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3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10 Cash and cash equivalents Bank balances</t>
        </is>
      </c>
      <c r="C15" s="103" t="n"/>
      <c r="D15" s="103" t="n"/>
      <c r="E15" s="103" t="n"/>
      <c r="F15" s="103" t="n"/>
      <c r="G15" s="103" t="n">
        <v>43512</v>
      </c>
      <c r="H15" s="103" t="n">
        <v>176085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10 Cash and cash equivalents Cash on hand</t>
        </is>
      </c>
      <c r="C16" s="103" t="n"/>
      <c r="D16" s="103" t="n"/>
      <c r="E16" s="103" t="n"/>
      <c r="F16" s="103" t="n"/>
      <c r="G16" s="103" t="n">
        <v>1</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10 Cash and cash equivalents Cash and cash equivalents in the statement of cash flows</t>
        </is>
      </c>
      <c r="C17" s="103" t="n"/>
      <c r="D17" s="103" t="n"/>
      <c r="E17" s="103" t="n"/>
      <c r="F17" s="103" t="n"/>
      <c r="G17" s="103" t="n">
        <v>43513</v>
      </c>
      <c r="H17" s="103" t="n">
        <v>176085</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143963</v>
      </c>
      <c r="H29" s="103" t="n">
        <v>138862</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92490</v>
      </c>
      <c r="H43" s="103" t="n">
        <v>129839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current assets</t>
        </is>
      </c>
      <c r="C57" s="939" t="n"/>
      <c r="D57" s="939" t="n"/>
      <c r="E57" s="939" t="n"/>
      <c r="F57" s="939" t="n"/>
      <c r="G57" s="939" t="n">
        <v>8913</v>
      </c>
      <c r="H57" s="939" t="n">
        <v>9841</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Other current financial assets</t>
        </is>
      </c>
      <c r="C58" s="939" t="n"/>
      <c r="D58" s="939" t="n"/>
      <c r="E58" s="939" t="n"/>
      <c r="F58" s="939" t="n"/>
      <c r="G58" s="939" t="n">
        <v>8357</v>
      </c>
      <c r="H58" s="939" t="n">
        <v>53936</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168499</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Inventories</t>
        </is>
      </c>
      <c r="C86" s="939" t="n"/>
      <c r="D86" s="939" t="n"/>
      <c r="E86" s="939" t="n"/>
      <c r="F86" s="939" t="n"/>
      <c r="G86" s="939" t="n">
        <v>92490</v>
      </c>
      <c r="H86" s="939" t="n">
        <v>129839</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Inventories</t>
        </is>
      </c>
      <c r="C100" s="952" t="n"/>
      <c r="D100" s="952" t="n"/>
      <c r="E100" s="952" t="n"/>
      <c r="F100" s="952" t="n"/>
      <c r="G100" s="952" t="n">
        <v>92490</v>
      </c>
      <c r="H100" s="952" t="n">
        <v>129839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JV Rail access facilitation Goodwill rights  None Balance at 1 April 2021</t>
        </is>
      </c>
      <c r="G133" t="n">
        <v>0</v>
      </c>
      <c r="H133" t="n">
        <v>19817</v>
      </c>
      <c r="N133">
        <f>B133</f>
        <v/>
      </c>
      <c r="O133" t="inlineStr"/>
      <c r="P133" t="inlineStr"/>
      <c r="Q133" t="inlineStr"/>
      <c r="R133" t="inlineStr"/>
      <c r="S133">
        <f>G133*BS!$B$9</f>
        <v/>
      </c>
      <c r="T133">
        <f>H133*BS!$B$9</f>
        <v/>
      </c>
    </row>
    <row r="134" customFormat="1" s="79">
      <c r="B134" t="inlineStr">
        <is>
          <t>JV Rail access facilitation Goodwill rights  Disposals Balance at3 31 March 2022</t>
        </is>
      </c>
      <c r="G134" t="n">
        <v>0</v>
      </c>
      <c r="H134" t="n">
        <v>19817</v>
      </c>
      <c r="N134">
        <f>B134</f>
        <v/>
      </c>
      <c r="O134" t="inlineStr"/>
      <c r="P134" t="inlineStr"/>
      <c r="Q134" t="inlineStr"/>
      <c r="R134" t="inlineStr"/>
      <c r="S134">
        <f>G134*BS!$B$9</f>
        <v/>
      </c>
      <c r="T134">
        <f>H134*BS!$B$9</f>
        <v/>
      </c>
    </row>
    <row r="135" customFormat="1" s="79">
      <c r="B135" t="inlineStr">
        <is>
          <t>JV Rail access facilitation Goodwill rights  Disposals Balance at 1 April 2022</t>
        </is>
      </c>
      <c r="G135" t="n">
        <v>0</v>
      </c>
      <c r="H135" t="n">
        <v>19817</v>
      </c>
      <c r="N135">
        <f>B135</f>
        <v/>
      </c>
      <c r="O135" t="inlineStr"/>
      <c r="P135" t="inlineStr"/>
      <c r="Q135" t="inlineStr"/>
      <c r="R135" t="inlineStr"/>
      <c r="S135">
        <f>G135*BS!$B$9</f>
        <v/>
      </c>
      <c r="T135">
        <f>H135*BS!$B$9</f>
        <v/>
      </c>
    </row>
    <row r="136" customFormat="1" s="79">
      <c r="B136" t="inlineStr">
        <is>
          <t>JV Rail access facilitation Goodwill rights  Disposals Balance at3 31 March 2023</t>
        </is>
      </c>
      <c r="G136" t="n">
        <v>0</v>
      </c>
      <c r="H136" t="n">
        <v>19817</v>
      </c>
      <c r="N136">
        <f>B136</f>
        <v/>
      </c>
      <c r="O136" t="inlineStr"/>
      <c r="P136" t="inlineStr"/>
      <c r="Q136" t="inlineStr"/>
      <c r="R136" t="inlineStr"/>
      <c r="S136">
        <f>G136*BS!$B$9</f>
        <v/>
      </c>
      <c r="T136">
        <f>H136*BS!$B$9</f>
        <v/>
      </c>
    </row>
    <row r="137" customFormat="1" s="79">
      <c r="B137" t="inlineStr">
        <is>
          <t>JV Rail access facilitation Goodwill rights  Amortisation andi impairments losses Balance at 1 April 2021</t>
        </is>
      </c>
      <c r="G137" t="n">
        <v>0</v>
      </c>
      <c r="H137" t="n">
        <v>19884</v>
      </c>
      <c r="N137">
        <f>B137</f>
        <v/>
      </c>
      <c r="O137" t="inlineStr"/>
      <c r="P137" t="inlineStr"/>
      <c r="Q137" t="inlineStr"/>
      <c r="R137" t="inlineStr"/>
      <c r="S137">
        <f>G137*BS!$B$9</f>
        <v/>
      </c>
      <c r="T137">
        <f>H137*BS!$B$9</f>
        <v/>
      </c>
    </row>
    <row r="138" customFormat="1" s="79">
      <c r="B138" t="inlineStr">
        <is>
          <t>JV Rail access facilitation Goodwill rights  Amortisation andi impairments losses Balance at3 31 March 2022</t>
        </is>
      </c>
      <c r="G138" t="n">
        <v>0</v>
      </c>
      <c r="H138" t="n">
        <v>19817</v>
      </c>
      <c r="N138">
        <f>B138</f>
        <v/>
      </c>
      <c r="O138" t="inlineStr"/>
      <c r="P138" t="inlineStr"/>
      <c r="Q138" t="inlineStr"/>
      <c r="R138" t="inlineStr"/>
      <c r="S138">
        <f>G138*BS!$B$9</f>
        <v/>
      </c>
      <c r="T138">
        <f>H138*BS!$B$9</f>
        <v/>
      </c>
    </row>
    <row r="139" customFormat="1" s="79">
      <c r="B139" t="inlineStr">
        <is>
          <t>JV Rail access facilitation Goodwill rights  Amortisation andi impairments losses Balance at 1 April 2022</t>
        </is>
      </c>
      <c r="G139" t="n">
        <v>0</v>
      </c>
      <c r="H139" t="n">
        <v>19817</v>
      </c>
      <c r="N139">
        <f>B139</f>
        <v/>
      </c>
      <c r="O139" t="inlineStr"/>
      <c r="P139" t="inlineStr"/>
      <c r="Q139" t="inlineStr"/>
      <c r="R139" t="inlineStr"/>
      <c r="S139">
        <f>G139*BS!$B$9</f>
        <v/>
      </c>
      <c r="T139">
        <f>H139*BS!$B$9</f>
        <v/>
      </c>
    </row>
    <row r="140" customFormat="1" s="79">
      <c r="B140" t="inlineStr">
        <is>
          <t>JV Rail access facilitation Goodwill rights  Amortisation andi impairments losses Balance at3 31 March 2023</t>
        </is>
      </c>
      <c r="G140" t="n">
        <v>0</v>
      </c>
      <c r="H140" t="n">
        <v>19817</v>
      </c>
      <c r="N140">
        <f>B140</f>
        <v/>
      </c>
      <c r="O140" t="inlineStr"/>
      <c r="P140" t="inlineStr"/>
      <c r="Q140" t="inlineStr"/>
      <c r="R140" t="inlineStr"/>
      <c r="S140">
        <f>G140*BS!$B$9</f>
        <v/>
      </c>
      <c r="T140">
        <f>H140*BS!$B$9</f>
        <v/>
      </c>
    </row>
    <row r="141" customFormat="1" s="79">
      <c r="B141" t="inlineStr">
        <is>
          <t>JV Rail access facilitation Goodwill rights  Carrying Amounts 1April 2021</t>
        </is>
      </c>
      <c r="G141" t="n">
        <v>0</v>
      </c>
      <c r="H141" t="n">
        <v>-67</v>
      </c>
      <c r="N141">
        <f>B141</f>
        <v/>
      </c>
      <c r="O141" t="inlineStr"/>
      <c r="P141" t="inlineStr"/>
      <c r="Q141" t="inlineStr"/>
      <c r="R141" t="inlineStr"/>
      <c r="S141">
        <f>G141*BS!$B$9</f>
        <v/>
      </c>
      <c r="T141">
        <f>H141*BS!$B$9</f>
        <v/>
      </c>
    </row>
    <row r="142" customFormat="1" s="79">
      <c r="B142" t="inlineStr">
        <is>
          <t>Computer Software  None Balance at 1 April 2021</t>
        </is>
      </c>
      <c r="G142" t="n">
        <v>0</v>
      </c>
      <c r="H142" t="n">
        <v>3464</v>
      </c>
      <c r="N142">
        <f>B142</f>
        <v/>
      </c>
      <c r="O142" t="inlineStr"/>
      <c r="P142" t="inlineStr"/>
      <c r="Q142" t="inlineStr"/>
      <c r="R142" t="inlineStr"/>
      <c r="S142">
        <f>G142*BS!$B$9</f>
        <v/>
      </c>
      <c r="T142">
        <f>H142*BS!$B$9</f>
        <v/>
      </c>
    </row>
    <row r="143" customFormat="1" s="79">
      <c r="B143" t="inlineStr">
        <is>
          <t>Computer Software  None Additions</t>
        </is>
      </c>
      <c r="G143" t="n">
        <v>0</v>
      </c>
      <c r="H143" t="n">
        <v>97</v>
      </c>
      <c r="N143">
        <f>B143</f>
        <v/>
      </c>
      <c r="O143" t="inlineStr"/>
      <c r="P143" t="inlineStr"/>
      <c r="Q143" t="inlineStr"/>
      <c r="R143" t="inlineStr"/>
      <c r="S143">
        <f>G143*BS!$B$9</f>
        <v/>
      </c>
      <c r="T143">
        <f>H143*BS!$B$9</f>
        <v/>
      </c>
    </row>
    <row r="144" customFormat="1" s="117">
      <c r="B144" t="inlineStr">
        <is>
          <t>Computer Software  Disposals Other</t>
        </is>
      </c>
      <c r="G144" t="n">
        <v>0</v>
      </c>
      <c r="H144" t="n">
        <v>-436</v>
      </c>
      <c r="N144">
        <f>B144</f>
        <v/>
      </c>
      <c r="O144" t="inlineStr"/>
      <c r="P144" t="inlineStr"/>
      <c r="Q144" t="inlineStr"/>
      <c r="R144" t="inlineStr"/>
      <c r="S144">
        <f>G144*BS!$B$9</f>
        <v/>
      </c>
      <c r="T144">
        <f>H144*BS!$B$9</f>
        <v/>
      </c>
    </row>
    <row r="145" customFormat="1" s="79">
      <c r="B145" t="inlineStr">
        <is>
          <t>Computer Software  Disposals Balance at3 31 March 2022</t>
        </is>
      </c>
      <c r="G145" t="n">
        <v>0</v>
      </c>
      <c r="H145" t="n">
        <v>3561</v>
      </c>
      <c r="N145">
        <f>B145</f>
        <v/>
      </c>
      <c r="O145" t="inlineStr"/>
      <c r="P145" t="inlineStr"/>
      <c r="Q145" t="inlineStr"/>
      <c r="R145" t="inlineStr"/>
      <c r="S145">
        <f>G145*BS!$B$9</f>
        <v/>
      </c>
      <c r="T145">
        <f>H145*BS!$B$9</f>
        <v/>
      </c>
    </row>
    <row r="146" customFormat="1" s="117">
      <c r="B146" t="inlineStr">
        <is>
          <t>Computer Software  Disposals Balance at 1 April 2022</t>
        </is>
      </c>
      <c r="G146" t="n">
        <v>0</v>
      </c>
      <c r="H146" t="n">
        <v>3561</v>
      </c>
      <c r="N146">
        <f>B146</f>
        <v/>
      </c>
      <c r="O146" t="inlineStr"/>
      <c r="P146" t="inlineStr"/>
      <c r="Q146" t="inlineStr"/>
      <c r="R146" t="inlineStr"/>
      <c r="S146">
        <f>G146*BS!$B$9</f>
        <v/>
      </c>
      <c r="T146">
        <f>H146*BS!$B$9</f>
        <v/>
      </c>
    </row>
    <row r="147" customFormat="1" s="79">
      <c r="B147" t="inlineStr">
        <is>
          <t>Computer Software  Disposals Additions</t>
        </is>
      </c>
      <c r="G147" t="n">
        <v>0</v>
      </c>
      <c r="H147" t="n">
        <v>16</v>
      </c>
      <c r="N147">
        <f>B147</f>
        <v/>
      </c>
      <c r="O147" t="inlineStr"/>
      <c r="P147" t="inlineStr"/>
      <c r="Q147" t="inlineStr"/>
      <c r="R147" t="inlineStr"/>
      <c r="S147">
        <f>G147*BS!$B$9</f>
        <v/>
      </c>
      <c r="T147">
        <f>H147*BS!$B$9</f>
        <v/>
      </c>
    </row>
    <row r="148" customFormat="1" s="79">
      <c r="B148" t="inlineStr">
        <is>
          <t>Computer Software  Disposals Balance at3 31 March 2023</t>
        </is>
      </c>
      <c r="G148" t="n">
        <v>0</v>
      </c>
      <c r="H148" t="n">
        <v>3141</v>
      </c>
      <c r="N148">
        <f>B148</f>
        <v/>
      </c>
      <c r="O148" t="inlineStr"/>
      <c r="P148" t="inlineStr"/>
      <c r="Q148" t="inlineStr"/>
      <c r="R148" t="inlineStr"/>
      <c r="S148">
        <f>G148*BS!$B$9</f>
        <v/>
      </c>
      <c r="T148">
        <f>H148*BS!$B$9</f>
        <v/>
      </c>
    </row>
    <row r="149" customFormat="1" s="79">
      <c r="B149" t="inlineStr">
        <is>
          <t>Computer Software  Amortisation andi impairments losses Balance at 1 April 2021</t>
        </is>
      </c>
      <c r="G149" t="n">
        <v>0</v>
      </c>
      <c r="H149" t="n">
        <v>1942</v>
      </c>
      <c r="N149">
        <f>B149</f>
        <v/>
      </c>
      <c r="O149" t="inlineStr"/>
      <c r="P149" t="inlineStr"/>
      <c r="Q149" t="inlineStr"/>
      <c r="R149" t="inlineStr"/>
      <c r="S149">
        <f>G149*BS!$B$9</f>
        <v/>
      </c>
      <c r="T149">
        <f>H149*BS!$B$9</f>
        <v/>
      </c>
    </row>
    <row r="150" customFormat="1" s="79">
      <c r="B150" t="inlineStr">
        <is>
          <t>Computer Software  Amortisation andi impairments losses Amortisation</t>
        </is>
      </c>
      <c r="G150" t="n">
        <v>0</v>
      </c>
      <c r="H150" t="n">
        <v>597</v>
      </c>
      <c r="N150">
        <f>B150</f>
        <v/>
      </c>
      <c r="O150" t="inlineStr"/>
      <c r="P150" t="inlineStr"/>
      <c r="Q150" t="inlineStr"/>
      <c r="R150" t="inlineStr"/>
      <c r="S150">
        <f>G150*BS!$B$9</f>
        <v/>
      </c>
      <c r="T150">
        <f>H150*BS!$B$9</f>
        <v/>
      </c>
    </row>
    <row r="151" customFormat="1" s="79">
      <c r="B151" t="inlineStr">
        <is>
          <t>Computer Software  Amortisation andi impairments losses Other</t>
        </is>
      </c>
      <c r="G151" t="n">
        <v>0</v>
      </c>
      <c r="H151" t="n">
        <v>-437</v>
      </c>
      <c r="N151">
        <f>B151</f>
        <v/>
      </c>
      <c r="O151" t="inlineStr"/>
      <c r="P151" t="inlineStr"/>
      <c r="Q151" t="inlineStr"/>
      <c r="R151" t="inlineStr"/>
      <c r="S151">
        <f>G151*BS!$B$9</f>
        <v/>
      </c>
      <c r="T151">
        <f>H151*BS!$B$9</f>
        <v/>
      </c>
    </row>
    <row r="152" customFormat="1" s="79">
      <c r="B152" t="inlineStr">
        <is>
          <t>Computer Software  Amortisation andi impairments losses Balance at3 31 March 2022</t>
        </is>
      </c>
      <c r="G152" t="n">
        <v>0</v>
      </c>
      <c r="H152" t="n">
        <v>2651</v>
      </c>
      <c r="N152">
        <f>B152</f>
        <v/>
      </c>
      <c r="O152" t="inlineStr"/>
      <c r="P152" t="inlineStr"/>
      <c r="Q152" t="inlineStr"/>
      <c r="R152" t="inlineStr"/>
      <c r="S152">
        <f>G152*BS!$B$9</f>
        <v/>
      </c>
      <c r="T152">
        <f>H152*BS!$B$9</f>
        <v/>
      </c>
    </row>
    <row r="153" customFormat="1" s="79">
      <c r="B153" t="inlineStr">
        <is>
          <t>Computer Software  Amortisation andi impairments losses Balance at 1 April 2022</t>
        </is>
      </c>
      <c r="G153" t="n">
        <v>0</v>
      </c>
      <c r="H153" t="n">
        <v>2651</v>
      </c>
      <c r="N153">
        <f>B153</f>
        <v/>
      </c>
      <c r="O153" t="inlineStr"/>
      <c r="P153" t="inlineStr"/>
      <c r="Q153" t="inlineStr"/>
      <c r="R153" t="inlineStr"/>
      <c r="S153">
        <f>G153*BS!$B$9</f>
        <v/>
      </c>
      <c r="T153">
        <f>H153*BS!$B$9</f>
        <v/>
      </c>
    </row>
    <row r="154" customFormat="1" s="79">
      <c r="B154" t="inlineStr">
        <is>
          <t>Computer Software  Amortisation andi impairments losses Balance at3 31 March 2023</t>
        </is>
      </c>
      <c r="G154" t="n">
        <v>0</v>
      </c>
      <c r="H154" t="n">
        <v>2811</v>
      </c>
      <c r="N154">
        <f>B154</f>
        <v/>
      </c>
      <c r="O154" t="inlineStr"/>
      <c r="P154" t="inlineStr"/>
      <c r="Q154" t="inlineStr"/>
      <c r="R154" t="inlineStr"/>
      <c r="S154">
        <f>G154*BS!$B$9</f>
        <v/>
      </c>
      <c r="T154">
        <f>H154*BS!$B$9</f>
        <v/>
      </c>
    </row>
    <row r="155" customFormat="1" s="79">
      <c r="B155" t="inlineStr">
        <is>
          <t>Computer Software  Carrying Amounts 1April 2021</t>
        </is>
      </c>
      <c r="G155" t="n">
        <v>0</v>
      </c>
      <c r="H155" t="n">
        <v>1522</v>
      </c>
      <c r="N155">
        <f>B155</f>
        <v/>
      </c>
      <c r="O155" t="inlineStr"/>
      <c r="P155" t="inlineStr"/>
      <c r="Q155" t="inlineStr"/>
      <c r="R155" t="inlineStr"/>
      <c r="S155">
        <f>G155*BS!$B$9</f>
        <v/>
      </c>
      <c r="T155">
        <f>H155*BS!$B$9</f>
        <v/>
      </c>
    </row>
    <row r="156" customFormat="1" s="79">
      <c r="B156" t="inlineStr">
        <is>
          <t>Computer Software  Carrying Amounts 2022 at311 March2 2022</t>
        </is>
      </c>
      <c r="G156" t="n">
        <v>910</v>
      </c>
      <c r="H156" t="n">
        <v>0</v>
      </c>
      <c r="N156">
        <f>B156</f>
        <v/>
      </c>
      <c r="O156" t="inlineStr"/>
      <c r="P156" t="inlineStr"/>
      <c r="Q156" t="inlineStr"/>
      <c r="R156" t="inlineStr"/>
      <c r="S156">
        <f>G156*BS!$B$9</f>
        <v/>
      </c>
      <c r="T156">
        <f>H156*BS!$B$9</f>
        <v/>
      </c>
    </row>
    <row r="157" customFormat="1" s="79">
      <c r="B157" t="inlineStr">
        <is>
          <t>Computer Software  Carrying Amounts 2023 at31 March 2023</t>
        </is>
      </c>
      <c r="G157" t="n">
        <v>0</v>
      </c>
      <c r="H157" t="n">
        <v>330</v>
      </c>
      <c r="N157">
        <f>B157</f>
        <v/>
      </c>
      <c r="O157" t="inlineStr"/>
      <c r="P157" t="inlineStr"/>
      <c r="Q157" t="inlineStr"/>
      <c r="R157" t="inlineStr"/>
      <c r="S157">
        <f>G157*BS!$B$9</f>
        <v/>
      </c>
      <c r="T157">
        <f>H157*BS!$B$9</f>
        <v/>
      </c>
    </row>
    <row r="158" customFormat="1" s="117">
      <c r="B158" t="inlineStr">
        <is>
          <t>Mining Information  None Balance at 1 April 2021</t>
        </is>
      </c>
      <c r="G158" t="n">
        <v>0</v>
      </c>
      <c r="H158" t="n">
        <v>113519</v>
      </c>
      <c r="N158">
        <f>B158</f>
        <v/>
      </c>
      <c r="O158" t="inlineStr"/>
      <c r="P158" t="inlineStr"/>
      <c r="Q158" t="inlineStr"/>
      <c r="R158" t="inlineStr"/>
      <c r="S158">
        <f>G158*BS!$B$9</f>
        <v/>
      </c>
      <c r="T158">
        <f>H158*BS!$B$9</f>
        <v/>
      </c>
    </row>
    <row r="159" customFormat="1" s="79">
      <c r="B159" t="inlineStr">
        <is>
          <t>Mining Information  Disposals Other</t>
        </is>
      </c>
      <c r="G159" t="n">
        <v>0</v>
      </c>
      <c r="H159" t="n">
        <v>-35787</v>
      </c>
      <c r="N159">
        <f>B159</f>
        <v/>
      </c>
      <c r="O159" t="inlineStr"/>
      <c r="P159" t="inlineStr"/>
      <c r="Q159" t="inlineStr"/>
      <c r="R159" t="inlineStr"/>
      <c r="S159">
        <f>G159*BS!$B$9</f>
        <v/>
      </c>
      <c r="T159">
        <f>H159*BS!$B$9</f>
        <v/>
      </c>
    </row>
    <row r="160" customFormat="1" s="117">
      <c r="B160" t="inlineStr">
        <is>
          <t>Mining Information  Disposals Balance at3 31 March 2022</t>
        </is>
      </c>
      <c r="G160" t="n">
        <v>0</v>
      </c>
      <c r="H160" t="n">
        <v>113519</v>
      </c>
      <c r="N160">
        <f>B160</f>
        <v/>
      </c>
      <c r="O160" t="inlineStr"/>
      <c r="P160" t="inlineStr"/>
      <c r="Q160" t="inlineStr"/>
      <c r="R160" t="inlineStr"/>
      <c r="S160">
        <f>G160*BS!$B$9</f>
        <v/>
      </c>
      <c r="T160">
        <f>H160*BS!$B$9</f>
        <v/>
      </c>
    </row>
    <row r="161" customFormat="1" s="117">
      <c r="B161" t="inlineStr">
        <is>
          <t>Mining Information  Disposals Balance at 1 April 2022</t>
        </is>
      </c>
      <c r="G161" t="n">
        <v>0</v>
      </c>
      <c r="H161" t="n">
        <v>113519</v>
      </c>
      <c r="N161">
        <f>B161</f>
        <v/>
      </c>
      <c r="O161" t="inlineStr"/>
      <c r="P161" t="inlineStr"/>
      <c r="Q161" t="inlineStr"/>
      <c r="R161" t="inlineStr"/>
      <c r="S161">
        <f>G161*BS!$B$9</f>
        <v/>
      </c>
      <c r="T161">
        <f>H161*BS!$B$9</f>
        <v/>
      </c>
    </row>
    <row r="162" customFormat="1" s="79">
      <c r="B162" t="inlineStr">
        <is>
          <t>Mining Information  Disposals Balance at3 31 March 2023</t>
        </is>
      </c>
      <c r="G162" t="n">
        <v>0</v>
      </c>
      <c r="H162" t="n">
        <v>77732</v>
      </c>
      <c r="N162">
        <f>B162</f>
        <v/>
      </c>
      <c r="O162" t="inlineStr"/>
      <c r="P162" t="inlineStr"/>
      <c r="Q162" t="inlineStr"/>
      <c r="R162" t="inlineStr"/>
      <c r="S162">
        <f>G162*BS!$B$9</f>
        <v/>
      </c>
      <c r="T162">
        <f>H162*BS!$B$9</f>
        <v/>
      </c>
    </row>
    <row r="163" customFormat="1" s="79">
      <c r="B163" t="inlineStr">
        <is>
          <t>Mining Information  Amortisation andi impairments losses Balance at 1 April 2021</t>
        </is>
      </c>
      <c r="G163" t="n">
        <v>0</v>
      </c>
      <c r="H163" t="n">
        <v>75200</v>
      </c>
      <c r="N163">
        <f>B163</f>
        <v/>
      </c>
      <c r="O163" t="inlineStr"/>
      <c r="P163" t="inlineStr"/>
      <c r="Q163" t="inlineStr"/>
      <c r="R163" t="inlineStr"/>
      <c r="S163">
        <f>G163*BS!$B$9</f>
        <v/>
      </c>
      <c r="T163">
        <f>H163*BS!$B$9</f>
        <v/>
      </c>
    </row>
    <row r="164" customFormat="1" s="117">
      <c r="B164" t="inlineStr">
        <is>
          <t>Mining Information  Amortisation andi impairments losses Other</t>
        </is>
      </c>
      <c r="G164" t="n">
        <v>0</v>
      </c>
      <c r="H164" t="n">
        <v>2532</v>
      </c>
      <c r="N164">
        <f>B164</f>
        <v/>
      </c>
      <c r="O164" t="inlineStr"/>
      <c r="P164" t="inlineStr"/>
      <c r="Q164" t="inlineStr"/>
      <c r="R164" t="inlineStr"/>
      <c r="S164">
        <f>G164*BS!$B$9</f>
        <v/>
      </c>
      <c r="T164">
        <f>H164*BS!$B$9</f>
        <v/>
      </c>
    </row>
    <row r="165" customFormat="1" s="79">
      <c r="B165" t="inlineStr">
        <is>
          <t>Mining Information  Amortisation andi impairments losses Balance at3 31 March 2022</t>
        </is>
      </c>
      <c r="G165" t="n">
        <v>0</v>
      </c>
      <c r="H165" t="n">
        <v>75200</v>
      </c>
      <c r="N165">
        <f>B165</f>
        <v/>
      </c>
      <c r="O165" t="inlineStr"/>
      <c r="P165" t="inlineStr"/>
      <c r="Q165" t="inlineStr"/>
      <c r="R165" t="inlineStr"/>
      <c r="S165">
        <f>G165*BS!$B$9</f>
        <v/>
      </c>
      <c r="T165">
        <f>H165*BS!$B$9</f>
        <v/>
      </c>
    </row>
    <row r="166" customFormat="1" s="79">
      <c r="B166" t="inlineStr">
        <is>
          <t>Mining Information  Amortisation andi impairments losses Balance at 1 April 2022</t>
        </is>
      </c>
      <c r="G166" t="n">
        <v>0</v>
      </c>
      <c r="H166" t="n">
        <v>75200</v>
      </c>
      <c r="N166">
        <f>B166</f>
        <v/>
      </c>
      <c r="O166" t="inlineStr"/>
      <c r="P166" t="inlineStr"/>
      <c r="Q166" t="inlineStr"/>
      <c r="R166" t="inlineStr"/>
      <c r="S166">
        <f>G166*BS!$B$9</f>
        <v/>
      </c>
      <c r="T166">
        <f>H166*BS!$B$9</f>
        <v/>
      </c>
    </row>
    <row r="167" customFormat="1" s="79">
      <c r="B167" t="inlineStr">
        <is>
          <t>Mining Information  Amortisation andi impairments losses Balance at3 31 March 2023</t>
        </is>
      </c>
      <c r="G167" t="n">
        <v>0</v>
      </c>
      <c r="H167" t="n">
        <v>77732</v>
      </c>
      <c r="N167">
        <f>B167</f>
        <v/>
      </c>
      <c r="O167" t="inlineStr"/>
      <c r="P167" t="inlineStr"/>
      <c r="Q167" t="inlineStr"/>
      <c r="R167" t="inlineStr"/>
      <c r="S167">
        <f>G167*BS!$B$9</f>
        <v/>
      </c>
      <c r="T167">
        <f>H167*BS!$B$9</f>
        <v/>
      </c>
    </row>
    <row r="168" customFormat="1" s="79">
      <c r="B168" t="inlineStr">
        <is>
          <t>Mining Information  Carrying Amounts 1April 2021</t>
        </is>
      </c>
      <c r="G168" t="n">
        <v>0</v>
      </c>
      <c r="H168" t="n">
        <v>38319</v>
      </c>
      <c r="N168">
        <f>B168</f>
        <v/>
      </c>
      <c r="O168" t="inlineStr"/>
      <c r="P168" t="inlineStr"/>
      <c r="Q168" t="inlineStr"/>
      <c r="R168" t="inlineStr"/>
      <c r="S168">
        <f>G168*BS!$B$9</f>
        <v/>
      </c>
      <c r="T168">
        <f>H168*BS!$B$9</f>
        <v/>
      </c>
    </row>
    <row r="169" customFormat="1" s="79">
      <c r="B169" t="inlineStr">
        <is>
          <t>Mining Information  Carrying Amounts 2022 at311 March2 2022</t>
        </is>
      </c>
      <c r="G169" t="n">
        <v>38319</v>
      </c>
      <c r="H169" t="n">
        <v>0</v>
      </c>
      <c r="N169">
        <f>B169</f>
        <v/>
      </c>
      <c r="O169" t="inlineStr"/>
      <c r="P169" t="inlineStr"/>
      <c r="Q169" t="inlineStr"/>
      <c r="R169" t="inlineStr"/>
      <c r="S169">
        <f>G169*BS!$B$9</f>
        <v/>
      </c>
      <c r="T169">
        <f>H169*BS!$B$9</f>
        <v/>
      </c>
    </row>
    <row r="170" customFormat="1" s="79">
      <c r="B170" t="inlineStr">
        <is>
          <t>Mining Tenements (incl sub-lease)  None Balance at 1 April 2021</t>
        </is>
      </c>
      <c r="G170" t="n">
        <v>0</v>
      </c>
      <c r="H170" t="n">
        <v>227581</v>
      </c>
      <c r="N170">
        <f>B170</f>
        <v/>
      </c>
      <c r="O170" t="inlineStr"/>
      <c r="P170" t="inlineStr"/>
      <c r="Q170" t="inlineStr"/>
      <c r="R170" t="inlineStr"/>
      <c r="S170">
        <f>G170*BS!$B$9</f>
        <v/>
      </c>
      <c r="T170">
        <f>H170*BS!$B$9</f>
        <v/>
      </c>
    </row>
    <row r="171" customFormat="1" s="79">
      <c r="B171" t="inlineStr">
        <is>
          <t>Mining Tenements (incl sub-lease)  None Additions</t>
        </is>
      </c>
      <c r="G171" t="n">
        <v>0</v>
      </c>
      <c r="H171" t="n">
        <v>374</v>
      </c>
      <c r="N171">
        <f>B171</f>
        <v/>
      </c>
      <c r="O171" t="inlineStr"/>
      <c r="P171" t="inlineStr"/>
      <c r="Q171" t="inlineStr"/>
      <c r="R171" t="inlineStr"/>
      <c r="S171">
        <f>G171*BS!$B$9</f>
        <v/>
      </c>
      <c r="T171">
        <f>H171*BS!$B$9</f>
        <v/>
      </c>
    </row>
    <row r="172" customFormat="1" s="79">
      <c r="B172" t="inlineStr">
        <is>
          <t>Mining Tenements (incl sub-lease)  Disposals Other</t>
        </is>
      </c>
      <c r="G172" t="n">
        <v>0</v>
      </c>
      <c r="H172" t="n">
        <v>35787</v>
      </c>
      <c r="N172">
        <f>B172</f>
        <v/>
      </c>
      <c r="O172" t="inlineStr"/>
      <c r="P172" t="inlineStr"/>
      <c r="Q172" t="inlineStr"/>
      <c r="R172" t="inlineStr"/>
      <c r="S172">
        <f>G172*BS!$B$9</f>
        <v/>
      </c>
      <c r="T172">
        <f>H172*BS!$B$9</f>
        <v/>
      </c>
    </row>
    <row r="173" customFormat="1" s="79">
      <c r="B173" t="inlineStr">
        <is>
          <t>Mining Tenements (incl sub-lease)  Disposals Balance at3 31 March 2022</t>
        </is>
      </c>
      <c r="G173" t="n">
        <v>0</v>
      </c>
      <c r="H173" t="n">
        <v>239121</v>
      </c>
      <c r="N173">
        <f>B173</f>
        <v/>
      </c>
      <c r="O173" t="inlineStr"/>
      <c r="P173" t="inlineStr"/>
      <c r="Q173" t="inlineStr"/>
      <c r="R173" t="inlineStr"/>
      <c r="S173">
        <f>G173*BS!$B$9</f>
        <v/>
      </c>
      <c r="T173">
        <f>H173*BS!$B$9</f>
        <v/>
      </c>
    </row>
    <row r="174" customFormat="1" s="79">
      <c r="B174" t="inlineStr">
        <is>
          <t>Mining Tenements (incl sub-lease)  Disposals Balance at 1 April 2022</t>
        </is>
      </c>
      <c r="G174" t="n">
        <v>0</v>
      </c>
      <c r="H174" t="n">
        <v>239121</v>
      </c>
      <c r="N174">
        <f>B174</f>
        <v/>
      </c>
      <c r="O174" t="inlineStr"/>
      <c r="P174" t="inlineStr"/>
      <c r="Q174" t="inlineStr"/>
      <c r="R174" t="inlineStr"/>
      <c r="S174">
        <f>G174*BS!$B$9</f>
        <v/>
      </c>
      <c r="T174">
        <f>H174*BS!$B$9</f>
        <v/>
      </c>
    </row>
    <row r="175" customFormat="1" s="79">
      <c r="B175" t="inlineStr">
        <is>
          <t>Mining Tenements (incl sub-lease)  Disposals Additions</t>
        </is>
      </c>
      <c r="G175" t="n">
        <v>0</v>
      </c>
      <c r="H175" t="n">
        <v>335</v>
      </c>
      <c r="N175">
        <f>B175</f>
        <v/>
      </c>
      <c r="O175" t="inlineStr"/>
      <c r="P175" t="inlineStr"/>
      <c r="Q175" t="inlineStr"/>
      <c r="R175" t="inlineStr"/>
      <c r="S175">
        <f>G175*BS!$B$9</f>
        <v/>
      </c>
      <c r="T175">
        <f>H175*BS!$B$9</f>
        <v/>
      </c>
    </row>
    <row r="176" customFormat="1" s="154">
      <c r="B176" t="inlineStr">
        <is>
          <t>Mining Tenements (incl sub-lease)  Disposals Balance at3 31 March 2023</t>
        </is>
      </c>
      <c r="G176" t="n">
        <v>0</v>
      </c>
      <c r="H176" t="n">
        <v>275243</v>
      </c>
      <c r="N176">
        <f>B176</f>
        <v/>
      </c>
      <c r="O176" t="inlineStr"/>
      <c r="P176" t="inlineStr"/>
      <c r="Q176" t="inlineStr"/>
      <c r="R176" t="inlineStr"/>
      <c r="S176">
        <f>G176*BS!$B$9</f>
        <v/>
      </c>
      <c r="T176">
        <f>H176*BS!$B$9</f>
        <v/>
      </c>
    </row>
    <row r="177">
      <c r="B177" t="inlineStr">
        <is>
          <t>Mining Tenements (incl sub-lease)  Amortisation andi impairments losses Balance at 1 April 2021</t>
        </is>
      </c>
      <c r="G177" t="n">
        <v>0</v>
      </c>
      <c r="H177" t="n">
        <v>207394</v>
      </c>
      <c r="N177">
        <f>B177</f>
        <v/>
      </c>
      <c r="O177" t="inlineStr"/>
      <c r="P177" t="inlineStr"/>
      <c r="Q177" t="inlineStr"/>
      <c r="R177" t="inlineStr"/>
      <c r="S177">
        <f>G177*BS!$B$9</f>
        <v/>
      </c>
      <c r="T177">
        <f>H177*BS!$B$9</f>
        <v/>
      </c>
    </row>
    <row r="178">
      <c r="B178" t="inlineStr">
        <is>
          <t>Mining Tenements (incl sub-lease)  Amortisation andi impairments losses Amortisation</t>
        </is>
      </c>
      <c r="G178" t="n">
        <v>0</v>
      </c>
      <c r="H178" t="n">
        <v>5181</v>
      </c>
      <c r="N178">
        <f>B178</f>
        <v/>
      </c>
      <c r="O178" t="inlineStr"/>
      <c r="P178" t="inlineStr"/>
      <c r="Q178" t="inlineStr"/>
      <c r="R178" t="inlineStr"/>
      <c r="S178">
        <f>G178*BS!$B$9</f>
        <v/>
      </c>
      <c r="T178">
        <f>H178*BS!$B$9</f>
        <v/>
      </c>
    </row>
    <row r="179">
      <c r="B179" t="inlineStr">
        <is>
          <t>Mining Tenements (incl sub-lease)  Amortisation andi impairments losses Impairment</t>
        </is>
      </c>
      <c r="G179" t="n">
        <v>0</v>
      </c>
      <c r="H179" t="n">
        <v>5998</v>
      </c>
      <c r="N179">
        <f>B179</f>
        <v/>
      </c>
      <c r="O179" t="inlineStr"/>
      <c r="P179" t="inlineStr"/>
      <c r="Q179" t="inlineStr"/>
      <c r="R179" t="inlineStr"/>
      <c r="S179">
        <f>G179*BS!$B$9</f>
        <v/>
      </c>
      <c r="T179">
        <f>H179*BS!$B$9</f>
        <v/>
      </c>
    </row>
    <row r="180">
      <c r="A180" s="618" t="n"/>
      <c r="B180" s="102" t="inlineStr">
        <is>
          <t>Mining Tenements (incl sub-lease)  Amortisation andi impairments losses Other</t>
        </is>
      </c>
      <c r="C180" s="939" t="n"/>
      <c r="D180" s="939" t="n"/>
      <c r="E180" s="939" t="n"/>
      <c r="F180" s="939" t="n"/>
      <c r="G180" s="939" t="n">
        <v>0</v>
      </c>
      <c r="H180" s="939" t="n">
        <v>-2532</v>
      </c>
      <c r="I180" s="928" t="n"/>
      <c r="N180" s="105">
        <f>B180</f>
        <v/>
      </c>
      <c r="O180" s="106" t="inlineStr"/>
      <c r="P180" s="106" t="inlineStr"/>
      <c r="Q180" s="106" t="inlineStr"/>
      <c r="R180" s="106" t="inlineStr"/>
      <c r="S180" s="106">
        <f>G180*BS!$B$9</f>
        <v/>
      </c>
      <c r="T180" s="106">
        <f>H180*BS!$B$9</f>
        <v/>
      </c>
      <c r="U180" s="929">
        <f>I133</f>
        <v/>
      </c>
      <c r="V180" s="927" t="n"/>
      <c r="W180" s="927" t="n"/>
    </row>
    <row r="181">
      <c r="A181" s="618" t="n"/>
      <c r="B181" s="102" t="inlineStr">
        <is>
          <t>Mining Tenements (incl sub-lease)  Amortisation andi impairments losses Balance at3 31 March 2022</t>
        </is>
      </c>
      <c r="C181" s="939" t="n"/>
      <c r="D181" s="939" t="n"/>
      <c r="E181" s="939" t="n"/>
      <c r="F181" s="939" t="n"/>
      <c r="G181" s="939" t="n">
        <v>0</v>
      </c>
      <c r="H181" s="939" t="n">
        <v>229336</v>
      </c>
      <c r="I181" s="928" t="n"/>
      <c r="N181" s="105">
        <f>B181</f>
        <v/>
      </c>
      <c r="O181" s="106" t="inlineStr"/>
      <c r="P181" s="106" t="inlineStr"/>
      <c r="Q181" s="106" t="inlineStr"/>
      <c r="R181" s="106" t="inlineStr"/>
      <c r="S181" s="106">
        <f>G181*BS!$B$9</f>
        <v/>
      </c>
      <c r="T181" s="106">
        <f>H181*BS!$B$9</f>
        <v/>
      </c>
      <c r="U181" s="107">
        <f>I134</f>
        <v/>
      </c>
      <c r="V181" s="927" t="n"/>
      <c r="W181" s="927" t="n"/>
    </row>
    <row r="182">
      <c r="A182" s="618" t="n"/>
      <c r="B182" s="102" t="inlineStr">
        <is>
          <t>Mining Tenements (incl sub-lease)  Amortisation andi impairments losses Balance at 1 April 2022</t>
        </is>
      </c>
      <c r="C182" s="939" t="n"/>
      <c r="D182" s="939" t="n"/>
      <c r="E182" s="939" t="n"/>
      <c r="F182" s="939" t="n"/>
      <c r="G182" s="939" t="n">
        <v>0</v>
      </c>
      <c r="H182" s="939" t="n">
        <v>229336</v>
      </c>
      <c r="I182" s="928" t="n"/>
      <c r="N182" s="105">
        <f>B182</f>
        <v/>
      </c>
      <c r="O182" s="106" t="inlineStr"/>
      <c r="P182" s="106" t="inlineStr"/>
      <c r="Q182" s="106" t="inlineStr"/>
      <c r="R182" s="106" t="inlineStr"/>
      <c r="S182" s="106">
        <f>G182*BS!$B$9</f>
        <v/>
      </c>
      <c r="T182" s="106">
        <f>H182*BS!$B$9</f>
        <v/>
      </c>
      <c r="U182" s="107">
        <f>I135</f>
        <v/>
      </c>
      <c r="V182" s="927" t="n"/>
      <c r="W182" s="927" t="n"/>
    </row>
    <row r="183">
      <c r="A183" s="618" t="n"/>
      <c r="B183" s="102" t="inlineStr">
        <is>
          <t>Mining Tenements (incl sub-lease)  Amortisation andi impairments losses Balance at3 31 March 2023</t>
        </is>
      </c>
      <c r="C183" s="939" t="n"/>
      <c r="D183" s="939" t="n"/>
      <c r="E183" s="939" t="n"/>
      <c r="F183" s="939" t="n"/>
      <c r="G183" s="939" t="n">
        <v>0</v>
      </c>
      <c r="H183" s="939" t="n">
        <v>231985</v>
      </c>
      <c r="I183" s="928" t="n"/>
      <c r="N183" s="105">
        <f>B183</f>
        <v/>
      </c>
      <c r="O183" s="106" t="inlineStr"/>
      <c r="P183" s="106" t="inlineStr"/>
      <c r="Q183" s="106" t="inlineStr"/>
      <c r="R183" s="106" t="inlineStr"/>
      <c r="S183" s="106">
        <f>G183*BS!$B$9</f>
        <v/>
      </c>
      <c r="T183" s="106">
        <f>H183*BS!$B$9</f>
        <v/>
      </c>
      <c r="U183" s="107">
        <f>I136</f>
        <v/>
      </c>
      <c r="V183" s="927" t="n"/>
      <c r="W183" s="927" t="n"/>
    </row>
    <row r="184">
      <c r="A184" s="618" t="n"/>
      <c r="B184" s="102" t="inlineStr">
        <is>
          <t>Mining Tenements (incl sub-lease)  Carrying Amounts 1April 2021</t>
        </is>
      </c>
      <c r="C184" s="939" t="n"/>
      <c r="D184" s="939" t="n"/>
      <c r="E184" s="939" t="n"/>
      <c r="F184" s="939" t="n"/>
      <c r="G184" s="939" t="n">
        <v>0</v>
      </c>
      <c r="H184" s="939" t="n">
        <v>20187</v>
      </c>
      <c r="I184" s="928" t="n"/>
      <c r="N184" s="105">
        <f>B184</f>
        <v/>
      </c>
      <c r="O184" s="106" t="inlineStr"/>
      <c r="P184" s="106" t="inlineStr"/>
      <c r="Q184" s="106" t="inlineStr"/>
      <c r="R184" s="106" t="inlineStr"/>
      <c r="S184" s="106">
        <f>G184*BS!$B$9</f>
        <v/>
      </c>
      <c r="T184" s="106">
        <f>H184*BS!$B$9</f>
        <v/>
      </c>
      <c r="U184" s="107">
        <f>I137</f>
        <v/>
      </c>
      <c r="V184" s="927" t="n"/>
      <c r="W184" s="927" t="n"/>
    </row>
    <row r="185">
      <c r="A185" s="618" t="n"/>
      <c r="B185" s="102" t="inlineStr">
        <is>
          <t>Mining Tenements (incl sub-lease)  Carrying Amounts 2022 at311 March2 2022</t>
        </is>
      </c>
      <c r="C185" s="103" t="n"/>
      <c r="D185" s="103" t="n"/>
      <c r="E185" s="103" t="n"/>
      <c r="F185" s="103" t="n"/>
      <c r="G185" s="103" t="n">
        <v>9785</v>
      </c>
      <c r="H185" s="103" t="n">
        <v>0</v>
      </c>
      <c r="I185" s="928" t="n"/>
      <c r="N185" s="105">
        <f>B185</f>
        <v/>
      </c>
      <c r="O185" s="106" t="inlineStr"/>
      <c r="P185" s="106" t="inlineStr"/>
      <c r="Q185" s="106" t="inlineStr"/>
      <c r="R185" s="106" t="inlineStr"/>
      <c r="S185" s="106">
        <f>G185*BS!$B$9</f>
        <v/>
      </c>
      <c r="T185" s="106">
        <f>H185*BS!$B$9</f>
        <v/>
      </c>
      <c r="U185" s="107">
        <f>I138</f>
        <v/>
      </c>
      <c r="V185" s="927" t="n"/>
      <c r="W185" s="927" t="n"/>
    </row>
    <row r="186">
      <c r="A186" s="618" t="n"/>
      <c r="B186" s="102" t="inlineStr">
        <is>
          <t>Mining Tenements (incl sub-lease)  Carrying Amounts 2023 at31 March 2023</t>
        </is>
      </c>
      <c r="C186" s="939" t="n"/>
      <c r="D186" s="939" t="n"/>
      <c r="E186" s="939" t="n"/>
      <c r="F186" s="939" t="n"/>
      <c r="G186" s="939" t="n">
        <v>0</v>
      </c>
      <c r="H186" s="939" t="n">
        <v>43258</v>
      </c>
      <c r="I186" s="928" t="n"/>
      <c r="N186" s="105">
        <f>B186</f>
        <v/>
      </c>
      <c r="O186" s="106" t="inlineStr"/>
      <c r="P186" s="106" t="inlineStr"/>
      <c r="Q186" s="106" t="inlineStr"/>
      <c r="R186" s="106" t="inlineStr"/>
      <c r="S186" s="106">
        <f>G186*BS!$B$9</f>
        <v/>
      </c>
      <c r="T186" s="106">
        <f>H186*BS!$B$9</f>
        <v/>
      </c>
      <c r="U186" s="107">
        <f>I139</f>
        <v/>
      </c>
      <c r="V186" s="927" t="n"/>
      <c r="W186" s="927" t="n"/>
    </row>
    <row r="187">
      <c r="A187" s="618" t="n"/>
      <c r="B187" s="102" t="inlineStr">
        <is>
          <t>Company  18 Intangibles (continued) Mining tenements at cost</t>
        </is>
      </c>
      <c r="C187" s="939" t="n"/>
      <c r="D187" s="939" t="n"/>
      <c r="E187" s="939" t="n"/>
      <c r="F187" s="939" t="n"/>
      <c r="G187" s="939" t="n">
        <v>4843</v>
      </c>
      <c r="H187" s="939" t="n">
        <v>5177</v>
      </c>
      <c r="I187" s="928" t="n"/>
      <c r="N187" s="105">
        <f>B187</f>
        <v/>
      </c>
      <c r="O187" s="106" t="inlineStr"/>
      <c r="P187" s="106" t="inlineStr"/>
      <c r="Q187" s="106" t="inlineStr"/>
      <c r="R187" s="106" t="inlineStr"/>
      <c r="S187" s="106">
        <f>G187*BS!$B$9</f>
        <v/>
      </c>
      <c r="T187" s="106">
        <f>H187*BS!$B$9</f>
        <v/>
      </c>
      <c r="U187" s="107" t="n"/>
      <c r="V187" s="927" t="n"/>
      <c r="W187" s="927" t="n"/>
    </row>
    <row r="188">
      <c r="A188" s="618" t="n"/>
      <c r="B188" s="102" t="inlineStr">
        <is>
          <t>Company  18 Intangibles (continued) Computer software accumulated depreciation</t>
        </is>
      </c>
      <c r="C188" s="939" t="n"/>
      <c r="D188" s="939" t="n"/>
      <c r="E188" s="939" t="n"/>
      <c r="F188" s="939" t="n"/>
      <c r="G188" s="939" t="n">
        <v>-50</v>
      </c>
      <c r="H188" s="939" t="n">
        <v>-56</v>
      </c>
      <c r="I188" s="928" t="n"/>
      <c r="N188" s="105">
        <f>B188</f>
        <v/>
      </c>
      <c r="O188" s="106" t="inlineStr"/>
      <c r="P188" s="106" t="inlineStr"/>
      <c r="Q188" s="106" t="inlineStr"/>
      <c r="R188" s="106" t="inlineStr"/>
      <c r="S188" s="106">
        <f>G188*BS!$B$9</f>
        <v/>
      </c>
      <c r="T188" s="106">
        <f>H188*BS!$B$9</f>
        <v/>
      </c>
      <c r="U188" s="107">
        <f>I141</f>
        <v/>
      </c>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f>I142</f>
        <v/>
      </c>
      <c r="V189" s="927" t="n"/>
      <c r="W189" s="927"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f>I143</f>
        <v/>
      </c>
      <c r="V190" s="927" t="n"/>
      <c r="W190" s="927" t="n"/>
    </row>
    <row r="191">
      <c r="A191" s="618" t="inlineStr">
        <is>
          <t>K21</t>
        </is>
      </c>
      <c r="B191" s="96" t="inlineStr">
        <is>
          <t xml:space="preserve">Total </t>
        </is>
      </c>
      <c r="C191" s="940">
        <f>SUM(INDIRECT(ADDRESS(MATCH("K20",$A:$A,0)+1,COLUMN(C$12),4)&amp;":"&amp;ADDRESS(MATCH("K21",$A:$A,0)-1,COLUMN(C$12),4)))</f>
        <v/>
      </c>
      <c r="D191" s="940">
        <f>SUM(INDIRECT(ADDRESS(MATCH("K20",$A:$A,0)+1,COLUMN(D$12),4)&amp;":"&amp;ADDRESS(MATCH("K21",$A:$A,0)-1,COLUMN(D$12),4)))</f>
        <v/>
      </c>
      <c r="E191" s="940">
        <f>SUM(INDIRECT(ADDRESS(MATCH("K20",$A:$A,0)+1,COLUMN(E$12),4)&amp;":"&amp;ADDRESS(MATCH("K21",$A:$A,0)-1,COLUMN(E$12),4)))</f>
        <v/>
      </c>
      <c r="F191" s="940">
        <f>SUM(INDIRECT(ADDRESS(MATCH("K20",$A:$A,0)+1,COLUMN(F$12),4)&amp;":"&amp;ADDRESS(MATCH("K21",$A:$A,0)-1,COLUMN(F$12),4)))</f>
        <v/>
      </c>
      <c r="G191" s="940">
        <f>SUM(INDIRECT(ADDRESS(MATCH("K20",$A:$A,0)+1,COLUMN(G$12),4)&amp;":"&amp;ADDRESS(MATCH("K21",$A:$A,0)-1,COLUMN(G$12),4)))</f>
        <v/>
      </c>
      <c r="H191" s="940">
        <f>SUM(INDIRECT(ADDRESS(MATCH("K20",$A:$A,0)+1,COLUMN(H$12),4)&amp;":"&amp;ADDRESS(MATCH("K21",$A:$A,0)-1,COLUMN(H$12),4)))</f>
        <v/>
      </c>
      <c r="I191" s="934" t="n"/>
      <c r="J191" s="85" t="n"/>
      <c r="K191" s="85" t="n"/>
      <c r="L191" s="85" t="n"/>
      <c r="M191" s="85" t="n"/>
      <c r="N191" s="114">
        <f>B191</f>
        <v/>
      </c>
      <c r="O191" s="156">
        <f>C191*BS!$B$9</f>
        <v/>
      </c>
      <c r="P191" s="156">
        <f>D191*BS!$B$9</f>
        <v/>
      </c>
      <c r="Q191" s="156">
        <f>E191*BS!$B$9</f>
        <v/>
      </c>
      <c r="R191" s="156">
        <f>F191*BS!$B$9</f>
        <v/>
      </c>
      <c r="S191" s="156">
        <f>G191*BS!$B$9</f>
        <v/>
      </c>
      <c r="T191" s="156">
        <f>H191*BS!$B$9</f>
        <v/>
      </c>
      <c r="U191" s="157">
        <f>I144</f>
        <v/>
      </c>
      <c r="V191" s="941" t="n"/>
      <c r="W191" s="941"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t="n"/>
      <c r="V192" s="927" t="n"/>
      <c r="W192" s="927" t="n"/>
    </row>
    <row r="193">
      <c r="A193" s="618" t="inlineStr">
        <is>
          <t>K22</t>
        </is>
      </c>
      <c r="B193" s="96" t="inlineStr">
        <is>
          <t>Investments</t>
        </is>
      </c>
      <c r="C193" s="158" t="n"/>
      <c r="D193" s="158" t="n"/>
      <c r="E193" s="158" t="n"/>
      <c r="F193" s="158" t="n"/>
      <c r="G193" s="158" t="n"/>
      <c r="H193" s="158" t="n"/>
      <c r="I193" s="955" t="n"/>
      <c r="J193" s="85" t="n"/>
      <c r="K193" s="85" t="n"/>
      <c r="L193" s="85" t="n"/>
      <c r="M193" s="85" t="n"/>
      <c r="N193" s="114">
        <f>B193</f>
        <v/>
      </c>
      <c r="O193" s="115" t="inlineStr"/>
      <c r="P193" s="115" t="inlineStr"/>
      <c r="Q193" s="115" t="inlineStr"/>
      <c r="R193" s="115" t="inlineStr"/>
      <c r="S193" s="115" t="inlineStr"/>
      <c r="T193" s="115" t="inlineStr"/>
      <c r="U193" s="123" t="n"/>
      <c r="V193" s="936" t="n"/>
      <c r="W193" s="936" t="n"/>
      <c r="X193" s="85" t="n"/>
      <c r="Y193" s="85" t="n"/>
      <c r="Z193" s="85" t="n"/>
      <c r="AA193" s="85" t="n"/>
      <c r="AB193" s="85" t="n"/>
      <c r="AC193" s="85" t="n"/>
      <c r="AD193" s="85" t="n"/>
      <c r="AE193" s="85" t="n"/>
      <c r="AF193" s="85" t="n"/>
      <c r="AG193" s="85" t="n"/>
      <c r="AH193" s="85" t="n"/>
      <c r="AI193" s="85" t="n"/>
      <c r="AJ193" s="85" t="n"/>
      <c r="AK193" s="85" t="n"/>
      <c r="AL193" s="85" t="n"/>
      <c r="AM193" s="85" t="n"/>
      <c r="AN193" s="85" t="n"/>
      <c r="AO193" s="85" t="n"/>
      <c r="AP193" s="85" t="n"/>
      <c r="AQ193" s="85" t="n"/>
      <c r="AR193" s="85" t="n"/>
      <c r="AS193" s="85" t="n"/>
      <c r="AT193" s="85" t="n"/>
      <c r="AU193" s="85" t="n"/>
      <c r="AV193" s="85" t="n"/>
      <c r="AW193" s="85" t="n"/>
      <c r="AX193" s="85" t="n"/>
      <c r="AY193" s="85" t="n"/>
      <c r="AZ193" s="85" t="n"/>
      <c r="BA193" s="85" t="n"/>
      <c r="BB193" s="85" t="n"/>
      <c r="BC193" s="85" t="n"/>
      <c r="BD193" s="85" t="n"/>
      <c r="BE193" s="85" t="n"/>
      <c r="BF193" s="85" t="n"/>
      <c r="BG193" s="85" t="n"/>
      <c r="BH193" s="85" t="n"/>
      <c r="BI193" s="85" t="n"/>
      <c r="BJ193" s="85" t="n"/>
      <c r="BK193" s="85" t="n"/>
      <c r="BL193" s="85" t="n"/>
      <c r="BM193" s="85" t="n"/>
      <c r="BN193" s="85" t="n"/>
      <c r="BO193" s="85" t="n"/>
      <c r="BP193" s="85" t="n"/>
      <c r="BQ193" s="85" t="n"/>
      <c r="BR193" s="85" t="n"/>
      <c r="BS193" s="85" t="n"/>
      <c r="BT193" s="85" t="n"/>
      <c r="BU193" s="85" t="n"/>
      <c r="BV193" s="85" t="n"/>
      <c r="BW193" s="85" t="n"/>
      <c r="BX193" s="85" t="n"/>
      <c r="BY193" s="85" t="n"/>
      <c r="BZ193" s="85" t="n"/>
      <c r="CA193" s="85" t="n"/>
      <c r="CB193" s="85" t="n"/>
      <c r="CC193" s="85" t="n"/>
      <c r="CD193" s="85" t="n"/>
      <c r="CE193" s="85" t="n"/>
      <c r="CF193" s="85" t="n"/>
      <c r="CG193" s="85" t="n"/>
      <c r="CH193" s="85" t="n"/>
      <c r="CI193" s="85" t="n"/>
      <c r="CJ193" s="85" t="n"/>
      <c r="CK193" s="85" t="n"/>
      <c r="CL193" s="85" t="n"/>
      <c r="CM193" s="85" t="n"/>
      <c r="CN193" s="85" t="n"/>
      <c r="CO193" s="85" t="n"/>
      <c r="CP193" s="85" t="n"/>
      <c r="CQ193" s="85" t="n"/>
      <c r="CR193" s="85" t="n"/>
      <c r="CS193" s="85" t="n"/>
      <c r="CT193" s="85" t="n"/>
      <c r="CU193" s="85" t="n"/>
      <c r="CV193" s="85" t="n"/>
      <c r="CW193" s="85" t="n"/>
      <c r="CX193" s="85" t="n"/>
      <c r="CY193" s="85" t="n"/>
      <c r="CZ193" s="85" t="n"/>
      <c r="DA193" s="85" t="n"/>
      <c r="DB193" s="85" t="n"/>
      <c r="DC193" s="85" t="n"/>
      <c r="DD193" s="85" t="n"/>
      <c r="DE193" s="85" t="n"/>
      <c r="DF193" s="85" t="n"/>
      <c r="DG193" s="85" t="n"/>
      <c r="DH193" s="85" t="n"/>
      <c r="DI193" s="85" t="n"/>
      <c r="DJ193" s="85" t="n"/>
      <c r="DK193" s="85" t="n"/>
      <c r="DL193" s="85" t="n"/>
      <c r="DM193" s="85" t="n"/>
      <c r="DN193" s="85" t="n"/>
      <c r="DO193" s="85" t="n"/>
      <c r="DP193" s="85" t="n"/>
      <c r="DQ193" s="85" t="n"/>
      <c r="DR193" s="85" t="n"/>
      <c r="DS193" s="85" t="n"/>
      <c r="DT193" s="85" t="n"/>
      <c r="DU193" s="85" t="n"/>
      <c r="DV193" s="85" t="n"/>
      <c r="DW193" s="85" t="n"/>
      <c r="DX193" s="85" t="n"/>
      <c r="DY193" s="85" t="n"/>
      <c r="DZ193" s="85" t="n"/>
      <c r="EA193" s="85" t="n"/>
      <c r="EB193" s="85" t="n"/>
      <c r="EC193" s="85" t="n"/>
      <c r="ED193" s="85" t="n"/>
      <c r="EE193" s="85" t="n"/>
      <c r="EF193" s="85" t="n"/>
      <c r="EG193" s="85" t="n"/>
      <c r="EH193" s="85" t="n"/>
      <c r="EI193" s="85" t="n"/>
      <c r="EJ193" s="85" t="n"/>
      <c r="EK193" s="85" t="n"/>
      <c r="EL193" s="85" t="n"/>
      <c r="EM193" s="85" t="n"/>
      <c r="EN193" s="85" t="n"/>
      <c r="EO193" s="85" t="n"/>
      <c r="EP193" s="85" t="n"/>
      <c r="EQ193" s="85" t="n"/>
      <c r="ER193" s="85" t="n"/>
      <c r="ES193" s="85" t="n"/>
      <c r="ET193" s="85" t="n"/>
      <c r="EU193" s="85" t="n"/>
      <c r="EV193" s="85" t="n"/>
      <c r="EW193" s="85" t="n"/>
      <c r="EX193" s="85" t="n"/>
      <c r="EY193" s="85" t="n"/>
      <c r="EZ193" s="85" t="n"/>
      <c r="FA193" s="85" t="n"/>
      <c r="FB193" s="85" t="n"/>
      <c r="FC193" s="85" t="n"/>
      <c r="FD193" s="85" t="n"/>
      <c r="FE193" s="85" t="n"/>
      <c r="FF193" s="85" t="n"/>
      <c r="FG193" s="85" t="n"/>
      <c r="FH193" s="85" t="n"/>
      <c r="FI193" s="85" t="n"/>
      <c r="FJ193" s="85" t="n"/>
      <c r="FK193" s="85" t="n"/>
      <c r="FL193" s="85" t="n"/>
      <c r="FM193" s="85" t="n"/>
      <c r="FN193" s="85" t="n"/>
      <c r="FO193" s="85" t="n"/>
      <c r="FP193" s="85" t="n"/>
      <c r="FQ193" s="85" t="n"/>
      <c r="FR193" s="85" t="n"/>
      <c r="FS193" s="85" t="n"/>
      <c r="FT193" s="85" t="n"/>
      <c r="FU193" s="85" t="n"/>
      <c r="FV193" s="85" t="n"/>
      <c r="FW193" s="85" t="n"/>
      <c r="FX193" s="85" t="n"/>
      <c r="FY193" s="85" t="n"/>
      <c r="FZ193" s="85" t="n"/>
      <c r="GA193" s="85" t="n"/>
      <c r="GB193" s="85" t="n"/>
      <c r="GC193" s="85" t="n"/>
      <c r="GD193" s="85" t="n"/>
      <c r="GE193" s="85" t="n"/>
      <c r="GF193" s="85" t="n"/>
      <c r="GG193" s="85" t="n"/>
      <c r="GH193" s="85" t="n"/>
      <c r="GI193" s="85" t="n"/>
      <c r="GJ193" s="85" t="n"/>
      <c r="GK193" s="85" t="n"/>
      <c r="GL193" s="85" t="n"/>
      <c r="GM193" s="85" t="n"/>
      <c r="GN193" s="85" t="n"/>
      <c r="GO193" s="85" t="n"/>
      <c r="GP193" s="85" t="n"/>
      <c r="GQ193" s="85" t="n"/>
      <c r="GR193" s="85" t="n"/>
      <c r="GS193" s="85" t="n"/>
      <c r="GT193" s="85" t="n"/>
      <c r="GU193" s="85" t="n"/>
      <c r="GV193" s="85" t="n"/>
      <c r="GW193" s="85" t="n"/>
      <c r="GX193" s="85" t="n"/>
      <c r="GY193" s="85" t="n"/>
      <c r="GZ193" s="85" t="n"/>
      <c r="HA193" s="85" t="n"/>
      <c r="HB193" s="85" t="n"/>
      <c r="HC193" s="85" t="n"/>
      <c r="HD193" s="85" t="n"/>
      <c r="HE193" s="85" t="n"/>
      <c r="HF193" s="85" t="n"/>
      <c r="HG193" s="85" t="n"/>
      <c r="HH193" s="85" t="n"/>
      <c r="HI193" s="85" t="n"/>
      <c r="HJ193" s="85" t="n"/>
      <c r="HK193" s="85" t="n"/>
      <c r="HL193" s="85" t="n"/>
      <c r="HM193" s="85" t="n"/>
      <c r="HN193" s="85" t="n"/>
      <c r="HO193" s="85" t="n"/>
      <c r="HP193" s="85" t="n"/>
      <c r="HQ193" s="85" t="n"/>
      <c r="HR193" s="85" t="n"/>
      <c r="HS193" s="85" t="n"/>
      <c r="HT193" s="85" t="n"/>
      <c r="HU193" s="85" t="n"/>
      <c r="HV193" s="85" t="n"/>
      <c r="HW193" s="85" t="n"/>
      <c r="HX193" s="85" t="n"/>
      <c r="HY193" s="85" t="n"/>
      <c r="HZ193" s="85" t="n"/>
      <c r="IA193" s="85" t="n"/>
      <c r="IB193" s="85" t="n"/>
      <c r="IC193" s="85" t="n"/>
      <c r="ID193" s="85" t="n"/>
      <c r="IE193" s="85" t="n"/>
      <c r="IF193" s="85" t="n"/>
      <c r="IG193" s="85" t="n"/>
      <c r="IH193" s="85" t="n"/>
      <c r="II193" s="85" t="n"/>
      <c r="IJ193" s="85" t="n"/>
      <c r="IK193" s="85" t="n"/>
      <c r="IL193" s="85" t="n"/>
      <c r="IM193" s="85" t="n"/>
      <c r="IN193" s="85" t="n"/>
      <c r="IO193" s="85" t="n"/>
      <c r="IP193" s="85" t="n"/>
      <c r="IQ193" s="85" t="n"/>
      <c r="IR193" s="85" t="n"/>
      <c r="IS193" s="85" t="n"/>
      <c r="IT193" s="85" t="n"/>
      <c r="IU193" s="85" t="n"/>
      <c r="IV193" s="85" t="n"/>
      <c r="IW193" s="85" t="n"/>
      <c r="IX193" s="85" t="n"/>
      <c r="IY193" s="85" t="n"/>
      <c r="IZ193" s="85" t="n"/>
      <c r="JA193" s="85" t="n"/>
      <c r="JB193" s="85" t="n"/>
      <c r="JC193" s="85" t="n"/>
      <c r="JD193" s="85" t="n"/>
      <c r="JE193" s="85" t="n"/>
      <c r="JF193" s="85" t="n"/>
      <c r="JG193" s="85" t="n"/>
      <c r="JH193" s="85" t="n"/>
      <c r="JI193" s="85" t="n"/>
      <c r="JJ193" s="85" t="n"/>
      <c r="JK193" s="85" t="n"/>
      <c r="JL193" s="85" t="n"/>
      <c r="JM193" s="85" t="n"/>
      <c r="JN193" s="85" t="n"/>
      <c r="JO193" s="85" t="n"/>
      <c r="JP193" s="85" t="n"/>
      <c r="JQ193" s="85" t="n"/>
      <c r="JR193" s="85" t="n"/>
      <c r="JS193" s="85" t="n"/>
      <c r="JT193" s="85" t="n"/>
      <c r="JU193" s="85" t="n"/>
      <c r="JV193" s="85" t="n"/>
      <c r="JW193" s="85" t="n"/>
      <c r="JX193" s="85" t="n"/>
      <c r="JY193" s="85" t="n"/>
      <c r="JZ193" s="85" t="n"/>
      <c r="KA193" s="85" t="n"/>
      <c r="KB193" s="85" t="n"/>
      <c r="KC193" s="85" t="n"/>
      <c r="KD193" s="85" t="n"/>
      <c r="KE193" s="85" t="n"/>
      <c r="KF193" s="85" t="n"/>
      <c r="KG193" s="85" t="n"/>
      <c r="KH193" s="85" t="n"/>
      <c r="KI193" s="85" t="n"/>
      <c r="KJ193" s="85" t="n"/>
      <c r="KK193" s="85" t="n"/>
      <c r="KL193" s="85" t="n"/>
      <c r="KM193" s="85" t="n"/>
      <c r="KN193" s="85" t="n"/>
      <c r="KO193" s="85" t="n"/>
      <c r="KP193" s="85" t="n"/>
      <c r="KQ193" s="85" t="n"/>
      <c r="KR193" s="85" t="n"/>
      <c r="KS193" s="85" t="n"/>
      <c r="KT193" s="85" t="n"/>
      <c r="KU193" s="85" t="n"/>
      <c r="KV193" s="85" t="n"/>
      <c r="KW193" s="85" t="n"/>
      <c r="KX193" s="85" t="n"/>
      <c r="KY193" s="85" t="n"/>
      <c r="KZ193" s="85" t="n"/>
      <c r="LA193" s="85" t="n"/>
      <c r="LB193" s="85" t="n"/>
      <c r="LC193" s="85" t="n"/>
      <c r="LD193" s="85" t="n"/>
      <c r="LE193" s="85" t="n"/>
      <c r="LF193" s="85" t="n"/>
      <c r="LG193" s="85" t="n"/>
      <c r="LH193" s="85" t="n"/>
      <c r="LI193" s="85" t="n"/>
      <c r="LJ193" s="85" t="n"/>
      <c r="LK193" s="85" t="n"/>
      <c r="LL193" s="85" t="n"/>
      <c r="LM193" s="85" t="n"/>
      <c r="LN193" s="85" t="n"/>
      <c r="LO193" s="85" t="n"/>
      <c r="LP193" s="85" t="n"/>
      <c r="LQ193" s="85" t="n"/>
      <c r="LR193" s="85" t="n"/>
      <c r="LS193" s="85" t="n"/>
    </row>
    <row r="194">
      <c r="A194" s="618" t="n"/>
      <c r="B194" s="102" t="inlineStr">
        <is>
          <t>Derivative asset</t>
        </is>
      </c>
      <c r="C194" s="939" t="n"/>
      <c r="D194" s="939" t="n"/>
      <c r="E194" s="939" t="n"/>
      <c r="F194" s="939" t="n"/>
      <c r="G194" s="939" t="n">
        <v>15071</v>
      </c>
      <c r="H194" s="939" t="n">
        <v>1616</v>
      </c>
      <c r="I194" s="928" t="n"/>
      <c r="N194" s="105">
        <f>B194</f>
        <v/>
      </c>
      <c r="O194" s="106" t="inlineStr"/>
      <c r="P194" s="106" t="inlineStr"/>
      <c r="Q194" s="106" t="inlineStr"/>
      <c r="R194" s="106" t="inlineStr"/>
      <c r="S194" s="106">
        <f>G194*BS!$B$9</f>
        <v/>
      </c>
      <c r="T194" s="106">
        <f>H194*BS!$B$9</f>
        <v/>
      </c>
      <c r="U194" s="929">
        <f>I147</f>
        <v/>
      </c>
      <c r="V194" s="927" t="n"/>
      <c r="W194" s="927" t="n"/>
    </row>
    <row r="195">
      <c r="A195" s="618" t="n"/>
      <c r="B195" s="140"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929">
        <f>I148</f>
        <v/>
      </c>
      <c r="V195" s="927" t="n"/>
      <c r="W195" s="927" t="n"/>
    </row>
    <row r="196">
      <c r="A196" s="618" t="n"/>
      <c r="B196" s="102" t="n"/>
      <c r="C196" s="103" t="n"/>
      <c r="D196" s="103" t="n"/>
      <c r="E196" s="103" t="n"/>
      <c r="F196" s="103" t="n"/>
      <c r="G196" s="103" t="n"/>
      <c r="H196" s="103" t="n"/>
      <c r="I196" s="928" t="n"/>
      <c r="N196" s="105" t="inlineStr"/>
      <c r="O196" s="106" t="inlineStr"/>
      <c r="P196" s="106" t="inlineStr"/>
      <c r="Q196" s="106" t="inlineStr"/>
      <c r="R196" s="106" t="inlineStr"/>
      <c r="S196" s="106" t="inlineStr"/>
      <c r="T196" s="106" t="inlineStr"/>
      <c r="U196" s="107">
        <f>I149</f>
        <v/>
      </c>
      <c r="V196" s="927" t="n"/>
      <c r="W196" s="927" t="n"/>
    </row>
    <row r="197">
      <c r="A197" s="618" t="n"/>
      <c r="B197" s="102" t="n"/>
      <c r="C197" s="939" t="n"/>
      <c r="D197" s="939" t="n"/>
      <c r="E197" s="939" t="n"/>
      <c r="F197" s="939" t="n"/>
      <c r="G197" s="939" t="n"/>
      <c r="H197" s="939" t="n"/>
      <c r="I197" s="928" t="n"/>
      <c r="N197" s="105" t="inlineStr"/>
      <c r="O197" s="106" t="inlineStr"/>
      <c r="P197" s="106" t="inlineStr"/>
      <c r="Q197" s="106" t="inlineStr"/>
      <c r="R197" s="106" t="inlineStr"/>
      <c r="S197" s="106" t="inlineStr"/>
      <c r="T197" s="106" t="inlineStr"/>
      <c r="U197" s="107">
        <f>I150</f>
        <v/>
      </c>
      <c r="V197" s="927" t="n"/>
      <c r="W197" s="927"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f>I151</f>
        <v/>
      </c>
      <c r="V198" s="927" t="n"/>
      <c r="W198" s="927"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f>I152</f>
        <v/>
      </c>
      <c r="V199" s="927" t="n"/>
      <c r="W199" s="927" t="n"/>
    </row>
    <row r="200">
      <c r="A200" s="618" t="n"/>
      <c r="B200" s="102" t="n"/>
      <c r="C200" s="939" t="n"/>
      <c r="D200" s="939" t="n"/>
      <c r="E200" s="939" t="n"/>
      <c r="F200" s="939" t="n"/>
      <c r="G200" s="939" t="n"/>
      <c r="H200" s="939" t="n"/>
      <c r="I200" s="928" t="n"/>
      <c r="N200" s="105" t="inlineStr"/>
      <c r="O200" s="106" t="inlineStr"/>
      <c r="P200" s="106" t="inlineStr"/>
      <c r="Q200" s="106" t="inlineStr"/>
      <c r="R200" s="106" t="inlineStr"/>
      <c r="S200" s="106" t="inlineStr"/>
      <c r="T200" s="106" t="inlineStr"/>
      <c r="U200" s="107">
        <f>I153</f>
        <v/>
      </c>
      <c r="V200" s="927" t="n"/>
      <c r="W200" s="927" t="n"/>
    </row>
    <row r="201">
      <c r="A201" s="618" t="n"/>
      <c r="B201" s="102" t="n"/>
      <c r="C201" s="939" t="n"/>
      <c r="D201" s="939" t="n"/>
      <c r="E201" s="939" t="n"/>
      <c r="F201" s="939" t="n"/>
      <c r="G201" s="939" t="n"/>
      <c r="H201" s="939" t="n"/>
      <c r="I201" s="928" t="n"/>
      <c r="N201" s="105" t="inlineStr"/>
      <c r="O201" s="106" t="inlineStr"/>
      <c r="P201" s="106" t="inlineStr"/>
      <c r="Q201" s="106" t="inlineStr"/>
      <c r="R201" s="106" t="inlineStr"/>
      <c r="S201" s="106" t="inlineStr"/>
      <c r="T201" s="106" t="inlineStr"/>
      <c r="U201" s="107">
        <f>I154</f>
        <v/>
      </c>
      <c r="V201" s="927" t="n"/>
      <c r="W201" s="927"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t="n"/>
      <c r="V202" s="927" t="n"/>
      <c r="W202" s="927" t="n"/>
    </row>
    <row r="203">
      <c r="A203" s="618" t="n"/>
      <c r="B203" s="102" t="n"/>
      <c r="C203" s="939" t="n"/>
      <c r="D203" s="939" t="n"/>
      <c r="E203" s="939" t="n"/>
      <c r="F203" s="939" t="n"/>
      <c r="G203" s="939" t="n"/>
      <c r="H203" s="939" t="n"/>
      <c r="I203" s="928" t="n"/>
      <c r="N203" s="105" t="inlineStr"/>
      <c r="O203" s="106" t="inlineStr"/>
      <c r="P203" s="106" t="inlineStr"/>
      <c r="Q203" s="106" t="inlineStr"/>
      <c r="R203" s="106" t="inlineStr"/>
      <c r="S203" s="106" t="inlineStr"/>
      <c r="T203" s="106" t="inlineStr"/>
      <c r="U203" s="107">
        <f>I156</f>
        <v/>
      </c>
      <c r="V203" s="927" t="n"/>
      <c r="W203" s="927" t="n"/>
    </row>
    <row r="204">
      <c r="A204" s="618" t="n"/>
      <c r="B204" s="102" t="n"/>
      <c r="C204" s="939" t="n"/>
      <c r="D204" s="939" t="n"/>
      <c r="E204" s="939" t="n"/>
      <c r="F204" s="939" t="n"/>
      <c r="G204" s="939" t="n"/>
      <c r="H204" s="939" t="n"/>
      <c r="I204" s="943" t="n"/>
      <c r="N204" s="105" t="inlineStr"/>
      <c r="O204" s="106" t="inlineStr"/>
      <c r="P204" s="106" t="inlineStr"/>
      <c r="Q204" s="106" t="inlineStr"/>
      <c r="R204" s="106" t="inlineStr"/>
      <c r="S204" s="106" t="inlineStr"/>
      <c r="T204" s="106" t="inlineStr"/>
      <c r="U204" s="107">
        <f>I157</f>
        <v/>
      </c>
      <c r="V204" s="936" t="n"/>
      <c r="W204" s="936" t="n"/>
    </row>
    <row r="205">
      <c r="A205" s="618" t="inlineStr">
        <is>
          <t>K23</t>
        </is>
      </c>
      <c r="B205" s="96" t="inlineStr">
        <is>
          <t>Total</t>
        </is>
      </c>
      <c r="C205" s="940">
        <f>SUM(INDIRECT(ADDRESS(MATCH("K22",$A:$A,0)+1,COLUMN(C$12),4)&amp;":"&amp;ADDRESS(MATCH("K23",$A:$A,0)-1,COLUMN(C$12),4)))</f>
        <v/>
      </c>
      <c r="D205" s="940">
        <f>SUM(INDIRECT(ADDRESS(MATCH("K22",$A:$A,0)+1,COLUMN(D$12),4)&amp;":"&amp;ADDRESS(MATCH("K23",$A:$A,0)-1,COLUMN(D$12),4)))</f>
        <v/>
      </c>
      <c r="E205" s="940">
        <f>SUM(INDIRECT(ADDRESS(MATCH("K22",$A:$A,0)+1,COLUMN(E$12),4)&amp;":"&amp;ADDRESS(MATCH("K23",$A:$A,0)-1,COLUMN(E$12),4)))</f>
        <v/>
      </c>
      <c r="F205" s="940">
        <f>SUM(INDIRECT(ADDRESS(MATCH("K22",$A:$A,0)+1,COLUMN(F$12),4)&amp;":"&amp;ADDRESS(MATCH("K23",$A:$A,0)-1,COLUMN(F$12),4)))</f>
        <v/>
      </c>
      <c r="G205" s="940">
        <f>SUM(INDIRECT(ADDRESS(MATCH("K22",$A:$A,0)+1,COLUMN(G$12),4)&amp;":"&amp;ADDRESS(MATCH("K23",$A:$A,0)-1,COLUMN(G$12),4)))</f>
        <v/>
      </c>
      <c r="H205" s="940">
        <f>SUM(INDIRECT(ADDRESS(MATCH("K22",$A:$A,0)+1,COLUMN(H$12),4)&amp;":"&amp;ADDRESS(MATCH("K23",$A:$A,0)-1,COLUMN(H$12),4)))</f>
        <v/>
      </c>
      <c r="I205" s="955" t="n"/>
      <c r="J205" s="85" t="n"/>
      <c r="K205" s="85" t="n"/>
      <c r="L205" s="85" t="n"/>
      <c r="M205" s="85" t="n"/>
      <c r="N205" s="114">
        <f>B205</f>
        <v/>
      </c>
      <c r="O205" s="115">
        <f>C205*BS!$B$9</f>
        <v/>
      </c>
      <c r="P205" s="115">
        <f>D205*BS!$B$9</f>
        <v/>
      </c>
      <c r="Q205" s="115">
        <f>E205*BS!$B$9</f>
        <v/>
      </c>
      <c r="R205" s="115">
        <f>F205*BS!$B$9</f>
        <v/>
      </c>
      <c r="S205" s="115">
        <f>G205*BS!$B$9</f>
        <v/>
      </c>
      <c r="T205" s="115">
        <f>H205*BS!$B$9</f>
        <v/>
      </c>
      <c r="U205" s="123">
        <f>I158</f>
        <v/>
      </c>
      <c r="V205" s="936" t="n"/>
      <c r="W205" s="936" t="n"/>
      <c r="X205" s="85" t="n"/>
      <c r="Y205" s="85" t="n"/>
      <c r="Z205" s="85" t="n"/>
      <c r="AA205" s="85" t="n"/>
      <c r="AB205" s="85" t="n"/>
      <c r="AC205" s="85" t="n"/>
      <c r="AD205" s="85" t="n"/>
      <c r="AE205" s="85" t="n"/>
      <c r="AF205" s="85" t="n"/>
      <c r="AG205" s="85" t="n"/>
      <c r="AH205" s="85" t="n"/>
      <c r="AI205" s="85" t="n"/>
      <c r="AJ205" s="85" t="n"/>
      <c r="AK205" s="85" t="n"/>
      <c r="AL205" s="85" t="n"/>
      <c r="AM205" s="85" t="n"/>
      <c r="AN205" s="85" t="n"/>
      <c r="AO205" s="85" t="n"/>
      <c r="AP205" s="85" t="n"/>
      <c r="AQ205" s="85" t="n"/>
      <c r="AR205" s="85" t="n"/>
      <c r="AS205" s="85" t="n"/>
      <c r="AT205" s="85" t="n"/>
      <c r="AU205" s="85" t="n"/>
      <c r="AV205" s="85" t="n"/>
      <c r="AW205" s="85" t="n"/>
      <c r="AX205" s="85" t="n"/>
      <c r="AY205" s="85" t="n"/>
      <c r="AZ205" s="85" t="n"/>
      <c r="BA205" s="85" t="n"/>
      <c r="BB205" s="85" t="n"/>
      <c r="BC205" s="85" t="n"/>
      <c r="BD205" s="85" t="n"/>
      <c r="BE205" s="85" t="n"/>
      <c r="BF205" s="85" t="n"/>
      <c r="BG205" s="85" t="n"/>
      <c r="BH205" s="85" t="n"/>
      <c r="BI205" s="85" t="n"/>
      <c r="BJ205" s="85" t="n"/>
      <c r="BK205" s="85" t="n"/>
      <c r="BL205" s="85" t="n"/>
      <c r="BM205" s="85" t="n"/>
      <c r="BN205" s="85" t="n"/>
      <c r="BO205" s="85" t="n"/>
      <c r="BP205" s="85" t="n"/>
      <c r="BQ205" s="85" t="n"/>
      <c r="BR205" s="85" t="n"/>
      <c r="BS205" s="85" t="n"/>
      <c r="BT205" s="85" t="n"/>
      <c r="BU205" s="85" t="n"/>
      <c r="BV205" s="85" t="n"/>
      <c r="BW205" s="85" t="n"/>
      <c r="BX205" s="85" t="n"/>
      <c r="BY205" s="85" t="n"/>
      <c r="BZ205" s="85" t="n"/>
      <c r="CA205" s="85" t="n"/>
      <c r="CB205" s="85" t="n"/>
      <c r="CC205" s="85" t="n"/>
      <c r="CD205" s="85" t="n"/>
      <c r="CE205" s="85" t="n"/>
      <c r="CF205" s="85" t="n"/>
      <c r="CG205" s="85" t="n"/>
      <c r="CH205" s="85" t="n"/>
      <c r="CI205" s="85" t="n"/>
      <c r="CJ205" s="85" t="n"/>
      <c r="CK205" s="85" t="n"/>
      <c r="CL205" s="85" t="n"/>
      <c r="CM205" s="85" t="n"/>
      <c r="CN205" s="85" t="n"/>
      <c r="CO205" s="85" t="n"/>
      <c r="CP205" s="85" t="n"/>
      <c r="CQ205" s="85" t="n"/>
      <c r="CR205" s="85" t="n"/>
      <c r="CS205" s="85" t="n"/>
      <c r="CT205" s="85" t="n"/>
      <c r="CU205" s="85" t="n"/>
      <c r="CV205" s="85" t="n"/>
      <c r="CW205" s="85" t="n"/>
      <c r="CX205" s="85" t="n"/>
      <c r="CY205" s="85" t="n"/>
      <c r="CZ205" s="85" t="n"/>
      <c r="DA205" s="85" t="n"/>
      <c r="DB205" s="85" t="n"/>
      <c r="DC205" s="85" t="n"/>
      <c r="DD205" s="85" t="n"/>
      <c r="DE205" s="85" t="n"/>
      <c r="DF205" s="85" t="n"/>
      <c r="DG205" s="85" t="n"/>
      <c r="DH205" s="85" t="n"/>
      <c r="DI205" s="85" t="n"/>
      <c r="DJ205" s="85" t="n"/>
      <c r="DK205" s="85" t="n"/>
      <c r="DL205" s="85" t="n"/>
      <c r="DM205" s="85" t="n"/>
      <c r="DN205" s="85" t="n"/>
      <c r="DO205" s="85" t="n"/>
      <c r="DP205" s="85" t="n"/>
      <c r="DQ205" s="85" t="n"/>
      <c r="DR205" s="85" t="n"/>
      <c r="DS205" s="85" t="n"/>
      <c r="DT205" s="85" t="n"/>
      <c r="DU205" s="85" t="n"/>
      <c r="DV205" s="85" t="n"/>
      <c r="DW205" s="85" t="n"/>
      <c r="DX205" s="85" t="n"/>
      <c r="DY205" s="85" t="n"/>
      <c r="DZ205" s="85" t="n"/>
      <c r="EA205" s="85" t="n"/>
      <c r="EB205" s="85" t="n"/>
      <c r="EC205" s="85" t="n"/>
      <c r="ED205" s="85" t="n"/>
      <c r="EE205" s="85" t="n"/>
      <c r="EF205" s="85" t="n"/>
      <c r="EG205" s="85" t="n"/>
      <c r="EH205" s="85" t="n"/>
      <c r="EI205" s="85" t="n"/>
      <c r="EJ205" s="85" t="n"/>
      <c r="EK205" s="85" t="n"/>
      <c r="EL205" s="85" t="n"/>
      <c r="EM205" s="85" t="n"/>
      <c r="EN205" s="85" t="n"/>
      <c r="EO205" s="85" t="n"/>
      <c r="EP205" s="85" t="n"/>
      <c r="EQ205" s="85" t="n"/>
      <c r="ER205" s="85" t="n"/>
      <c r="ES205" s="85" t="n"/>
      <c r="ET205" s="85" t="n"/>
      <c r="EU205" s="85" t="n"/>
      <c r="EV205" s="85" t="n"/>
      <c r="EW205" s="85" t="n"/>
      <c r="EX205" s="85" t="n"/>
      <c r="EY205" s="85" t="n"/>
      <c r="EZ205" s="85" t="n"/>
      <c r="FA205" s="85" t="n"/>
      <c r="FB205" s="85" t="n"/>
      <c r="FC205" s="85" t="n"/>
      <c r="FD205" s="85" t="n"/>
      <c r="FE205" s="85" t="n"/>
      <c r="FF205" s="85" t="n"/>
      <c r="FG205" s="85" t="n"/>
      <c r="FH205" s="85" t="n"/>
      <c r="FI205" s="85" t="n"/>
      <c r="FJ205" s="85" t="n"/>
      <c r="FK205" s="85" t="n"/>
      <c r="FL205" s="85" t="n"/>
      <c r="FM205" s="85" t="n"/>
      <c r="FN205" s="85" t="n"/>
      <c r="FO205" s="85" t="n"/>
      <c r="FP205" s="85" t="n"/>
      <c r="FQ205" s="85" t="n"/>
      <c r="FR205" s="85" t="n"/>
      <c r="FS205" s="85" t="n"/>
      <c r="FT205" s="85" t="n"/>
      <c r="FU205" s="85" t="n"/>
      <c r="FV205" s="85" t="n"/>
      <c r="FW205" s="85" t="n"/>
      <c r="FX205" s="85" t="n"/>
      <c r="FY205" s="85" t="n"/>
      <c r="FZ205" s="85" t="n"/>
      <c r="GA205" s="85" t="n"/>
      <c r="GB205" s="85" t="n"/>
      <c r="GC205" s="85" t="n"/>
      <c r="GD205" s="85" t="n"/>
      <c r="GE205" s="85" t="n"/>
      <c r="GF205" s="85" t="n"/>
      <c r="GG205" s="85" t="n"/>
      <c r="GH205" s="85" t="n"/>
      <c r="GI205" s="85" t="n"/>
      <c r="GJ205" s="85" t="n"/>
      <c r="GK205" s="85" t="n"/>
      <c r="GL205" s="85" t="n"/>
      <c r="GM205" s="85" t="n"/>
      <c r="GN205" s="85" t="n"/>
      <c r="GO205" s="85" t="n"/>
      <c r="GP205" s="85" t="n"/>
      <c r="GQ205" s="85" t="n"/>
      <c r="GR205" s="85" t="n"/>
      <c r="GS205" s="85" t="n"/>
      <c r="GT205" s="85" t="n"/>
      <c r="GU205" s="85" t="n"/>
      <c r="GV205" s="85" t="n"/>
      <c r="GW205" s="85" t="n"/>
      <c r="GX205" s="85" t="n"/>
      <c r="GY205" s="85" t="n"/>
      <c r="GZ205" s="85" t="n"/>
      <c r="HA205" s="85" t="n"/>
      <c r="HB205" s="85" t="n"/>
      <c r="HC205" s="85" t="n"/>
      <c r="HD205" s="85" t="n"/>
      <c r="HE205" s="85" t="n"/>
      <c r="HF205" s="85" t="n"/>
      <c r="HG205" s="85" t="n"/>
      <c r="HH205" s="85" t="n"/>
      <c r="HI205" s="85" t="n"/>
      <c r="HJ205" s="85" t="n"/>
      <c r="HK205" s="85" t="n"/>
      <c r="HL205" s="85" t="n"/>
      <c r="HM205" s="85" t="n"/>
      <c r="HN205" s="85" t="n"/>
      <c r="HO205" s="85" t="n"/>
      <c r="HP205" s="85" t="n"/>
      <c r="HQ205" s="85" t="n"/>
      <c r="HR205" s="85" t="n"/>
      <c r="HS205" s="85" t="n"/>
      <c r="HT205" s="85" t="n"/>
      <c r="HU205" s="85" t="n"/>
      <c r="HV205" s="85" t="n"/>
      <c r="HW205" s="85" t="n"/>
      <c r="HX205" s="85" t="n"/>
      <c r="HY205" s="85" t="n"/>
      <c r="HZ205" s="85" t="n"/>
      <c r="IA205" s="85" t="n"/>
      <c r="IB205" s="85" t="n"/>
      <c r="IC205" s="85" t="n"/>
      <c r="ID205" s="85" t="n"/>
      <c r="IE205" s="85" t="n"/>
      <c r="IF205" s="85" t="n"/>
      <c r="IG205" s="85" t="n"/>
      <c r="IH205" s="85" t="n"/>
      <c r="II205" s="85" t="n"/>
      <c r="IJ205" s="85" t="n"/>
      <c r="IK205" s="85" t="n"/>
      <c r="IL205" s="85" t="n"/>
      <c r="IM205" s="85" t="n"/>
      <c r="IN205" s="85" t="n"/>
      <c r="IO205" s="85" t="n"/>
      <c r="IP205" s="85" t="n"/>
      <c r="IQ205" s="85" t="n"/>
      <c r="IR205" s="85" t="n"/>
      <c r="IS205" s="85" t="n"/>
      <c r="IT205" s="85" t="n"/>
      <c r="IU205" s="85" t="n"/>
      <c r="IV205" s="85" t="n"/>
      <c r="IW205" s="85" t="n"/>
      <c r="IX205" s="85" t="n"/>
      <c r="IY205" s="85" t="n"/>
      <c r="IZ205" s="85" t="n"/>
      <c r="JA205" s="85" t="n"/>
      <c r="JB205" s="85" t="n"/>
      <c r="JC205" s="85" t="n"/>
      <c r="JD205" s="85" t="n"/>
      <c r="JE205" s="85" t="n"/>
      <c r="JF205" s="85" t="n"/>
      <c r="JG205" s="85" t="n"/>
      <c r="JH205" s="85" t="n"/>
      <c r="JI205" s="85" t="n"/>
      <c r="JJ205" s="85" t="n"/>
      <c r="JK205" s="85" t="n"/>
      <c r="JL205" s="85" t="n"/>
      <c r="JM205" s="85" t="n"/>
      <c r="JN205" s="85" t="n"/>
      <c r="JO205" s="85" t="n"/>
      <c r="JP205" s="85" t="n"/>
      <c r="JQ205" s="85" t="n"/>
      <c r="JR205" s="85" t="n"/>
      <c r="JS205" s="85" t="n"/>
      <c r="JT205" s="85" t="n"/>
      <c r="JU205" s="85" t="n"/>
      <c r="JV205" s="85" t="n"/>
      <c r="JW205" s="85" t="n"/>
      <c r="JX205" s="85" t="n"/>
      <c r="JY205" s="85" t="n"/>
      <c r="JZ205" s="85" t="n"/>
      <c r="KA205" s="85" t="n"/>
      <c r="KB205" s="85" t="n"/>
      <c r="KC205" s="85" t="n"/>
      <c r="KD205" s="85" t="n"/>
      <c r="KE205" s="85" t="n"/>
      <c r="KF205" s="85" t="n"/>
      <c r="KG205" s="85" t="n"/>
      <c r="KH205" s="85" t="n"/>
      <c r="KI205" s="85" t="n"/>
      <c r="KJ205" s="85" t="n"/>
      <c r="KK205" s="85" t="n"/>
      <c r="KL205" s="85" t="n"/>
      <c r="KM205" s="85" t="n"/>
      <c r="KN205" s="85" t="n"/>
      <c r="KO205" s="85" t="n"/>
      <c r="KP205" s="85" t="n"/>
      <c r="KQ205" s="85" t="n"/>
      <c r="KR205" s="85" t="n"/>
      <c r="KS205" s="85" t="n"/>
      <c r="KT205" s="85" t="n"/>
      <c r="KU205" s="85" t="n"/>
      <c r="KV205" s="85" t="n"/>
      <c r="KW205" s="85" t="n"/>
      <c r="KX205" s="85" t="n"/>
      <c r="KY205" s="85" t="n"/>
      <c r="KZ205" s="85" t="n"/>
      <c r="LA205" s="85" t="n"/>
      <c r="LB205" s="85" t="n"/>
      <c r="LC205" s="85" t="n"/>
      <c r="LD205" s="85" t="n"/>
      <c r="LE205" s="85" t="n"/>
      <c r="LF205" s="85" t="n"/>
      <c r="LG205" s="85" t="n"/>
      <c r="LH205" s="85" t="n"/>
      <c r="LI205" s="85" t="n"/>
      <c r="LJ205" s="85" t="n"/>
      <c r="LK205" s="85" t="n"/>
      <c r="LL205" s="85" t="n"/>
      <c r="LM205" s="85" t="n"/>
      <c r="LN205" s="85" t="n"/>
      <c r="LO205" s="85" t="n"/>
      <c r="LP205" s="85" t="n"/>
      <c r="LQ205" s="85" t="n"/>
      <c r="LR205" s="85" t="n"/>
      <c r="LS205" s="85" t="n"/>
    </row>
    <row r="206">
      <c r="A206" s="618" t="n"/>
      <c r="B206" s="102" t="n"/>
      <c r="C206" s="939" t="n"/>
      <c r="D206" s="939" t="n"/>
      <c r="E206" s="939" t="n"/>
      <c r="F206" s="939" t="n"/>
      <c r="G206" s="939" t="n"/>
      <c r="H206" s="939" t="n"/>
      <c r="I206" s="928" t="n"/>
      <c r="N206" s="105" t="inlineStr"/>
      <c r="O206" s="106" t="inlineStr"/>
      <c r="P206" s="106" t="inlineStr"/>
      <c r="Q206" s="106" t="inlineStr"/>
      <c r="R206" s="106" t="inlineStr"/>
      <c r="S206" s="106" t="inlineStr"/>
      <c r="T206" s="106" t="inlineStr"/>
      <c r="U206" s="107" t="n"/>
      <c r="V206" s="927" t="n"/>
      <c r="W206" s="927" t="n"/>
    </row>
    <row r="207">
      <c r="A207" s="618" t="inlineStr">
        <is>
          <t>K24</t>
        </is>
      </c>
      <c r="B207" s="96" t="inlineStr">
        <is>
          <t xml:space="preserve">Deferred charges </t>
        </is>
      </c>
      <c r="C207" s="954" t="n"/>
      <c r="D207" s="954" t="n"/>
      <c r="E207" s="954" t="n"/>
      <c r="F207" s="954" t="n"/>
      <c r="G207" s="954" t="n"/>
      <c r="H207" s="954" t="n"/>
      <c r="I207" s="934" t="n"/>
      <c r="J207" s="85" t="n"/>
      <c r="K207" s="85" t="n"/>
      <c r="L207" s="85" t="n"/>
      <c r="M207" s="85" t="n"/>
      <c r="N207" s="114">
        <f>B207</f>
        <v/>
      </c>
      <c r="O207" s="115" t="inlineStr"/>
      <c r="P207" s="115" t="inlineStr"/>
      <c r="Q207" s="115" t="inlineStr"/>
      <c r="R207" s="115" t="inlineStr"/>
      <c r="S207" s="115" t="inlineStr"/>
      <c r="T207" s="115" t="inlineStr"/>
      <c r="U207" s="935">
        <f>I160</f>
        <v/>
      </c>
      <c r="V207" s="941" t="n"/>
      <c r="W207" s="941" t="n"/>
      <c r="X207" s="85" t="n"/>
      <c r="Y207" s="85" t="n"/>
      <c r="Z207" s="85" t="n"/>
      <c r="AA207" s="85" t="n"/>
      <c r="AB207" s="85" t="n"/>
      <c r="AC207" s="85" t="n"/>
      <c r="AD207" s="85" t="n"/>
      <c r="AE207" s="85" t="n"/>
      <c r="AF207" s="85" t="n"/>
      <c r="AG207" s="85" t="n"/>
      <c r="AH207" s="85" t="n"/>
      <c r="AI207" s="85" t="n"/>
      <c r="AJ207" s="85" t="n"/>
      <c r="AK207" s="85" t="n"/>
      <c r="AL207" s="85" t="n"/>
      <c r="AM207" s="85" t="n"/>
      <c r="AN207" s="85" t="n"/>
      <c r="AO207" s="85" t="n"/>
      <c r="AP207" s="85" t="n"/>
      <c r="AQ207" s="85" t="n"/>
      <c r="AR207" s="85" t="n"/>
      <c r="AS207" s="85" t="n"/>
      <c r="AT207" s="85" t="n"/>
      <c r="AU207" s="85" t="n"/>
      <c r="AV207" s="85" t="n"/>
      <c r="AW207" s="85" t="n"/>
      <c r="AX207" s="85" t="n"/>
      <c r="AY207" s="85" t="n"/>
      <c r="AZ207" s="85" t="n"/>
      <c r="BA207" s="85" t="n"/>
      <c r="BB207" s="85" t="n"/>
      <c r="BC207" s="85" t="n"/>
      <c r="BD207" s="85" t="n"/>
      <c r="BE207" s="85" t="n"/>
      <c r="BF207" s="85" t="n"/>
      <c r="BG207" s="85" t="n"/>
      <c r="BH207" s="85" t="n"/>
      <c r="BI207" s="85" t="n"/>
      <c r="BJ207" s="85" t="n"/>
      <c r="BK207" s="85" t="n"/>
      <c r="BL207" s="85" t="n"/>
      <c r="BM207" s="85" t="n"/>
      <c r="BN207" s="85" t="n"/>
      <c r="BO207" s="85" t="n"/>
      <c r="BP207" s="85" t="n"/>
      <c r="BQ207" s="85" t="n"/>
      <c r="BR207" s="85" t="n"/>
      <c r="BS207" s="85" t="n"/>
      <c r="BT207" s="85" t="n"/>
      <c r="BU207" s="85" t="n"/>
      <c r="BV207" s="85" t="n"/>
      <c r="BW207" s="85" t="n"/>
      <c r="BX207" s="85" t="n"/>
      <c r="BY207" s="85" t="n"/>
      <c r="BZ207" s="85" t="n"/>
      <c r="CA207" s="85" t="n"/>
      <c r="CB207" s="85" t="n"/>
      <c r="CC207" s="85" t="n"/>
      <c r="CD207" s="85" t="n"/>
      <c r="CE207" s="85" t="n"/>
      <c r="CF207" s="85" t="n"/>
      <c r="CG207" s="85" t="n"/>
      <c r="CH207" s="85" t="n"/>
      <c r="CI207" s="85" t="n"/>
      <c r="CJ207" s="85" t="n"/>
      <c r="CK207" s="85" t="n"/>
      <c r="CL207" s="85" t="n"/>
      <c r="CM207" s="85" t="n"/>
      <c r="CN207" s="85" t="n"/>
      <c r="CO207" s="85" t="n"/>
      <c r="CP207" s="85" t="n"/>
      <c r="CQ207" s="85" t="n"/>
      <c r="CR207" s="85" t="n"/>
      <c r="CS207" s="85" t="n"/>
      <c r="CT207" s="85" t="n"/>
      <c r="CU207" s="85" t="n"/>
      <c r="CV207" s="85" t="n"/>
      <c r="CW207" s="85" t="n"/>
      <c r="CX207" s="85" t="n"/>
      <c r="CY207" s="85" t="n"/>
      <c r="CZ207" s="85" t="n"/>
      <c r="DA207" s="85" t="n"/>
      <c r="DB207" s="85" t="n"/>
      <c r="DC207" s="85" t="n"/>
      <c r="DD207" s="85" t="n"/>
      <c r="DE207" s="85" t="n"/>
      <c r="DF207" s="85" t="n"/>
      <c r="DG207" s="85" t="n"/>
      <c r="DH207" s="85" t="n"/>
      <c r="DI207" s="85" t="n"/>
      <c r="DJ207" s="85" t="n"/>
      <c r="DK207" s="85" t="n"/>
      <c r="DL207" s="85" t="n"/>
      <c r="DM207" s="85" t="n"/>
      <c r="DN207" s="85" t="n"/>
      <c r="DO207" s="85" t="n"/>
      <c r="DP207" s="85" t="n"/>
      <c r="DQ207" s="85" t="n"/>
      <c r="DR207" s="85" t="n"/>
      <c r="DS207" s="85" t="n"/>
      <c r="DT207" s="85" t="n"/>
      <c r="DU207" s="85" t="n"/>
      <c r="DV207" s="85" t="n"/>
      <c r="DW207" s="85" t="n"/>
      <c r="DX207" s="85" t="n"/>
      <c r="DY207" s="85" t="n"/>
      <c r="DZ207" s="85" t="n"/>
      <c r="EA207" s="85" t="n"/>
      <c r="EB207" s="85" t="n"/>
      <c r="EC207" s="85" t="n"/>
      <c r="ED207" s="85" t="n"/>
      <c r="EE207" s="85" t="n"/>
      <c r="EF207" s="85" t="n"/>
      <c r="EG207" s="85" t="n"/>
      <c r="EH207" s="85" t="n"/>
      <c r="EI207" s="85" t="n"/>
      <c r="EJ207" s="85" t="n"/>
      <c r="EK207" s="85" t="n"/>
      <c r="EL207" s="85" t="n"/>
      <c r="EM207" s="85" t="n"/>
      <c r="EN207" s="85" t="n"/>
      <c r="EO207" s="85" t="n"/>
      <c r="EP207" s="85" t="n"/>
      <c r="EQ207" s="85" t="n"/>
      <c r="ER207" s="85" t="n"/>
      <c r="ES207" s="85" t="n"/>
      <c r="ET207" s="85" t="n"/>
      <c r="EU207" s="85" t="n"/>
      <c r="EV207" s="85" t="n"/>
      <c r="EW207" s="85" t="n"/>
      <c r="EX207" s="85" t="n"/>
      <c r="EY207" s="85" t="n"/>
      <c r="EZ207" s="85" t="n"/>
      <c r="FA207" s="85" t="n"/>
      <c r="FB207" s="85" t="n"/>
      <c r="FC207" s="85" t="n"/>
      <c r="FD207" s="85" t="n"/>
      <c r="FE207" s="85" t="n"/>
      <c r="FF207" s="85" t="n"/>
      <c r="FG207" s="85" t="n"/>
      <c r="FH207" s="85" t="n"/>
      <c r="FI207" s="85" t="n"/>
      <c r="FJ207" s="85" t="n"/>
      <c r="FK207" s="85" t="n"/>
      <c r="FL207" s="85" t="n"/>
      <c r="FM207" s="85" t="n"/>
      <c r="FN207" s="85" t="n"/>
      <c r="FO207" s="85" t="n"/>
      <c r="FP207" s="85" t="n"/>
      <c r="FQ207" s="85" t="n"/>
      <c r="FR207" s="85" t="n"/>
      <c r="FS207" s="85" t="n"/>
      <c r="FT207" s="85" t="n"/>
      <c r="FU207" s="85" t="n"/>
      <c r="FV207" s="85" t="n"/>
      <c r="FW207" s="85" t="n"/>
      <c r="FX207" s="85" t="n"/>
      <c r="FY207" s="85" t="n"/>
      <c r="FZ207" s="85" t="n"/>
      <c r="GA207" s="85" t="n"/>
      <c r="GB207" s="85" t="n"/>
      <c r="GC207" s="85" t="n"/>
      <c r="GD207" s="85" t="n"/>
      <c r="GE207" s="85" t="n"/>
      <c r="GF207" s="85" t="n"/>
      <c r="GG207" s="85" t="n"/>
      <c r="GH207" s="85" t="n"/>
      <c r="GI207" s="85" t="n"/>
      <c r="GJ207" s="85" t="n"/>
      <c r="GK207" s="85" t="n"/>
      <c r="GL207" s="85" t="n"/>
      <c r="GM207" s="85" t="n"/>
      <c r="GN207" s="85" t="n"/>
      <c r="GO207" s="85" t="n"/>
      <c r="GP207" s="85" t="n"/>
      <c r="GQ207" s="85" t="n"/>
      <c r="GR207" s="85" t="n"/>
      <c r="GS207" s="85" t="n"/>
      <c r="GT207" s="85" t="n"/>
      <c r="GU207" s="85" t="n"/>
      <c r="GV207" s="85" t="n"/>
      <c r="GW207" s="85" t="n"/>
      <c r="GX207" s="85" t="n"/>
      <c r="GY207" s="85" t="n"/>
      <c r="GZ207" s="85" t="n"/>
      <c r="HA207" s="85" t="n"/>
      <c r="HB207" s="85" t="n"/>
      <c r="HC207" s="85" t="n"/>
      <c r="HD207" s="85" t="n"/>
      <c r="HE207" s="85" t="n"/>
      <c r="HF207" s="85" t="n"/>
      <c r="HG207" s="85" t="n"/>
      <c r="HH207" s="85" t="n"/>
      <c r="HI207" s="85" t="n"/>
      <c r="HJ207" s="85" t="n"/>
      <c r="HK207" s="85" t="n"/>
      <c r="HL207" s="85" t="n"/>
      <c r="HM207" s="85" t="n"/>
      <c r="HN207" s="85" t="n"/>
      <c r="HO207" s="85" t="n"/>
      <c r="HP207" s="85" t="n"/>
      <c r="HQ207" s="85" t="n"/>
      <c r="HR207" s="85" t="n"/>
      <c r="HS207" s="85" t="n"/>
      <c r="HT207" s="85" t="n"/>
      <c r="HU207" s="85" t="n"/>
      <c r="HV207" s="85" t="n"/>
      <c r="HW207" s="85" t="n"/>
      <c r="HX207" s="85" t="n"/>
      <c r="HY207" s="85" t="n"/>
      <c r="HZ207" s="85" t="n"/>
      <c r="IA207" s="85" t="n"/>
      <c r="IB207" s="85" t="n"/>
      <c r="IC207" s="85" t="n"/>
      <c r="ID207" s="85" t="n"/>
      <c r="IE207" s="85" t="n"/>
      <c r="IF207" s="85" t="n"/>
      <c r="IG207" s="85" t="n"/>
      <c r="IH207" s="85" t="n"/>
      <c r="II207" s="85" t="n"/>
      <c r="IJ207" s="85" t="n"/>
      <c r="IK207" s="85" t="n"/>
      <c r="IL207" s="85" t="n"/>
      <c r="IM207" s="85" t="n"/>
      <c r="IN207" s="85" t="n"/>
      <c r="IO207" s="85" t="n"/>
      <c r="IP207" s="85" t="n"/>
      <c r="IQ207" s="85" t="n"/>
      <c r="IR207" s="85" t="n"/>
      <c r="IS207" s="85" t="n"/>
      <c r="IT207" s="85" t="n"/>
      <c r="IU207" s="85" t="n"/>
      <c r="IV207" s="85" t="n"/>
      <c r="IW207" s="85" t="n"/>
      <c r="IX207" s="85" t="n"/>
      <c r="IY207" s="85" t="n"/>
      <c r="IZ207" s="85" t="n"/>
      <c r="JA207" s="85" t="n"/>
      <c r="JB207" s="85" t="n"/>
      <c r="JC207" s="85" t="n"/>
      <c r="JD207" s="85" t="n"/>
      <c r="JE207" s="85" t="n"/>
      <c r="JF207" s="85" t="n"/>
      <c r="JG207" s="85" t="n"/>
      <c r="JH207" s="85" t="n"/>
      <c r="JI207" s="85" t="n"/>
      <c r="JJ207" s="85" t="n"/>
      <c r="JK207" s="85" t="n"/>
      <c r="JL207" s="85" t="n"/>
      <c r="JM207" s="85" t="n"/>
      <c r="JN207" s="85" t="n"/>
      <c r="JO207" s="85" t="n"/>
      <c r="JP207" s="85" t="n"/>
      <c r="JQ207" s="85" t="n"/>
      <c r="JR207" s="85" t="n"/>
      <c r="JS207" s="85" t="n"/>
      <c r="JT207" s="85" t="n"/>
      <c r="JU207" s="85" t="n"/>
      <c r="JV207" s="85" t="n"/>
      <c r="JW207" s="85" t="n"/>
      <c r="JX207" s="85" t="n"/>
      <c r="JY207" s="85" t="n"/>
      <c r="JZ207" s="85" t="n"/>
      <c r="KA207" s="85" t="n"/>
      <c r="KB207" s="85" t="n"/>
      <c r="KC207" s="85" t="n"/>
      <c r="KD207" s="85" t="n"/>
      <c r="KE207" s="85" t="n"/>
      <c r="KF207" s="85" t="n"/>
      <c r="KG207" s="85" t="n"/>
      <c r="KH207" s="85" t="n"/>
      <c r="KI207" s="85" t="n"/>
      <c r="KJ207" s="85" t="n"/>
      <c r="KK207" s="85" t="n"/>
      <c r="KL207" s="85" t="n"/>
      <c r="KM207" s="85" t="n"/>
      <c r="KN207" s="85" t="n"/>
      <c r="KO207" s="85" t="n"/>
      <c r="KP207" s="85" t="n"/>
      <c r="KQ207" s="85" t="n"/>
      <c r="KR207" s="85" t="n"/>
      <c r="KS207" s="85" t="n"/>
      <c r="KT207" s="85" t="n"/>
      <c r="KU207" s="85" t="n"/>
      <c r="KV207" s="85" t="n"/>
      <c r="KW207" s="85" t="n"/>
      <c r="KX207" s="85" t="n"/>
      <c r="KY207" s="85" t="n"/>
      <c r="KZ207" s="85" t="n"/>
      <c r="LA207" s="85" t="n"/>
      <c r="LB207" s="85" t="n"/>
      <c r="LC207" s="85" t="n"/>
      <c r="LD207" s="85" t="n"/>
      <c r="LE207" s="85" t="n"/>
      <c r="LF207" s="85" t="n"/>
      <c r="LG207" s="85" t="n"/>
      <c r="LH207" s="85" t="n"/>
      <c r="LI207" s="85" t="n"/>
      <c r="LJ207" s="85" t="n"/>
      <c r="LK207" s="85" t="n"/>
      <c r="LL207" s="85" t="n"/>
      <c r="LM207" s="85" t="n"/>
      <c r="LN207" s="85" t="n"/>
      <c r="LO207" s="85" t="n"/>
      <c r="LP207" s="85" t="n"/>
      <c r="LQ207" s="85" t="n"/>
      <c r="LR207" s="85" t="n"/>
      <c r="LS207" s="85" t="n"/>
    </row>
    <row r="208">
      <c r="A208" s="618" t="n"/>
      <c r="B208" s="102" t="inlineStr">
        <is>
          <t>Trade and other receivables</t>
        </is>
      </c>
      <c r="C208" s="103" t="n"/>
      <c r="D208" s="103" t="n"/>
      <c r="E208" s="103" t="n"/>
      <c r="F208" s="103" t="n"/>
      <c r="G208" s="103" t="n">
        <v>143963</v>
      </c>
      <c r="H208" s="103" t="n">
        <v>138862</v>
      </c>
      <c r="I208" s="934" t="n"/>
      <c r="J208" s="85" t="n"/>
      <c r="K208" s="85" t="n"/>
      <c r="L208" s="85" t="n"/>
      <c r="M208" s="85" t="n"/>
      <c r="N208" s="114">
        <f>B208</f>
        <v/>
      </c>
      <c r="O208" s="115" t="inlineStr"/>
      <c r="P208" s="115" t="inlineStr"/>
      <c r="Q208" s="115" t="inlineStr"/>
      <c r="R208" s="115" t="inlineStr"/>
      <c r="S208" s="115">
        <f>G208*BS!$B$9</f>
        <v/>
      </c>
      <c r="T208" s="115">
        <f>H208*BS!$B$9</f>
        <v/>
      </c>
      <c r="U208" s="123" t="n"/>
      <c r="V208" s="941" t="n"/>
      <c r="W208" s="941" t="n"/>
      <c r="X208" s="85" t="n"/>
      <c r="Y208" s="85" t="n"/>
      <c r="Z208" s="85" t="n"/>
      <c r="AA208" s="85" t="n"/>
      <c r="AB208" s="85" t="n"/>
      <c r="AC208" s="85" t="n"/>
      <c r="AD208" s="85" t="n"/>
      <c r="AE208" s="85" t="n"/>
      <c r="AF208" s="85" t="n"/>
      <c r="AG208" s="85" t="n"/>
      <c r="AH208" s="85" t="n"/>
      <c r="AI208" s="85" t="n"/>
      <c r="AJ208" s="85" t="n"/>
      <c r="AK208" s="85" t="n"/>
      <c r="AL208" s="85" t="n"/>
      <c r="AM208" s="85" t="n"/>
      <c r="AN208" s="85" t="n"/>
      <c r="AO208" s="85" t="n"/>
      <c r="AP208" s="85" t="n"/>
      <c r="AQ208" s="85" t="n"/>
      <c r="AR208" s="85" t="n"/>
      <c r="AS208" s="85" t="n"/>
      <c r="AT208" s="85" t="n"/>
      <c r="AU208" s="85" t="n"/>
      <c r="AV208" s="85" t="n"/>
      <c r="AW208" s="85" t="n"/>
      <c r="AX208" s="85" t="n"/>
      <c r="AY208" s="85" t="n"/>
      <c r="AZ208" s="85" t="n"/>
      <c r="BA208" s="85" t="n"/>
      <c r="BB208" s="85" t="n"/>
      <c r="BC208" s="85" t="n"/>
      <c r="BD208" s="85" t="n"/>
      <c r="BE208" s="85" t="n"/>
      <c r="BF208" s="85" t="n"/>
      <c r="BG208" s="85" t="n"/>
      <c r="BH208" s="85" t="n"/>
      <c r="BI208" s="85" t="n"/>
      <c r="BJ208" s="85" t="n"/>
      <c r="BK208" s="85" t="n"/>
      <c r="BL208" s="85" t="n"/>
      <c r="BM208" s="85" t="n"/>
      <c r="BN208" s="85" t="n"/>
      <c r="BO208" s="85" t="n"/>
      <c r="BP208" s="85" t="n"/>
      <c r="BQ208" s="85" t="n"/>
      <c r="BR208" s="85" t="n"/>
      <c r="BS208" s="85" t="n"/>
      <c r="BT208" s="85" t="n"/>
      <c r="BU208" s="85" t="n"/>
      <c r="BV208" s="85" t="n"/>
      <c r="BW208" s="85" t="n"/>
      <c r="BX208" s="85" t="n"/>
      <c r="BY208" s="85" t="n"/>
      <c r="BZ208" s="85" t="n"/>
      <c r="CA208" s="85" t="n"/>
      <c r="CB208" s="85" t="n"/>
      <c r="CC208" s="85" t="n"/>
      <c r="CD208" s="85" t="n"/>
      <c r="CE208" s="85" t="n"/>
      <c r="CF208" s="85" t="n"/>
      <c r="CG208" s="85" t="n"/>
      <c r="CH208" s="85" t="n"/>
      <c r="CI208" s="85" t="n"/>
      <c r="CJ208" s="85" t="n"/>
      <c r="CK208" s="85" t="n"/>
      <c r="CL208" s="85" t="n"/>
      <c r="CM208" s="85" t="n"/>
      <c r="CN208" s="85" t="n"/>
      <c r="CO208" s="85" t="n"/>
      <c r="CP208" s="85" t="n"/>
      <c r="CQ208" s="85" t="n"/>
      <c r="CR208" s="85" t="n"/>
      <c r="CS208" s="85" t="n"/>
      <c r="CT208" s="85" t="n"/>
      <c r="CU208" s="85" t="n"/>
      <c r="CV208" s="85" t="n"/>
      <c r="CW208" s="85" t="n"/>
      <c r="CX208" s="85" t="n"/>
      <c r="CY208" s="85" t="n"/>
      <c r="CZ208" s="85" t="n"/>
      <c r="DA208" s="85" t="n"/>
      <c r="DB208" s="85" t="n"/>
      <c r="DC208" s="85" t="n"/>
      <c r="DD208" s="85" t="n"/>
      <c r="DE208" s="85" t="n"/>
      <c r="DF208" s="85" t="n"/>
      <c r="DG208" s="85" t="n"/>
      <c r="DH208" s="85" t="n"/>
      <c r="DI208" s="85" t="n"/>
      <c r="DJ208" s="85" t="n"/>
      <c r="DK208" s="85" t="n"/>
      <c r="DL208" s="85" t="n"/>
      <c r="DM208" s="85" t="n"/>
      <c r="DN208" s="85" t="n"/>
      <c r="DO208" s="85" t="n"/>
      <c r="DP208" s="85" t="n"/>
      <c r="DQ208" s="85" t="n"/>
      <c r="DR208" s="85" t="n"/>
      <c r="DS208" s="85" t="n"/>
      <c r="DT208" s="85" t="n"/>
      <c r="DU208" s="85" t="n"/>
      <c r="DV208" s="85" t="n"/>
      <c r="DW208" s="85" t="n"/>
      <c r="DX208" s="85" t="n"/>
      <c r="DY208" s="85" t="n"/>
      <c r="DZ208" s="85" t="n"/>
      <c r="EA208" s="85" t="n"/>
      <c r="EB208" s="85" t="n"/>
      <c r="EC208" s="85" t="n"/>
      <c r="ED208" s="85" t="n"/>
      <c r="EE208" s="85" t="n"/>
      <c r="EF208" s="85" t="n"/>
      <c r="EG208" s="85" t="n"/>
      <c r="EH208" s="85" t="n"/>
      <c r="EI208" s="85" t="n"/>
      <c r="EJ208" s="85" t="n"/>
      <c r="EK208" s="85" t="n"/>
      <c r="EL208" s="85" t="n"/>
      <c r="EM208" s="85" t="n"/>
      <c r="EN208" s="85" t="n"/>
      <c r="EO208" s="85" t="n"/>
      <c r="EP208" s="85" t="n"/>
      <c r="EQ208" s="85" t="n"/>
      <c r="ER208" s="85" t="n"/>
      <c r="ES208" s="85" t="n"/>
      <c r="ET208" s="85" t="n"/>
      <c r="EU208" s="85" t="n"/>
      <c r="EV208" s="85" t="n"/>
      <c r="EW208" s="85" t="n"/>
      <c r="EX208" s="85" t="n"/>
      <c r="EY208" s="85" t="n"/>
      <c r="EZ208" s="85" t="n"/>
      <c r="FA208" s="85" t="n"/>
      <c r="FB208" s="85" t="n"/>
      <c r="FC208" s="85" t="n"/>
      <c r="FD208" s="85" t="n"/>
      <c r="FE208" s="85" t="n"/>
      <c r="FF208" s="85" t="n"/>
      <c r="FG208" s="85" t="n"/>
      <c r="FH208" s="85" t="n"/>
      <c r="FI208" s="85" t="n"/>
      <c r="FJ208" s="85" t="n"/>
      <c r="FK208" s="85" t="n"/>
      <c r="FL208" s="85" t="n"/>
      <c r="FM208" s="85" t="n"/>
      <c r="FN208" s="85" t="n"/>
      <c r="FO208" s="85" t="n"/>
      <c r="FP208" s="85" t="n"/>
      <c r="FQ208" s="85" t="n"/>
      <c r="FR208" s="85" t="n"/>
      <c r="FS208" s="85" t="n"/>
      <c r="FT208" s="85" t="n"/>
      <c r="FU208" s="85" t="n"/>
      <c r="FV208" s="85" t="n"/>
      <c r="FW208" s="85" t="n"/>
      <c r="FX208" s="85" t="n"/>
      <c r="FY208" s="85" t="n"/>
      <c r="FZ208" s="85" t="n"/>
      <c r="GA208" s="85" t="n"/>
      <c r="GB208" s="85" t="n"/>
      <c r="GC208" s="85" t="n"/>
      <c r="GD208" s="85" t="n"/>
      <c r="GE208" s="85" t="n"/>
      <c r="GF208" s="85" t="n"/>
      <c r="GG208" s="85" t="n"/>
      <c r="GH208" s="85" t="n"/>
      <c r="GI208" s="85" t="n"/>
      <c r="GJ208" s="85" t="n"/>
      <c r="GK208" s="85" t="n"/>
      <c r="GL208" s="85" t="n"/>
      <c r="GM208" s="85" t="n"/>
      <c r="GN208" s="85" t="n"/>
      <c r="GO208" s="85" t="n"/>
      <c r="GP208" s="85" t="n"/>
      <c r="GQ208" s="85" t="n"/>
      <c r="GR208" s="85" t="n"/>
      <c r="GS208" s="85" t="n"/>
      <c r="GT208" s="85" t="n"/>
      <c r="GU208" s="85" t="n"/>
      <c r="GV208" s="85" t="n"/>
      <c r="GW208" s="85" t="n"/>
      <c r="GX208" s="85" t="n"/>
      <c r="GY208" s="85" t="n"/>
      <c r="GZ208" s="85" t="n"/>
      <c r="HA208" s="85" t="n"/>
      <c r="HB208" s="85" t="n"/>
      <c r="HC208" s="85" t="n"/>
      <c r="HD208" s="85" t="n"/>
      <c r="HE208" s="85" t="n"/>
      <c r="HF208" s="85" t="n"/>
      <c r="HG208" s="85" t="n"/>
      <c r="HH208" s="85" t="n"/>
      <c r="HI208" s="85" t="n"/>
      <c r="HJ208" s="85" t="n"/>
      <c r="HK208" s="85" t="n"/>
      <c r="HL208" s="85" t="n"/>
      <c r="HM208" s="85" t="n"/>
      <c r="HN208" s="85" t="n"/>
      <c r="HO208" s="85" t="n"/>
      <c r="HP208" s="85" t="n"/>
      <c r="HQ208" s="85" t="n"/>
      <c r="HR208" s="85" t="n"/>
      <c r="HS208" s="85" t="n"/>
      <c r="HT208" s="85" t="n"/>
      <c r="HU208" s="85" t="n"/>
      <c r="HV208" s="85" t="n"/>
      <c r="HW208" s="85" t="n"/>
      <c r="HX208" s="85" t="n"/>
      <c r="HY208" s="85" t="n"/>
      <c r="HZ208" s="85" t="n"/>
      <c r="IA208" s="85" t="n"/>
      <c r="IB208" s="85" t="n"/>
      <c r="IC208" s="85" t="n"/>
      <c r="ID208" s="85" t="n"/>
      <c r="IE208" s="85" t="n"/>
      <c r="IF208" s="85" t="n"/>
      <c r="IG208" s="85" t="n"/>
      <c r="IH208" s="85" t="n"/>
      <c r="II208" s="85" t="n"/>
      <c r="IJ208" s="85" t="n"/>
      <c r="IK208" s="85" t="n"/>
      <c r="IL208" s="85" t="n"/>
      <c r="IM208" s="85" t="n"/>
      <c r="IN208" s="85" t="n"/>
      <c r="IO208" s="85" t="n"/>
      <c r="IP208" s="85" t="n"/>
      <c r="IQ208" s="85" t="n"/>
      <c r="IR208" s="85" t="n"/>
      <c r="IS208" s="85" t="n"/>
      <c r="IT208" s="85" t="n"/>
      <c r="IU208" s="85" t="n"/>
      <c r="IV208" s="85" t="n"/>
      <c r="IW208" s="85" t="n"/>
      <c r="IX208" s="85" t="n"/>
      <c r="IY208" s="85" t="n"/>
      <c r="IZ208" s="85" t="n"/>
      <c r="JA208" s="85" t="n"/>
      <c r="JB208" s="85" t="n"/>
      <c r="JC208" s="85" t="n"/>
      <c r="JD208" s="85" t="n"/>
      <c r="JE208" s="85" t="n"/>
      <c r="JF208" s="85" t="n"/>
      <c r="JG208" s="85" t="n"/>
      <c r="JH208" s="85" t="n"/>
      <c r="JI208" s="85" t="n"/>
      <c r="JJ208" s="85" t="n"/>
      <c r="JK208" s="85" t="n"/>
      <c r="JL208" s="85" t="n"/>
      <c r="JM208" s="85" t="n"/>
      <c r="JN208" s="85" t="n"/>
      <c r="JO208" s="85" t="n"/>
      <c r="JP208" s="85" t="n"/>
      <c r="JQ208" s="85" t="n"/>
      <c r="JR208" s="85" t="n"/>
      <c r="JS208" s="85" t="n"/>
      <c r="JT208" s="85" t="n"/>
      <c r="JU208" s="85" t="n"/>
      <c r="JV208" s="85" t="n"/>
      <c r="JW208" s="85" t="n"/>
      <c r="JX208" s="85" t="n"/>
      <c r="JY208" s="85" t="n"/>
      <c r="JZ208" s="85" t="n"/>
      <c r="KA208" s="85" t="n"/>
      <c r="KB208" s="85" t="n"/>
      <c r="KC208" s="85" t="n"/>
      <c r="KD208" s="85" t="n"/>
      <c r="KE208" s="85" t="n"/>
      <c r="KF208" s="85" t="n"/>
      <c r="KG208" s="85" t="n"/>
      <c r="KH208" s="85" t="n"/>
      <c r="KI208" s="85" t="n"/>
      <c r="KJ208" s="85" t="n"/>
      <c r="KK208" s="85" t="n"/>
      <c r="KL208" s="85" t="n"/>
      <c r="KM208" s="85" t="n"/>
      <c r="KN208" s="85" t="n"/>
      <c r="KO208" s="85" t="n"/>
      <c r="KP208" s="85" t="n"/>
      <c r="KQ208" s="85" t="n"/>
      <c r="KR208" s="85" t="n"/>
      <c r="KS208" s="85" t="n"/>
      <c r="KT208" s="85" t="n"/>
      <c r="KU208" s="85" t="n"/>
      <c r="KV208" s="85" t="n"/>
      <c r="KW208" s="85" t="n"/>
      <c r="KX208" s="85" t="n"/>
      <c r="KY208" s="85" t="n"/>
      <c r="KZ208" s="85" t="n"/>
      <c r="LA208" s="85" t="n"/>
      <c r="LB208" s="85" t="n"/>
      <c r="LC208" s="85" t="n"/>
      <c r="LD208" s="85" t="n"/>
      <c r="LE208" s="85" t="n"/>
      <c r="LF208" s="85" t="n"/>
      <c r="LG208" s="85" t="n"/>
      <c r="LH208" s="85" t="n"/>
      <c r="LI208" s="85" t="n"/>
      <c r="LJ208" s="85" t="n"/>
      <c r="LK208" s="85" t="n"/>
      <c r="LL208" s="85" t="n"/>
      <c r="LM208" s="85" t="n"/>
      <c r="LN208" s="85" t="n"/>
      <c r="LO208" s="85" t="n"/>
      <c r="LP208" s="85" t="n"/>
      <c r="LQ208" s="85" t="n"/>
      <c r="LR208" s="85" t="n"/>
      <c r="LS208" s="85" t="n"/>
    </row>
    <row r="209">
      <c r="A209" s="618" t="n"/>
      <c r="B209" s="102" t="n"/>
      <c r="C209" s="939" t="n"/>
      <c r="D209" s="939" t="n"/>
      <c r="E209" s="939" t="n"/>
      <c r="F209" s="939" t="n"/>
      <c r="G209" s="939" t="n"/>
      <c r="H209" s="939" t="n"/>
      <c r="I209" s="928" t="n"/>
      <c r="N209" s="105" t="inlineStr"/>
      <c r="O209" s="106" t="inlineStr"/>
      <c r="P209" s="106" t="inlineStr"/>
      <c r="Q209" s="106" t="inlineStr"/>
      <c r="R209" s="106" t="inlineStr"/>
      <c r="S209" s="106" t="inlineStr"/>
      <c r="T209" s="106" t="inlineStr"/>
      <c r="U209" s="107" t="n"/>
      <c r="V209" s="927" t="n"/>
      <c r="W209" s="927" t="n"/>
    </row>
    <row r="210">
      <c r="A210" s="618" t="inlineStr">
        <is>
          <t>K25</t>
        </is>
      </c>
      <c r="B210" s="96" t="inlineStr">
        <is>
          <t>Total</t>
        </is>
      </c>
      <c r="C210" s="940">
        <f>SUM(INDIRECT(ADDRESS(MATCH("K24",$A:$A,0)+1,COLUMN(C$12),4)&amp;":"&amp;ADDRESS(MATCH("K25",$A:$A,0)-1,COLUMN(C$12),4)))</f>
        <v/>
      </c>
      <c r="D210" s="940">
        <f>SUM(INDIRECT(ADDRESS(MATCH("K24",$A:$A,0)+1,COLUMN(D$12),4)&amp;":"&amp;ADDRESS(MATCH("K25",$A:$A,0)-1,COLUMN(D$12),4)))</f>
        <v/>
      </c>
      <c r="E210" s="940">
        <f>SUM(INDIRECT(ADDRESS(MATCH("K24",$A:$A,0)+1,COLUMN(E$12),4)&amp;":"&amp;ADDRESS(MATCH("K25",$A:$A,0)-1,COLUMN(E$12),4)))</f>
        <v/>
      </c>
      <c r="F210" s="940">
        <f>SUM(INDIRECT(ADDRESS(MATCH("K24",$A:$A,0)+1,COLUMN(F$12),4)&amp;":"&amp;ADDRESS(MATCH("K25",$A:$A,0)-1,COLUMN(F$12),4)))</f>
        <v/>
      </c>
      <c r="G210" s="940">
        <f>SUM(INDIRECT(ADDRESS(MATCH("K24",$A:$A,0)+1,COLUMN(G$12),4)&amp;":"&amp;ADDRESS(MATCH("K25",$A:$A,0)-1,COLUMN(G$12),4)))</f>
        <v/>
      </c>
      <c r="H210" s="940">
        <f>SUM(INDIRECT(ADDRESS(MATCH("K24",$A:$A,0)+1,COLUMN(H$12),4)&amp;":"&amp;ADDRESS(MATCH("K25",$A:$A,0)-1,COLUMN(H$12),4)))</f>
        <v/>
      </c>
      <c r="I210" s="928" t="n"/>
      <c r="N210" s="105">
        <f>B210</f>
        <v/>
      </c>
      <c r="O210" s="106">
        <f>C210*BS!$B$9</f>
        <v/>
      </c>
      <c r="P210" s="106">
        <f>D210*BS!$B$9</f>
        <v/>
      </c>
      <c r="Q210" s="106">
        <f>E210*BS!$B$9</f>
        <v/>
      </c>
      <c r="R210" s="106">
        <f>F210*BS!$B$9</f>
        <v/>
      </c>
      <c r="S210" s="106">
        <f>G210*BS!$B$9</f>
        <v/>
      </c>
      <c r="T210" s="106">
        <f>H210*BS!$B$9</f>
        <v/>
      </c>
      <c r="U210" s="107" t="n"/>
      <c r="V210" s="927" t="n"/>
      <c r="W210" s="927" t="n"/>
    </row>
    <row r="211">
      <c r="A211" s="618" t="inlineStr">
        <is>
          <t>K26</t>
        </is>
      </c>
      <c r="B211" s="96" t="inlineStr">
        <is>
          <t>Other Non-Current Assets</t>
        </is>
      </c>
      <c r="C211" s="954" t="n"/>
      <c r="D211" s="954" t="n"/>
      <c r="E211" s="954" t="n"/>
      <c r="F211" s="954" t="n"/>
      <c r="G211" s="954" t="n"/>
      <c r="H211" s="954" t="n"/>
      <c r="I211" s="934" t="n"/>
      <c r="J211" s="85" t="n"/>
      <c r="K211" s="950" t="n"/>
      <c r="L211" s="950" t="n"/>
      <c r="M211" s="85" t="n"/>
      <c r="N211" s="114">
        <f>B211</f>
        <v/>
      </c>
      <c r="O211" s="115" t="inlineStr"/>
      <c r="P211" s="115" t="inlineStr"/>
      <c r="Q211" s="115" t="inlineStr"/>
      <c r="R211" s="115" t="inlineStr"/>
      <c r="S211" s="115" t="inlineStr"/>
      <c r="T211" s="115" t="inlineStr"/>
      <c r="U211" s="935">
        <f>I164</f>
        <v/>
      </c>
      <c r="V211" s="941" t="n"/>
      <c r="W211" s="941" t="n"/>
      <c r="X211" s="85" t="n"/>
      <c r="Y211" s="85" t="n"/>
      <c r="Z211" s="85" t="n"/>
      <c r="AA211" s="85" t="n"/>
      <c r="AB211" s="85" t="n"/>
      <c r="AC211" s="85" t="n"/>
      <c r="AD211" s="85" t="n"/>
      <c r="AE211" s="85" t="n"/>
      <c r="AF211" s="85" t="n"/>
      <c r="AG211" s="85" t="n"/>
      <c r="AH211" s="85" t="n"/>
      <c r="AI211" s="85" t="n"/>
      <c r="AJ211" s="85" t="n"/>
      <c r="AK211" s="85" t="n"/>
      <c r="AL211" s="85" t="n"/>
      <c r="AM211" s="85" t="n"/>
      <c r="AN211" s="85" t="n"/>
      <c r="AO211" s="85" t="n"/>
      <c r="AP211" s="85" t="n"/>
      <c r="AQ211" s="85" t="n"/>
      <c r="AR211" s="85" t="n"/>
      <c r="AS211" s="85" t="n"/>
      <c r="AT211" s="85" t="n"/>
      <c r="AU211" s="85" t="n"/>
      <c r="AV211" s="85" t="n"/>
      <c r="AW211" s="85" t="n"/>
      <c r="AX211" s="85" t="n"/>
      <c r="AY211" s="85" t="n"/>
      <c r="AZ211" s="85" t="n"/>
      <c r="BA211" s="85" t="n"/>
      <c r="BB211" s="85" t="n"/>
      <c r="BC211" s="85" t="n"/>
      <c r="BD211" s="85" t="n"/>
      <c r="BE211" s="85" t="n"/>
      <c r="BF211" s="85" t="n"/>
      <c r="BG211" s="85" t="n"/>
      <c r="BH211" s="85" t="n"/>
      <c r="BI211" s="85" t="n"/>
      <c r="BJ211" s="85" t="n"/>
      <c r="BK211" s="85" t="n"/>
      <c r="BL211" s="85" t="n"/>
      <c r="BM211" s="85" t="n"/>
      <c r="BN211" s="85" t="n"/>
      <c r="BO211" s="85" t="n"/>
      <c r="BP211" s="85" t="n"/>
      <c r="BQ211" s="85" t="n"/>
      <c r="BR211" s="85" t="n"/>
      <c r="BS211" s="85" t="n"/>
      <c r="BT211" s="85" t="n"/>
      <c r="BU211" s="85" t="n"/>
      <c r="BV211" s="85" t="n"/>
      <c r="BW211" s="85" t="n"/>
      <c r="BX211" s="85" t="n"/>
      <c r="BY211" s="85" t="n"/>
      <c r="BZ211" s="85" t="n"/>
      <c r="CA211" s="85" t="n"/>
      <c r="CB211" s="85" t="n"/>
      <c r="CC211" s="85" t="n"/>
      <c r="CD211" s="85" t="n"/>
      <c r="CE211" s="85" t="n"/>
      <c r="CF211" s="85" t="n"/>
      <c r="CG211" s="85" t="n"/>
      <c r="CH211" s="85" t="n"/>
      <c r="CI211" s="85" t="n"/>
      <c r="CJ211" s="85" t="n"/>
      <c r="CK211" s="85" t="n"/>
      <c r="CL211" s="85" t="n"/>
      <c r="CM211" s="85" t="n"/>
      <c r="CN211" s="85" t="n"/>
      <c r="CO211" s="85" t="n"/>
      <c r="CP211" s="85" t="n"/>
      <c r="CQ211" s="85" t="n"/>
      <c r="CR211" s="85" t="n"/>
      <c r="CS211" s="85" t="n"/>
      <c r="CT211" s="85" t="n"/>
      <c r="CU211" s="85" t="n"/>
      <c r="CV211" s="85" t="n"/>
      <c r="CW211" s="85" t="n"/>
      <c r="CX211" s="85" t="n"/>
      <c r="CY211" s="85" t="n"/>
      <c r="CZ211" s="85" t="n"/>
      <c r="DA211" s="85" t="n"/>
      <c r="DB211" s="85" t="n"/>
      <c r="DC211" s="85" t="n"/>
      <c r="DD211" s="85" t="n"/>
      <c r="DE211" s="85" t="n"/>
      <c r="DF211" s="85" t="n"/>
      <c r="DG211" s="85" t="n"/>
      <c r="DH211" s="85" t="n"/>
      <c r="DI211" s="85" t="n"/>
      <c r="DJ211" s="85" t="n"/>
      <c r="DK211" s="85" t="n"/>
      <c r="DL211" s="85" t="n"/>
      <c r="DM211" s="85" t="n"/>
      <c r="DN211" s="85" t="n"/>
      <c r="DO211" s="85" t="n"/>
      <c r="DP211" s="85" t="n"/>
      <c r="DQ211" s="85" t="n"/>
      <c r="DR211" s="85" t="n"/>
      <c r="DS211" s="85" t="n"/>
      <c r="DT211" s="85" t="n"/>
      <c r="DU211" s="85" t="n"/>
      <c r="DV211" s="85" t="n"/>
      <c r="DW211" s="85" t="n"/>
      <c r="DX211" s="85" t="n"/>
      <c r="DY211" s="85" t="n"/>
      <c r="DZ211" s="85" t="n"/>
      <c r="EA211" s="85" t="n"/>
      <c r="EB211" s="85" t="n"/>
      <c r="EC211" s="85" t="n"/>
      <c r="ED211" s="85" t="n"/>
      <c r="EE211" s="85" t="n"/>
      <c r="EF211" s="85" t="n"/>
      <c r="EG211" s="85" t="n"/>
      <c r="EH211" s="85" t="n"/>
      <c r="EI211" s="85" t="n"/>
      <c r="EJ211" s="85" t="n"/>
      <c r="EK211" s="85" t="n"/>
      <c r="EL211" s="85" t="n"/>
      <c r="EM211" s="85" t="n"/>
      <c r="EN211" s="85" t="n"/>
      <c r="EO211" s="85" t="n"/>
      <c r="EP211" s="85" t="n"/>
      <c r="EQ211" s="85" t="n"/>
      <c r="ER211" s="85" t="n"/>
      <c r="ES211" s="85" t="n"/>
      <c r="ET211" s="85" t="n"/>
      <c r="EU211" s="85" t="n"/>
      <c r="EV211" s="85" t="n"/>
      <c r="EW211" s="85" t="n"/>
      <c r="EX211" s="85" t="n"/>
      <c r="EY211" s="85" t="n"/>
      <c r="EZ211" s="85" t="n"/>
      <c r="FA211" s="85" t="n"/>
      <c r="FB211" s="85" t="n"/>
      <c r="FC211" s="85" t="n"/>
      <c r="FD211" s="85" t="n"/>
      <c r="FE211" s="85" t="n"/>
      <c r="FF211" s="85" t="n"/>
      <c r="FG211" s="85" t="n"/>
      <c r="FH211" s="85" t="n"/>
      <c r="FI211" s="85" t="n"/>
      <c r="FJ211" s="85" t="n"/>
      <c r="FK211" s="85" t="n"/>
      <c r="FL211" s="85" t="n"/>
      <c r="FM211" s="85" t="n"/>
      <c r="FN211" s="85" t="n"/>
      <c r="FO211" s="85" t="n"/>
      <c r="FP211" s="85" t="n"/>
      <c r="FQ211" s="85" t="n"/>
      <c r="FR211" s="85" t="n"/>
      <c r="FS211" s="85" t="n"/>
      <c r="FT211" s="85" t="n"/>
      <c r="FU211" s="85" t="n"/>
      <c r="FV211" s="85" t="n"/>
      <c r="FW211" s="85" t="n"/>
      <c r="FX211" s="85" t="n"/>
      <c r="FY211" s="85" t="n"/>
      <c r="FZ211" s="85" t="n"/>
      <c r="GA211" s="85" t="n"/>
      <c r="GB211" s="85" t="n"/>
      <c r="GC211" s="85" t="n"/>
      <c r="GD211" s="85" t="n"/>
      <c r="GE211" s="85" t="n"/>
      <c r="GF211" s="85" t="n"/>
      <c r="GG211" s="85" t="n"/>
      <c r="GH211" s="85" t="n"/>
      <c r="GI211" s="85" t="n"/>
      <c r="GJ211" s="85" t="n"/>
      <c r="GK211" s="85" t="n"/>
      <c r="GL211" s="85" t="n"/>
      <c r="GM211" s="85" t="n"/>
      <c r="GN211" s="85" t="n"/>
      <c r="GO211" s="85" t="n"/>
      <c r="GP211" s="85" t="n"/>
      <c r="GQ211" s="85" t="n"/>
      <c r="GR211" s="85" t="n"/>
      <c r="GS211" s="85" t="n"/>
      <c r="GT211" s="85" t="n"/>
      <c r="GU211" s="85" t="n"/>
      <c r="GV211" s="85" t="n"/>
      <c r="GW211" s="85" t="n"/>
      <c r="GX211" s="85" t="n"/>
      <c r="GY211" s="85" t="n"/>
      <c r="GZ211" s="85" t="n"/>
      <c r="HA211" s="85" t="n"/>
      <c r="HB211" s="85" t="n"/>
      <c r="HC211" s="85" t="n"/>
      <c r="HD211" s="85" t="n"/>
      <c r="HE211" s="85" t="n"/>
      <c r="HF211" s="85" t="n"/>
      <c r="HG211" s="85" t="n"/>
      <c r="HH211" s="85" t="n"/>
      <c r="HI211" s="85" t="n"/>
      <c r="HJ211" s="85" t="n"/>
      <c r="HK211" s="85" t="n"/>
      <c r="HL211" s="85" t="n"/>
      <c r="HM211" s="85" t="n"/>
      <c r="HN211" s="85" t="n"/>
      <c r="HO211" s="85" t="n"/>
      <c r="HP211" s="85" t="n"/>
      <c r="HQ211" s="85" t="n"/>
      <c r="HR211" s="85" t="n"/>
      <c r="HS211" s="85" t="n"/>
      <c r="HT211" s="85" t="n"/>
      <c r="HU211" s="85" t="n"/>
      <c r="HV211" s="85" t="n"/>
      <c r="HW211" s="85" t="n"/>
      <c r="HX211" s="85" t="n"/>
      <c r="HY211" s="85" t="n"/>
      <c r="HZ211" s="85" t="n"/>
      <c r="IA211" s="85" t="n"/>
      <c r="IB211" s="85" t="n"/>
      <c r="IC211" s="85" t="n"/>
      <c r="ID211" s="85" t="n"/>
      <c r="IE211" s="85" t="n"/>
      <c r="IF211" s="85" t="n"/>
      <c r="IG211" s="85" t="n"/>
      <c r="IH211" s="85" t="n"/>
      <c r="II211" s="85" t="n"/>
      <c r="IJ211" s="85" t="n"/>
      <c r="IK211" s="85" t="n"/>
      <c r="IL211" s="85" t="n"/>
      <c r="IM211" s="85" t="n"/>
      <c r="IN211" s="85" t="n"/>
      <c r="IO211" s="85" t="n"/>
      <c r="IP211" s="85" t="n"/>
      <c r="IQ211" s="85" t="n"/>
      <c r="IR211" s="85" t="n"/>
      <c r="IS211" s="85" t="n"/>
      <c r="IT211" s="85" t="n"/>
      <c r="IU211" s="85" t="n"/>
      <c r="IV211" s="85" t="n"/>
      <c r="IW211" s="85" t="n"/>
      <c r="IX211" s="85" t="n"/>
      <c r="IY211" s="85" t="n"/>
      <c r="IZ211" s="85" t="n"/>
      <c r="JA211" s="85" t="n"/>
      <c r="JB211" s="85" t="n"/>
      <c r="JC211" s="85" t="n"/>
      <c r="JD211" s="85" t="n"/>
      <c r="JE211" s="85" t="n"/>
      <c r="JF211" s="85" t="n"/>
      <c r="JG211" s="85" t="n"/>
      <c r="JH211" s="85" t="n"/>
      <c r="JI211" s="85" t="n"/>
      <c r="JJ211" s="85" t="n"/>
      <c r="JK211" s="85" t="n"/>
      <c r="JL211" s="85" t="n"/>
      <c r="JM211" s="85" t="n"/>
      <c r="JN211" s="85" t="n"/>
      <c r="JO211" s="85" t="n"/>
      <c r="JP211" s="85" t="n"/>
      <c r="JQ211" s="85" t="n"/>
      <c r="JR211" s="85" t="n"/>
      <c r="JS211" s="85" t="n"/>
      <c r="JT211" s="85" t="n"/>
      <c r="JU211" s="85" t="n"/>
      <c r="JV211" s="85" t="n"/>
      <c r="JW211" s="85" t="n"/>
      <c r="JX211" s="85" t="n"/>
      <c r="JY211" s="85" t="n"/>
      <c r="JZ211" s="85" t="n"/>
      <c r="KA211" s="85" t="n"/>
      <c r="KB211" s="85" t="n"/>
      <c r="KC211" s="85" t="n"/>
      <c r="KD211" s="85" t="n"/>
      <c r="KE211" s="85" t="n"/>
      <c r="KF211" s="85" t="n"/>
      <c r="KG211" s="85" t="n"/>
      <c r="KH211" s="85" t="n"/>
      <c r="KI211" s="85" t="n"/>
      <c r="KJ211" s="85" t="n"/>
      <c r="KK211" s="85" t="n"/>
      <c r="KL211" s="85" t="n"/>
      <c r="KM211" s="85" t="n"/>
      <c r="KN211" s="85" t="n"/>
      <c r="KO211" s="85" t="n"/>
      <c r="KP211" s="85" t="n"/>
      <c r="KQ211" s="85" t="n"/>
      <c r="KR211" s="85" t="n"/>
      <c r="KS211" s="85" t="n"/>
      <c r="KT211" s="85" t="n"/>
      <c r="KU211" s="85" t="n"/>
      <c r="KV211" s="85" t="n"/>
      <c r="KW211" s="85" t="n"/>
      <c r="KX211" s="85" t="n"/>
      <c r="KY211" s="85" t="n"/>
      <c r="KZ211" s="85" t="n"/>
      <c r="LA211" s="85" t="n"/>
      <c r="LB211" s="85" t="n"/>
      <c r="LC211" s="85" t="n"/>
      <c r="LD211" s="85" t="n"/>
      <c r="LE211" s="85" t="n"/>
      <c r="LF211" s="85" t="n"/>
      <c r="LG211" s="85" t="n"/>
      <c r="LH211" s="85" t="n"/>
      <c r="LI211" s="85" t="n"/>
      <c r="LJ211" s="85" t="n"/>
      <c r="LK211" s="85" t="n"/>
      <c r="LL211" s="85" t="n"/>
      <c r="LM211" s="85" t="n"/>
      <c r="LN211" s="85" t="n"/>
      <c r="LO211" s="85" t="n"/>
      <c r="LP211" s="85" t="n"/>
      <c r="LQ211" s="85" t="n"/>
      <c r="LR211" s="85" t="n"/>
      <c r="LS211" s="85" t="n"/>
    </row>
    <row r="212">
      <c r="A212" s="618" t="n"/>
      <c r="B212" s="102" t="inlineStr">
        <is>
          <t>Other non-current asset *</t>
        </is>
      </c>
      <c r="C212" s="939" t="n"/>
      <c r="D212" s="939" t="n"/>
      <c r="E212" s="939" t="n"/>
      <c r="F212" s="939" t="n"/>
      <c r="G212" s="939" t="n">
        <v>831994</v>
      </c>
      <c r="H212" s="939" t="n">
        <v>884825</v>
      </c>
      <c r="I212" s="928" t="n"/>
      <c r="K212" s="932" t="n"/>
      <c r="L212" s="932" t="n"/>
      <c r="N212" s="105">
        <f>B212</f>
        <v/>
      </c>
      <c r="O212" s="106" t="inlineStr"/>
      <c r="P212" s="106" t="inlineStr"/>
      <c r="Q212" s="106" t="inlineStr"/>
      <c r="R212" s="106" t="inlineStr"/>
      <c r="S212" s="106">
        <f>G212*BS!$B$9</f>
        <v/>
      </c>
      <c r="T212" s="106">
        <f>H212*BS!$B$9</f>
        <v/>
      </c>
      <c r="U212" s="929">
        <f>I165</f>
        <v/>
      </c>
      <c r="V212" s="927" t="n"/>
      <c r="W212" s="927" t="n"/>
    </row>
    <row r="213">
      <c r="A213" s="618" t="n"/>
      <c r="B213" s="102" t="n"/>
      <c r="C213" s="939" t="n"/>
      <c r="D213" s="939" t="n"/>
      <c r="E213" s="939" t="n"/>
      <c r="F213" s="939" t="n"/>
      <c r="G213" s="939" t="n"/>
      <c r="H213" s="939" t="n"/>
      <c r="I213" s="928" t="n"/>
      <c r="K213" s="932" t="n"/>
      <c r="N213" s="105" t="inlineStr"/>
      <c r="O213" s="106" t="inlineStr"/>
      <c r="P213" s="106" t="inlineStr"/>
      <c r="Q213" s="106" t="inlineStr"/>
      <c r="R213" s="106" t="inlineStr"/>
      <c r="S213" s="106" t="inlineStr"/>
      <c r="T213" s="106" t="inlineStr"/>
      <c r="U213" s="107">
        <f>I166</f>
        <v/>
      </c>
      <c r="V213" s="927" t="n"/>
      <c r="W213" s="927" t="n"/>
    </row>
    <row r="214">
      <c r="A214" s="618" t="n"/>
      <c r="B214" s="102" t="n"/>
      <c r="C214" s="939" t="n"/>
      <c r="D214" s="939" t="n"/>
      <c r="E214" s="939" t="n"/>
      <c r="F214" s="939" t="n"/>
      <c r="G214" s="939" t="n"/>
      <c r="H214" s="939" t="n"/>
      <c r="I214" s="930" t="n"/>
      <c r="K214" s="932" t="n"/>
      <c r="N214" s="105" t="inlineStr"/>
      <c r="O214" s="106" t="inlineStr"/>
      <c r="P214" s="106" t="inlineStr"/>
      <c r="Q214" s="106" t="inlineStr"/>
      <c r="R214" s="106" t="inlineStr"/>
      <c r="S214" s="106" t="inlineStr"/>
      <c r="T214" s="106" t="inlineStr"/>
      <c r="U214" s="107">
        <f>I167</f>
        <v/>
      </c>
      <c r="V214" s="932" t="n"/>
      <c r="W214" s="932" t="n"/>
    </row>
    <row r="215">
      <c r="A215" s="618" t="n"/>
      <c r="B215" s="102" t="n"/>
      <c r="C215" s="939" t="n"/>
      <c r="D215" s="939" t="n"/>
      <c r="E215" s="939" t="n"/>
      <c r="F215" s="939" t="n"/>
      <c r="G215" s="939" t="n"/>
      <c r="H215" s="939" t="n"/>
      <c r="I215" s="930" t="n"/>
      <c r="K215" s="932" t="n"/>
      <c r="N215" s="105" t="inlineStr"/>
      <c r="O215" s="106" t="inlineStr"/>
      <c r="P215" s="106" t="inlineStr"/>
      <c r="Q215" s="106" t="inlineStr"/>
      <c r="R215" s="106" t="inlineStr"/>
      <c r="S215" s="106" t="inlineStr"/>
      <c r="T215" s="106" t="inlineStr"/>
      <c r="U215" s="107">
        <f>I168</f>
        <v/>
      </c>
      <c r="V215" s="932" t="n"/>
      <c r="W215" s="932" t="n"/>
    </row>
    <row r="216">
      <c r="A216" s="618" t="n"/>
      <c r="B216" s="102" t="n"/>
      <c r="C216" s="103" t="n"/>
      <c r="D216" s="103" t="n"/>
      <c r="E216" s="103" t="n"/>
      <c r="F216" s="103" t="n"/>
      <c r="G216" s="103" t="n"/>
      <c r="H216" s="103" t="n"/>
      <c r="I216" s="930" t="n"/>
      <c r="K216" s="932" t="n"/>
      <c r="N216" s="105" t="inlineStr"/>
      <c r="O216" s="106" t="inlineStr"/>
      <c r="P216" s="106" t="inlineStr"/>
      <c r="Q216" s="106" t="inlineStr"/>
      <c r="R216" s="106" t="inlineStr"/>
      <c r="S216" s="106" t="inlineStr"/>
      <c r="T216" s="106" t="inlineStr"/>
      <c r="U216" s="107">
        <f>I169</f>
        <v/>
      </c>
      <c r="V216" s="932" t="n"/>
      <c r="W216" s="932" t="n"/>
    </row>
    <row r="217">
      <c r="A217" s="618" t="n"/>
      <c r="B217" s="956" t="n"/>
      <c r="C217" s="939" t="n"/>
      <c r="D217" s="939" t="n"/>
      <c r="E217" s="939" t="n"/>
      <c r="F217" s="939" t="n"/>
      <c r="G217" s="939" t="n"/>
      <c r="H217" s="939" t="n"/>
      <c r="I217" s="957" t="n"/>
      <c r="K217" s="932" t="n"/>
      <c r="N217" s="958" t="inlineStr"/>
      <c r="O217" s="106" t="inlineStr"/>
      <c r="P217" s="106" t="inlineStr"/>
      <c r="Q217" s="106" t="inlineStr"/>
      <c r="R217" s="106" t="inlineStr"/>
      <c r="S217" s="106" t="inlineStr"/>
      <c r="T217" s="106" t="inlineStr"/>
      <c r="U217" s="107">
        <f>I170</f>
        <v/>
      </c>
      <c r="V217" s="932" t="n"/>
      <c r="W217" s="932" t="n"/>
    </row>
    <row r="218">
      <c r="A218" s="618" t="n"/>
      <c r="B218" s="956" t="n"/>
      <c r="C218" s="939" t="n"/>
      <c r="D218" s="939" t="n"/>
      <c r="E218" s="939" t="n"/>
      <c r="F218" s="939" t="n"/>
      <c r="G218" s="939" t="n"/>
      <c r="H218" s="939" t="n"/>
      <c r="I218" s="957" t="n"/>
      <c r="K218" s="932" t="n"/>
      <c r="N218" s="105" t="inlineStr"/>
      <c r="O218" s="106" t="inlineStr"/>
      <c r="P218" s="106" t="inlineStr"/>
      <c r="Q218" s="106" t="inlineStr"/>
      <c r="R218" s="106" t="inlineStr"/>
      <c r="S218" s="106" t="inlineStr"/>
      <c r="T218" s="106" t="inlineStr"/>
      <c r="U218" s="107">
        <f>I171</f>
        <v/>
      </c>
      <c r="V218" s="932" t="n"/>
      <c r="W218" s="932" t="n"/>
    </row>
    <row r="219">
      <c r="A219" s="618" t="n"/>
      <c r="B219" s="956" t="n"/>
      <c r="C219" s="939" t="n"/>
      <c r="D219" s="939" t="n"/>
      <c r="E219" s="939" t="n"/>
      <c r="F219" s="939" t="n"/>
      <c r="G219" s="939" t="n"/>
      <c r="H219" s="939" t="n"/>
      <c r="I219" s="957" t="n"/>
      <c r="K219" s="932" t="n"/>
      <c r="N219" s="105" t="inlineStr"/>
      <c r="O219" s="106" t="inlineStr"/>
      <c r="P219" s="106" t="inlineStr"/>
      <c r="Q219" s="106" t="inlineStr"/>
      <c r="R219" s="106" t="inlineStr"/>
      <c r="S219" s="106" t="inlineStr"/>
      <c r="T219" s="106" t="inlineStr"/>
      <c r="U219" s="107">
        <f>I172</f>
        <v/>
      </c>
      <c r="V219" s="932" t="n"/>
      <c r="W219" s="932" t="n"/>
    </row>
    <row r="220">
      <c r="A220" s="618" t="n"/>
      <c r="B220" s="956" t="n"/>
      <c r="C220" s="939" t="n"/>
      <c r="D220" s="939" t="n"/>
      <c r="E220" s="939" t="n"/>
      <c r="F220" s="939" t="n"/>
      <c r="G220" s="939" t="n"/>
      <c r="H220" s="939" t="n"/>
      <c r="I220" s="957" t="n"/>
      <c r="K220" s="932" t="n"/>
      <c r="N220" s="105" t="inlineStr"/>
      <c r="O220" s="106" t="inlineStr"/>
      <c r="P220" s="106" t="inlineStr"/>
      <c r="Q220" s="106" t="inlineStr"/>
      <c r="R220" s="106" t="inlineStr"/>
      <c r="S220" s="106" t="inlineStr"/>
      <c r="T220" s="106" t="inlineStr"/>
      <c r="U220" s="107">
        <f>I173</f>
        <v/>
      </c>
      <c r="V220" s="932" t="n"/>
      <c r="W220" s="932" t="n"/>
    </row>
    <row r="221">
      <c r="A221" s="618" t="n"/>
      <c r="B221" s="956" t="n"/>
      <c r="C221" s="939" t="n"/>
      <c r="D221" s="939" t="n"/>
      <c r="E221" s="939" t="n"/>
      <c r="F221" s="939" t="n"/>
      <c r="G221" s="939" t="n"/>
      <c r="H221" s="939" t="n"/>
      <c r="I221" s="957" t="n"/>
      <c r="K221" s="932" t="n"/>
      <c r="N221" s="105" t="inlineStr"/>
      <c r="O221" s="106" t="inlineStr"/>
      <c r="P221" s="106" t="inlineStr"/>
      <c r="Q221" s="106" t="inlineStr"/>
      <c r="R221" s="106" t="inlineStr"/>
      <c r="S221" s="106" t="inlineStr"/>
      <c r="T221" s="106" t="inlineStr"/>
      <c r="U221" s="107">
        <f>I174</f>
        <v/>
      </c>
      <c r="V221" s="932" t="n"/>
      <c r="W221" s="932" t="n"/>
    </row>
    <row r="222">
      <c r="A222" s="618" t="n"/>
      <c r="B222" s="102" t="n"/>
      <c r="C222" s="939" t="n"/>
      <c r="D222" s="939" t="n"/>
      <c r="E222" s="939" t="n"/>
      <c r="F222" s="939" t="n"/>
      <c r="G222" s="939" t="n"/>
      <c r="H222" s="939" t="n"/>
      <c r="I222" s="957" t="n"/>
      <c r="K222" s="932" t="n"/>
      <c r="N222" s="105" t="inlineStr"/>
      <c r="O222" s="106" t="inlineStr"/>
      <c r="P222" s="106" t="inlineStr"/>
      <c r="Q222" s="106" t="inlineStr"/>
      <c r="R222" s="106" t="inlineStr"/>
      <c r="S222" s="106" t="inlineStr"/>
      <c r="T222" s="106" t="inlineStr"/>
      <c r="U222" s="107">
        <f>I175</f>
        <v/>
      </c>
      <c r="V222" s="932" t="n"/>
      <c r="W222" s="932" t="n"/>
    </row>
    <row r="223">
      <c r="A223" s="618" t="inlineStr">
        <is>
          <t>K27</t>
        </is>
      </c>
      <c r="B223" s="959" t="inlineStr">
        <is>
          <t>Total</t>
        </is>
      </c>
      <c r="C223" s="960">
        <f>SUM(INDIRECT(ADDRESS(MATCH("K26",$A:$A,0)+1,COLUMN(C$12),4)&amp;":"&amp;ADDRESS(MATCH("K27",$A:$A,0)-1,COLUMN(C$12),4)))</f>
        <v/>
      </c>
      <c r="D223" s="960">
        <f>SUM(INDIRECT(ADDRESS(MATCH("K26",$A:$A,0)+1,COLUMN(D$12),4)&amp;":"&amp;ADDRESS(MATCH("K27",$A:$A,0)-1,COLUMN(D$12),4)))</f>
        <v/>
      </c>
      <c r="E223" s="960">
        <f>SUM(INDIRECT(ADDRESS(MATCH("K26",$A:$A,0)+1,COLUMN(E$12),4)&amp;":"&amp;ADDRESS(MATCH("K27",$A:$A,0)-1,COLUMN(E$12),4)))</f>
        <v/>
      </c>
      <c r="F223" s="960">
        <f>SUM(INDIRECT(ADDRESS(MATCH("K26",$A:$A,0)+1,COLUMN(F$12),4)&amp;":"&amp;ADDRESS(MATCH("K27",$A:$A,0)-1,COLUMN(F$12),4)))</f>
        <v/>
      </c>
      <c r="G223" s="960">
        <f>SUM(INDIRECT(ADDRESS(MATCH("K26",$A:$A,0)+1,COLUMN(G$12),4)&amp;":"&amp;ADDRESS(MATCH("K27",$A:$A,0)-1,COLUMN(G$12),4)))</f>
        <v/>
      </c>
      <c r="H223" s="960">
        <f>SUM(INDIRECT(ADDRESS(MATCH("K26",$A:$A,0)+1,COLUMN(H$12),4)&amp;":"&amp;ADDRESS(MATCH("K27",$A:$A,0)-1,COLUMN(H$12),4)))</f>
        <v/>
      </c>
      <c r="I223" s="961" t="n"/>
      <c r="J223" s="79" t="n"/>
      <c r="K223" s="932" t="n"/>
      <c r="L223" s="79" t="n"/>
      <c r="M223" s="79" t="n"/>
      <c r="N223" s="166">
        <f>B223</f>
        <v/>
      </c>
      <c r="O223" s="167">
        <f>C223*BS!$B$9</f>
        <v/>
      </c>
      <c r="P223" s="167">
        <f>D223*BS!$B$9</f>
        <v/>
      </c>
      <c r="Q223" s="167">
        <f>E223*BS!$B$9</f>
        <v/>
      </c>
      <c r="R223" s="167">
        <f>F223*BS!$B$9</f>
        <v/>
      </c>
      <c r="S223" s="167">
        <f>G223*BS!$B$9</f>
        <v/>
      </c>
      <c r="T223" s="167">
        <f>H223*BS!$B$9</f>
        <v/>
      </c>
      <c r="U223" s="168">
        <f>I176</f>
        <v/>
      </c>
      <c r="V223" s="962" t="n"/>
      <c r="W223" s="962" t="n"/>
      <c r="X223" s="79" t="n"/>
      <c r="Y223" s="79" t="n"/>
      <c r="Z223" s="79" t="n"/>
      <c r="AA223" s="79" t="n"/>
      <c r="AB223" s="79" t="n"/>
      <c r="AC223" s="79" t="n"/>
      <c r="AD223" s="79" t="n"/>
      <c r="AE223" s="79" t="n"/>
      <c r="AF223" s="79" t="n"/>
      <c r="AG223" s="79" t="n"/>
      <c r="AH223" s="79" t="n"/>
      <c r="AI223" s="79" t="n"/>
      <c r="AJ223" s="79" t="n"/>
      <c r="AK223" s="79" t="n"/>
      <c r="AL223" s="79" t="n"/>
      <c r="AM223" s="79" t="n"/>
      <c r="AN223" s="79" t="n"/>
      <c r="AO223" s="79" t="n"/>
      <c r="AP223" s="79" t="n"/>
      <c r="AQ223" s="79" t="n"/>
      <c r="AR223" s="79" t="n"/>
      <c r="AS223" s="79" t="n"/>
      <c r="AT223" s="79" t="n"/>
      <c r="AU223" s="79" t="n"/>
      <c r="AV223" s="79" t="n"/>
      <c r="AW223" s="79" t="n"/>
      <c r="AX223" s="79" t="n"/>
      <c r="AY223" s="79" t="n"/>
      <c r="AZ223" s="79" t="n"/>
      <c r="BA223" s="79" t="n"/>
      <c r="BB223" s="79" t="n"/>
      <c r="BC223" s="79" t="n"/>
      <c r="BD223" s="79" t="n"/>
      <c r="BE223" s="79" t="n"/>
      <c r="BF223" s="79" t="n"/>
      <c r="BG223" s="79" t="n"/>
      <c r="BH223" s="79" t="n"/>
      <c r="BI223" s="79" t="n"/>
      <c r="BJ223" s="79" t="n"/>
      <c r="BK223" s="79" t="n"/>
      <c r="BL223" s="79" t="n"/>
      <c r="BM223" s="79" t="n"/>
      <c r="BN223" s="79" t="n"/>
      <c r="BO223" s="79" t="n"/>
      <c r="BP223" s="79" t="n"/>
      <c r="BQ223" s="79" t="n"/>
      <c r="BR223" s="79" t="n"/>
      <c r="BS223" s="79" t="n"/>
      <c r="BT223" s="79" t="n"/>
      <c r="BU223" s="79" t="n"/>
      <c r="BV223" s="79" t="n"/>
      <c r="BW223" s="79" t="n"/>
      <c r="BX223" s="79" t="n"/>
      <c r="BY223" s="79" t="n"/>
      <c r="BZ223" s="79" t="n"/>
      <c r="CA223" s="79" t="n"/>
      <c r="CB223" s="79" t="n"/>
      <c r="CC223" s="79" t="n"/>
      <c r="CD223" s="79" t="n"/>
      <c r="CE223" s="79" t="n"/>
      <c r="CF223" s="79" t="n"/>
      <c r="CG223" s="79" t="n"/>
      <c r="CH223" s="79" t="n"/>
      <c r="CI223" s="79" t="n"/>
      <c r="CJ223" s="79" t="n"/>
      <c r="CK223" s="79" t="n"/>
      <c r="CL223" s="79" t="n"/>
      <c r="CM223" s="79" t="n"/>
      <c r="CN223" s="79" t="n"/>
      <c r="CO223" s="79" t="n"/>
      <c r="CP223" s="79" t="n"/>
      <c r="CQ223" s="79" t="n"/>
      <c r="CR223" s="79" t="n"/>
      <c r="CS223" s="79" t="n"/>
      <c r="CT223" s="79" t="n"/>
      <c r="CU223" s="79" t="n"/>
      <c r="CV223" s="79" t="n"/>
      <c r="CW223" s="79" t="n"/>
      <c r="CX223" s="79" t="n"/>
      <c r="CY223" s="79" t="n"/>
      <c r="CZ223" s="79" t="n"/>
      <c r="DA223" s="79" t="n"/>
      <c r="DB223" s="79" t="n"/>
      <c r="DC223" s="79" t="n"/>
      <c r="DD223" s="79" t="n"/>
      <c r="DE223" s="79" t="n"/>
      <c r="DF223" s="79" t="n"/>
      <c r="DG223" s="79" t="n"/>
      <c r="DH223" s="79" t="n"/>
      <c r="DI223" s="79" t="n"/>
      <c r="DJ223" s="79" t="n"/>
      <c r="DK223" s="79" t="n"/>
      <c r="DL223" s="79" t="n"/>
      <c r="DM223" s="79" t="n"/>
      <c r="DN223" s="79" t="n"/>
      <c r="DO223" s="79" t="n"/>
      <c r="DP223" s="79" t="n"/>
      <c r="DQ223" s="79" t="n"/>
      <c r="DR223" s="79" t="n"/>
      <c r="DS223" s="79" t="n"/>
      <c r="DT223" s="79" t="n"/>
      <c r="DU223" s="79" t="n"/>
      <c r="DV223" s="79" t="n"/>
      <c r="DW223" s="79" t="n"/>
      <c r="DX223" s="79" t="n"/>
      <c r="DY223" s="79" t="n"/>
      <c r="DZ223" s="79" t="n"/>
      <c r="EA223" s="79" t="n"/>
      <c r="EB223" s="79" t="n"/>
      <c r="EC223" s="79" t="n"/>
      <c r="ED223" s="79" t="n"/>
      <c r="EE223" s="79" t="n"/>
      <c r="EF223" s="79" t="n"/>
      <c r="EG223" s="79" t="n"/>
      <c r="EH223" s="79" t="n"/>
      <c r="EI223" s="79" t="n"/>
      <c r="EJ223" s="79" t="n"/>
      <c r="EK223" s="79" t="n"/>
      <c r="EL223" s="79" t="n"/>
      <c r="EM223" s="79" t="n"/>
      <c r="EN223" s="79" t="n"/>
      <c r="EO223" s="79" t="n"/>
      <c r="EP223" s="79" t="n"/>
      <c r="EQ223" s="79" t="n"/>
      <c r="ER223" s="79" t="n"/>
      <c r="ES223" s="79" t="n"/>
      <c r="ET223" s="79" t="n"/>
      <c r="EU223" s="79" t="n"/>
      <c r="EV223" s="79" t="n"/>
      <c r="EW223" s="79" t="n"/>
      <c r="EX223" s="79" t="n"/>
      <c r="EY223" s="79" t="n"/>
      <c r="EZ223" s="79" t="n"/>
      <c r="FA223" s="79" t="n"/>
      <c r="FB223" s="79" t="n"/>
      <c r="FC223" s="79" t="n"/>
      <c r="FD223" s="79" t="n"/>
      <c r="FE223" s="79" t="n"/>
      <c r="FF223" s="79" t="n"/>
      <c r="FG223" s="79" t="n"/>
      <c r="FH223" s="79" t="n"/>
      <c r="FI223" s="79" t="n"/>
      <c r="FJ223" s="79" t="n"/>
      <c r="FK223" s="79" t="n"/>
      <c r="FL223" s="79" t="n"/>
      <c r="FM223" s="79" t="n"/>
      <c r="FN223" s="79" t="n"/>
      <c r="FO223" s="79" t="n"/>
      <c r="FP223" s="79" t="n"/>
      <c r="FQ223" s="79" t="n"/>
      <c r="FR223" s="79" t="n"/>
      <c r="FS223" s="79" t="n"/>
      <c r="FT223" s="79" t="n"/>
      <c r="FU223" s="79" t="n"/>
      <c r="FV223" s="79" t="n"/>
      <c r="FW223" s="79" t="n"/>
      <c r="FX223" s="79" t="n"/>
      <c r="FY223" s="79" t="n"/>
      <c r="FZ223" s="79" t="n"/>
      <c r="GA223" s="79" t="n"/>
      <c r="GB223" s="79" t="n"/>
      <c r="GC223" s="79" t="n"/>
      <c r="GD223" s="79" t="n"/>
      <c r="GE223" s="79" t="n"/>
      <c r="GF223" s="79" t="n"/>
      <c r="GG223" s="79" t="n"/>
      <c r="GH223" s="79" t="n"/>
      <c r="GI223" s="79" t="n"/>
      <c r="GJ223" s="79" t="n"/>
      <c r="GK223" s="79" t="n"/>
      <c r="GL223" s="79" t="n"/>
      <c r="GM223" s="79" t="n"/>
      <c r="GN223" s="79" t="n"/>
      <c r="GO223" s="79" t="n"/>
      <c r="GP223" s="79" t="n"/>
      <c r="GQ223" s="79" t="n"/>
      <c r="GR223" s="79" t="n"/>
      <c r="GS223" s="79" t="n"/>
      <c r="GT223" s="79" t="n"/>
      <c r="GU223" s="79" t="n"/>
      <c r="GV223" s="79" t="n"/>
      <c r="GW223" s="79" t="n"/>
      <c r="GX223" s="79" t="n"/>
      <c r="GY223" s="79" t="n"/>
      <c r="GZ223" s="79" t="n"/>
      <c r="HA223" s="79" t="n"/>
      <c r="HB223" s="79" t="n"/>
      <c r="HC223" s="79" t="n"/>
      <c r="HD223" s="79" t="n"/>
      <c r="HE223" s="79" t="n"/>
      <c r="HF223" s="79" t="n"/>
      <c r="HG223" s="79" t="n"/>
      <c r="HH223" s="79" t="n"/>
      <c r="HI223" s="79" t="n"/>
      <c r="HJ223" s="79" t="n"/>
      <c r="HK223" s="79" t="n"/>
      <c r="HL223" s="79" t="n"/>
      <c r="HM223" s="79" t="n"/>
      <c r="HN223" s="79" t="n"/>
      <c r="HO223" s="79" t="n"/>
      <c r="HP223" s="79" t="n"/>
      <c r="HQ223" s="79" t="n"/>
      <c r="HR223" s="79" t="n"/>
      <c r="HS223" s="79" t="n"/>
      <c r="HT223" s="79" t="n"/>
      <c r="HU223" s="79" t="n"/>
      <c r="HV223" s="79" t="n"/>
      <c r="HW223" s="79" t="n"/>
      <c r="HX223" s="79" t="n"/>
      <c r="HY223" s="79" t="n"/>
      <c r="HZ223" s="79" t="n"/>
      <c r="IA223" s="79" t="n"/>
      <c r="IB223" s="79" t="n"/>
      <c r="IC223" s="79" t="n"/>
      <c r="ID223" s="79" t="n"/>
      <c r="IE223" s="79" t="n"/>
      <c r="IF223" s="79" t="n"/>
      <c r="IG223" s="79" t="n"/>
      <c r="IH223" s="79" t="n"/>
      <c r="II223" s="79" t="n"/>
      <c r="IJ223" s="79" t="n"/>
      <c r="IK223" s="79" t="n"/>
      <c r="IL223" s="79" t="n"/>
      <c r="IM223" s="79" t="n"/>
      <c r="IN223" s="79" t="n"/>
      <c r="IO223" s="79" t="n"/>
      <c r="IP223" s="79" t="n"/>
      <c r="IQ223" s="79" t="n"/>
      <c r="IR223" s="79" t="n"/>
      <c r="IS223" s="79" t="n"/>
      <c r="IT223" s="79" t="n"/>
      <c r="IU223" s="79" t="n"/>
      <c r="IV223" s="79" t="n"/>
      <c r="IW223" s="79" t="n"/>
      <c r="IX223" s="79" t="n"/>
      <c r="IY223" s="79" t="n"/>
      <c r="IZ223" s="79" t="n"/>
      <c r="JA223" s="79" t="n"/>
      <c r="JB223" s="79" t="n"/>
      <c r="JC223" s="79" t="n"/>
      <c r="JD223" s="79" t="n"/>
      <c r="JE223" s="79" t="n"/>
      <c r="JF223" s="79" t="n"/>
      <c r="JG223" s="79" t="n"/>
      <c r="JH223" s="79" t="n"/>
      <c r="JI223" s="79" t="n"/>
      <c r="JJ223" s="79" t="n"/>
      <c r="JK223" s="79" t="n"/>
      <c r="JL223" s="79" t="n"/>
      <c r="JM223" s="79" t="n"/>
      <c r="JN223" s="79" t="n"/>
      <c r="JO223" s="79" t="n"/>
      <c r="JP223" s="79" t="n"/>
      <c r="JQ223" s="79" t="n"/>
      <c r="JR223" s="79" t="n"/>
      <c r="JS223" s="79" t="n"/>
      <c r="JT223" s="79" t="n"/>
      <c r="JU223" s="79" t="n"/>
      <c r="JV223" s="79" t="n"/>
      <c r="JW223" s="79" t="n"/>
      <c r="JX223" s="79" t="n"/>
      <c r="JY223" s="79" t="n"/>
      <c r="JZ223" s="79" t="n"/>
      <c r="KA223" s="79" t="n"/>
      <c r="KB223" s="79" t="n"/>
      <c r="KC223" s="79" t="n"/>
      <c r="KD223" s="79" t="n"/>
      <c r="KE223" s="79" t="n"/>
      <c r="KF223" s="79" t="n"/>
      <c r="KG223" s="79" t="n"/>
      <c r="KH223" s="79" t="n"/>
      <c r="KI223" s="79" t="n"/>
      <c r="KJ223" s="79" t="n"/>
      <c r="KK223" s="79" t="n"/>
      <c r="KL223" s="79" t="n"/>
      <c r="KM223" s="79" t="n"/>
      <c r="KN223" s="79" t="n"/>
      <c r="KO223" s="79" t="n"/>
      <c r="KP223" s="79" t="n"/>
      <c r="KQ223" s="79" t="n"/>
      <c r="KR223" s="79" t="n"/>
      <c r="KS223" s="79" t="n"/>
      <c r="KT223" s="79" t="n"/>
      <c r="KU223" s="79" t="n"/>
      <c r="KV223" s="79" t="n"/>
      <c r="KW223" s="79" t="n"/>
      <c r="KX223" s="79" t="n"/>
      <c r="KY223" s="79" t="n"/>
      <c r="KZ223" s="79" t="n"/>
      <c r="LA223" s="79" t="n"/>
      <c r="LB223" s="79" t="n"/>
      <c r="LC223" s="79" t="n"/>
      <c r="LD223" s="79" t="n"/>
      <c r="LE223" s="79" t="n"/>
      <c r="LF223" s="79" t="n"/>
      <c r="LG223" s="79" t="n"/>
      <c r="LH223" s="79" t="n"/>
      <c r="LI223" s="79" t="n"/>
      <c r="LJ223" s="79" t="n"/>
      <c r="LK223" s="79" t="n"/>
      <c r="LL223" s="79" t="n"/>
      <c r="LM223" s="79" t="n"/>
      <c r="LN223" s="79" t="n"/>
      <c r="LO223" s="79" t="n"/>
      <c r="LP223" s="79" t="n"/>
      <c r="LQ223" s="79" t="n"/>
      <c r="LR223" s="79" t="n"/>
      <c r="LS223" s="79" t="n"/>
    </row>
    <row r="224">
      <c r="N224" t="inlineStr"/>
      <c r="O224" t="inlineStr"/>
      <c r="P224" t="inlineStr"/>
      <c r="Q224" t="inlineStr"/>
      <c r="R224" t="inlineStr"/>
      <c r="S224" t="inlineStr"/>
      <c r="T224" t="inlineStr"/>
    </row>
    <row r="225">
      <c r="N225" t="inlineStr"/>
      <c r="O225" t="inlineStr"/>
      <c r="P225" t="inlineStr"/>
      <c r="Q225" t="inlineStr"/>
      <c r="R225" t="inlineStr"/>
      <c r="S225" t="inlineStr"/>
      <c r="T225" t="inlineStr"/>
    </row>
    <row r="226">
      <c r="N226" t="inlineStr"/>
      <c r="O226" t="inlineStr"/>
      <c r="P226" t="inlineStr"/>
      <c r="Q226" t="inlineStr"/>
      <c r="R226" t="inlineStr"/>
      <c r="S226" t="inlineStr"/>
      <c r="T226" t="inlineStr"/>
    </row>
    <row r="227">
      <c r="N227" t="inlineStr"/>
      <c r="O227" t="inlineStr"/>
      <c r="P227" t="inlineStr"/>
      <c r="Q227" t="inlineStr"/>
      <c r="R227" t="inlineStr"/>
      <c r="S227" t="inlineStr"/>
      <c r="T227" t="inlineStr"/>
    </row>
    <row r="228">
      <c r="N228" t="inlineStr"/>
      <c r="O228" t="inlineStr"/>
      <c r="P228" t="inlineStr"/>
      <c r="Q228" t="inlineStr"/>
      <c r="R228" t="inlineStr"/>
      <c r="S228" t="inlineStr"/>
      <c r="T228" t="inlineStr"/>
    </row>
    <row r="229">
      <c r="N229" t="inlineStr"/>
      <c r="O229" t="inlineStr"/>
      <c r="P229" t="inlineStr"/>
      <c r="Q229" t="inlineStr"/>
      <c r="R229" t="inlineStr"/>
      <c r="S229" t="inlineStr"/>
      <c r="T229" t="inlineStr"/>
    </row>
    <row r="230">
      <c r="N230" t="inlineStr"/>
      <c r="O230" t="inlineStr"/>
      <c r="P230" t="inlineStr"/>
      <c r="Q230" t="inlineStr"/>
      <c r="R230" t="inlineStr"/>
      <c r="S230" t="inlineStr"/>
      <c r="T230" t="inlineStr"/>
    </row>
    <row r="231">
      <c r="N231" t="inlineStr"/>
      <c r="O231" t="inlineStr"/>
      <c r="P231" t="inlineStr"/>
      <c r="Q231" t="inlineStr"/>
      <c r="R231" t="inlineStr"/>
      <c r="S231" t="inlineStr"/>
      <c r="T231" t="inlineStr"/>
    </row>
    <row r="232">
      <c r="N232" t="inlineStr"/>
      <c r="O232" t="inlineStr"/>
      <c r="P232" t="inlineStr"/>
      <c r="Q232" t="inlineStr"/>
      <c r="R232" t="inlineStr"/>
      <c r="S232" t="inlineStr"/>
      <c r="T232" t="inlineStr"/>
    </row>
    <row r="233">
      <c r="G233" s="170" t="n"/>
      <c r="N233" t="inlineStr"/>
      <c r="O233" t="inlineStr"/>
      <c r="P233" t="inlineStr"/>
      <c r="Q233" t="inlineStr"/>
      <c r="R233" t="inlineStr"/>
      <c r="S233" t="inlineStr"/>
      <c r="T233" t="inlineStr"/>
    </row>
    <row r="234">
      <c r="N234" t="inlineStr"/>
      <c r="O234" t="inlineStr"/>
      <c r="P234" t="inlineStr"/>
      <c r="Q234" t="inlineStr"/>
      <c r="R234" t="inlineStr"/>
      <c r="S234" t="inlineStr"/>
      <c r="T234" t="inlineStr"/>
    </row>
    <row r="235">
      <c r="N235" t="inlineStr"/>
      <c r="O235" t="inlineStr"/>
      <c r="P235" t="inlineStr"/>
      <c r="Q235" t="inlineStr"/>
      <c r="R235" t="inlineStr"/>
      <c r="S235" t="inlineStr"/>
      <c r="T235" t="inlineStr"/>
    </row>
    <row r="236">
      <c r="G236" s="170" t="n"/>
      <c r="N236" t="inlineStr"/>
      <c r="O236" t="inlineStr"/>
      <c r="P236" t="inlineStr"/>
      <c r="Q236" t="inlineStr"/>
      <c r="R236" t="inlineStr"/>
      <c r="S236" t="inlineStr"/>
      <c r="T23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Inventories</t>
        </is>
      </c>
      <c r="C16" s="939" t="n"/>
      <c r="D16" s="939" t="n"/>
      <c r="E16" s="939" t="n"/>
      <c r="F16" s="939" t="n"/>
      <c r="G16" s="939" t="n">
        <v>92490</v>
      </c>
      <c r="H16" s="939" t="n">
        <v>129839</v>
      </c>
      <c r="I16" s="928" t="n"/>
      <c r="J16" s="180" t="n"/>
      <c r="N16" s="969">
        <f>B16</f>
        <v/>
      </c>
      <c r="O16" s="192" t="inlineStr"/>
      <c r="P16" s="192" t="inlineStr"/>
      <c r="Q16" s="192" t="inlineStr"/>
      <c r="R16" s="192" t="inlineStr"/>
      <c r="S16" s="192">
        <f>G16*BS!$B$9</f>
        <v/>
      </c>
      <c r="T16" s="192">
        <f>H16*BS!$B$9</f>
        <v/>
      </c>
      <c r="U16" s="193">
        <f>I16</f>
        <v/>
      </c>
    </row>
    <row r="17">
      <c r="B17" s="102" t="inlineStr">
        <is>
          <t>Other current assets</t>
        </is>
      </c>
      <c r="C17" s="939" t="n"/>
      <c r="D17" s="939" t="n"/>
      <c r="E17" s="939" t="n"/>
      <c r="F17" s="939" t="n"/>
      <c r="G17" s="939" t="n">
        <v>8913</v>
      </c>
      <c r="H17" s="939" t="n">
        <v>9841</v>
      </c>
      <c r="I17" s="928" t="n"/>
      <c r="J17" s="180" t="n"/>
      <c r="N17" s="969">
        <f>B17</f>
        <v/>
      </c>
      <c r="O17" s="192" t="inlineStr"/>
      <c r="P17" s="192" t="inlineStr"/>
      <c r="Q17" s="192" t="inlineStr"/>
      <c r="R17" s="192" t="inlineStr"/>
      <c r="S17" s="192">
        <f>G17*BS!$B$9</f>
        <v/>
      </c>
      <c r="T17" s="192">
        <f>H17*BS!$B$9</f>
        <v/>
      </c>
      <c r="U17" s="193">
        <f>I17</f>
        <v/>
      </c>
    </row>
    <row r="18">
      <c r="B18" s="102" t="inlineStr">
        <is>
          <t>Exploration and evaluation</t>
        </is>
      </c>
      <c r="C18" s="939" t="n"/>
      <c r="D18" s="939" t="n"/>
      <c r="E18" s="939" t="n"/>
      <c r="F18" s="939" t="n"/>
      <c r="G18" s="939" t="n">
        <v>6175</v>
      </c>
      <c r="H18" s="939" t="n">
        <v>8983</v>
      </c>
      <c r="I18" s="928" t="n"/>
      <c r="J18" s="180" t="n"/>
      <c r="N18" s="969">
        <f>B18</f>
        <v/>
      </c>
      <c r="O18" s="192" t="inlineStr"/>
      <c r="P18" s="192" t="inlineStr"/>
      <c r="Q18" s="192" t="inlineStr"/>
      <c r="R18" s="192" t="inlineStr"/>
      <c r="S18" s="192">
        <f>G18*BS!$B$9</f>
        <v/>
      </c>
      <c r="T18" s="192">
        <f>H18*BS!$B$9</f>
        <v/>
      </c>
      <c r="U18" s="193">
        <f>I18</f>
        <v/>
      </c>
    </row>
    <row r="19">
      <c r="B19" s="102" t="inlineStr">
        <is>
          <t>Deferred stripping asset</t>
        </is>
      </c>
      <c r="C19" s="103" t="n"/>
      <c r="D19" s="103" t="n"/>
      <c r="E19" s="103" t="n"/>
      <c r="F19" s="103" t="n"/>
      <c r="G19" s="103" t="n">
        <v>87986</v>
      </c>
      <c r="H19" s="103" t="n">
        <v>119211</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Cash and cash equivalents</t>
        </is>
      </c>
      <c r="C58" s="939" t="n"/>
      <c r="D58" s="939" t="n"/>
      <c r="E58" s="939" t="n"/>
      <c r="F58" s="939" t="n"/>
      <c r="G58" s="939" t="n">
        <v>257724</v>
      </c>
      <c r="H58" s="939" t="n">
        <v>176085</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t>
        </is>
      </c>
      <c r="C70" s="939" t="n"/>
      <c r="D70" s="939" t="n"/>
      <c r="E70" s="939" t="n"/>
      <c r="F70" s="939" t="n"/>
      <c r="G70" s="939" t="n">
        <v>281</v>
      </c>
      <c r="H70" s="939" t="n">
        <v>72719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ASSETS</t>
        </is>
      </c>
      <c r="G84" t="n">
        <v>0</v>
      </c>
      <c r="H84" t="n">
        <v>0</v>
      </c>
      <c r="N84">
        <f>B84</f>
        <v/>
      </c>
      <c r="O84" t="inlineStr"/>
      <c r="P84" t="inlineStr"/>
      <c r="Q84" t="inlineStr"/>
      <c r="R84" t="inlineStr"/>
      <c r="S84">
        <f>G84*BS!$B$9</f>
        <v/>
      </c>
      <c r="T84">
        <f>H84*BS!$B$9</f>
        <v/>
      </c>
    </row>
    <row r="85" customFormat="1" s="194">
      <c r="B85" t="inlineStr">
        <is>
          <t>Trade and other receivables</t>
        </is>
      </c>
      <c r="G85" t="n">
        <v>143963</v>
      </c>
      <c r="H85" t="n">
        <v>138862</v>
      </c>
      <c r="N85">
        <f>B85</f>
        <v/>
      </c>
      <c r="O85" t="inlineStr"/>
      <c r="P85" t="inlineStr"/>
      <c r="Q85" t="inlineStr"/>
      <c r="R85" t="inlineStr"/>
      <c r="S85">
        <f>G85*BS!$B$9</f>
        <v/>
      </c>
      <c r="T85">
        <f>H85*BS!$B$9</f>
        <v/>
      </c>
    </row>
    <row r="86">
      <c r="B86" t="inlineStr">
        <is>
          <t>Derivative asset</t>
        </is>
      </c>
      <c r="G86" t="n">
        <v>15071</v>
      </c>
      <c r="H86" t="n">
        <v>1616</v>
      </c>
      <c r="N86">
        <f>B86</f>
        <v/>
      </c>
      <c r="O86" t="inlineStr"/>
      <c r="P86" t="inlineStr"/>
      <c r="Q86" t="inlineStr"/>
      <c r="R86" t="inlineStr"/>
      <c r="S86">
        <f>G86*BS!$B$9</f>
        <v/>
      </c>
      <c r="T86">
        <f>H86*BS!$B$9</f>
        <v/>
      </c>
    </row>
    <row r="87">
      <c r="B87" t="inlineStr">
        <is>
          <t>Other current financial assets</t>
        </is>
      </c>
      <c r="G87" t="n">
        <v>8357</v>
      </c>
      <c r="H87" t="n">
        <v>53936</v>
      </c>
      <c r="N87">
        <f>B87</f>
        <v/>
      </c>
      <c r="O87" t="inlineStr"/>
      <c r="P87" t="inlineStr"/>
      <c r="Q87" t="inlineStr"/>
      <c r="R87" t="inlineStr"/>
      <c r="S87">
        <f>G87*BS!$B$9</f>
        <v/>
      </c>
      <c r="T87">
        <f>H87*BS!$B$9</f>
        <v/>
      </c>
    </row>
    <row r="88">
      <c r="B88" t="inlineStr">
        <is>
          <t>Other non current financial assets</t>
        </is>
      </c>
      <c r="G88" t="n">
        <v>196141</v>
      </c>
      <c r="H88" t="n">
        <v>187923</v>
      </c>
      <c r="N88">
        <f>B88</f>
        <v/>
      </c>
      <c r="O88" t="inlineStr"/>
      <c r="P88" t="inlineStr"/>
      <c r="Q88" t="inlineStr"/>
      <c r="R88" t="inlineStr"/>
      <c r="S88">
        <f>G88*BS!$B$9</f>
        <v/>
      </c>
      <c r="T88">
        <f>H88*BS!$B$9</f>
        <v/>
      </c>
    </row>
    <row r="89">
      <c r="B89" t="inlineStr">
        <is>
          <t>Intangible assets</t>
        </is>
      </c>
      <c r="G89" t="n">
        <v>49014</v>
      </c>
      <c r="H89" t="n">
        <v>43588</v>
      </c>
      <c r="N89">
        <f>B89</f>
        <v/>
      </c>
      <c r="O89" t="inlineStr"/>
      <c r="P89" t="inlineStr"/>
      <c r="Q89" t="inlineStr"/>
      <c r="R89" t="inlineStr"/>
      <c r="S89">
        <f>G89*BS!$B$9</f>
        <v/>
      </c>
      <c r="T89">
        <f>H89*BS!$B$9</f>
        <v/>
      </c>
    </row>
    <row r="90">
      <c r="B90" s="102" t="n"/>
      <c r="C90" s="103" t="n"/>
      <c r="D90" s="103" t="n"/>
      <c r="E90" s="103" t="n"/>
      <c r="F90" s="103" t="n"/>
      <c r="G90" s="103" t="n"/>
      <c r="H90" s="103"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B91" s="102" t="n"/>
      <c r="C91" s="939" t="n"/>
      <c r="D91" s="939" t="n"/>
      <c r="E91" s="939" t="n"/>
      <c r="F91" s="939" t="n"/>
      <c r="G91" s="939" t="n"/>
      <c r="H91" s="939" t="n"/>
      <c r="I91" s="978" t="n"/>
      <c r="J91" s="196" t="n"/>
      <c r="K91" s="197" t="n"/>
      <c r="L91" s="197" t="n"/>
      <c r="M91" s="197" t="n"/>
      <c r="N91" s="966" t="inlineStr"/>
      <c r="O91" s="198" t="inlineStr"/>
      <c r="P91" s="198" t="inlineStr"/>
      <c r="Q91" s="198" t="inlineStr"/>
      <c r="R91" s="198" t="inlineStr"/>
      <c r="S91" s="198" t="inlineStr"/>
      <c r="T91" s="198" t="inlineStr"/>
      <c r="U91" s="193" t="n"/>
      <c r="V91" s="197" t="n"/>
      <c r="W91" s="197" t="n"/>
      <c r="X91" s="197" t="n"/>
      <c r="Y91" s="197" t="n"/>
      <c r="Z91" s="197" t="n"/>
      <c r="AA91" s="197" t="n"/>
      <c r="AB91" s="197" t="n"/>
      <c r="AC91" s="197" t="n"/>
      <c r="AD91" s="197" t="n"/>
      <c r="AE91" s="197" t="n"/>
      <c r="AF91" s="197" t="n"/>
      <c r="AG91" s="197" t="n"/>
      <c r="AH91" s="197" t="n"/>
      <c r="AI91" s="197" t="n"/>
      <c r="AJ91" s="197" t="n"/>
      <c r="AK91" s="197" t="n"/>
      <c r="AL91" s="197" t="n"/>
      <c r="AM91" s="197" t="n"/>
      <c r="AN91" s="197" t="n"/>
      <c r="AO91" s="197" t="n"/>
      <c r="AP91" s="197" t="n"/>
      <c r="AQ91" s="197" t="n"/>
      <c r="AR91" s="197" t="n"/>
      <c r="AS91" s="197" t="n"/>
      <c r="AT91" s="197" t="n"/>
      <c r="AU91" s="197" t="n"/>
      <c r="AV91" s="197" t="n"/>
      <c r="AW91" s="197" t="n"/>
      <c r="AX91" s="197" t="n"/>
      <c r="AY91" s="197" t="n"/>
      <c r="AZ91" s="197" t="n"/>
      <c r="BA91" s="197" t="n"/>
      <c r="BB91" s="197" t="n"/>
      <c r="BC91" s="197" t="n"/>
      <c r="BD91" s="197" t="n"/>
      <c r="BE91" s="197" t="n"/>
      <c r="BF91" s="197" t="n"/>
      <c r="BG91" s="197" t="n"/>
      <c r="BH91" s="197" t="n"/>
      <c r="BI91" s="197" t="n"/>
      <c r="BJ91" s="197" t="n"/>
      <c r="BK91" s="197" t="n"/>
      <c r="BL91" s="197" t="n"/>
      <c r="BM91" s="197" t="n"/>
      <c r="BN91" s="197" t="n"/>
      <c r="BO91" s="197" t="n"/>
      <c r="BP91" s="197" t="n"/>
      <c r="BQ91" s="197" t="n"/>
      <c r="BR91" s="197" t="n"/>
      <c r="BS91" s="197" t="n"/>
      <c r="BT91" s="197" t="n"/>
      <c r="BU91" s="197" t="n"/>
      <c r="BV91" s="197" t="n"/>
      <c r="BW91" s="197" t="n"/>
      <c r="BX91" s="197" t="n"/>
      <c r="BY91" s="197" t="n"/>
      <c r="BZ91" s="197" t="n"/>
      <c r="CA91" s="197" t="n"/>
      <c r="CB91" s="197" t="n"/>
      <c r="CC91" s="197" t="n"/>
      <c r="CD91" s="197" t="n"/>
      <c r="CE91" s="197" t="n"/>
      <c r="CF91" s="197" t="n"/>
      <c r="CG91" s="197" t="n"/>
      <c r="CH91" s="197" t="n"/>
      <c r="CI91" s="197" t="n"/>
      <c r="CJ91" s="197" t="n"/>
      <c r="CK91" s="197" t="n"/>
      <c r="CL91" s="197" t="n"/>
      <c r="CM91" s="197" t="n"/>
      <c r="CN91" s="197" t="n"/>
      <c r="CO91" s="197" t="n"/>
      <c r="CP91" s="197" t="n"/>
      <c r="CQ91" s="197" t="n"/>
      <c r="CR91" s="197" t="n"/>
      <c r="CS91" s="197" t="n"/>
      <c r="CT91" s="197" t="n"/>
      <c r="CU91" s="197" t="n"/>
      <c r="CV91" s="197" t="n"/>
      <c r="CW91" s="197" t="n"/>
      <c r="CX91" s="197" t="n"/>
      <c r="CY91" s="197" t="n"/>
      <c r="CZ91" s="197" t="n"/>
      <c r="DA91" s="197" t="n"/>
      <c r="DB91" s="197" t="n"/>
      <c r="DC91" s="197" t="n"/>
      <c r="DD91" s="197" t="n"/>
      <c r="DE91" s="197" t="n"/>
      <c r="DF91" s="197" t="n"/>
      <c r="DG91" s="197" t="n"/>
      <c r="DH91" s="197" t="n"/>
      <c r="DI91" s="197" t="n"/>
      <c r="DJ91" s="197" t="n"/>
      <c r="DK91" s="197" t="n"/>
      <c r="DL91" s="197" t="n"/>
      <c r="DM91" s="197" t="n"/>
      <c r="DN91" s="197" t="n"/>
      <c r="DO91" s="197" t="n"/>
      <c r="DP91" s="197" t="n"/>
      <c r="DQ91" s="197" t="n"/>
      <c r="DR91" s="197" t="n"/>
      <c r="DS91" s="197" t="n"/>
      <c r="DT91" s="197" t="n"/>
      <c r="DU91" s="197" t="n"/>
      <c r="DV91" s="197" t="n"/>
      <c r="DW91" s="197" t="n"/>
      <c r="DX91" s="197" t="n"/>
      <c r="DY91" s="197" t="n"/>
      <c r="DZ91" s="197" t="n"/>
      <c r="EA91" s="197" t="n"/>
      <c r="EB91" s="197" t="n"/>
      <c r="EC91" s="197" t="n"/>
      <c r="ED91" s="197" t="n"/>
      <c r="EE91" s="197" t="n"/>
      <c r="EF91" s="197" t="n"/>
      <c r="EG91" s="197" t="n"/>
      <c r="EH91" s="197" t="n"/>
      <c r="EI91" s="197" t="n"/>
      <c r="EJ91" s="197" t="n"/>
    </row>
    <row r="92">
      <c r="A92" s="171" t="inlineStr">
        <is>
          <t>K12</t>
        </is>
      </c>
      <c r="B92" s="96" t="inlineStr">
        <is>
          <t xml:space="preserve">Total </t>
        </is>
      </c>
      <c r="C92" s="954">
        <f>SUM(INDIRECT(ADDRESS(MATCH("K11",$A:$A,0)+1,COLUMN(C$13),4)&amp;":"&amp;ADDRESS(MATCH("K12",$A:$A,0)-1,COLUMN(C$13),4)))</f>
        <v/>
      </c>
      <c r="D92" s="954">
        <f>SUM(INDIRECT(ADDRESS(MATCH("K11",$A:$A,0)+1,COLUMN(D$13),4)&amp;":"&amp;ADDRESS(MATCH("K12",$A:$A,0)-1,COLUMN(D$13),4)))</f>
        <v/>
      </c>
      <c r="E92" s="954">
        <f>SUM(INDIRECT(ADDRESS(MATCH("K11",$A:$A,0)+1,COLUMN(E$13),4)&amp;":"&amp;ADDRESS(MATCH("K12",$A:$A,0)-1,COLUMN(E$13),4)))</f>
        <v/>
      </c>
      <c r="F92" s="954">
        <f>SUM(INDIRECT(ADDRESS(MATCH("K11",$A:$A,0)+1,COLUMN(F$13),4)&amp;":"&amp;ADDRESS(MATCH("K12",$A:$A,0)-1,COLUMN(F$13),4)))</f>
        <v/>
      </c>
      <c r="G92" s="954">
        <f>SUM(INDIRECT(ADDRESS(MATCH("K11",$A:$A,0)+1,COLUMN(G$13),4)&amp;":"&amp;ADDRESS(MATCH("K12",$A:$A,0)-1,COLUMN(G$13),4)))</f>
        <v/>
      </c>
      <c r="H92" s="954">
        <f>SUM(INDIRECT(ADDRESS(MATCH("K11",$A:$A,0)+1,COLUMN(H$13),4)&amp;":"&amp;ADDRESS(MATCH("K12",$A:$A,0)-1,COLUMN(H$13),4)))</f>
        <v/>
      </c>
      <c r="I92" s="210" t="n"/>
      <c r="J92" s="180" t="n"/>
      <c r="N92" s="976">
        <f>B92</f>
        <v/>
      </c>
      <c r="O92" s="192">
        <f>C92*BS!$B$9</f>
        <v/>
      </c>
      <c r="P92" s="192">
        <f>D92*BS!$B$9</f>
        <v/>
      </c>
      <c r="Q92" s="192">
        <f>E92*BS!$B$9</f>
        <v/>
      </c>
      <c r="R92" s="192">
        <f>F92*BS!$B$9</f>
        <v/>
      </c>
      <c r="S92" s="192">
        <f>G92*BS!$B$9</f>
        <v/>
      </c>
      <c r="T92" s="192">
        <f>H92*BS!$B$9</f>
        <v/>
      </c>
      <c r="U92" s="193" t="n"/>
    </row>
    <row r="93" ht="15.75" customHeight="1" s="340">
      <c r="A93" s="171" t="inlineStr">
        <is>
          <t>K13</t>
        </is>
      </c>
      <c r="B93" s="96" t="inlineStr">
        <is>
          <t xml:space="preserve">Other Current Liabilities </t>
        </is>
      </c>
      <c r="C93" s="964" t="n"/>
      <c r="D93" s="964" t="n"/>
      <c r="E93" s="964" t="n"/>
      <c r="F93" s="964" t="n"/>
      <c r="G93" s="964" t="n"/>
      <c r="H93" s="964" t="n"/>
      <c r="I93" s="975" t="n"/>
      <c r="J93" s="180" t="n"/>
      <c r="N93" s="966">
        <f>B93</f>
        <v/>
      </c>
      <c r="O93" s="204" t="inlineStr"/>
      <c r="P93" s="204" t="inlineStr"/>
      <c r="Q93" s="204" t="inlineStr"/>
      <c r="R93" s="204" t="inlineStr"/>
      <c r="S93" s="204" t="inlineStr"/>
      <c r="T93" s="204" t="inlineStr"/>
      <c r="U93" s="193" t="n"/>
    </row>
    <row r="94">
      <c r="B94" s="102" t="inlineStr">
        <is>
          <t xml:space="preserve"> Current Accounts payable trade</t>
        </is>
      </c>
      <c r="C94" s="939" t="n"/>
      <c r="D94" s="939" t="n"/>
      <c r="E94" s="939" t="n"/>
      <c r="F94" s="939" t="n"/>
      <c r="G94" s="939" t="n">
        <v>9625</v>
      </c>
      <c r="H94" s="939" t="n">
        <v>44631</v>
      </c>
      <c r="I94" s="975" t="n"/>
      <c r="J94" s="180" t="n"/>
      <c r="N94" s="976">
        <f>B94</f>
        <v/>
      </c>
      <c r="O94" s="192" t="inlineStr"/>
      <c r="P94" s="192" t="inlineStr"/>
      <c r="Q94" s="192" t="inlineStr"/>
      <c r="R94" s="192" t="inlineStr"/>
      <c r="S94" s="192">
        <f>G94*BS!$B$9</f>
        <v/>
      </c>
      <c r="T94" s="192">
        <f>H94*BS!$B$9</f>
        <v/>
      </c>
      <c r="U94" s="193">
        <f>I88</f>
        <v/>
      </c>
    </row>
    <row r="95">
      <c r="B95" s="102" t="inlineStr">
        <is>
          <t xml:space="preserve"> Current Accounts payable non trade</t>
        </is>
      </c>
      <c r="C95" s="939" t="n"/>
      <c r="D95" s="939" t="n"/>
      <c r="E95" s="939" t="n"/>
      <c r="F95" s="939" t="n"/>
      <c r="G95" s="939" t="n">
        <v>179</v>
      </c>
      <c r="H95" s="939" t="n">
        <v>0</v>
      </c>
      <c r="I95" s="975" t="n"/>
      <c r="J95" s="180" t="n"/>
      <c r="N95" s="976">
        <f>B95</f>
        <v/>
      </c>
      <c r="O95" s="192" t="inlineStr"/>
      <c r="P95" s="192" t="inlineStr"/>
      <c r="Q95" s="192" t="inlineStr"/>
      <c r="R95" s="192" t="inlineStr"/>
      <c r="S95" s="192">
        <f>G95*BS!$B$9</f>
        <v/>
      </c>
      <c r="T95" s="192">
        <f>H95*BS!$B$9</f>
        <v/>
      </c>
      <c r="U95" s="193">
        <f>I89</f>
        <v/>
      </c>
    </row>
    <row r="96">
      <c r="B96" s="211" t="inlineStr">
        <is>
          <t xml:space="preserve"> Current Interest payable Related party</t>
        </is>
      </c>
      <c r="C96" s="939" t="n"/>
      <c r="D96" s="939" t="n"/>
      <c r="E96" s="939" t="n"/>
      <c r="F96" s="939" t="n"/>
      <c r="G96" s="939" t="n">
        <v>319</v>
      </c>
      <c r="H96" s="939" t="n">
        <v>880</v>
      </c>
      <c r="I96" s="975" t="n"/>
      <c r="J96" s="180" t="n"/>
      <c r="N96" s="976">
        <f>B96</f>
        <v/>
      </c>
      <c r="O96" s="192" t="inlineStr"/>
      <c r="P96" s="192" t="inlineStr"/>
      <c r="Q96" s="192" t="inlineStr"/>
      <c r="R96" s="192" t="inlineStr"/>
      <c r="S96" s="192">
        <f>G96*BS!$B$9</f>
        <v/>
      </c>
      <c r="T96" s="192">
        <f>H96*BS!$B$9</f>
        <v/>
      </c>
      <c r="U96" s="193">
        <f>I90</f>
        <v/>
      </c>
    </row>
    <row r="97">
      <c r="B97" s="211" t="inlineStr">
        <is>
          <t xml:space="preserve"> Current Related party payable (tax)</t>
        </is>
      </c>
      <c r="C97" s="103" t="n"/>
      <c r="D97" s="103" t="n"/>
      <c r="E97" s="103" t="n"/>
      <c r="F97" s="103" t="n"/>
      <c r="G97" s="103" t="n">
        <v>7531</v>
      </c>
      <c r="H97" s="103" t="n">
        <v>0</v>
      </c>
      <c r="I97" s="979" t="n"/>
      <c r="J97" s="180" t="n"/>
      <c r="N97" s="976">
        <f>B97</f>
        <v/>
      </c>
      <c r="O97" s="192" t="inlineStr"/>
      <c r="P97" s="192" t="inlineStr"/>
      <c r="Q97" s="192" t="inlineStr"/>
      <c r="R97" s="192" t="inlineStr"/>
      <c r="S97" s="192">
        <f>G97*BS!$B$9</f>
        <v/>
      </c>
      <c r="T97" s="192">
        <f>H97*BS!$B$9</f>
        <v/>
      </c>
      <c r="U97" s="193">
        <f>I91</f>
        <v/>
      </c>
    </row>
    <row r="98">
      <c r="B98" s="211" t="inlineStr">
        <is>
          <t>Other current liabilities *</t>
        </is>
      </c>
      <c r="C98" s="939" t="n"/>
      <c r="D98" s="939" t="n"/>
      <c r="E98" s="939" t="n"/>
      <c r="F98" s="939" t="n"/>
      <c r="G98" s="939" t="n">
        <v>0</v>
      </c>
      <c r="H98" s="939" t="n">
        <v>0</v>
      </c>
      <c r="I98" s="980" t="n"/>
      <c r="J98" s="180" t="n"/>
      <c r="N98" s="976">
        <f>B98</f>
        <v/>
      </c>
      <c r="O98" s="192" t="inlineStr"/>
      <c r="P98" s="192" t="inlineStr"/>
      <c r="Q98" s="192" t="inlineStr"/>
      <c r="R98" s="192" t="inlineStr"/>
      <c r="S98" s="192">
        <f>G98*BS!$B$9</f>
        <v/>
      </c>
      <c r="T98" s="192">
        <f>H98*BS!$B$9</f>
        <v/>
      </c>
      <c r="U98" s="193">
        <f>I92</f>
        <v/>
      </c>
    </row>
    <row r="99" customFormat="1" s="194">
      <c r="B99" s="208"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I93</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I94</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I95</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v>0</v>
      </c>
      <c r="H110" s="220" t="n">
        <v>0</v>
      </c>
      <c r="I110" s="210" t="n"/>
      <c r="J110" s="180" t="n"/>
      <c r="N110" s="985" t="inlineStr"/>
      <c r="O110" s="192" t="inlineStr"/>
      <c r="P110" s="192" t="inlineStr"/>
      <c r="Q110" s="192" t="inlineStr"/>
      <c r="R110" s="192" t="inlineStr"/>
      <c r="S110" s="192">
        <f>G110*BS!$B$9</f>
        <v/>
      </c>
      <c r="T110" s="192">
        <f>H110*BS!$B$9</f>
        <v/>
      </c>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v>0</v>
      </c>
      <c r="H114" s="220" t="n">
        <v>0</v>
      </c>
      <c r="I114" s="986" t="n"/>
      <c r="J114" s="180" t="n"/>
      <c r="N114" s="985" t="inlineStr"/>
      <c r="O114" s="192" t="inlineStr"/>
      <c r="P114" s="192" t="inlineStr"/>
      <c r="Q114" s="192" t="inlineStr"/>
      <c r="R114" s="192" t="inlineStr"/>
      <c r="S114" s="192">
        <f>G114*BS!$B$9</f>
        <v/>
      </c>
      <c r="T114" s="192">
        <f>H114*BS!$B$9</f>
        <v/>
      </c>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v>0</v>
      </c>
      <c r="H118" s="220" t="n">
        <v>0</v>
      </c>
      <c r="I118" s="975" t="n"/>
      <c r="J118" s="180" t="n"/>
      <c r="N118" s="976" t="inlineStr"/>
      <c r="O118" s="192" t="inlineStr"/>
      <c r="P118" s="192" t="inlineStr"/>
      <c r="Q118" s="192" t="inlineStr"/>
      <c r="R118" s="192" t="inlineStr"/>
      <c r="S118" s="192">
        <f>G118*BS!$B$9</f>
        <v/>
      </c>
      <c r="T118" s="192">
        <f>H118*BS!$B$9</f>
        <v/>
      </c>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v>0</v>
      </c>
      <c r="H132" s="952" t="n">
        <v>0</v>
      </c>
      <c r="I132" s="980" t="n"/>
      <c r="J132" s="180" t="n"/>
      <c r="N132" s="976" t="inlineStr"/>
      <c r="O132" s="192" t="inlineStr"/>
      <c r="P132" s="192" t="inlineStr"/>
      <c r="Q132" s="192" t="inlineStr"/>
      <c r="R132" s="192" t="inlineStr"/>
      <c r="S132" s="192">
        <f>G132*BS!$B$9</f>
        <v/>
      </c>
      <c r="T132" s="192">
        <f>H132*BS!$B$9</f>
        <v/>
      </c>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Other non-current liabilities *</t>
        </is>
      </c>
      <c r="C135" s="991" t="n"/>
      <c r="D135" s="991" t="n"/>
      <c r="E135" s="991" t="n"/>
      <c r="F135" s="991" t="n"/>
      <c r="G135" s="991" t="n">
        <v>493820</v>
      </c>
      <c r="H135" s="991" t="n">
        <v>437566</v>
      </c>
      <c r="I135" s="984" t="n"/>
      <c r="J135" s="180" t="n"/>
      <c r="N135" s="976">
        <f>B135</f>
        <v/>
      </c>
      <c r="O135" s="192" t="inlineStr"/>
      <c r="P135" s="192" t="inlineStr"/>
      <c r="Q135" s="192" t="inlineStr"/>
      <c r="R135" s="192" t="inlineStr"/>
      <c r="S135" s="192">
        <f>G135*BS!$B$9</f>
        <v/>
      </c>
      <c r="T135" s="192">
        <f>H135*BS!$B$9</f>
        <v/>
      </c>
      <c r="U135" s="193">
        <f>I129</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v>0</v>
      </c>
      <c r="H158" s="939" t="n">
        <v>0</v>
      </c>
      <c r="I158" s="975" t="n"/>
      <c r="J158" s="180" t="n"/>
      <c r="N158" s="976" t="inlineStr"/>
      <c r="O158" s="192" t="inlineStr"/>
      <c r="P158" s="192" t="inlineStr"/>
      <c r="Q158" s="192" t="inlineStr"/>
      <c r="R158" s="192" t="inlineStr"/>
      <c r="S158" s="192">
        <f>G158*BS!$B$9</f>
        <v/>
      </c>
      <c r="T158" s="192">
        <f>H158*BS!$B$9</f>
        <v/>
      </c>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103" t="n"/>
      <c r="D162" s="103" t="n"/>
      <c r="E162" s="103" t="n"/>
      <c r="F162" s="103" t="n"/>
      <c r="G162" s="103" t="n"/>
      <c r="H162" s="103"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v>0</v>
      </c>
      <c r="H164" s="952" t="n">
        <v>0</v>
      </c>
      <c r="I164" s="979"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v>0</v>
      </c>
      <c r="H170" s="229" t="n">
        <v>0</v>
      </c>
      <c r="I170" s="984" t="n"/>
      <c r="J170" s="196" t="n"/>
      <c r="K170" s="197" t="n"/>
      <c r="L170" s="197" t="n"/>
      <c r="M170" s="197" t="n"/>
      <c r="N170" s="966" t="inlineStr"/>
      <c r="O170" s="198" t="inlineStr"/>
      <c r="P170" s="198" t="inlineStr"/>
      <c r="Q170" s="198" t="inlineStr"/>
      <c r="R170" s="198" t="inlineStr"/>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437885</v>
      </c>
      <c r="H173" s="993" t="n">
        <v>444488</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v>0</v>
      </c>
      <c r="H186" s="983" t="n">
        <v>0</v>
      </c>
      <c r="I186" s="998" t="n"/>
      <c r="J186" s="196" t="n"/>
      <c r="K186" s="197" t="n"/>
      <c r="L186" s="197" t="n"/>
      <c r="M186" s="197" t="n"/>
      <c r="N186" s="966">
        <f>B186</f>
        <v/>
      </c>
      <c r="O186" s="198" t="inlineStr"/>
      <c r="P186" s="198" t="inlineStr"/>
      <c r="Q186" s="198" t="inlineStr"/>
      <c r="R186" s="198" t="inlineStr"/>
      <c r="S186" s="198">
        <f>G186*BS!$B$9</f>
        <v/>
      </c>
      <c r="T186" s="198">
        <f>H186*BS!$B$9</f>
        <v/>
      </c>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c r="H187" s="10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inlineStr">
        <is>
          <t>Inventories</t>
        </is>
      </c>
      <c r="C191" s="991" t="n"/>
      <c r="D191" s="991" t="n"/>
      <c r="E191" s="991" t="n"/>
      <c r="F191" s="991" t="n"/>
      <c r="G191" s="991" t="n">
        <v>92490</v>
      </c>
      <c r="H191" s="991" t="n">
        <v>129839</v>
      </c>
      <c r="I191" s="997" t="n"/>
      <c r="J191" s="180" t="n"/>
      <c r="K191" s="172" t="n"/>
      <c r="L191" s="172" t="n"/>
      <c r="M191" s="172" t="n"/>
      <c r="N191" s="973">
        <f>B191</f>
        <v/>
      </c>
      <c r="O191" s="192" t="inlineStr"/>
      <c r="P191" s="192" t="inlineStr"/>
      <c r="Q191" s="192" t="inlineStr"/>
      <c r="R191" s="192" t="inlineStr"/>
      <c r="S191" s="192">
        <f>G191*BS!$B$9</f>
        <v/>
      </c>
      <c r="T191" s="192">
        <f>H191*BS!$B$9</f>
        <v/>
      </c>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v>0</v>
      </c>
      <c r="H205" s="1002" t="n">
        <v>0</v>
      </c>
      <c r="I205" s="984" t="n"/>
      <c r="J205" s="180" t="n"/>
      <c r="N205" s="976" t="inlineStr"/>
      <c r="O205" s="192" t="inlineStr"/>
      <c r="P205" s="192" t="inlineStr"/>
      <c r="Q205" s="192" t="inlineStr"/>
      <c r="R205" s="192" t="inlineStr"/>
      <c r="S205" s="192">
        <f>G205*BS!$B$9</f>
        <v/>
      </c>
      <c r="T205" s="192">
        <f>H205*BS!$B$9</f>
        <v/>
      </c>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v>0</v>
      </c>
      <c r="H25" s="939" t="n">
        <v>0</v>
      </c>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455350</v>
      </c>
      <c r="H29" s="939" t="n">
        <v>473697</v>
      </c>
      <c r="I29" s="1017" t="n"/>
      <c r="N29" s="293" t="inlineStr"/>
      <c r="O29" s="192" t="inlineStr"/>
      <c r="P29" s="192" t="inlineStr"/>
      <c r="Q29" s="192" t="inlineStr"/>
      <c r="R29" s="192" t="inlineStr"/>
      <c r="S29" s="192" t="inlineStr"/>
      <c r="T29" s="192" t="inlineStr"/>
      <c r="U29" s="1016">
        <f>I29</f>
        <v/>
      </c>
    </row>
    <row r="30" customFormat="1" s="279">
      <c r="A30" s="118" t="n"/>
      <c r="B30" s="102" t="inlineStr">
        <is>
          <t>expenses</t>
        </is>
      </c>
      <c r="C30" s="939" t="n"/>
      <c r="D30" s="939" t="n"/>
      <c r="E30" s="939" t="n"/>
      <c r="F30" s="939" t="n"/>
      <c r="G30" s="939" t="n">
        <v>108799</v>
      </c>
      <c r="H30" s="939" t="n">
        <v>103550</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t="n">
        <v>0</v>
      </c>
      <c r="H76" s="939" t="n">
        <v>0</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income</t>
        </is>
      </c>
      <c r="C98" s="939" t="n"/>
      <c r="D98" s="939" t="n"/>
      <c r="E98" s="939" t="n"/>
      <c r="F98" s="939" t="n"/>
      <c r="G98" s="939" t="n">
        <v>2848</v>
      </c>
      <c r="H98" s="939" t="n">
        <v>15933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5841</v>
      </c>
      <c r="H111" s="939" t="n">
        <v>18436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expenses</t>
        </is>
      </c>
      <c r="C124" s="952" t="n"/>
      <c r="D124" s="952" t="n"/>
      <c r="E124" s="952" t="n"/>
      <c r="F124" s="952" t="n"/>
      <c r="G124" s="952" t="n">
        <v>-5841</v>
      </c>
      <c r="H124" s="952" t="n">
        <v>-18436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t>
        </is>
      </c>
      <c r="D138" s="939" t="n"/>
      <c r="E138" s="939" t="n"/>
      <c r="F138" s="939" t="n"/>
      <c r="G138" s="939" t="n">
        <v>134414</v>
      </c>
      <c r="H138" s="939" t="n">
        <v>203941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