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4" fontId="18" fillId="10" borderId="0" applyAlignment="1" pivotButton="0" quotePrefix="0" xfId="0">
      <alignment vertical="center"/>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n"/>
      <c r="C2" s="895" t="n"/>
      <c r="D2" s="895" t="n"/>
      <c r="E2" s="896" t="n"/>
      <c r="L2" s="889" t="inlineStr">
        <is>
          <t>GBP</t>
        </is>
      </c>
      <c r="M2" s="892" t="inlineStr">
        <is>
          <t>New</t>
        </is>
      </c>
    </row>
    <row r="3">
      <c r="A3" s="893" t="inlineStr">
        <is>
          <t>MIZUHO_CCIF</t>
        </is>
      </c>
      <c r="B3" s="888" t="n"/>
      <c r="C3" s="895" t="n"/>
      <c r="D3" s="895" t="n"/>
      <c r="E3" s="896" t="n"/>
      <c r="G3" s="897" t="inlineStr">
        <is>
          <t>Date of Input</t>
        </is>
      </c>
      <c r="H3" s="898" t="n"/>
      <c r="L3" s="889" t="inlineStr">
        <is>
          <t>USD</t>
        </is>
      </c>
      <c r="M3" s="892" t="inlineStr">
        <is>
          <t>Interim Review</t>
        </is>
      </c>
    </row>
    <row r="4" ht="28.5" customHeight="1" s="899">
      <c r="A4" s="893" t="inlineStr">
        <is>
          <t>CCIF</t>
        </is>
      </c>
      <c r="B4" s="888" t="n"/>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NZD</t>
        </is>
      </c>
      <c r="C7" s="895" t="n"/>
      <c r="D7" s="895" t="n"/>
      <c r="E7" s="896" t="n"/>
      <c r="G7" s="897" t="inlineStr">
        <is>
          <t>Ext No</t>
        </is>
      </c>
      <c r="H7" s="894" t="n"/>
      <c r="L7" s="889" t="inlineStr">
        <is>
          <t>NZD</t>
        </is>
      </c>
    </row>
    <row r="8">
      <c r="A8" s="893" t="inlineStr">
        <is>
          <t xml:space="preserve">Inputted units </t>
        </is>
      </c>
      <c r="B8" s="894" t="inlineStr">
        <is>
          <t>Crores</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2023/03</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17015</v>
      </c>
      <c r="H15" s="103" t="n">
        <v>12268</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t>
        </is>
      </c>
      <c r="C29" s="103" t="n"/>
      <c r="D29" s="103" t="n"/>
      <c r="E29" s="103" t="n"/>
      <c r="F29" s="103" t="n"/>
      <c r="G29" s="103" t="n">
        <v>13010</v>
      </c>
      <c r="H29" s="103" t="n">
        <v>18834</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Current Related party receivables (Note 22)</t>
        </is>
      </c>
      <c r="C30" s="103" t="n"/>
      <c r="D30" s="103" t="n"/>
      <c r="E30" s="103" t="n"/>
      <c r="F30" s="103" t="n"/>
      <c r="G30" s="103" t="n">
        <v>5456</v>
      </c>
      <c r="H30" s="103" t="n">
        <v>3193</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Current Finished goods at cost</t>
        </is>
      </c>
      <c r="C43" s="103" t="n"/>
      <c r="D43" s="103" t="n"/>
      <c r="E43" s="103" t="n"/>
      <c r="F43" s="103" t="n"/>
      <c r="G43" s="103" t="n">
        <v>3393</v>
      </c>
      <c r="H43" s="103" t="n">
        <v>3866</v>
      </c>
      <c r="I43" s="104" t="n"/>
      <c r="N43" s="105">
        <f>B43</f>
        <v/>
      </c>
      <c r="O43" s="106">
        <f>C43*BS!$B$9</f>
        <v/>
      </c>
      <c r="P43" s="106">
        <f>D43*BS!$B$9</f>
        <v/>
      </c>
      <c r="Q43" s="106">
        <f>E43*BS!$B$9</f>
        <v/>
      </c>
      <c r="R43" s="106">
        <f>F43*BS!$B$9</f>
        <v/>
      </c>
      <c r="S43" s="106">
        <f>G43*BS!$B$9</f>
        <v/>
      </c>
      <c r="T43" s="106">
        <f>H43*BS!$B$9</f>
        <v/>
      </c>
      <c r="U43" s="107">
        <f>I43</f>
        <v/>
      </c>
      <c r="V43" s="961" t="n"/>
      <c r="W43" s="961" t="n"/>
    </row>
    <row r="44" customFormat="1" s="79">
      <c r="A44" s="618" t="n"/>
      <c r="B44" s="102" t="inlineStr">
        <is>
          <t xml:space="preserve"> Current Stock in transit at cost</t>
        </is>
      </c>
      <c r="C44" s="103" t="n"/>
      <c r="D44" s="103" t="n"/>
      <c r="E44" s="103" t="n"/>
      <c r="F44" s="103" t="n"/>
      <c r="G44" s="103" t="n">
        <v>1124</v>
      </c>
      <c r="H44" s="103" t="n">
        <v>1138</v>
      </c>
      <c r="I44" s="962" t="n"/>
      <c r="N44" s="105">
        <f>B44</f>
        <v/>
      </c>
      <c r="O44" s="106">
        <f>C44*BS!$B$9</f>
        <v/>
      </c>
      <c r="P44" s="106">
        <f>D44*BS!$B$9</f>
        <v/>
      </c>
      <c r="Q44" s="106">
        <f>E44*BS!$B$9</f>
        <v/>
      </c>
      <c r="R44" s="106">
        <f>F44*BS!$B$9</f>
        <v/>
      </c>
      <c r="S44" s="106">
        <f>G44*BS!$B$9</f>
        <v/>
      </c>
      <c r="T44" s="106">
        <f>H44*BS!$B$9</f>
        <v/>
      </c>
      <c r="U44" s="963">
        <f>I44</f>
        <v/>
      </c>
      <c r="V44" s="961" t="n"/>
      <c r="W44" s="961" t="n"/>
    </row>
    <row r="45" customFormat="1" s="79">
      <c r="A45" s="618" t="n"/>
      <c r="B45" s="102" t="n"/>
      <c r="C45" s="103" t="n"/>
      <c r="D45" s="103" t="n"/>
      <c r="E45" s="103" t="n"/>
      <c r="F45" s="103" t="n"/>
      <c r="G45" s="103" t="n"/>
      <c r="H45" s="103" t="n"/>
      <c r="I45" s="964" t="n"/>
      <c r="N45" s="105">
        <f>B45</f>
        <v/>
      </c>
      <c r="O45" s="106">
        <f>C45*BS!$B$9</f>
        <v/>
      </c>
      <c r="P45" s="106">
        <f>D45*BS!$B$9</f>
        <v/>
      </c>
      <c r="Q45" s="106">
        <f>E45*BS!$B$9</f>
        <v/>
      </c>
      <c r="R45" s="106">
        <f>F45*BS!$B$9</f>
        <v/>
      </c>
      <c r="S45" s="106">
        <f>G45*BS!$B$9</f>
        <v/>
      </c>
      <c r="T45" s="106">
        <f>H45*BS!$B$9</f>
        <v/>
      </c>
      <c r="U45" s="963">
        <f>I45</f>
        <v/>
      </c>
      <c r="V45" s="961" t="n"/>
      <c r="W45" s="961" t="n"/>
    </row>
    <row r="46" customFormat="1" s="79">
      <c r="A46" s="618" t="n"/>
      <c r="B46" s="102" t="n"/>
      <c r="C46" s="103" t="n"/>
      <c r="D46" s="103" t="n"/>
      <c r="E46" s="103" t="n"/>
      <c r="F46" s="103" t="n"/>
      <c r="G46" s="103" t="n"/>
      <c r="H46" s="103" t="n"/>
      <c r="I46" s="964" t="n"/>
      <c r="N46" s="105">
        <f>B46</f>
        <v/>
      </c>
      <c r="O46" s="106">
        <f>C46*BS!$B$9</f>
        <v/>
      </c>
      <c r="P46" s="106">
        <f>D46*BS!$B$9</f>
        <v/>
      </c>
      <c r="Q46" s="106">
        <f>E46*BS!$B$9</f>
        <v/>
      </c>
      <c r="R46" s="106">
        <f>F46*BS!$B$9</f>
        <v/>
      </c>
      <c r="S46" s="106">
        <f>G46*BS!$B$9</f>
        <v/>
      </c>
      <c r="T46" s="106">
        <f>H46*BS!$B$9</f>
        <v/>
      </c>
      <c r="U46" s="963">
        <f>I46</f>
        <v/>
      </c>
      <c r="V46" s="961" t="n"/>
      <c r="W46" s="961" t="n"/>
    </row>
    <row r="47" customFormat="1" s="79">
      <c r="A47" s="618" t="n"/>
      <c r="B47" s="102" t="n"/>
      <c r="C47" s="103" t="n"/>
      <c r="D47" s="103" t="n"/>
      <c r="E47" s="103" t="n"/>
      <c r="F47" s="103" t="n"/>
      <c r="G47" s="103" t="n"/>
      <c r="H47" s="103" t="n"/>
      <c r="I47" s="964" t="n"/>
      <c r="N47" s="105">
        <f>B47</f>
        <v/>
      </c>
      <c r="O47" s="106">
        <f>C47*BS!$B$9</f>
        <v/>
      </c>
      <c r="P47" s="106">
        <f>D47*BS!$B$9</f>
        <v/>
      </c>
      <c r="Q47" s="106">
        <f>E47*BS!$B$9</f>
        <v/>
      </c>
      <c r="R47" s="106">
        <f>F47*BS!$B$9</f>
        <v/>
      </c>
      <c r="S47" s="106">
        <f>G47*BS!$B$9</f>
        <v/>
      </c>
      <c r="T47" s="106">
        <f>H47*BS!$B$9</f>
        <v/>
      </c>
      <c r="U47" s="963">
        <f>I47</f>
        <v/>
      </c>
      <c r="V47" s="961" t="n"/>
      <c r="W47" s="961" t="n"/>
    </row>
    <row r="48" customFormat="1" s="79">
      <c r="A48" s="618" t="n"/>
      <c r="B48" s="102" t="n"/>
      <c r="C48" s="103" t="n"/>
      <c r="D48" s="103" t="n"/>
      <c r="E48" s="103" t="n"/>
      <c r="F48" s="103" t="n"/>
      <c r="G48" s="103" t="n"/>
      <c r="H48" s="103" t="n"/>
      <c r="I48" s="964" t="n"/>
      <c r="N48" s="105">
        <f>B48</f>
        <v/>
      </c>
      <c r="O48" s="106">
        <f>C48*BS!$B$9</f>
        <v/>
      </c>
      <c r="P48" s="106">
        <f>D48*BS!$B$9</f>
        <v/>
      </c>
      <c r="Q48" s="106">
        <f>E48*BS!$B$9</f>
        <v/>
      </c>
      <c r="R48" s="106">
        <f>F48*BS!$B$9</f>
        <v/>
      </c>
      <c r="S48" s="106">
        <f>G48*BS!$B$9</f>
        <v/>
      </c>
      <c r="T48" s="106">
        <f>H48*BS!$B$9</f>
        <v/>
      </c>
      <c r="U48" s="963">
        <f>I48</f>
        <v/>
      </c>
      <c r="V48" s="961" t="n"/>
      <c r="W48" s="961" t="n"/>
    </row>
    <row r="49" customFormat="1" s="79">
      <c r="A49" s="618" t="n"/>
      <c r="B49" s="102" t="n"/>
      <c r="C49" s="103" t="n"/>
      <c r="D49" s="103" t="n"/>
      <c r="E49" s="103" t="n"/>
      <c r="F49" s="103" t="n"/>
      <c r="G49" s="103" t="n"/>
      <c r="H49" s="103" t="n"/>
      <c r="I49" s="964" t="n"/>
      <c r="N49" s="105">
        <f>B49</f>
        <v/>
      </c>
      <c r="O49" s="106">
        <f>C49*BS!$B$9</f>
        <v/>
      </c>
      <c r="P49" s="106">
        <f>D49*BS!$B$9</f>
        <v/>
      </c>
      <c r="Q49" s="106">
        <f>E49*BS!$B$9</f>
        <v/>
      </c>
      <c r="R49" s="106">
        <f>F49*BS!$B$9</f>
        <v/>
      </c>
      <c r="S49" s="106">
        <f>G49*BS!$B$9</f>
        <v/>
      </c>
      <c r="T49" s="106">
        <f>H49*BS!$B$9</f>
        <v/>
      </c>
      <c r="U49" s="963">
        <f>I49</f>
        <v/>
      </c>
      <c r="V49" s="961" t="n"/>
      <c r="W49" s="961" t="n"/>
    </row>
    <row r="50" customFormat="1" s="79">
      <c r="A50" s="618" t="n"/>
      <c r="B50" s="102" t="n"/>
      <c r="C50" s="103" t="n"/>
      <c r="D50" s="103" t="n"/>
      <c r="E50" s="103" t="n"/>
      <c r="F50" s="103" t="n"/>
      <c r="G50" s="103" t="n"/>
      <c r="H50" s="103" t="n"/>
      <c r="I50" s="964" t="n"/>
      <c r="N50" s="105">
        <f>B50</f>
        <v/>
      </c>
      <c r="O50" s="106">
        <f>C50*BS!$B$9</f>
        <v/>
      </c>
      <c r="P50" s="106">
        <f>D50*BS!$B$9</f>
        <v/>
      </c>
      <c r="Q50" s="106">
        <f>E50*BS!$B$9</f>
        <v/>
      </c>
      <c r="R50" s="106">
        <f>F50*BS!$B$9</f>
        <v/>
      </c>
      <c r="S50" s="106">
        <f>G50*BS!$B$9</f>
        <v/>
      </c>
      <c r="T50" s="106">
        <f>H50*BS!$B$9</f>
        <v/>
      </c>
      <c r="U50" s="963">
        <f>I50</f>
        <v/>
      </c>
      <c r="V50" s="961" t="n"/>
      <c r="W50" s="961" t="n"/>
    </row>
    <row r="51" customFormat="1" s="79">
      <c r="A51" s="618" t="n"/>
      <c r="B51" s="102" t="n"/>
      <c r="C51" s="103" t="n"/>
      <c r="D51" s="103" t="n"/>
      <c r="E51" s="103" t="n"/>
      <c r="F51" s="103" t="n"/>
      <c r="G51" s="103" t="n"/>
      <c r="H51" s="103" t="n"/>
      <c r="I51" s="964" t="n"/>
      <c r="N51" s="105">
        <f>B51</f>
        <v/>
      </c>
      <c r="O51" s="106">
        <f>C51*BS!$B$9</f>
        <v/>
      </c>
      <c r="P51" s="106">
        <f>D51*BS!$B$9</f>
        <v/>
      </c>
      <c r="Q51" s="106">
        <f>E51*BS!$B$9</f>
        <v/>
      </c>
      <c r="R51" s="106">
        <f>F51*BS!$B$9</f>
        <v/>
      </c>
      <c r="S51" s="106">
        <f>G51*BS!$B$9</f>
        <v/>
      </c>
      <c r="T51" s="106">
        <f>H51*BS!$B$9</f>
        <v/>
      </c>
      <c r="U51" s="963">
        <f>I51</f>
        <v/>
      </c>
      <c r="V51" s="961" t="n"/>
      <c r="W51" s="961" t="n"/>
    </row>
    <row r="52" customFormat="1" s="79">
      <c r="A52" s="618" t="n"/>
      <c r="B52" s="102" t="n"/>
      <c r="C52" s="103" t="n"/>
      <c r="D52" s="103" t="n"/>
      <c r="E52" s="103" t="n"/>
      <c r="F52" s="103" t="n"/>
      <c r="G52" s="103" t="n"/>
      <c r="H52" s="103" t="n"/>
      <c r="I52" s="965" t="n"/>
      <c r="N52" s="105">
        <f>B52</f>
        <v/>
      </c>
      <c r="O52" s="106">
        <f>C52*BS!$B$9</f>
        <v/>
      </c>
      <c r="P52" s="106">
        <f>D52*BS!$B$9</f>
        <v/>
      </c>
      <c r="Q52" s="106">
        <f>E52*BS!$B$9</f>
        <v/>
      </c>
      <c r="R52" s="106">
        <f>F52*BS!$B$9</f>
        <v/>
      </c>
      <c r="S52" s="106">
        <f>G52*BS!$B$9</f>
        <v/>
      </c>
      <c r="T52" s="106">
        <f>H52*BS!$B$9</f>
        <v/>
      </c>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n"/>
      <c r="O54" s="106" t="n"/>
      <c r="P54" s="106" t="n"/>
      <c r="Q54" s="106" t="n"/>
      <c r="R54" s="106" t="n"/>
      <c r="S54" s="106" t="n"/>
      <c r="T54" s="106" t="n"/>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n"/>
      <c r="P55" s="106" t="n"/>
      <c r="Q55" s="106" t="n"/>
      <c r="R55" s="106" t="n"/>
      <c r="S55" s="106" t="n"/>
      <c r="T55" s="106" t="n"/>
      <c r="U55" s="107" t="n"/>
      <c r="V55" s="966" t="n"/>
      <c r="W55" s="967" t="n"/>
    </row>
    <row r="56" customFormat="1" s="79">
      <c r="A56" s="618" t="n"/>
      <c r="B56" s="102" t="inlineStr">
        <is>
          <t>Current tax asset</t>
        </is>
      </c>
      <c r="C56" s="973" t="n"/>
      <c r="D56" s="973" t="n"/>
      <c r="E56" s="973" t="n"/>
      <c r="F56" s="973" t="n"/>
      <c r="G56" s="973" t="n">
        <v>367</v>
      </c>
      <c r="H56" s="973" t="n">
        <v>329</v>
      </c>
      <c r="I56" s="137" t="n"/>
      <c r="N56" s="105">
        <f>B56</f>
        <v/>
      </c>
      <c r="O56" s="106">
        <f>C56*BS!$B$9</f>
        <v/>
      </c>
      <c r="P56" s="106">
        <f>D56*BS!$B$9</f>
        <v/>
      </c>
      <c r="Q56" s="106">
        <f>E56*BS!$B$9</f>
        <v/>
      </c>
      <c r="R56" s="106">
        <f>F56*BS!$B$9</f>
        <v/>
      </c>
      <c r="S56" s="106">
        <f>G56*BS!$B$9</f>
        <v/>
      </c>
      <c r="T56" s="106">
        <f>H56*BS!$B$9</f>
        <v/>
      </c>
      <c r="U56" s="107">
        <f>I56</f>
        <v/>
      </c>
      <c r="V56" s="966" t="n"/>
      <c r="W56" s="967" t="n"/>
    </row>
    <row r="57" customFormat="1" s="79">
      <c r="A57" s="618" t="n"/>
      <c r="B57" s="102" t="n"/>
      <c r="C57" s="973" t="n"/>
      <c r="D57" s="973" t="n"/>
      <c r="E57" s="973" t="n"/>
      <c r="F57" s="973" t="n"/>
      <c r="G57" s="973" t="n"/>
      <c r="H57" s="973" t="n"/>
      <c r="I57" s="137" t="n"/>
      <c r="N57" s="105">
        <f>B57</f>
        <v/>
      </c>
      <c r="O57" s="106">
        <f>C57*BS!$B$9</f>
        <v/>
      </c>
      <c r="P57" s="106">
        <f>D57*BS!$B$9</f>
        <v/>
      </c>
      <c r="Q57" s="106">
        <f>E57*BS!$B$9</f>
        <v/>
      </c>
      <c r="R57" s="106">
        <f>F57*BS!$B$9</f>
        <v/>
      </c>
      <c r="S57" s="106">
        <f>G57*BS!$B$9</f>
        <v/>
      </c>
      <c r="T57" s="106">
        <f>H57*BS!$B$9</f>
        <v/>
      </c>
      <c r="U57" s="107">
        <f>I57</f>
        <v/>
      </c>
      <c r="V57" s="966" t="n"/>
      <c r="W57" s="967" t="n"/>
    </row>
    <row r="58" customFormat="1" s="79">
      <c r="A58" s="618" t="n"/>
      <c r="B58" s="102" t="n"/>
      <c r="C58" s="973" t="n"/>
      <c r="D58" s="973" t="n"/>
      <c r="E58" s="973" t="n"/>
      <c r="F58" s="973" t="n"/>
      <c r="G58" s="973" t="n"/>
      <c r="H58" s="973" t="n"/>
      <c r="I58" s="137" t="n"/>
      <c r="N58" s="105">
        <f>B58</f>
        <v/>
      </c>
      <c r="O58" s="106">
        <f>C58*BS!$B$9</f>
        <v/>
      </c>
      <c r="P58" s="106">
        <f>D58*BS!$B$9</f>
        <v/>
      </c>
      <c r="Q58" s="106">
        <f>E58*BS!$B$9</f>
        <v/>
      </c>
      <c r="R58" s="106">
        <f>F58*BS!$B$9</f>
        <v/>
      </c>
      <c r="S58" s="106">
        <f>G58*BS!$B$9</f>
        <v/>
      </c>
      <c r="T58" s="106">
        <f>H58*BS!$B$9</f>
        <v/>
      </c>
      <c r="U58" s="107">
        <f>I58</f>
        <v/>
      </c>
      <c r="V58" s="966" t="n"/>
      <c r="W58" s="967" t="n"/>
    </row>
    <row r="59" customFormat="1" s="79">
      <c r="A59" s="618" t="n"/>
      <c r="B59" s="102" t="n"/>
      <c r="C59" s="973" t="n"/>
      <c r="D59" s="973" t="n"/>
      <c r="E59" s="973" t="n"/>
      <c r="F59" s="973" t="n"/>
      <c r="G59" s="973" t="n"/>
      <c r="H59" s="973" t="n"/>
      <c r="I59" s="137" t="n"/>
      <c r="N59" s="105">
        <f>B59</f>
        <v/>
      </c>
      <c r="O59" s="106">
        <f>C59*BS!$B$9</f>
        <v/>
      </c>
      <c r="P59" s="106">
        <f>D59*BS!$B$9</f>
        <v/>
      </c>
      <c r="Q59" s="106">
        <f>E59*BS!$B$9</f>
        <v/>
      </c>
      <c r="R59" s="106">
        <f>F59*BS!$B$9</f>
        <v/>
      </c>
      <c r="S59" s="106">
        <f>G59*BS!$B$9</f>
        <v/>
      </c>
      <c r="T59" s="106">
        <f>H59*BS!$B$9</f>
        <v/>
      </c>
      <c r="U59" s="107">
        <f>I59</f>
        <v/>
      </c>
      <c r="V59" s="966" t="n"/>
      <c r="W59" s="967" t="n"/>
    </row>
    <row r="60" customFormat="1" s="79">
      <c r="A60" s="618" t="n"/>
      <c r="B60" s="102" t="n"/>
      <c r="C60" s="973" t="n"/>
      <c r="D60" s="973" t="n"/>
      <c r="E60" s="973" t="n"/>
      <c r="F60" s="973" t="n"/>
      <c r="G60" s="973" t="n"/>
      <c r="H60" s="973" t="n"/>
      <c r="I60" s="137" t="n"/>
      <c r="N60" s="105">
        <f>B60</f>
        <v/>
      </c>
      <c r="O60" s="106">
        <f>C60*BS!$B$9</f>
        <v/>
      </c>
      <c r="P60" s="106">
        <f>D60*BS!$B$9</f>
        <v/>
      </c>
      <c r="Q60" s="106">
        <f>E60*BS!$B$9</f>
        <v/>
      </c>
      <c r="R60" s="106">
        <f>F60*BS!$B$9</f>
        <v/>
      </c>
      <c r="S60" s="106">
        <f>G60*BS!$B$9</f>
        <v/>
      </c>
      <c r="T60" s="106">
        <f>H60*BS!$B$9</f>
        <v/>
      </c>
      <c r="U60" s="107">
        <f>I60</f>
        <v/>
      </c>
      <c r="V60" s="966" t="n"/>
      <c r="W60" s="967" t="n"/>
    </row>
    <row r="61" customFormat="1" s="79">
      <c r="A61" s="618" t="n"/>
      <c r="B61" s="102" t="n"/>
      <c r="C61" s="973" t="n"/>
      <c r="D61" s="973" t="n"/>
      <c r="E61" s="973" t="n"/>
      <c r="F61" s="973" t="n"/>
      <c r="G61" s="973" t="n"/>
      <c r="H61" s="973" t="n"/>
      <c r="I61" s="137" t="n"/>
      <c r="N61" s="105">
        <f>B61</f>
        <v/>
      </c>
      <c r="O61" s="106">
        <f>C61*BS!$B$9</f>
        <v/>
      </c>
      <c r="P61" s="106">
        <f>D61*BS!$B$9</f>
        <v/>
      </c>
      <c r="Q61" s="106">
        <f>E61*BS!$B$9</f>
        <v/>
      </c>
      <c r="R61" s="106">
        <f>F61*BS!$B$9</f>
        <v/>
      </c>
      <c r="S61" s="106">
        <f>G61*BS!$B$9</f>
        <v/>
      </c>
      <c r="T61" s="106">
        <f>H61*BS!$B$9</f>
        <v/>
      </c>
      <c r="U61" s="107">
        <f>I61</f>
        <v/>
      </c>
      <c r="V61" s="966" t="n"/>
      <c r="W61" s="967"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66" t="n"/>
      <c r="W62" s="967" t="n"/>
    </row>
    <row r="63" customFormat="1" s="79">
      <c r="A63" s="618" t="n"/>
      <c r="B63" s="102" t="n"/>
      <c r="C63" s="973" t="n"/>
      <c r="D63" s="973" t="n"/>
      <c r="E63" s="973" t="n"/>
      <c r="F63" s="973" t="n"/>
      <c r="G63" s="973" t="n"/>
      <c r="H63" s="973" t="n"/>
      <c r="I63" s="137" t="n"/>
      <c r="N63" s="105">
        <f>B63</f>
        <v/>
      </c>
      <c r="O63" s="106">
        <f>C63*BS!$B$9</f>
        <v/>
      </c>
      <c r="P63" s="106">
        <f>D63*BS!$B$9</f>
        <v/>
      </c>
      <c r="Q63" s="106">
        <f>E63*BS!$B$9</f>
        <v/>
      </c>
      <c r="R63" s="106">
        <f>F63*BS!$B$9</f>
        <v/>
      </c>
      <c r="S63" s="106">
        <f>G63*BS!$B$9</f>
        <v/>
      </c>
      <c r="T63" s="106">
        <f>H63*BS!$B$9</f>
        <v/>
      </c>
      <c r="U63" s="107">
        <f>I63</f>
        <v/>
      </c>
      <c r="V63" s="966" t="n"/>
      <c r="W63" s="967" t="n"/>
    </row>
    <row r="64" customFormat="1" s="79">
      <c r="A64" s="618" t="n"/>
      <c r="B64" s="102" t="n"/>
      <c r="C64" s="973" t="n"/>
      <c r="D64" s="973" t="n"/>
      <c r="E64" s="973" t="n"/>
      <c r="F64" s="973" t="n"/>
      <c r="G64" s="973" t="n"/>
      <c r="H64" s="973" t="n"/>
      <c r="I64" s="137" t="n"/>
      <c r="N64" s="105">
        <f>B64</f>
        <v/>
      </c>
      <c r="O64" s="106">
        <f>C64*BS!$B$9</f>
        <v/>
      </c>
      <c r="P64" s="106">
        <f>D64*BS!$B$9</f>
        <v/>
      </c>
      <c r="Q64" s="106">
        <f>E64*BS!$B$9</f>
        <v/>
      </c>
      <c r="R64" s="106">
        <f>F64*BS!$B$9</f>
        <v/>
      </c>
      <c r="S64" s="106">
        <f>G64*BS!$B$9</f>
        <v/>
      </c>
      <c r="T64" s="106">
        <f>H64*BS!$B$9</f>
        <v/>
      </c>
      <c r="U64" s="107">
        <f>I64</f>
        <v/>
      </c>
      <c r="V64" s="966" t="n"/>
      <c r="W64" s="967" t="n"/>
    </row>
    <row r="65" customFormat="1" s="79">
      <c r="A65" s="618" t="n"/>
      <c r="B65" s="102" t="n"/>
      <c r="C65" s="973" t="n"/>
      <c r="D65" s="973" t="n"/>
      <c r="E65" s="973" t="n"/>
      <c r="F65" s="973" t="n"/>
      <c r="G65" s="973" t="n"/>
      <c r="H65" s="973" t="n"/>
      <c r="I65" s="137" t="n"/>
      <c r="N65" s="105">
        <f>B65</f>
        <v/>
      </c>
      <c r="O65" s="106">
        <f>C65*BS!$B$9</f>
        <v/>
      </c>
      <c r="P65" s="106">
        <f>D65*BS!$B$9</f>
        <v/>
      </c>
      <c r="Q65" s="106">
        <f>E65*BS!$B$9</f>
        <v/>
      </c>
      <c r="R65" s="106">
        <f>F65*BS!$B$9</f>
        <v/>
      </c>
      <c r="S65" s="106">
        <f>G65*BS!$B$9</f>
        <v/>
      </c>
      <c r="T65" s="106">
        <f>H65*BS!$B$9</f>
        <v/>
      </c>
      <c r="U65" s="107">
        <f>I65</f>
        <v/>
      </c>
      <c r="V65" s="966" t="n"/>
      <c r="W65" s="967" t="n"/>
    </row>
    <row r="66" customFormat="1" s="79">
      <c r="A66" s="618" t="n"/>
      <c r="B66" s="102" t="n"/>
      <c r="C66" s="973" t="n"/>
      <c r="D66" s="973" t="n"/>
      <c r="E66" s="973" t="n"/>
      <c r="F66" s="973" t="n"/>
      <c r="G66" s="973" t="n"/>
      <c r="H66" s="973" t="n"/>
      <c r="I66" s="137" t="n"/>
      <c r="N66" s="105">
        <f>B66</f>
        <v/>
      </c>
      <c r="O66" s="106">
        <f>C66*BS!$B$9</f>
        <v/>
      </c>
      <c r="P66" s="106">
        <f>D66*BS!$B$9</f>
        <v/>
      </c>
      <c r="Q66" s="106">
        <f>E66*BS!$B$9</f>
        <v/>
      </c>
      <c r="R66" s="106">
        <f>F66*BS!$B$9</f>
        <v/>
      </c>
      <c r="S66" s="106">
        <f>G66*BS!$B$9</f>
        <v/>
      </c>
      <c r="T66" s="106">
        <f>H66*BS!$B$9</f>
        <v/>
      </c>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n"/>
      <c r="O68" s="106" t="n"/>
      <c r="P68" s="106" t="n"/>
      <c r="Q68" s="106" t="n"/>
      <c r="R68" s="106" t="n"/>
      <c r="S68" s="106" t="n"/>
      <c r="T68" s="106" t="n"/>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66" t="n"/>
      <c r="W69" s="966" t="n"/>
    </row>
    <row r="70" customFormat="1" s="79">
      <c r="A70" s="618" t="n"/>
      <c r="B70" s="140" t="inlineStr">
        <is>
          <t>Current tax asset</t>
        </is>
      </c>
      <c r="C70" s="973" t="n"/>
      <c r="D70" s="973" t="n"/>
      <c r="E70" s="973" t="n"/>
      <c r="F70" s="973" t="n"/>
      <c r="G70" s="973" t="n">
        <v>367</v>
      </c>
      <c r="H70" s="973" t="n">
        <v>329</v>
      </c>
      <c r="I70" s="137" t="n"/>
      <c r="N70" s="105">
        <f>B70</f>
        <v/>
      </c>
      <c r="O70" s="106">
        <f>C70*BS!$B$9</f>
        <v/>
      </c>
      <c r="P70" s="106">
        <f>D70*BS!$B$9</f>
        <v/>
      </c>
      <c r="Q70" s="106">
        <f>E70*BS!$B$9</f>
        <v/>
      </c>
      <c r="R70" s="106">
        <f>F70*BS!$B$9</f>
        <v/>
      </c>
      <c r="S70" s="106">
        <f>G70*BS!$B$9</f>
        <v/>
      </c>
      <c r="T70" s="106">
        <f>H70*BS!$B$9</f>
        <v/>
      </c>
      <c r="U70" s="107">
        <f>I70</f>
        <v/>
      </c>
      <c r="V70" s="961" t="n"/>
      <c r="W70" s="961" t="n"/>
    </row>
    <row r="71" customFormat="1" s="79">
      <c r="A71" s="618" t="n"/>
      <c r="B71" s="102" t="inlineStr">
        <is>
          <t>Other current asset *</t>
        </is>
      </c>
      <c r="C71" s="973" t="n"/>
      <c r="D71" s="973" t="n"/>
      <c r="E71" s="973" t="n"/>
      <c r="F71" s="973" t="n"/>
      <c r="G71" s="973" t="n">
        <v>27369</v>
      </c>
      <c r="H71" s="973" t="n">
        <v>33446</v>
      </c>
      <c r="I71" s="137" t="n"/>
      <c r="N71" s="105">
        <f>B71</f>
        <v/>
      </c>
      <c r="O71" s="106">
        <f>C71*BS!$B$9</f>
        <v/>
      </c>
      <c r="P71" s="106">
        <f>D71*BS!$B$9</f>
        <v/>
      </c>
      <c r="Q71" s="106">
        <f>E71*BS!$B$9</f>
        <v/>
      </c>
      <c r="R71" s="106">
        <f>F71*BS!$B$9</f>
        <v/>
      </c>
      <c r="S71" s="106">
        <f>G71*BS!$B$9</f>
        <v/>
      </c>
      <c r="T71" s="106">
        <f>H71*BS!$B$9</f>
        <v/>
      </c>
      <c r="U71" s="107">
        <f>I71</f>
        <v/>
      </c>
      <c r="V71" s="961" t="n"/>
      <c r="W71" s="961" t="n"/>
    </row>
    <row r="72" customFormat="1" s="79">
      <c r="A72" s="618" t="n"/>
      <c r="B72" s="102" t="n"/>
      <c r="C72" s="973" t="n"/>
      <c r="D72" s="973" t="n"/>
      <c r="E72" s="973" t="n"/>
      <c r="F72" s="973" t="n"/>
      <c r="G72" s="973" t="n"/>
      <c r="H72" s="973" t="n"/>
      <c r="I72" s="137" t="n"/>
      <c r="N72" s="105">
        <f>B72</f>
        <v/>
      </c>
      <c r="O72" s="106">
        <f>C72*BS!$B$9</f>
        <v/>
      </c>
      <c r="P72" s="106">
        <f>D72*BS!$B$9</f>
        <v/>
      </c>
      <c r="Q72" s="106">
        <f>E72*BS!$B$9</f>
        <v/>
      </c>
      <c r="R72" s="106">
        <f>F72*BS!$B$9</f>
        <v/>
      </c>
      <c r="S72" s="106">
        <f>G72*BS!$B$9</f>
        <v/>
      </c>
      <c r="T72" s="106">
        <f>H72*BS!$B$9</f>
        <v/>
      </c>
      <c r="U72" s="107">
        <f>I72</f>
        <v/>
      </c>
      <c r="V72" s="961" t="n"/>
      <c r="W72" s="961" t="n"/>
    </row>
    <row r="73" customFormat="1" s="79">
      <c r="A73" s="618" t="n"/>
      <c r="B73" s="102" t="n"/>
      <c r="C73" s="973" t="n"/>
      <c r="D73" s="973" t="n"/>
      <c r="E73" s="973" t="n"/>
      <c r="F73" s="973" t="n"/>
      <c r="G73" s="973" t="n"/>
      <c r="H73" s="973" t="n"/>
      <c r="I73" s="137" t="n"/>
      <c r="N73" s="105">
        <f>B73</f>
        <v/>
      </c>
      <c r="O73" s="106">
        <f>C73*BS!$B$9</f>
        <v/>
      </c>
      <c r="P73" s="106">
        <f>D73*BS!$B$9</f>
        <v/>
      </c>
      <c r="Q73" s="106">
        <f>E73*BS!$B$9</f>
        <v/>
      </c>
      <c r="R73" s="106">
        <f>F73*BS!$B$9</f>
        <v/>
      </c>
      <c r="S73" s="106">
        <f>G73*BS!$B$9</f>
        <v/>
      </c>
      <c r="T73" s="106">
        <f>H73*BS!$B$9</f>
        <v/>
      </c>
      <c r="U73" s="107">
        <f>I73</f>
        <v/>
      </c>
      <c r="V73" s="961" t="n"/>
      <c r="W73" s="961" t="n"/>
    </row>
    <row r="74" customFormat="1" s="79">
      <c r="A74" s="618" t="n"/>
      <c r="B74" s="102" t="n"/>
      <c r="C74" s="973" t="n"/>
      <c r="D74" s="973" t="n"/>
      <c r="E74" s="973" t="n"/>
      <c r="F74" s="973" t="n"/>
      <c r="G74" s="973" t="n"/>
      <c r="H74" s="973" t="n"/>
      <c r="I74" s="137" t="n"/>
      <c r="N74" s="105">
        <f>B74</f>
        <v/>
      </c>
      <c r="O74" s="106">
        <f>C74*BS!$B$9</f>
        <v/>
      </c>
      <c r="P74" s="106">
        <f>D74*BS!$B$9</f>
        <v/>
      </c>
      <c r="Q74" s="106">
        <f>E74*BS!$B$9</f>
        <v/>
      </c>
      <c r="R74" s="106">
        <f>F74*BS!$B$9</f>
        <v/>
      </c>
      <c r="S74" s="106">
        <f>G74*BS!$B$9</f>
        <v/>
      </c>
      <c r="T74" s="106">
        <f>H74*BS!$B$9</f>
        <v/>
      </c>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61" t="n"/>
      <c r="W75" s="961" t="n"/>
    </row>
    <row r="76" customFormat="1" s="79">
      <c r="A76" s="618" t="n"/>
      <c r="B76" s="102" t="n"/>
      <c r="C76" s="973" t="n"/>
      <c r="D76" s="973" t="n"/>
      <c r="E76" s="973" t="n"/>
      <c r="F76" s="973" t="n"/>
      <c r="G76" s="973" t="n"/>
      <c r="H76" s="973" t="n"/>
      <c r="I76" s="137" t="n"/>
      <c r="N76" s="105">
        <f>B76</f>
        <v/>
      </c>
      <c r="O76" s="106">
        <f>C76*BS!$B$9</f>
        <v/>
      </c>
      <c r="P76" s="106">
        <f>D76*BS!$B$9</f>
        <v/>
      </c>
      <c r="Q76" s="106">
        <f>E76*BS!$B$9</f>
        <v/>
      </c>
      <c r="R76" s="106">
        <f>F76*BS!$B$9</f>
        <v/>
      </c>
      <c r="S76" s="106">
        <f>G76*BS!$B$9</f>
        <v/>
      </c>
      <c r="T76" s="106">
        <f>H76*BS!$B$9</f>
        <v/>
      </c>
      <c r="U76" s="107">
        <f>I76</f>
        <v/>
      </c>
      <c r="V76" s="961" t="n"/>
      <c r="W76" s="961" t="n"/>
    </row>
    <row r="77" customFormat="1" s="79">
      <c r="A77" s="618" t="n"/>
      <c r="B77" s="102" t="n"/>
      <c r="C77" s="973" t="n"/>
      <c r="D77" s="973" t="n"/>
      <c r="E77" s="973" t="n"/>
      <c r="F77" s="973" t="n"/>
      <c r="G77" s="973" t="n"/>
      <c r="H77" s="973" t="n"/>
      <c r="I77" s="137" t="n"/>
      <c r="N77" s="105">
        <f>B77</f>
        <v/>
      </c>
      <c r="O77" s="106">
        <f>C77*BS!$B$9</f>
        <v/>
      </c>
      <c r="P77" s="106">
        <f>D77*BS!$B$9</f>
        <v/>
      </c>
      <c r="Q77" s="106">
        <f>E77*BS!$B$9</f>
        <v/>
      </c>
      <c r="R77" s="106">
        <f>F77*BS!$B$9</f>
        <v/>
      </c>
      <c r="S77" s="106">
        <f>G77*BS!$B$9</f>
        <v/>
      </c>
      <c r="T77" s="106">
        <f>H77*BS!$B$9</f>
        <v/>
      </c>
      <c r="U77" s="107">
        <f>I77</f>
        <v/>
      </c>
      <c r="V77" s="961" t="n"/>
      <c r="W77" s="961" t="n"/>
    </row>
    <row r="78" customFormat="1" s="79">
      <c r="A78" s="618" t="n"/>
      <c r="B78" s="102" t="n"/>
      <c r="C78" s="973" t="n"/>
      <c r="D78" s="973" t="n"/>
      <c r="E78" s="973" t="n"/>
      <c r="F78" s="973" t="n"/>
      <c r="G78" s="973" t="n"/>
      <c r="H78" s="973" t="n"/>
      <c r="I78" s="137" t="n"/>
      <c r="N78" s="105">
        <f>B78</f>
        <v/>
      </c>
      <c r="O78" s="106">
        <f>C78*BS!$B$9</f>
        <v/>
      </c>
      <c r="P78" s="106">
        <f>D78*BS!$B$9</f>
        <v/>
      </c>
      <c r="Q78" s="106">
        <f>E78*BS!$B$9</f>
        <v/>
      </c>
      <c r="R78" s="106">
        <f>F78*BS!$B$9</f>
        <v/>
      </c>
      <c r="S78" s="106">
        <f>G78*BS!$B$9</f>
        <v/>
      </c>
      <c r="T78" s="106">
        <f>H78*BS!$B$9</f>
        <v/>
      </c>
      <c r="U78" s="107">
        <f>I78</f>
        <v/>
      </c>
      <c r="V78" s="961" t="n"/>
      <c r="W78" s="961" t="n"/>
    </row>
    <row r="79" customFormat="1" s="79">
      <c r="A79" s="618" t="n"/>
      <c r="B79" s="102" t="n"/>
      <c r="C79" s="973" t="n"/>
      <c r="D79" s="973" t="n"/>
      <c r="E79" s="973" t="n"/>
      <c r="F79" s="973" t="n"/>
      <c r="G79" s="973" t="n"/>
      <c r="H79" s="973" t="n"/>
      <c r="I79" s="137" t="n"/>
      <c r="N79" s="105">
        <f>B79</f>
        <v/>
      </c>
      <c r="O79" s="106">
        <f>C79*BS!$B$9</f>
        <v/>
      </c>
      <c r="P79" s="106">
        <f>D79*BS!$B$9</f>
        <v/>
      </c>
      <c r="Q79" s="106">
        <f>E79*BS!$B$9</f>
        <v/>
      </c>
      <c r="R79" s="106">
        <f>F79*BS!$B$9</f>
        <v/>
      </c>
      <c r="S79" s="106">
        <f>G79*BS!$B$9</f>
        <v/>
      </c>
      <c r="T79" s="106">
        <f>H79*BS!$B$9</f>
        <v/>
      </c>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f>C80*BS!$B$9</f>
        <v/>
      </c>
      <c r="P80" s="106">
        <f>D80*BS!$B$9</f>
        <v/>
      </c>
      <c r="Q80" s="106">
        <f>E80*BS!$B$9</f>
        <v/>
      </c>
      <c r="R80" s="106">
        <f>F80*BS!$B$9</f>
        <v/>
      </c>
      <c r="S80" s="106">
        <f>G80*BS!$B$9</f>
        <v/>
      </c>
      <c r="T80" s="106">
        <f>H80*BS!$B$9</f>
        <v/>
      </c>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f>C85*BS!$B$9</f>
        <v/>
      </c>
      <c r="P85" s="115">
        <f>D85*BS!$B$9</f>
        <v/>
      </c>
      <c r="Q85" s="115">
        <f>E85*BS!$B$9</f>
        <v/>
      </c>
      <c r="R85" s="115">
        <f>F85*BS!$B$9</f>
        <v/>
      </c>
      <c r="S85" s="115">
        <f>G85*BS!$B$9</f>
        <v/>
      </c>
      <c r="T85" s="115">
        <f>H85*BS!$B$9</f>
        <v/>
      </c>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Leasehold improvements  None 2022 Balance at 31 March 2022</t>
        </is>
      </c>
      <c r="C86" s="973" t="n"/>
      <c r="D86" s="973" t="n"/>
      <c r="E86" s="973" t="n"/>
      <c r="F86" s="973" t="n"/>
      <c r="G86" s="973" t="n">
        <v>1467</v>
      </c>
      <c r="H86" s="973" t="n">
        <v>0</v>
      </c>
      <c r="I86" s="962" t="n"/>
      <c r="N86" s="105">
        <f>B86</f>
        <v/>
      </c>
      <c r="O86" s="106">
        <f>C86*BS!$B$9</f>
        <v/>
      </c>
      <c r="P86" s="106">
        <f>D86*BS!$B$9</f>
        <v/>
      </c>
      <c r="Q86" s="106">
        <f>E86*BS!$B$9</f>
        <v/>
      </c>
      <c r="R86" s="106">
        <f>F86*BS!$B$9</f>
        <v/>
      </c>
      <c r="S86" s="106">
        <f>G86*BS!$B$9</f>
        <v/>
      </c>
      <c r="T86" s="106">
        <f>H86*BS!$B$9</f>
        <v/>
      </c>
      <c r="U86" s="963">
        <f>I86</f>
        <v/>
      </c>
      <c r="V86" s="961" t="n"/>
      <c r="W86" s="961" t="n"/>
    </row>
    <row r="87" customFormat="1" s="79">
      <c r="A87" s="618" t="n"/>
      <c r="B87" s="102" t="inlineStr">
        <is>
          <t>Leasehold improvements  None 2023 Balance at 31 March 2023</t>
        </is>
      </c>
      <c r="C87" s="973" t="n"/>
      <c r="D87" s="973" t="n"/>
      <c r="E87" s="973" t="n"/>
      <c r="F87" s="973" t="n"/>
      <c r="G87" s="973" t="n">
        <v>0</v>
      </c>
      <c r="H87" s="973" t="n">
        <v>1188</v>
      </c>
      <c r="I87" s="962" t="n"/>
      <c r="N87" s="105">
        <f>B87</f>
        <v/>
      </c>
      <c r="O87" s="106">
        <f>C87*BS!$B$9</f>
        <v/>
      </c>
      <c r="P87" s="106">
        <f>D87*BS!$B$9</f>
        <v/>
      </c>
      <c r="Q87" s="106">
        <f>E87*BS!$B$9</f>
        <v/>
      </c>
      <c r="R87" s="106">
        <f>F87*BS!$B$9</f>
        <v/>
      </c>
      <c r="S87" s="106">
        <f>G87*BS!$B$9</f>
        <v/>
      </c>
      <c r="T87" s="106">
        <f>H87*BS!$B$9</f>
        <v/>
      </c>
      <c r="U87" s="963">
        <f>I87</f>
        <v/>
      </c>
      <c r="V87" s="961" t="n"/>
      <c r="W87" s="961" t="n"/>
    </row>
    <row r="88" customFormat="1" s="79">
      <c r="A88" s="618" t="n"/>
      <c r="B88" s="102" t="inlineStr">
        <is>
          <t>Plant and equipment  None 2022 Balance at 31 March 2022</t>
        </is>
      </c>
      <c r="C88" s="973" t="n"/>
      <c r="D88" s="973" t="n"/>
      <c r="E88" s="973" t="n"/>
      <c r="F88" s="973" t="n"/>
      <c r="G88" s="973" t="n">
        <v>1159</v>
      </c>
      <c r="H88" s="973" t="n">
        <v>0</v>
      </c>
      <c r="I88" s="962" t="n"/>
      <c r="N88" s="105">
        <f>B88</f>
        <v/>
      </c>
      <c r="O88" s="106">
        <f>C88*BS!$B$9</f>
        <v/>
      </c>
      <c r="P88" s="106">
        <f>D88*BS!$B$9</f>
        <v/>
      </c>
      <c r="Q88" s="106">
        <f>E88*BS!$B$9</f>
        <v/>
      </c>
      <c r="R88" s="106">
        <f>F88*BS!$B$9</f>
        <v/>
      </c>
      <c r="S88" s="106">
        <f>G88*BS!$B$9</f>
        <v/>
      </c>
      <c r="T88" s="106">
        <f>H88*BS!$B$9</f>
        <v/>
      </c>
      <c r="U88" s="963">
        <f>I88</f>
        <v/>
      </c>
      <c r="V88" s="961" t="n"/>
      <c r="W88" s="961" t="n"/>
    </row>
    <row r="89" customFormat="1" s="79">
      <c r="A89" s="618" t="n"/>
      <c r="B89" s="102" t="inlineStr">
        <is>
          <t>Plant and equipment  None 2023 Balance at 31 March 2023</t>
        </is>
      </c>
      <c r="C89" s="103" t="n"/>
      <c r="D89" s="103" t="n"/>
      <c r="E89" s="103" t="n"/>
      <c r="F89" s="103" t="n"/>
      <c r="G89" s="103" t="n">
        <v>0</v>
      </c>
      <c r="H89" s="103" t="n">
        <v>1232</v>
      </c>
      <c r="I89" s="962" t="n"/>
      <c r="N89" s="105">
        <f>B89</f>
        <v/>
      </c>
      <c r="O89" s="106">
        <f>C89*BS!$B$9</f>
        <v/>
      </c>
      <c r="P89" s="106">
        <f>D89*BS!$B$9</f>
        <v/>
      </c>
      <c r="Q89" s="106">
        <f>E89*BS!$B$9</f>
        <v/>
      </c>
      <c r="R89" s="106">
        <f>F89*BS!$B$9</f>
        <v/>
      </c>
      <c r="S89" s="106">
        <f>G89*BS!$B$9</f>
        <v/>
      </c>
      <c r="T89" s="106">
        <f>H89*BS!$B$9</f>
        <v/>
      </c>
      <c r="U89" s="963">
        <f>I89</f>
        <v/>
      </c>
      <c r="V89" s="961" t="n"/>
      <c r="W89" s="961" t="n"/>
    </row>
    <row r="90" customFormat="1" s="79">
      <c r="A90" s="618" t="n"/>
      <c r="B90" s="102" t="n"/>
      <c r="C90" s="973" t="n"/>
      <c r="D90" s="973" t="n"/>
      <c r="E90" s="973" t="n"/>
      <c r="F90" s="973" t="n"/>
      <c r="G90" s="973" t="n"/>
      <c r="H90" s="973" t="n"/>
      <c r="I90" s="979" t="n"/>
      <c r="N90" s="105">
        <f>B90</f>
        <v/>
      </c>
      <c r="O90" s="106">
        <f>C90*BS!$B$9</f>
        <v/>
      </c>
      <c r="P90" s="106">
        <f>D90*BS!$B$9</f>
        <v/>
      </c>
      <c r="Q90" s="106">
        <f>E90*BS!$B$9</f>
        <v/>
      </c>
      <c r="R90" s="106">
        <f>F90*BS!$B$9</f>
        <v/>
      </c>
      <c r="S90" s="106">
        <f>G90*BS!$B$9</f>
        <v/>
      </c>
      <c r="T90" s="106">
        <f>H90*BS!$B$9</f>
        <v/>
      </c>
      <c r="U90" s="980">
        <f>I90</f>
        <v/>
      </c>
      <c r="V90" s="961" t="n"/>
      <c r="W90" s="961" t="n"/>
    </row>
    <row r="91" customFormat="1" s="79">
      <c r="A91" s="618" t="n"/>
      <c r="B91" s="102" t="n"/>
      <c r="C91" s="973" t="n"/>
      <c r="D91" s="973" t="n"/>
      <c r="E91" s="973" t="n"/>
      <c r="F91" s="973" t="n"/>
      <c r="G91" s="973" t="n"/>
      <c r="H91" s="973" t="n"/>
      <c r="I91" s="981" t="n"/>
      <c r="K91" s="982" t="n"/>
      <c r="N91" s="105">
        <f>B91</f>
        <v/>
      </c>
      <c r="O91" s="106">
        <f>C91*BS!$B$9</f>
        <v/>
      </c>
      <c r="P91" s="106">
        <f>D91*BS!$B$9</f>
        <v/>
      </c>
      <c r="Q91" s="106">
        <f>E91*BS!$B$9</f>
        <v/>
      </c>
      <c r="R91" s="106">
        <f>F91*BS!$B$9</f>
        <v/>
      </c>
      <c r="S91" s="106">
        <f>G91*BS!$B$9</f>
        <v/>
      </c>
      <c r="T91" s="106">
        <f>H91*BS!$B$9</f>
        <v/>
      </c>
      <c r="U91" s="980">
        <f>I91</f>
        <v/>
      </c>
      <c r="V91" s="975" t="n"/>
      <c r="W91" s="975" t="n"/>
    </row>
    <row r="92" customFormat="1" s="79">
      <c r="A92" s="618" t="n"/>
      <c r="B92" s="102" t="n"/>
      <c r="C92" s="973" t="n"/>
      <c r="D92" s="973" t="n"/>
      <c r="E92" s="973" t="n"/>
      <c r="F92" s="973" t="n"/>
      <c r="G92" s="973" t="n"/>
      <c r="H92" s="973" t="n"/>
      <c r="I92" s="981" t="n"/>
      <c r="K92" s="982" t="n"/>
      <c r="N92" s="105">
        <f>B92</f>
        <v/>
      </c>
      <c r="O92" s="106">
        <f>C92*BS!$B$9</f>
        <v/>
      </c>
      <c r="P92" s="106">
        <f>D92*BS!$B$9</f>
        <v/>
      </c>
      <c r="Q92" s="106">
        <f>E92*BS!$B$9</f>
        <v/>
      </c>
      <c r="R92" s="106">
        <f>F92*BS!$B$9</f>
        <v/>
      </c>
      <c r="S92" s="106">
        <f>G92*BS!$B$9</f>
        <v/>
      </c>
      <c r="T92" s="106">
        <f>H92*BS!$B$9</f>
        <v/>
      </c>
      <c r="U92" s="980">
        <f>I92</f>
        <v/>
      </c>
      <c r="V92" s="975" t="n"/>
      <c r="W92" s="975" t="n"/>
    </row>
    <row r="93" customFormat="1" s="79">
      <c r="A93" s="618" t="n"/>
      <c r="B93" s="102" t="n"/>
      <c r="C93" s="973" t="n"/>
      <c r="D93" s="973" t="n"/>
      <c r="E93" s="973" t="n"/>
      <c r="F93" s="973" t="n"/>
      <c r="G93" s="973" t="n"/>
      <c r="H93" s="973" t="n"/>
      <c r="I93" s="981" t="n"/>
      <c r="K93" s="982" t="n"/>
      <c r="N93" s="105">
        <f>B93</f>
        <v/>
      </c>
      <c r="O93" s="106">
        <f>C93*BS!$B$9</f>
        <v/>
      </c>
      <c r="P93" s="106">
        <f>D93*BS!$B$9</f>
        <v/>
      </c>
      <c r="Q93" s="106">
        <f>E93*BS!$B$9</f>
        <v/>
      </c>
      <c r="R93" s="106">
        <f>F93*BS!$B$9</f>
        <v/>
      </c>
      <c r="S93" s="106">
        <f>G93*BS!$B$9</f>
        <v/>
      </c>
      <c r="T93" s="106">
        <f>H93*BS!$B$9</f>
        <v/>
      </c>
      <c r="U93" s="980">
        <f>I93</f>
        <v/>
      </c>
      <c r="V93" s="975" t="n"/>
      <c r="W93" s="975" t="n"/>
    </row>
    <row r="94" customFormat="1" s="79">
      <c r="A94" s="618" t="n"/>
      <c r="B94" s="102" t="n"/>
      <c r="C94" s="973" t="n"/>
      <c r="D94" s="973" t="n"/>
      <c r="E94" s="973" t="n"/>
      <c r="F94" s="973" t="n"/>
      <c r="G94" s="973" t="n"/>
      <c r="H94" s="973" t="n"/>
      <c r="I94" s="981" t="n"/>
      <c r="K94" s="982" t="n"/>
      <c r="N94" s="105">
        <f>B94</f>
        <v/>
      </c>
      <c r="O94" s="106">
        <f>C94*BS!$B$9</f>
        <v/>
      </c>
      <c r="P94" s="106">
        <f>D94*BS!$B$9</f>
        <v/>
      </c>
      <c r="Q94" s="106">
        <f>E94*BS!$B$9</f>
        <v/>
      </c>
      <c r="R94" s="106">
        <f>F94*BS!$B$9</f>
        <v/>
      </c>
      <c r="S94" s="106">
        <f>G94*BS!$B$9</f>
        <v/>
      </c>
      <c r="T94" s="106">
        <f>H94*BS!$B$9</f>
        <v/>
      </c>
      <c r="U94" s="980">
        <f>I94</f>
        <v/>
      </c>
      <c r="V94" s="975" t="n"/>
      <c r="W94" s="975" t="n"/>
    </row>
    <row r="95" customFormat="1" s="79">
      <c r="A95" s="618" t="n"/>
      <c r="B95" s="102" t="n"/>
      <c r="C95" s="973" t="n"/>
      <c r="D95" s="973" t="n"/>
      <c r="E95" s="973" t="n"/>
      <c r="F95" s="973" t="n"/>
      <c r="G95" s="973" t="n"/>
      <c r="H95" s="973" t="n"/>
      <c r="I95" s="981" t="n"/>
      <c r="K95" s="982" t="n"/>
      <c r="N95" s="105">
        <f>B95</f>
        <v/>
      </c>
      <c r="O95" s="106">
        <f>C95*BS!$B$9</f>
        <v/>
      </c>
      <c r="P95" s="106">
        <f>D95*BS!$B$9</f>
        <v/>
      </c>
      <c r="Q95" s="106">
        <f>E95*BS!$B$9</f>
        <v/>
      </c>
      <c r="R95" s="106">
        <f>F95*BS!$B$9</f>
        <v/>
      </c>
      <c r="S95" s="106">
        <f>G95*BS!$B$9</f>
        <v/>
      </c>
      <c r="T95" s="106">
        <f>H95*BS!$B$9</f>
        <v/>
      </c>
      <c r="U95" s="980">
        <f>I95</f>
        <v/>
      </c>
      <c r="V95" s="975" t="n"/>
      <c r="W95" s="975" t="n"/>
    </row>
    <row r="96" customFormat="1" s="79">
      <c r="A96" s="618" t="n"/>
      <c r="B96" s="102" t="n"/>
      <c r="C96" s="973" t="n"/>
      <c r="D96" s="973" t="n"/>
      <c r="E96" s="973" t="n"/>
      <c r="F96" s="973" t="n"/>
      <c r="G96" s="973" t="n"/>
      <c r="H96" s="973" t="n"/>
      <c r="I96" s="981" t="n"/>
      <c r="K96" s="982" t="n"/>
      <c r="N96" s="105">
        <f>B96</f>
        <v/>
      </c>
      <c r="O96" s="106">
        <f>C96*BS!$B$9</f>
        <v/>
      </c>
      <c r="P96" s="106">
        <f>D96*BS!$B$9</f>
        <v/>
      </c>
      <c r="Q96" s="106">
        <f>E96*BS!$B$9</f>
        <v/>
      </c>
      <c r="R96" s="106">
        <f>F96*BS!$B$9</f>
        <v/>
      </c>
      <c r="S96" s="106">
        <f>G96*BS!$B$9</f>
        <v/>
      </c>
      <c r="T96" s="106">
        <f>H96*BS!$B$9</f>
        <v/>
      </c>
      <c r="U96" s="980">
        <f>I96</f>
        <v/>
      </c>
      <c r="V96" s="975" t="n"/>
      <c r="W96" s="975" t="n"/>
    </row>
    <row r="97" customFormat="1" s="79">
      <c r="A97" s="618" t="inlineStr">
        <is>
          <t>K13</t>
        </is>
      </c>
      <c r="B97" s="96" t="inlineStr">
        <is>
          <t xml:space="preserve">Total </t>
        </is>
      </c>
      <c r="C97" s="978">
        <f>SUM(INDIRECT(ADDRESS(MATCH("K12",$A:$A,0)+1,COLUMN(C$12),4)&amp;":"&amp;ADDRESS(MATCH("K13",$A:$A,0)-1,COLUMN(C$12),4)))</f>
        <v/>
      </c>
      <c r="D97" s="978">
        <f>SUM(INDIRECT(ADDRESS(MATCH("K12",$A:$A,0)+1,COLUMN(D$12),4)&amp;":"&amp;ADDRESS(MATCH("K13",$A:$A,0)-1,COLUMN(D$12),4)))</f>
        <v/>
      </c>
      <c r="E97" s="978">
        <f>SUM(INDIRECT(ADDRESS(MATCH("K12",$A:$A,0)+1,COLUMN(E$12),4)&amp;":"&amp;ADDRESS(MATCH("K13",$A:$A,0)-1,COLUMN(E$12),4)))</f>
        <v/>
      </c>
      <c r="F97" s="978">
        <f>SUM(INDIRECT(ADDRESS(MATCH("K12",$A:$A,0)+1,COLUMN(F$12),4)&amp;":"&amp;ADDRESS(MATCH("K13",$A:$A,0)-1,COLUMN(F$12),4)))</f>
        <v/>
      </c>
      <c r="G97" s="978">
        <f>SUM(INDIRECT(ADDRESS(MATCH("K12",$A:$A,0)+1,COLUMN(G$12),4)&amp;":"&amp;ADDRESS(MATCH("K13",$A:$A,0)-1,COLUMN(G$12),4)))</f>
        <v/>
      </c>
      <c r="H97" s="978">
        <f>SUM(INDIRECT(ADDRESS(MATCH("K12",$A:$A,0)+1,COLUMN(H$12),4)&amp;":"&amp;ADDRESS(MATCH("K13",$A:$A,0)-1,COLUMN(H$12),4)))</f>
        <v/>
      </c>
      <c r="I97" s="981" t="n"/>
      <c r="K97" s="982" t="n"/>
      <c r="N97" s="114">
        <f>B97</f>
        <v/>
      </c>
      <c r="O97" s="115">
        <f>C97*BS!$B$9</f>
        <v/>
      </c>
      <c r="P97" s="115">
        <f>D97*BS!$B$9</f>
        <v/>
      </c>
      <c r="Q97" s="115">
        <f>E97*BS!$B$9</f>
        <v/>
      </c>
      <c r="R97" s="115">
        <f>F97*BS!$B$9</f>
        <v/>
      </c>
      <c r="S97" s="115">
        <f>G97*BS!$B$9</f>
        <v/>
      </c>
      <c r="T97" s="115">
        <f>H97*BS!$B$9</f>
        <v/>
      </c>
      <c r="U97" s="115">
        <f>I97*BS!$B$9</f>
        <v/>
      </c>
      <c r="V97" s="975" t="n"/>
      <c r="W97" s="975" t="n"/>
    </row>
    <row r="98" customFormat="1" s="79">
      <c r="A98" s="618" t="n"/>
      <c r="B98" s="102" t="n"/>
      <c r="C98" s="973" t="n"/>
      <c r="D98" s="973" t="n"/>
      <c r="E98" s="973" t="n"/>
      <c r="F98" s="973" t="n"/>
      <c r="G98" s="973" t="n"/>
      <c r="H98" s="973" t="n"/>
      <c r="I98" s="981" t="n"/>
      <c r="K98" s="982" t="n"/>
      <c r="N98" s="105" t="n"/>
      <c r="O98" s="106" t="n"/>
      <c r="P98" s="106" t="n"/>
      <c r="Q98" s="106" t="n"/>
      <c r="R98" s="106" t="n"/>
      <c r="S98" s="106" t="n"/>
      <c r="T98" s="106" t="n"/>
      <c r="U98" s="107" t="n"/>
      <c r="V98" s="975" t="n"/>
      <c r="W98" s="975" t="n"/>
    </row>
    <row r="99" customFormat="1" s="117">
      <c r="A99" s="618" t="inlineStr">
        <is>
          <t>K14</t>
        </is>
      </c>
      <c r="B99" s="96" t="inlineStr">
        <is>
          <t xml:space="preserve">Adjustment: Depreciation </t>
        </is>
      </c>
      <c r="C99" s="983" t="n"/>
      <c r="D99" s="983" t="n"/>
      <c r="E99" s="983" t="n"/>
      <c r="F99" s="983" t="n"/>
      <c r="G99" s="983" t="n"/>
      <c r="H99" s="983" t="n"/>
      <c r="I99" s="981" t="n"/>
      <c r="J99" s="85" t="n"/>
      <c r="K99" s="984" t="n"/>
      <c r="L99" s="85" t="n"/>
      <c r="M99" s="85" t="n"/>
      <c r="N99" s="114">
        <f>B99</f>
        <v/>
      </c>
      <c r="O99" s="115">
        <f>C99*BS!$B$9</f>
        <v/>
      </c>
      <c r="P99" s="115">
        <f>D99*BS!$B$9</f>
        <v/>
      </c>
      <c r="Q99" s="115">
        <f>E99*BS!$B$9</f>
        <v/>
      </c>
      <c r="R99" s="115">
        <f>F99*BS!$B$9</f>
        <v/>
      </c>
      <c r="S99" s="115">
        <f>G99*BS!$B$9</f>
        <v/>
      </c>
      <c r="T99" s="115">
        <f>H99*BS!$B$9</f>
        <v/>
      </c>
      <c r="U99" s="985">
        <f>I99</f>
        <v/>
      </c>
      <c r="V99" s="975" t="n"/>
      <c r="W99" s="975"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equipment  None 2022 Balance at 31 March 2022</t>
        </is>
      </c>
      <c r="C100" s="986" t="n"/>
      <c r="D100" s="986" t="n"/>
      <c r="E100" s="986" t="n"/>
      <c r="F100" s="986" t="n"/>
      <c r="G100" s="986" t="n">
        <v>1159</v>
      </c>
      <c r="H100" s="986" t="n">
        <v>0</v>
      </c>
      <c r="I100" s="981" t="n"/>
      <c r="K100" s="982" t="n"/>
      <c r="N100" s="105">
        <f>B100</f>
        <v/>
      </c>
      <c r="O100" s="106">
        <f>C100*BS!$B$9</f>
        <v/>
      </c>
      <c r="P100" s="106">
        <f>D100*BS!$B$9</f>
        <v/>
      </c>
      <c r="Q100" s="106">
        <f>E100*BS!$B$9</f>
        <v/>
      </c>
      <c r="R100" s="106">
        <f>F100*BS!$B$9</f>
        <v/>
      </c>
      <c r="S100" s="106">
        <f>G100*BS!$B$9</f>
        <v/>
      </c>
      <c r="T100" s="106">
        <f>H100*BS!$B$9</f>
        <v/>
      </c>
      <c r="U100" s="980">
        <f>I100</f>
        <v/>
      </c>
      <c r="V100" s="975" t="n"/>
      <c r="W100" s="975" t="n"/>
    </row>
    <row r="101" customFormat="1" s="79">
      <c r="A101" s="618" t="n"/>
      <c r="B101" s="102" t="inlineStr">
        <is>
          <t>Plant and equipment  None 2023 Balance at 31 March 2023</t>
        </is>
      </c>
      <c r="C101" s="986" t="n"/>
      <c r="D101" s="973" t="n"/>
      <c r="E101" s="973" t="n"/>
      <c r="F101" s="973" t="n"/>
      <c r="G101" s="973" t="n">
        <v>0</v>
      </c>
      <c r="H101" s="973" t="n">
        <v>1232</v>
      </c>
      <c r="I101" s="981" t="n"/>
      <c r="K101" s="982" t="n"/>
      <c r="N101" s="105">
        <f>B101</f>
        <v/>
      </c>
      <c r="O101" s="106">
        <f>C101*BS!$B$9</f>
        <v/>
      </c>
      <c r="P101" s="106">
        <f>D101*BS!$B$9</f>
        <v/>
      </c>
      <c r="Q101" s="106">
        <f>E101*BS!$B$9</f>
        <v/>
      </c>
      <c r="R101" s="106">
        <f>F101*BS!$B$9</f>
        <v/>
      </c>
      <c r="S101" s="106">
        <f>G101*BS!$B$9</f>
        <v/>
      </c>
      <c r="T101" s="106">
        <f>H101*BS!$B$9</f>
        <v/>
      </c>
      <c r="U101" s="980">
        <f>I101</f>
        <v/>
      </c>
      <c r="V101" s="975" t="n"/>
      <c r="W101" s="975" t="n"/>
    </row>
    <row r="102" customFormat="1" s="79">
      <c r="A102" s="618" t="n"/>
      <c r="B102" s="102" t="n"/>
      <c r="C102" s="986" t="n"/>
      <c r="D102" s="973" t="n"/>
      <c r="E102" s="973" t="n"/>
      <c r="F102" s="973" t="n"/>
      <c r="G102" s="973" t="n"/>
      <c r="H102" s="973" t="n"/>
      <c r="I102" s="981" t="n"/>
      <c r="K102" s="982" t="n"/>
      <c r="N102" s="105">
        <f>B102</f>
        <v/>
      </c>
      <c r="O102" s="106">
        <f>C102*BS!$B$9</f>
        <v/>
      </c>
      <c r="P102" s="106">
        <f>D102*BS!$B$9</f>
        <v/>
      </c>
      <c r="Q102" s="106">
        <f>E102*BS!$B$9</f>
        <v/>
      </c>
      <c r="R102" s="106">
        <f>F102*BS!$B$9</f>
        <v/>
      </c>
      <c r="S102" s="106">
        <f>G102*BS!$B$9</f>
        <v/>
      </c>
      <c r="T102" s="106">
        <f>H102*BS!$B$9</f>
        <v/>
      </c>
      <c r="U102" s="980">
        <f>I102</f>
        <v/>
      </c>
      <c r="V102" s="975" t="n"/>
      <c r="W102" s="975" t="n"/>
    </row>
    <row r="103" customFormat="1" s="79">
      <c r="A103" s="618" t="n"/>
      <c r="B103" s="102" t="n"/>
      <c r="C103" s="103" t="n"/>
      <c r="D103" s="103" t="n"/>
      <c r="E103" s="103" t="n"/>
      <c r="F103" s="103" t="n"/>
      <c r="G103" s="103" t="n"/>
      <c r="H103" s="103" t="n"/>
      <c r="I103" s="981" t="n"/>
      <c r="K103" s="982" t="n"/>
      <c r="N103" s="105">
        <f>B103</f>
        <v/>
      </c>
      <c r="O103" s="106">
        <f>C103*BS!$B$9</f>
        <v/>
      </c>
      <c r="P103" s="106">
        <f>D103*BS!$B$9</f>
        <v/>
      </c>
      <c r="Q103" s="106">
        <f>E103*BS!$B$9</f>
        <v/>
      </c>
      <c r="R103" s="106">
        <f>F103*BS!$B$9</f>
        <v/>
      </c>
      <c r="S103" s="106">
        <f>G103*BS!$B$9</f>
        <v/>
      </c>
      <c r="T103" s="106">
        <f>H103*BS!$B$9</f>
        <v/>
      </c>
      <c r="U103" s="980">
        <f>I103</f>
        <v/>
      </c>
      <c r="V103" s="975" t="n"/>
      <c r="W103" s="975" t="n"/>
    </row>
    <row r="104" customFormat="1" s="79">
      <c r="A104" s="618" t="n"/>
      <c r="B104" s="102" t="n"/>
      <c r="C104" s="986" t="n"/>
      <c r="D104" s="986" t="n"/>
      <c r="E104" s="986" t="n"/>
      <c r="F104" s="986" t="n"/>
      <c r="G104" s="986" t="n"/>
      <c r="H104" s="986" t="n"/>
      <c r="I104" s="981" t="n"/>
      <c r="K104" s="982" t="n"/>
      <c r="N104" s="105">
        <f>B104</f>
        <v/>
      </c>
      <c r="O104" s="106">
        <f>C104*BS!$B$9</f>
        <v/>
      </c>
      <c r="P104" s="106">
        <f>D104*BS!$B$9</f>
        <v/>
      </c>
      <c r="Q104" s="106">
        <f>E104*BS!$B$9</f>
        <v/>
      </c>
      <c r="R104" s="106">
        <f>F104*BS!$B$9</f>
        <v/>
      </c>
      <c r="S104" s="106">
        <f>G104*BS!$B$9</f>
        <v/>
      </c>
      <c r="T104" s="106">
        <f>H104*BS!$B$9</f>
        <v/>
      </c>
      <c r="U104" s="980">
        <f>I104</f>
        <v/>
      </c>
      <c r="V104" s="975" t="n"/>
      <c r="W104" s="975" t="n"/>
    </row>
    <row r="105" customFormat="1" s="79">
      <c r="A105" s="618" t="n"/>
      <c r="B105" s="102" t="n"/>
      <c r="C105" s="986" t="n"/>
      <c r="D105" s="986" t="n"/>
      <c r="E105" s="986" t="n"/>
      <c r="F105" s="986" t="n"/>
      <c r="G105" s="986" t="n"/>
      <c r="H105" s="986" t="n"/>
      <c r="I105" s="981" t="n"/>
      <c r="K105" s="982" t="n"/>
      <c r="N105" s="105">
        <f>B105</f>
        <v/>
      </c>
      <c r="O105" s="106">
        <f>C105*BS!$B$9</f>
        <v/>
      </c>
      <c r="P105" s="106">
        <f>D105*BS!$B$9</f>
        <v/>
      </c>
      <c r="Q105" s="106">
        <f>E105*BS!$B$9</f>
        <v/>
      </c>
      <c r="R105" s="106">
        <f>F105*BS!$B$9</f>
        <v/>
      </c>
      <c r="S105" s="106">
        <f>G105*BS!$B$9</f>
        <v/>
      </c>
      <c r="T105" s="106">
        <f>H105*BS!$B$9</f>
        <v/>
      </c>
      <c r="U105" s="980">
        <f>I105</f>
        <v/>
      </c>
      <c r="V105" s="975" t="n"/>
      <c r="W105" s="975" t="n"/>
    </row>
    <row r="106" customFormat="1" s="79">
      <c r="A106" s="618" t="n"/>
      <c r="B106" s="102" t="n"/>
      <c r="C106" s="986" t="n"/>
      <c r="D106" s="986" t="n"/>
      <c r="E106" s="986" t="n"/>
      <c r="F106" s="986" t="n"/>
      <c r="G106" s="986" t="n"/>
      <c r="H106" s="986" t="n"/>
      <c r="I106" s="981" t="n"/>
      <c r="K106" s="982" t="n"/>
      <c r="N106" s="105" t="n"/>
      <c r="O106" s="106">
        <f>C106*BS!$B$9</f>
        <v/>
      </c>
      <c r="P106" s="106">
        <f>D106*BS!$B$9</f>
        <v/>
      </c>
      <c r="Q106" s="106">
        <f>E106*BS!$B$9</f>
        <v/>
      </c>
      <c r="R106" s="106">
        <f>F106*BS!$B$9</f>
        <v/>
      </c>
      <c r="S106" s="106">
        <f>G106*BS!$B$9</f>
        <v/>
      </c>
      <c r="T106" s="106">
        <f>H106*BS!$B$9</f>
        <v/>
      </c>
      <c r="U106" s="980">
        <f>I106</f>
        <v/>
      </c>
      <c r="V106" s="975" t="n"/>
      <c r="W106" s="975" t="n"/>
    </row>
    <row r="107" customFormat="1" s="79">
      <c r="A107" s="618" t="n"/>
      <c r="B107" s="102" t="n"/>
      <c r="C107" s="986" t="n"/>
      <c r="D107" s="986" t="n"/>
      <c r="E107" s="986" t="n"/>
      <c r="F107" s="986" t="n"/>
      <c r="G107" s="986" t="n"/>
      <c r="H107" s="986" t="n"/>
      <c r="I107" s="981" t="n"/>
      <c r="K107" s="982" t="n"/>
      <c r="N107" s="105" t="n"/>
      <c r="O107" s="106">
        <f>C107*BS!$B$9</f>
        <v/>
      </c>
      <c r="P107" s="106">
        <f>D107*BS!$B$9</f>
        <v/>
      </c>
      <c r="Q107" s="106">
        <f>E107*BS!$B$9</f>
        <v/>
      </c>
      <c r="R107" s="106">
        <f>F107*BS!$B$9</f>
        <v/>
      </c>
      <c r="S107" s="106">
        <f>G107*BS!$B$9</f>
        <v/>
      </c>
      <c r="T107" s="106">
        <f>H107*BS!$B$9</f>
        <v/>
      </c>
      <c r="U107" s="980">
        <f>I107</f>
        <v/>
      </c>
      <c r="V107" s="975" t="n"/>
      <c r="W107" s="975" t="n"/>
    </row>
    <row r="108" customFormat="1" s="79">
      <c r="A108" s="618" t="n"/>
      <c r="B108" s="102" t="n"/>
      <c r="C108" s="986" t="n"/>
      <c r="D108" s="986" t="n"/>
      <c r="E108" s="986" t="n"/>
      <c r="F108" s="986" t="n"/>
      <c r="G108" s="986" t="n"/>
      <c r="H108" s="986" t="n"/>
      <c r="I108" s="981" t="n"/>
      <c r="K108" s="982" t="n"/>
      <c r="N108" s="105" t="n"/>
      <c r="O108" s="106">
        <f>C108*BS!$B$9</f>
        <v/>
      </c>
      <c r="P108" s="106">
        <f>D108*BS!$B$9</f>
        <v/>
      </c>
      <c r="Q108" s="106">
        <f>E108*BS!$B$9</f>
        <v/>
      </c>
      <c r="R108" s="106">
        <f>F108*BS!$B$9</f>
        <v/>
      </c>
      <c r="S108" s="106">
        <f>G108*BS!$B$9</f>
        <v/>
      </c>
      <c r="T108" s="106">
        <f>H108*BS!$B$9</f>
        <v/>
      </c>
      <c r="U108" s="980">
        <f>I108</f>
        <v/>
      </c>
      <c r="V108" s="975" t="n"/>
      <c r="W108" s="975" t="n"/>
    </row>
    <row r="109" customFormat="1" s="79">
      <c r="A109" s="618" t="n"/>
      <c r="B109" s="102" t="n"/>
      <c r="C109" s="986" t="n"/>
      <c r="D109" s="986" t="n"/>
      <c r="E109" s="986" t="n"/>
      <c r="F109" s="986" t="n"/>
      <c r="G109" s="986" t="n"/>
      <c r="H109" s="986" t="n"/>
      <c r="I109" s="981" t="n"/>
      <c r="K109" s="982" t="n"/>
      <c r="N109" s="105" t="n"/>
      <c r="O109" s="106">
        <f>C109*BS!$B$9</f>
        <v/>
      </c>
      <c r="P109" s="106">
        <f>D109*BS!$B$9</f>
        <v/>
      </c>
      <c r="Q109" s="106">
        <f>E109*BS!$B$9</f>
        <v/>
      </c>
      <c r="R109" s="106">
        <f>F109*BS!$B$9</f>
        <v/>
      </c>
      <c r="S109" s="106">
        <f>G109*BS!$B$9</f>
        <v/>
      </c>
      <c r="T109" s="106">
        <f>H109*BS!$B$9</f>
        <v/>
      </c>
      <c r="U109" s="980">
        <f>I109</f>
        <v/>
      </c>
      <c r="V109" s="975" t="n"/>
      <c r="W109" s="975" t="n"/>
    </row>
    <row r="110" customFormat="1" s="79">
      <c r="A110" s="618" t="n"/>
      <c r="B110" s="102" t="n"/>
      <c r="C110" s="986" t="n"/>
      <c r="D110" s="986" t="n"/>
      <c r="E110" s="986" t="n"/>
      <c r="F110" s="986" t="n"/>
      <c r="G110" s="986" t="n"/>
      <c r="H110" s="986" t="n"/>
      <c r="I110" s="981" t="n"/>
      <c r="K110" s="982" t="n"/>
      <c r="N110" s="105">
        <f>B110</f>
        <v/>
      </c>
      <c r="O110" s="106">
        <f>C110*BS!$B$9</f>
        <v/>
      </c>
      <c r="P110" s="106">
        <f>D110*BS!$B$9</f>
        <v/>
      </c>
      <c r="Q110" s="106">
        <f>E110*BS!$B$9</f>
        <v/>
      </c>
      <c r="R110" s="106">
        <f>F110*BS!$B$9</f>
        <v/>
      </c>
      <c r="S110" s="106">
        <f>G110*BS!$B$9</f>
        <v/>
      </c>
      <c r="T110" s="106">
        <f>H110*BS!$B$9</f>
        <v/>
      </c>
      <c r="U110" s="980">
        <f>I110</f>
        <v/>
      </c>
      <c r="V110" s="975" t="n"/>
      <c r="W110" s="975" t="n"/>
    </row>
    <row r="111" customFormat="1" s="79">
      <c r="A111" s="618" t="inlineStr">
        <is>
          <t>K15</t>
        </is>
      </c>
      <c r="B111" s="96" t="inlineStr">
        <is>
          <t xml:space="preserve">Total </t>
        </is>
      </c>
      <c r="C111" s="978">
        <f>SUM(INDIRECT(ADDRESS(MATCH("K14",$A:$A,0)+1,COLUMN(C$12),4)&amp;":"&amp;ADDRESS(MATCH("K15",$A:$A,0)-1,COLUMN(C$12),4)))</f>
        <v/>
      </c>
      <c r="D111" s="978">
        <f>SUM(INDIRECT(ADDRESS(MATCH("K14",$A:$A,0)+1,COLUMN(D$12),4)&amp;":"&amp;ADDRESS(MATCH("K15",$A:$A,0)-1,COLUMN(D$12),4)))</f>
        <v/>
      </c>
      <c r="E111" s="978">
        <f>SUM(INDIRECT(ADDRESS(MATCH("K14",$A:$A,0)+1,COLUMN(E$12),4)&amp;":"&amp;ADDRESS(MATCH("K15",$A:$A,0)-1,COLUMN(E$12),4)))</f>
        <v/>
      </c>
      <c r="F111" s="978">
        <f>SUM(INDIRECT(ADDRESS(MATCH("K14",$A:$A,0)+1,COLUMN(F$12),4)&amp;":"&amp;ADDRESS(MATCH("K15",$A:$A,0)-1,COLUMN(F$12),4)))</f>
        <v/>
      </c>
      <c r="G111" s="978">
        <f>SUM(INDIRECT(ADDRESS(MATCH("K14",$A:$A,0)+1,COLUMN(G$12),4)&amp;":"&amp;ADDRESS(MATCH("K15",$A:$A,0)-1,COLUMN(G$12),4)))</f>
        <v/>
      </c>
      <c r="H111" s="978">
        <f>SUM(INDIRECT(ADDRESS(MATCH("K14",$A:$A,0)+1,COLUMN(H$12),4)&amp;":"&amp;ADDRESS(MATCH("K15",$A:$A,0)-1,COLUMN(H$12),4)))</f>
        <v/>
      </c>
      <c r="I111" s="981" t="n"/>
      <c r="K111" s="982" t="n"/>
      <c r="N111" s="114">
        <f>B111</f>
        <v/>
      </c>
      <c r="O111" s="115">
        <f>C111*BS!$B$9</f>
        <v/>
      </c>
      <c r="P111" s="115">
        <f>D111*BS!$B$9</f>
        <v/>
      </c>
      <c r="Q111" s="115">
        <f>E111*BS!$B$9</f>
        <v/>
      </c>
      <c r="R111" s="115">
        <f>F111*BS!$B$9</f>
        <v/>
      </c>
      <c r="S111" s="115">
        <f>G111*BS!$B$9</f>
        <v/>
      </c>
      <c r="T111" s="115">
        <f>H111*BS!$B$9</f>
        <v/>
      </c>
      <c r="U111" s="985">
        <f>I111</f>
        <v/>
      </c>
      <c r="V111" s="975" t="n"/>
      <c r="W111" s="975" t="n"/>
    </row>
    <row r="112" customFormat="1" s="79">
      <c r="A112" s="618" t="n"/>
      <c r="B112" s="102" t="n"/>
      <c r="C112" s="986" t="n"/>
      <c r="D112" s="986" t="n"/>
      <c r="E112" s="986" t="n"/>
      <c r="F112" s="986" t="n"/>
      <c r="G112" s="986" t="n"/>
      <c r="H112" s="986" t="n"/>
      <c r="I112" s="981" t="n"/>
      <c r="K112" s="982" t="n"/>
      <c r="N112" s="105" t="n"/>
      <c r="O112" s="106" t="n"/>
      <c r="P112" s="106" t="n"/>
      <c r="Q112" s="106" t="n"/>
      <c r="R112" s="106" t="n"/>
      <c r="S112" s="106" t="n"/>
      <c r="T112" s="106" t="n"/>
      <c r="U112" s="107" t="n"/>
      <c r="V112" s="975" t="n"/>
      <c r="W112" s="975" t="n"/>
    </row>
    <row r="113" customFormat="1" s="117">
      <c r="A113" s="618" t="inlineStr">
        <is>
          <t>K16</t>
        </is>
      </c>
      <c r="B113" s="96" t="inlineStr">
        <is>
          <t>Other Tangible Assets</t>
        </is>
      </c>
      <c r="C113" s="987" t="n"/>
      <c r="D113" s="987" t="n"/>
      <c r="E113" s="987" t="n"/>
      <c r="F113" s="987" t="n"/>
      <c r="G113" s="987" t="n"/>
      <c r="H113" s="987" t="n"/>
      <c r="I113" s="968" t="n"/>
      <c r="J113" s="85" t="n"/>
      <c r="K113" s="85" t="n"/>
      <c r="L113" s="85" t="n"/>
      <c r="M113" s="85" t="n"/>
      <c r="N113" s="114">
        <f>B113</f>
        <v/>
      </c>
      <c r="O113" s="115" t="n"/>
      <c r="P113" s="115" t="n"/>
      <c r="Q113" s="115" t="n"/>
      <c r="R113" s="115" t="n"/>
      <c r="S113" s="115" t="n"/>
      <c r="T113" s="115" t="n"/>
      <c r="U113" s="123" t="n"/>
      <c r="V113" s="975" t="n"/>
      <c r="W113" s="975"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73" t="n"/>
      <c r="D114" s="973" t="n"/>
      <c r="E114" s="973" t="n"/>
      <c r="F114" s="973" t="n"/>
      <c r="G114" s="973" t="n"/>
      <c r="H114" s="973" t="n"/>
      <c r="I114" s="979" t="n"/>
      <c r="N114" s="105">
        <f>B114</f>
        <v/>
      </c>
      <c r="O114" s="106">
        <f>C114*BS!$B$9</f>
        <v/>
      </c>
      <c r="P114" s="106">
        <f>D114*BS!$B$9</f>
        <v/>
      </c>
      <c r="Q114" s="106">
        <f>E114*BS!$B$9</f>
        <v/>
      </c>
      <c r="R114" s="106">
        <f>F114*BS!$B$9</f>
        <v/>
      </c>
      <c r="S114" s="106">
        <f>G114*BS!$B$9</f>
        <v/>
      </c>
      <c r="T114" s="106">
        <f>H114*BS!$B$9</f>
        <v/>
      </c>
      <c r="U114" s="980">
        <f>I114</f>
        <v/>
      </c>
      <c r="V114" s="961" t="n"/>
      <c r="W114" s="961" t="n"/>
    </row>
    <row r="115" customFormat="1" s="79">
      <c r="A115" s="618" t="n"/>
      <c r="B115" s="102" t="n"/>
      <c r="C115" s="973" t="n"/>
      <c r="D115" s="973" t="n"/>
      <c r="E115" s="973" t="n"/>
      <c r="F115" s="973" t="n"/>
      <c r="G115" s="973" t="n"/>
      <c r="H115" s="973" t="n"/>
      <c r="I115" s="979" t="n"/>
      <c r="N115" s="105">
        <f>B115</f>
        <v/>
      </c>
      <c r="O115" s="106">
        <f>C115*BS!$B$9</f>
        <v/>
      </c>
      <c r="P115" s="106">
        <f>D115*BS!$B$9</f>
        <v/>
      </c>
      <c r="Q115" s="106">
        <f>E115*BS!$B$9</f>
        <v/>
      </c>
      <c r="R115" s="106">
        <f>F115*BS!$B$9</f>
        <v/>
      </c>
      <c r="S115" s="106">
        <f>G115*BS!$B$9</f>
        <v/>
      </c>
      <c r="T115" s="106">
        <f>H115*BS!$B$9</f>
        <v/>
      </c>
      <c r="U115" s="980">
        <f>I115</f>
        <v/>
      </c>
      <c r="V115" s="961" t="n"/>
      <c r="W115" s="961" t="n"/>
    </row>
    <row r="116" customFormat="1" s="79">
      <c r="A116" s="618" t="n"/>
      <c r="B116" s="102" t="n"/>
      <c r="C116" s="973" t="n"/>
      <c r="D116" s="973" t="n"/>
      <c r="E116" s="973" t="n"/>
      <c r="F116" s="973" t="n"/>
      <c r="G116" s="973" t="n"/>
      <c r="H116" s="973" t="n"/>
      <c r="I116" s="979" t="n"/>
      <c r="N116" s="105">
        <f>B116</f>
        <v/>
      </c>
      <c r="O116" s="106">
        <f>C116*BS!$B$9</f>
        <v/>
      </c>
      <c r="P116" s="106">
        <f>D116*BS!$B$9</f>
        <v/>
      </c>
      <c r="Q116" s="106">
        <f>E116*BS!$B$9</f>
        <v/>
      </c>
      <c r="R116" s="106">
        <f>F116*BS!$B$9</f>
        <v/>
      </c>
      <c r="S116" s="106">
        <f>G116*BS!$B$9</f>
        <v/>
      </c>
      <c r="T116" s="106">
        <f>H116*BS!$B$9</f>
        <v/>
      </c>
      <c r="U116" s="980">
        <f>I116</f>
        <v/>
      </c>
      <c r="V116" s="961" t="n"/>
      <c r="W116" s="961" t="n"/>
    </row>
    <row r="117" customFormat="1" s="79">
      <c r="A117" s="618" t="n"/>
      <c r="B117" s="102" t="n"/>
      <c r="C117" s="973" t="n"/>
      <c r="D117" s="973" t="n"/>
      <c r="E117" s="973" t="n"/>
      <c r="F117" s="973" t="n"/>
      <c r="G117" s="973" t="n"/>
      <c r="H117" s="973" t="n"/>
      <c r="I117" s="979" t="n"/>
      <c r="N117" s="105">
        <f>B117</f>
        <v/>
      </c>
      <c r="O117" s="106">
        <f>C117*BS!$B$9</f>
        <v/>
      </c>
      <c r="P117" s="106">
        <f>D117*BS!$B$9</f>
        <v/>
      </c>
      <c r="Q117" s="106">
        <f>E117*BS!$B$9</f>
        <v/>
      </c>
      <c r="R117" s="106">
        <f>F117*BS!$B$9</f>
        <v/>
      </c>
      <c r="S117" s="106">
        <f>G117*BS!$B$9</f>
        <v/>
      </c>
      <c r="T117" s="106">
        <f>H117*BS!$B$9</f>
        <v/>
      </c>
      <c r="U117" s="980">
        <f>I117</f>
        <v/>
      </c>
      <c r="V117" s="961" t="n"/>
      <c r="W117" s="961" t="n"/>
    </row>
    <row r="118" customFormat="1" s="79">
      <c r="A118" s="618" t="n"/>
      <c r="B118" s="102" t="n"/>
      <c r="C118" s="973" t="n"/>
      <c r="D118" s="973" t="n"/>
      <c r="E118" s="973" t="n"/>
      <c r="F118" s="973" t="n"/>
      <c r="G118" s="973" t="n"/>
      <c r="H118" s="973" t="n"/>
      <c r="I118" s="979" t="n"/>
      <c r="N118" s="105">
        <f>B118</f>
        <v/>
      </c>
      <c r="O118" s="106">
        <f>C118*BS!$B$9</f>
        <v/>
      </c>
      <c r="P118" s="106">
        <f>D118*BS!$B$9</f>
        <v/>
      </c>
      <c r="Q118" s="106">
        <f>E118*BS!$B$9</f>
        <v/>
      </c>
      <c r="R118" s="106">
        <f>F118*BS!$B$9</f>
        <v/>
      </c>
      <c r="S118" s="106">
        <f>G118*BS!$B$9</f>
        <v/>
      </c>
      <c r="T118" s="106">
        <f>H118*BS!$B$9</f>
        <v/>
      </c>
      <c r="U118" s="980">
        <f>I118</f>
        <v/>
      </c>
      <c r="V118" s="961" t="n"/>
      <c r="W118" s="961" t="n"/>
    </row>
    <row r="119" customFormat="1" s="79">
      <c r="A119" s="618" t="n"/>
      <c r="B119" s="102" t="n"/>
      <c r="C119" s="103" t="n"/>
      <c r="D119" s="103" t="n"/>
      <c r="E119" s="103" t="n"/>
      <c r="F119" s="103" t="n"/>
      <c r="G119" s="103" t="n"/>
      <c r="H119" s="103" t="n"/>
      <c r="I119" s="979" t="n"/>
      <c r="N119" s="105">
        <f>B119</f>
        <v/>
      </c>
      <c r="O119" s="106">
        <f>C119*BS!$B$9</f>
        <v/>
      </c>
      <c r="P119" s="106">
        <f>D119*BS!$B$9</f>
        <v/>
      </c>
      <c r="Q119" s="106">
        <f>E119*BS!$B$9</f>
        <v/>
      </c>
      <c r="R119" s="106">
        <f>F119*BS!$B$9</f>
        <v/>
      </c>
      <c r="S119" s="106">
        <f>G119*BS!$B$9</f>
        <v/>
      </c>
      <c r="T119" s="106">
        <f>H119*BS!$B$9</f>
        <v/>
      </c>
      <c r="U119" s="980">
        <f>I119</f>
        <v/>
      </c>
      <c r="V119" s="961" t="n"/>
      <c r="W119" s="961" t="n"/>
    </row>
    <row r="120" customFormat="1" s="79">
      <c r="A120" s="618" t="n"/>
      <c r="B120" s="102" t="n"/>
      <c r="C120" s="973" t="n"/>
      <c r="D120" s="973" t="n"/>
      <c r="E120" s="973" t="n"/>
      <c r="F120" s="973" t="n"/>
      <c r="G120" s="973" t="n"/>
      <c r="H120" s="973" t="n"/>
      <c r="I120" s="979" t="n"/>
      <c r="N120" s="105">
        <f>B120</f>
        <v/>
      </c>
      <c r="O120" s="106">
        <f>C120*BS!$B$9</f>
        <v/>
      </c>
      <c r="P120" s="106">
        <f>D120*BS!$B$9</f>
        <v/>
      </c>
      <c r="Q120" s="106">
        <f>E120*BS!$B$9</f>
        <v/>
      </c>
      <c r="R120" s="106">
        <f>F120*BS!$B$9</f>
        <v/>
      </c>
      <c r="S120" s="106">
        <f>G120*BS!$B$9</f>
        <v/>
      </c>
      <c r="T120" s="106">
        <f>H120*BS!$B$9</f>
        <v/>
      </c>
      <c r="U120" s="980">
        <f>I120</f>
        <v/>
      </c>
      <c r="V120" s="961" t="n"/>
      <c r="W120" s="961" t="n"/>
    </row>
    <row r="121" customFormat="1" s="79">
      <c r="A121" s="618" t="n"/>
      <c r="B121" s="102" t="n"/>
      <c r="C121" s="973" t="n"/>
      <c r="D121" s="973" t="n"/>
      <c r="E121" s="973" t="n"/>
      <c r="F121" s="973" t="n"/>
      <c r="G121" s="973" t="n"/>
      <c r="H121" s="973" t="n"/>
      <c r="I121" s="979" t="n"/>
      <c r="N121" s="105">
        <f>B121</f>
        <v/>
      </c>
      <c r="O121" s="106">
        <f>C121*BS!$B$9</f>
        <v/>
      </c>
      <c r="P121" s="106">
        <f>D121*BS!$B$9</f>
        <v/>
      </c>
      <c r="Q121" s="106">
        <f>E121*BS!$B$9</f>
        <v/>
      </c>
      <c r="R121" s="106">
        <f>F121*BS!$B$9</f>
        <v/>
      </c>
      <c r="S121" s="106">
        <f>G121*BS!$B$9</f>
        <v/>
      </c>
      <c r="T121" s="106">
        <f>H121*BS!$B$9</f>
        <v/>
      </c>
      <c r="U121" s="980">
        <f>I121</f>
        <v/>
      </c>
      <c r="V121" s="961" t="n"/>
      <c r="W121" s="961" t="n"/>
    </row>
    <row r="122" customFormat="1" s="79">
      <c r="A122" s="618" t="n"/>
      <c r="B122" s="102" t="n"/>
      <c r="C122" s="973" t="n"/>
      <c r="D122" s="973" t="n"/>
      <c r="E122" s="973" t="n"/>
      <c r="F122" s="973" t="n"/>
      <c r="G122" s="973" t="n"/>
      <c r="H122" s="973" t="n"/>
      <c r="I122" s="979" t="n"/>
      <c r="N122" s="105">
        <f>B122</f>
        <v/>
      </c>
      <c r="O122" s="106">
        <f>C122*BS!$B$9</f>
        <v/>
      </c>
      <c r="P122" s="106">
        <f>D122*BS!$B$9</f>
        <v/>
      </c>
      <c r="Q122" s="106">
        <f>E122*BS!$B$9</f>
        <v/>
      </c>
      <c r="R122" s="106">
        <f>F122*BS!$B$9</f>
        <v/>
      </c>
      <c r="S122" s="106">
        <f>G122*BS!$B$9</f>
        <v/>
      </c>
      <c r="T122" s="106">
        <f>H122*BS!$B$9</f>
        <v/>
      </c>
      <c r="U122" s="980">
        <f>I122</f>
        <v/>
      </c>
      <c r="V122" s="961" t="n"/>
      <c r="W122" s="961" t="n"/>
    </row>
    <row r="123" customFormat="1" s="79">
      <c r="A123" s="618" t="n"/>
      <c r="B123" s="102" t="n"/>
      <c r="C123" s="973" t="n"/>
      <c r="D123" s="973" t="n"/>
      <c r="E123" s="973" t="n"/>
      <c r="F123" s="973" t="n"/>
      <c r="G123" s="973" t="n"/>
      <c r="H123" s="973" t="n"/>
      <c r="I123" s="979" t="n"/>
      <c r="N123" s="105">
        <f>B123</f>
        <v/>
      </c>
      <c r="O123" s="106">
        <f>C123*BS!$B$9</f>
        <v/>
      </c>
      <c r="P123" s="106">
        <f>D123*BS!$B$9</f>
        <v/>
      </c>
      <c r="Q123" s="106">
        <f>E123*BS!$B$9</f>
        <v/>
      </c>
      <c r="R123" s="106">
        <f>F123*BS!$B$9</f>
        <v/>
      </c>
      <c r="S123" s="106">
        <f>G123*BS!$B$9</f>
        <v/>
      </c>
      <c r="T123" s="106">
        <f>H123*BS!$B$9</f>
        <v/>
      </c>
      <c r="U123" s="980">
        <f>I123</f>
        <v/>
      </c>
      <c r="V123" s="961" t="n"/>
      <c r="W123" s="961" t="n"/>
    </row>
    <row r="124" customFormat="1" s="79">
      <c r="A124" s="618" t="n"/>
      <c r="B124" s="102" t="n"/>
      <c r="C124" s="973" t="n"/>
      <c r="D124" s="973" t="n"/>
      <c r="E124" s="973" t="n"/>
      <c r="F124" s="973" t="n"/>
      <c r="G124" s="973" t="n"/>
      <c r="H124" s="973" t="n"/>
      <c r="I124" s="979" t="n"/>
      <c r="N124" s="105">
        <f>B124</f>
        <v/>
      </c>
      <c r="O124" s="106">
        <f>C124*BS!$B$9</f>
        <v/>
      </c>
      <c r="P124" s="106">
        <f>D124*BS!$B$9</f>
        <v/>
      </c>
      <c r="Q124" s="106">
        <f>E124*BS!$B$9</f>
        <v/>
      </c>
      <c r="R124" s="106">
        <f>F124*BS!$B$9</f>
        <v/>
      </c>
      <c r="S124" s="106">
        <f>G124*BS!$B$9</f>
        <v/>
      </c>
      <c r="T124" s="106">
        <f>H124*BS!$B$9</f>
        <v/>
      </c>
      <c r="U124" s="980">
        <f>I124</f>
        <v/>
      </c>
      <c r="V124" s="961" t="n"/>
      <c r="W124" s="961" t="n"/>
    </row>
    <row r="125" customFormat="1" s="79">
      <c r="A125" s="618" t="n"/>
      <c r="B125" s="102" t="n"/>
      <c r="C125" s="973" t="n"/>
      <c r="D125" s="973" t="n"/>
      <c r="E125" s="973" t="n"/>
      <c r="F125" s="973" t="n"/>
      <c r="G125" s="973" t="n"/>
      <c r="H125" s="973" t="n"/>
      <c r="I125" s="979" t="n"/>
      <c r="N125" s="105" t="n"/>
      <c r="O125" s="106" t="n"/>
      <c r="P125" s="106" t="n"/>
      <c r="Q125" s="106" t="n"/>
      <c r="R125" s="106" t="n"/>
      <c r="S125" s="106" t="n"/>
      <c r="T125" s="106" t="n"/>
      <c r="U125" s="107" t="n"/>
      <c r="V125" s="961" t="n"/>
      <c r="W125" s="961" t="n"/>
    </row>
    <row r="126" customFormat="1" s="154">
      <c r="A126" s="618" t="inlineStr">
        <is>
          <t>K17</t>
        </is>
      </c>
      <c r="B126" s="96" t="inlineStr">
        <is>
          <t>Total</t>
        </is>
      </c>
      <c r="C126" s="974">
        <f>SUM(INDIRECT(ADDRESS(MATCH("K16",$A:$A,0)+1,COLUMN(C$12),4)&amp;":"&amp;ADDRESS(MATCH("K17",$A:$A,0)-1,COLUMN(C$12),4)))</f>
        <v/>
      </c>
      <c r="D126" s="974">
        <f>SUM(INDIRECT(ADDRESS(MATCH("K16",$A:$A,0)+1,COLUMN(D$12),4)&amp;":"&amp;ADDRESS(MATCH("K17",$A:$A,0)-1,COLUMN(D$12),4)))</f>
        <v/>
      </c>
      <c r="E126" s="974">
        <f>SUM(INDIRECT(ADDRESS(MATCH("K16",$A:$A,0)+1,COLUMN(E$12),4)&amp;":"&amp;ADDRESS(MATCH("K17",$A:$A,0)-1,COLUMN(E$12),4)))</f>
        <v/>
      </c>
      <c r="F126" s="974">
        <f>SUM(INDIRECT(ADDRESS(MATCH("K16",$A:$A,0)+1,COLUMN(F$12),4)&amp;":"&amp;ADDRESS(MATCH("K17",$A:$A,0)-1,COLUMN(F$12),4)))</f>
        <v/>
      </c>
      <c r="G126" s="974">
        <f>SUM(INDIRECT(ADDRESS(MATCH("K16",$A:$A,0)+1,COLUMN(G$12),4)&amp;":"&amp;ADDRESS(MATCH("K17",$A:$A,0)-1,COLUMN(G$12),4)))</f>
        <v/>
      </c>
      <c r="H126" s="974">
        <f>SUM(INDIRECT(ADDRESS(MATCH("K16",$A:$A,0)+1,COLUMN(H$12),4)&amp;":"&amp;ADDRESS(MATCH("K17",$A:$A,0)-1,COLUMN(H$12),4)))</f>
        <v/>
      </c>
      <c r="I126" s="968" t="n"/>
      <c r="J126" s="79" t="n"/>
      <c r="K126" s="79" t="n"/>
      <c r="L126" s="79" t="n"/>
      <c r="M126" s="79" t="n"/>
      <c r="N126" s="114">
        <f>B126</f>
        <v/>
      </c>
      <c r="O126" s="115">
        <f>C126*BS!$B$9</f>
        <v/>
      </c>
      <c r="P126" s="115">
        <f>D126*BS!$B$9</f>
        <v/>
      </c>
      <c r="Q126" s="115">
        <f>E126*BS!$B$9</f>
        <v/>
      </c>
      <c r="R126" s="115">
        <f>F126*BS!$B$9</f>
        <v/>
      </c>
      <c r="S126" s="115">
        <f>G126*BS!$B$9</f>
        <v/>
      </c>
      <c r="T126" s="115">
        <f>H126*BS!$B$9</f>
        <v/>
      </c>
      <c r="U126" s="969">
        <f>I126</f>
        <v/>
      </c>
      <c r="V126" s="975" t="n"/>
      <c r="W126" s="975"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3" t="n"/>
      <c r="D127" s="973" t="n"/>
      <c r="E127" s="973" t="n"/>
      <c r="F127" s="973" t="n"/>
      <c r="G127" s="973" t="n"/>
      <c r="H127" s="973" t="n"/>
      <c r="I127" s="962" t="n"/>
      <c r="N127" s="105" t="n"/>
      <c r="O127" s="106" t="n"/>
      <c r="P127" s="106" t="n"/>
      <c r="Q127" s="106" t="n"/>
      <c r="R127" s="106" t="n"/>
      <c r="S127" s="106" t="n"/>
      <c r="T127" s="106" t="n"/>
      <c r="U127" s="107" t="n"/>
      <c r="V127" s="961" t="n"/>
      <c r="W127" s="961" t="n"/>
    </row>
    <row r="128" customFormat="1" s="117">
      <c r="A128" s="618" t="inlineStr">
        <is>
          <t>K18</t>
        </is>
      </c>
      <c r="B128" s="96" t="inlineStr">
        <is>
          <t>Goodwill</t>
        </is>
      </c>
      <c r="C128" s="988" t="n"/>
      <c r="D128" s="988" t="n"/>
      <c r="E128" s="988" t="n"/>
      <c r="F128" s="988" t="n"/>
      <c r="G128" s="988" t="n"/>
      <c r="H128" s="988" t="n"/>
      <c r="I128" s="968" t="n"/>
      <c r="J128" s="85" t="n"/>
      <c r="K128" s="85" t="n"/>
      <c r="L128" s="85" t="n"/>
      <c r="M128" s="85" t="n"/>
      <c r="N128" s="114">
        <f>B128</f>
        <v/>
      </c>
      <c r="O128" s="115">
        <f>C128*BS!$B$9</f>
        <v/>
      </c>
      <c r="P128" s="115">
        <f>D128*BS!$B$9</f>
        <v/>
      </c>
      <c r="Q128" s="115">
        <f>E128*BS!$B$9</f>
        <v/>
      </c>
      <c r="R128" s="115">
        <f>F128*BS!$B$9</f>
        <v/>
      </c>
      <c r="S128" s="115">
        <f>G128*BS!$B$9</f>
        <v/>
      </c>
      <c r="T128" s="115">
        <f>H128*BS!$B$9</f>
        <v/>
      </c>
      <c r="U128" s="969">
        <f>I128</f>
        <v/>
      </c>
      <c r="V128" s="975" t="n"/>
      <c r="W128" s="975"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68" t="n"/>
      <c r="J129" s="85" t="n"/>
      <c r="K129" s="85" t="n"/>
      <c r="L129" s="85" t="n"/>
      <c r="M129" s="85" t="n"/>
      <c r="N129" s="114" t="n"/>
      <c r="O129" s="115" t="n"/>
      <c r="P129" s="115" t="n"/>
      <c r="Q129" s="115" t="n"/>
      <c r="R129" s="115" t="n"/>
      <c r="S129" s="115" t="n"/>
      <c r="T129" s="115" t="n"/>
      <c r="U129" s="123" t="n"/>
      <c r="V129" s="975" t="n"/>
      <c r="W129" s="975"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3" t="n"/>
      <c r="D130" s="973" t="n"/>
      <c r="E130" s="973" t="n"/>
      <c r="F130" s="973" t="n"/>
      <c r="G130" s="973" t="n"/>
      <c r="H130" s="973" t="n"/>
      <c r="I130" s="968" t="n"/>
      <c r="J130" s="85" t="n"/>
      <c r="K130" s="85" t="n"/>
      <c r="L130" s="85" t="n"/>
      <c r="M130" s="85" t="n"/>
      <c r="N130" s="114" t="n"/>
      <c r="O130" s="115" t="n"/>
      <c r="P130" s="115" t="n"/>
      <c r="Q130" s="115" t="n"/>
      <c r="R130" s="115" t="n"/>
      <c r="S130" s="115" t="n"/>
      <c r="T130" s="115" t="n"/>
      <c r="U130" s="123" t="n"/>
      <c r="V130" s="975" t="n"/>
      <c r="W130" s="975"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4">
        <f>SUM(INDIRECT(ADDRESS(MATCH("K18",$A:$A,0)+1,COLUMN(C$12),4)&amp;":"&amp;ADDRESS(MATCH("K19",$A:$A,0)-1,COLUMN(C$12),4)))</f>
        <v/>
      </c>
      <c r="D131" s="974">
        <f>SUM(INDIRECT(ADDRESS(MATCH("K18",$A:$A,0)+1,COLUMN(D$12),4)&amp;":"&amp;ADDRESS(MATCH("K19",$A:$A,0)-1,COLUMN(D$12),4)))</f>
        <v/>
      </c>
      <c r="E131" s="974">
        <f>SUM(INDIRECT(ADDRESS(MATCH("K18",$A:$A,0)+1,COLUMN(E$12),4)&amp;":"&amp;ADDRESS(MATCH("K19",$A:$A,0)-1,COLUMN(E$12),4)))</f>
        <v/>
      </c>
      <c r="F131" s="974">
        <f>SUM(INDIRECT(ADDRESS(MATCH("K18",$A:$A,0)+1,COLUMN(F$12),4)&amp;":"&amp;ADDRESS(MATCH("K19",$A:$A,0)-1,COLUMN(F$12),4)))</f>
        <v/>
      </c>
      <c r="G131" s="974">
        <f>SUM(INDIRECT(ADDRESS(MATCH("K18",$A:$A,0)+1,COLUMN(G$12),4)&amp;":"&amp;ADDRESS(MATCH("K19",$A:$A,0)-1,COLUMN(G$12),4)))</f>
        <v/>
      </c>
      <c r="H131" s="974">
        <f>SUM(INDIRECT(ADDRESS(MATCH("K18",$A:$A,0)+1,COLUMN(H$12),4)&amp;":"&amp;ADDRESS(MATCH("K19",$A:$A,0)-1,COLUMN(H$12),4)))</f>
        <v/>
      </c>
      <c r="I131" s="962" t="n"/>
      <c r="N131" s="105" t="n"/>
      <c r="O131" s="106" t="n"/>
      <c r="P131" s="106" t="n"/>
      <c r="Q131" s="106" t="n"/>
      <c r="R131" s="106" t="n"/>
      <c r="S131" s="106" t="n"/>
      <c r="T131" s="106" t="n"/>
      <c r="U131" s="107" t="n"/>
      <c r="V131" s="961" t="n"/>
      <c r="W131" s="961" t="n"/>
    </row>
    <row r="132" customFormat="1" s="117">
      <c r="A132" s="618" t="inlineStr">
        <is>
          <t>K20</t>
        </is>
      </c>
      <c r="B132" s="96" t="inlineStr">
        <is>
          <t>Other intangible assets</t>
        </is>
      </c>
      <c r="C132" s="988" t="n"/>
      <c r="D132" s="988" t="n"/>
      <c r="E132" s="988" t="n"/>
      <c r="F132" s="988" t="n"/>
      <c r="G132" s="988" t="n"/>
      <c r="H132" s="988" t="n"/>
      <c r="I132" s="968" t="n"/>
      <c r="J132" s="85" t="n"/>
      <c r="K132" s="85" t="n"/>
      <c r="L132" s="85" t="n"/>
      <c r="M132" s="85" t="n"/>
      <c r="N132" s="114">
        <f>B132</f>
        <v/>
      </c>
      <c r="O132" s="115">
        <f>C132*BS!$B$9</f>
        <v/>
      </c>
      <c r="P132" s="115">
        <f>D132*BS!$B$9</f>
        <v/>
      </c>
      <c r="Q132" s="115">
        <f>E132*BS!$B$9</f>
        <v/>
      </c>
      <c r="R132" s="115">
        <f>F132*BS!$B$9</f>
        <v/>
      </c>
      <c r="S132" s="115">
        <f>G132*BS!$B$9</f>
        <v/>
      </c>
      <c r="T132" s="115">
        <f>H132*BS!$B$9</f>
        <v/>
      </c>
      <c r="U132" s="969">
        <f>I132</f>
        <v/>
      </c>
      <c r="V132" s="975" t="n"/>
      <c r="W132" s="975"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73" t="n"/>
      <c r="D133" s="973" t="n"/>
      <c r="E133" s="973" t="n"/>
      <c r="F133" s="973" t="n"/>
      <c r="G133" s="973" t="n"/>
      <c r="H133" s="973" t="n"/>
      <c r="I133" s="962" t="n"/>
      <c r="N133" s="105">
        <f>B133</f>
        <v/>
      </c>
      <c r="O133" s="106">
        <f>C133*BS!$B$9</f>
        <v/>
      </c>
      <c r="P133" s="106">
        <f>D133*BS!$B$9</f>
        <v/>
      </c>
      <c r="Q133" s="106">
        <f>E133*BS!$B$9</f>
        <v/>
      </c>
      <c r="R133" s="106">
        <f>F133*BS!$B$9</f>
        <v/>
      </c>
      <c r="S133" s="106">
        <f>G133*BS!$B$9</f>
        <v/>
      </c>
      <c r="T133" s="106">
        <f>H133*BS!$B$9</f>
        <v/>
      </c>
      <c r="U133" s="963">
        <f>I133</f>
        <v/>
      </c>
      <c r="V133" s="961" t="n"/>
      <c r="W133" s="961" t="n"/>
    </row>
    <row r="134" customFormat="1" s="79">
      <c r="A134" s="618" t="n"/>
      <c r="B134" s="102" t="n"/>
      <c r="C134" s="973" t="n"/>
      <c r="D134" s="973" t="n"/>
      <c r="E134" s="973" t="n"/>
      <c r="F134" s="973" t="n"/>
      <c r="G134" s="973" t="n"/>
      <c r="H134" s="973" t="n"/>
      <c r="I134" s="962" t="n"/>
      <c r="N134" s="105">
        <f>B134</f>
        <v/>
      </c>
      <c r="O134" s="106">
        <f>C134*BS!$B$9</f>
        <v/>
      </c>
      <c r="P134" s="106">
        <f>D134*BS!$B$9</f>
        <v/>
      </c>
      <c r="Q134" s="106">
        <f>E134*BS!$B$9</f>
        <v/>
      </c>
      <c r="R134" s="106">
        <f>F134*BS!$B$9</f>
        <v/>
      </c>
      <c r="S134" s="106">
        <f>G134*BS!$B$9</f>
        <v/>
      </c>
      <c r="T134" s="106">
        <f>H134*BS!$B$9</f>
        <v/>
      </c>
      <c r="U134" s="107">
        <f>I134</f>
        <v/>
      </c>
      <c r="V134" s="961" t="n"/>
      <c r="W134" s="961" t="n"/>
    </row>
    <row r="135" customFormat="1" s="79">
      <c r="A135" s="618" t="n"/>
      <c r="B135" s="102" t="n"/>
      <c r="C135" s="973" t="n"/>
      <c r="D135" s="973" t="n"/>
      <c r="E135" s="973" t="n"/>
      <c r="F135" s="973" t="n"/>
      <c r="G135" s="973" t="n"/>
      <c r="H135" s="973" t="n"/>
      <c r="I135" s="962" t="n"/>
      <c r="N135" s="105">
        <f>B135</f>
        <v/>
      </c>
      <c r="O135" s="106">
        <f>C135*BS!$B$9</f>
        <v/>
      </c>
      <c r="P135" s="106">
        <f>D135*BS!$B$9</f>
        <v/>
      </c>
      <c r="Q135" s="106">
        <f>E135*BS!$B$9</f>
        <v/>
      </c>
      <c r="R135" s="106">
        <f>F135*BS!$B$9</f>
        <v/>
      </c>
      <c r="S135" s="106">
        <f>G135*BS!$B$9</f>
        <v/>
      </c>
      <c r="T135" s="106">
        <f>H135*BS!$B$9</f>
        <v/>
      </c>
      <c r="U135" s="107">
        <f>I135</f>
        <v/>
      </c>
      <c r="V135" s="961" t="n"/>
      <c r="W135" s="961" t="n"/>
    </row>
    <row r="136" customFormat="1" s="79">
      <c r="A136" s="618" t="n"/>
      <c r="B136" s="102" t="n"/>
      <c r="C136" s="973" t="n"/>
      <c r="D136" s="973" t="n"/>
      <c r="E136" s="973" t="n"/>
      <c r="F136" s="973" t="n"/>
      <c r="G136" s="973" t="n"/>
      <c r="H136" s="973" t="n"/>
      <c r="I136" s="962" t="n"/>
      <c r="N136" s="105">
        <f>B136</f>
        <v/>
      </c>
      <c r="O136" s="106">
        <f>C136*BS!$B$9</f>
        <v/>
      </c>
      <c r="P136" s="106">
        <f>D136*BS!$B$9</f>
        <v/>
      </c>
      <c r="Q136" s="106">
        <f>E136*BS!$B$9</f>
        <v/>
      </c>
      <c r="R136" s="106">
        <f>F136*BS!$B$9</f>
        <v/>
      </c>
      <c r="S136" s="106">
        <f>G136*BS!$B$9</f>
        <v/>
      </c>
      <c r="T136" s="106">
        <f>H136*BS!$B$9</f>
        <v/>
      </c>
      <c r="U136" s="107">
        <f>I136</f>
        <v/>
      </c>
      <c r="V136" s="961" t="n"/>
      <c r="W136" s="961" t="n"/>
    </row>
    <row r="137" customFormat="1" s="79">
      <c r="A137" s="618" t="n"/>
      <c r="B137" s="102" t="n"/>
      <c r="C137" s="973" t="n"/>
      <c r="D137" s="973" t="n"/>
      <c r="E137" s="973" t="n"/>
      <c r="F137" s="973" t="n"/>
      <c r="G137" s="973" t="n"/>
      <c r="H137" s="973" t="n"/>
      <c r="I137" s="962" t="n"/>
      <c r="N137" s="105">
        <f>B137</f>
        <v/>
      </c>
      <c r="O137" s="106">
        <f>C137*BS!$B$9</f>
        <v/>
      </c>
      <c r="P137" s="106">
        <f>D137*BS!$B$9</f>
        <v/>
      </c>
      <c r="Q137" s="106">
        <f>E137*BS!$B$9</f>
        <v/>
      </c>
      <c r="R137" s="106">
        <f>F137*BS!$B$9</f>
        <v/>
      </c>
      <c r="S137" s="106">
        <f>G137*BS!$B$9</f>
        <v/>
      </c>
      <c r="T137" s="106">
        <f>H137*BS!$B$9</f>
        <v/>
      </c>
      <c r="U137" s="107">
        <f>I137</f>
        <v/>
      </c>
      <c r="V137" s="961" t="n"/>
      <c r="W137" s="961" t="n"/>
    </row>
    <row r="138" customFormat="1" s="79">
      <c r="A138" s="618" t="n"/>
      <c r="B138" s="102" t="n"/>
      <c r="C138" s="103" t="n"/>
      <c r="D138" s="103" t="n"/>
      <c r="E138" s="103" t="n"/>
      <c r="F138" s="103" t="n"/>
      <c r="G138" s="103" t="n"/>
      <c r="H138" s="103" t="n"/>
      <c r="I138" s="962" t="n"/>
      <c r="N138" s="105">
        <f>B138</f>
        <v/>
      </c>
      <c r="O138" s="106">
        <f>C138*BS!$B$9</f>
        <v/>
      </c>
      <c r="P138" s="106">
        <f>D138*BS!$B$9</f>
        <v/>
      </c>
      <c r="Q138" s="106">
        <f>E138*BS!$B$9</f>
        <v/>
      </c>
      <c r="R138" s="106">
        <f>F138*BS!$B$9</f>
        <v/>
      </c>
      <c r="S138" s="106">
        <f>G138*BS!$B$9</f>
        <v/>
      </c>
      <c r="T138" s="106">
        <f>H138*BS!$B$9</f>
        <v/>
      </c>
      <c r="U138" s="107">
        <f>I138</f>
        <v/>
      </c>
      <c r="V138" s="961" t="n"/>
      <c r="W138" s="961" t="n"/>
    </row>
    <row r="139" customFormat="1" s="79">
      <c r="A139" s="618" t="n"/>
      <c r="B139" s="102" t="n"/>
      <c r="C139" s="973" t="n"/>
      <c r="D139" s="973" t="n"/>
      <c r="E139" s="973" t="n"/>
      <c r="F139" s="973" t="n"/>
      <c r="G139" s="973" t="n"/>
      <c r="H139" s="973" t="n"/>
      <c r="I139" s="962" t="n"/>
      <c r="N139" s="105">
        <f>B139</f>
        <v/>
      </c>
      <c r="O139" s="106">
        <f>C139*BS!$B$9</f>
        <v/>
      </c>
      <c r="P139" s="106">
        <f>D139*BS!$B$9</f>
        <v/>
      </c>
      <c r="Q139" s="106">
        <f>E139*BS!$B$9</f>
        <v/>
      </c>
      <c r="R139" s="106">
        <f>F139*BS!$B$9</f>
        <v/>
      </c>
      <c r="S139" s="106">
        <f>G139*BS!$B$9</f>
        <v/>
      </c>
      <c r="T139" s="106">
        <f>H139*BS!$B$9</f>
        <v/>
      </c>
      <c r="U139" s="107">
        <f>I139</f>
        <v/>
      </c>
      <c r="V139" s="961" t="n"/>
      <c r="W139" s="961" t="n"/>
    </row>
    <row r="140" customFormat="1" s="79">
      <c r="A140" s="618" t="n"/>
      <c r="B140" s="102" t="n"/>
      <c r="C140" s="973" t="n"/>
      <c r="D140" s="973" t="n"/>
      <c r="E140" s="973" t="n"/>
      <c r="F140" s="973" t="n"/>
      <c r="G140" s="973" t="n"/>
      <c r="H140" s="973" t="n"/>
      <c r="I140" s="962" t="n"/>
      <c r="N140" s="105" t="n"/>
      <c r="O140" s="106" t="n"/>
      <c r="P140" s="106" t="n"/>
      <c r="Q140" s="106" t="n"/>
      <c r="R140" s="106" t="n"/>
      <c r="S140" s="106" t="n"/>
      <c r="T140" s="106" t="n"/>
      <c r="U140" s="107" t="n"/>
      <c r="V140" s="961" t="n"/>
      <c r="W140" s="961" t="n"/>
    </row>
    <row r="141" customFormat="1" s="79">
      <c r="A141" s="618" t="n"/>
      <c r="B141" s="102" t="n"/>
      <c r="C141" s="973" t="n"/>
      <c r="D141" s="973" t="n"/>
      <c r="E141" s="973" t="n"/>
      <c r="F141" s="973" t="n"/>
      <c r="G141" s="973" t="n"/>
      <c r="H141" s="973" t="n"/>
      <c r="I141" s="962" t="n"/>
      <c r="N141" s="105">
        <f>B141</f>
        <v/>
      </c>
      <c r="O141" s="106">
        <f>C141*BS!$B$9</f>
        <v/>
      </c>
      <c r="P141" s="106">
        <f>D141*BS!$B$9</f>
        <v/>
      </c>
      <c r="Q141" s="106">
        <f>E141*BS!$B$9</f>
        <v/>
      </c>
      <c r="R141" s="106">
        <f>F141*BS!$B$9</f>
        <v/>
      </c>
      <c r="S141" s="106">
        <f>G141*BS!$B$9</f>
        <v/>
      </c>
      <c r="T141" s="106">
        <f>H141*BS!$B$9</f>
        <v/>
      </c>
      <c r="U141" s="107">
        <f>I141</f>
        <v/>
      </c>
      <c r="V141" s="961" t="n"/>
      <c r="W141" s="961" t="n"/>
    </row>
    <row r="142" customFormat="1" s="79">
      <c r="A142" s="618" t="n"/>
      <c r="B142" s="102" t="n"/>
      <c r="C142" s="973" t="n"/>
      <c r="D142" s="973" t="n"/>
      <c r="E142" s="973" t="n"/>
      <c r="F142" s="973" t="n"/>
      <c r="G142" s="973" t="n"/>
      <c r="H142" s="973" t="n"/>
      <c r="I142" s="962" t="n"/>
      <c r="N142" s="105">
        <f>B142</f>
        <v/>
      </c>
      <c r="O142" s="106">
        <f>C142*BS!$B$9</f>
        <v/>
      </c>
      <c r="P142" s="106">
        <f>D142*BS!$B$9</f>
        <v/>
      </c>
      <c r="Q142" s="106">
        <f>E142*BS!$B$9</f>
        <v/>
      </c>
      <c r="R142" s="106">
        <f>F142*BS!$B$9</f>
        <v/>
      </c>
      <c r="S142" s="106">
        <f>G142*BS!$B$9</f>
        <v/>
      </c>
      <c r="T142" s="106">
        <f>H142*BS!$B$9</f>
        <v/>
      </c>
      <c r="U142" s="107">
        <f>I142</f>
        <v/>
      </c>
      <c r="V142" s="961" t="n"/>
      <c r="W142" s="961" t="n"/>
    </row>
    <row r="143" customFormat="1" s="79">
      <c r="A143" s="618" t="n"/>
      <c r="B143" s="102" t="n"/>
      <c r="C143" s="973" t="n"/>
      <c r="D143" s="973" t="n"/>
      <c r="E143" s="973" t="n"/>
      <c r="F143" s="973" t="n"/>
      <c r="G143" s="973" t="n"/>
      <c r="H143" s="973" t="n"/>
      <c r="I143" s="962" t="n"/>
      <c r="N143" s="105">
        <f>B143</f>
        <v/>
      </c>
      <c r="O143" s="106">
        <f>C143*BS!$B$9</f>
        <v/>
      </c>
      <c r="P143" s="106">
        <f>D143*BS!$B$9</f>
        <v/>
      </c>
      <c r="Q143" s="106">
        <f>E143*BS!$B$9</f>
        <v/>
      </c>
      <c r="R143" s="106">
        <f>F143*BS!$B$9</f>
        <v/>
      </c>
      <c r="S143" s="106">
        <f>G143*BS!$B$9</f>
        <v/>
      </c>
      <c r="T143" s="106">
        <f>H143*BS!$B$9</f>
        <v/>
      </c>
      <c r="U143" s="107">
        <f>I143</f>
        <v/>
      </c>
      <c r="V143" s="961" t="n"/>
      <c r="W143" s="961" t="n"/>
    </row>
    <row r="144" customFormat="1" s="117">
      <c r="A144" s="618" t="inlineStr">
        <is>
          <t>K21</t>
        </is>
      </c>
      <c r="B144" s="96" t="inlineStr">
        <is>
          <t xml:space="preserve">Total </t>
        </is>
      </c>
      <c r="C144" s="974">
        <f>SUM(INDIRECT(ADDRESS(MATCH("K20",$A:$A,0)+1,COLUMN(C$12),4)&amp;":"&amp;ADDRESS(MATCH("K21",$A:$A,0)-1,COLUMN(C$12),4)))</f>
        <v/>
      </c>
      <c r="D144" s="974">
        <f>SUM(INDIRECT(ADDRESS(MATCH("K20",$A:$A,0)+1,COLUMN(D$12),4)&amp;":"&amp;ADDRESS(MATCH("K21",$A:$A,0)-1,COLUMN(D$12),4)))</f>
        <v/>
      </c>
      <c r="E144" s="974">
        <f>SUM(INDIRECT(ADDRESS(MATCH("K20",$A:$A,0)+1,COLUMN(E$12),4)&amp;":"&amp;ADDRESS(MATCH("K21",$A:$A,0)-1,COLUMN(E$12),4)))</f>
        <v/>
      </c>
      <c r="F144" s="974">
        <f>SUM(INDIRECT(ADDRESS(MATCH("K20",$A:$A,0)+1,COLUMN(F$12),4)&amp;":"&amp;ADDRESS(MATCH("K21",$A:$A,0)-1,COLUMN(F$12),4)))</f>
        <v/>
      </c>
      <c r="G144" s="974">
        <f>SUM(INDIRECT(ADDRESS(MATCH("K20",$A:$A,0)+1,COLUMN(G$12),4)&amp;":"&amp;ADDRESS(MATCH("K21",$A:$A,0)-1,COLUMN(G$12),4)))</f>
        <v/>
      </c>
      <c r="H144" s="974">
        <f>SUM(INDIRECT(ADDRESS(MATCH("K20",$A:$A,0)+1,COLUMN(H$12),4)&amp;":"&amp;ADDRESS(MATCH("K21",$A:$A,0)-1,COLUMN(H$12),4)))</f>
        <v/>
      </c>
      <c r="I144" s="968"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5" t="n"/>
      <c r="W144" s="975"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3" t="n"/>
      <c r="D145" s="973" t="n"/>
      <c r="E145" s="973" t="n"/>
      <c r="F145" s="973" t="n"/>
      <c r="G145" s="973" t="n"/>
      <c r="H145" s="973" t="n"/>
      <c r="I145" s="962" t="n"/>
      <c r="N145" s="105" t="n"/>
      <c r="O145" s="106" t="n"/>
      <c r="P145" s="106" t="n"/>
      <c r="Q145" s="106" t="n"/>
      <c r="R145" s="106" t="n"/>
      <c r="S145" s="106" t="n"/>
      <c r="T145" s="106" t="n"/>
      <c r="U145" s="107" t="n"/>
      <c r="V145" s="961" t="n"/>
      <c r="W145" s="961" t="n"/>
    </row>
    <row r="146" customFormat="1" s="117">
      <c r="A146" s="618" t="inlineStr">
        <is>
          <t>K22</t>
        </is>
      </c>
      <c r="B146" s="96" t="inlineStr">
        <is>
          <t>Investments</t>
        </is>
      </c>
      <c r="C146" s="158" t="n"/>
      <c r="D146" s="158" t="n"/>
      <c r="E146" s="158" t="n"/>
      <c r="F146" s="158" t="n"/>
      <c r="G146" s="158" t="n"/>
      <c r="H146" s="158" t="n"/>
      <c r="I146" s="989" t="n"/>
      <c r="J146" s="85" t="n"/>
      <c r="K146" s="85" t="n"/>
      <c r="L146" s="85" t="n"/>
      <c r="M146" s="85" t="n"/>
      <c r="N146" s="114">
        <f>B146</f>
        <v/>
      </c>
      <c r="O146" s="115" t="n"/>
      <c r="P146" s="115" t="n"/>
      <c r="Q146" s="115" t="n"/>
      <c r="R146" s="115" t="n"/>
      <c r="S146" s="115" t="n"/>
      <c r="T146" s="115" t="n"/>
      <c r="U146" s="123" t="n"/>
      <c r="V146" s="970" t="n"/>
      <c r="W146" s="970"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73" t="n"/>
      <c r="D147" s="973" t="n"/>
      <c r="E147" s="973" t="n"/>
      <c r="F147" s="973" t="n"/>
      <c r="G147" s="973" t="n"/>
      <c r="H147" s="973" t="n"/>
      <c r="I147" s="962" t="n"/>
      <c r="N147" s="105">
        <f>B147</f>
        <v/>
      </c>
      <c r="O147" s="106">
        <f>C147*BS!$B$9</f>
        <v/>
      </c>
      <c r="P147" s="106">
        <f>D147*BS!$B$9</f>
        <v/>
      </c>
      <c r="Q147" s="106">
        <f>E147*BS!$B$9</f>
        <v/>
      </c>
      <c r="R147" s="106">
        <f>F147*BS!$B$9</f>
        <v/>
      </c>
      <c r="S147" s="106">
        <f>G147*BS!$B$9</f>
        <v/>
      </c>
      <c r="T147" s="106">
        <f>H147*BS!$B$9</f>
        <v/>
      </c>
      <c r="U147" s="963">
        <f>I147</f>
        <v/>
      </c>
      <c r="V147" s="961" t="n"/>
      <c r="W147" s="961" t="n"/>
    </row>
    <row r="148" customFormat="1" s="79">
      <c r="A148" s="618" t="n"/>
      <c r="B148" s="140" t="n"/>
      <c r="C148" s="973" t="n"/>
      <c r="D148" s="973" t="n"/>
      <c r="E148" s="973" t="n"/>
      <c r="F148" s="973" t="n"/>
      <c r="G148" s="973" t="n"/>
      <c r="H148" s="973" t="n"/>
      <c r="I148" s="962" t="n"/>
      <c r="N148" s="105">
        <f>B148</f>
        <v/>
      </c>
      <c r="O148" s="106">
        <f>C148*BS!$B$9</f>
        <v/>
      </c>
      <c r="P148" s="106">
        <f>D148*BS!$B$9</f>
        <v/>
      </c>
      <c r="Q148" s="106">
        <f>E148*BS!$B$9</f>
        <v/>
      </c>
      <c r="R148" s="106">
        <f>F148*BS!$B$9</f>
        <v/>
      </c>
      <c r="S148" s="106">
        <f>G148*BS!$B$9</f>
        <v/>
      </c>
      <c r="T148" s="106">
        <f>H148*BS!$B$9</f>
        <v/>
      </c>
      <c r="U148" s="963">
        <f>I148</f>
        <v/>
      </c>
      <c r="V148" s="961" t="n"/>
      <c r="W148" s="961" t="n"/>
    </row>
    <row r="149" customFormat="1" s="79">
      <c r="A149" s="618" t="n"/>
      <c r="B149" s="102" t="n"/>
      <c r="C149" s="103" t="n"/>
      <c r="D149" s="103" t="n"/>
      <c r="E149" s="103" t="n"/>
      <c r="F149" s="103" t="n"/>
      <c r="G149" s="103" t="n"/>
      <c r="H149" s="103" t="n"/>
      <c r="I149" s="962" t="n"/>
      <c r="N149" s="105">
        <f>B149</f>
        <v/>
      </c>
      <c r="O149" s="106">
        <f>C149*BS!$B$9</f>
        <v/>
      </c>
      <c r="P149" s="106">
        <f>D149*BS!$B$9</f>
        <v/>
      </c>
      <c r="Q149" s="106">
        <f>E149*BS!$B$9</f>
        <v/>
      </c>
      <c r="R149" s="106">
        <f>F149*BS!$B$9</f>
        <v/>
      </c>
      <c r="S149" s="106">
        <f>G149*BS!$B$9</f>
        <v/>
      </c>
      <c r="T149" s="106">
        <f>H149*BS!$B$9</f>
        <v/>
      </c>
      <c r="U149" s="107">
        <f>I149</f>
        <v/>
      </c>
      <c r="V149" s="961" t="n"/>
      <c r="W149" s="961" t="n"/>
    </row>
    <row r="150" customFormat="1" s="79">
      <c r="A150" s="618" t="n"/>
      <c r="B150" s="102" t="n"/>
      <c r="C150" s="973" t="n"/>
      <c r="D150" s="973" t="n"/>
      <c r="E150" s="973" t="n"/>
      <c r="F150" s="973" t="n"/>
      <c r="G150" s="973" t="n"/>
      <c r="H150" s="973" t="n"/>
      <c r="I150" s="962" t="n"/>
      <c r="N150" s="105">
        <f>B150</f>
        <v/>
      </c>
      <c r="O150" s="106">
        <f>C150*BS!$B$9</f>
        <v/>
      </c>
      <c r="P150" s="106">
        <f>D150*BS!$B$9</f>
        <v/>
      </c>
      <c r="Q150" s="106">
        <f>E150*BS!$B$9</f>
        <v/>
      </c>
      <c r="R150" s="106">
        <f>F150*BS!$B$9</f>
        <v/>
      </c>
      <c r="S150" s="106">
        <f>G150*BS!$B$9</f>
        <v/>
      </c>
      <c r="T150" s="106">
        <f>H150*BS!$B$9</f>
        <v/>
      </c>
      <c r="U150" s="107">
        <f>I150</f>
        <v/>
      </c>
      <c r="V150" s="961" t="n"/>
      <c r="W150" s="961" t="n"/>
    </row>
    <row r="151" customFormat="1" s="79">
      <c r="A151" s="618" t="n"/>
      <c r="B151" s="102" t="n"/>
      <c r="C151" s="973" t="n"/>
      <c r="D151" s="973" t="n"/>
      <c r="E151" s="973" t="n"/>
      <c r="F151" s="973" t="n"/>
      <c r="G151" s="973" t="n"/>
      <c r="H151" s="973" t="n"/>
      <c r="I151" s="962" t="n"/>
      <c r="N151" s="105">
        <f>B151</f>
        <v/>
      </c>
      <c r="O151" s="106">
        <f>C151*BS!$B$9</f>
        <v/>
      </c>
      <c r="P151" s="106">
        <f>D151*BS!$B$9</f>
        <v/>
      </c>
      <c r="Q151" s="106">
        <f>E151*BS!$B$9</f>
        <v/>
      </c>
      <c r="R151" s="106">
        <f>F151*BS!$B$9</f>
        <v/>
      </c>
      <c r="S151" s="106">
        <f>G151*BS!$B$9</f>
        <v/>
      </c>
      <c r="T151" s="106">
        <f>H151*BS!$B$9</f>
        <v/>
      </c>
      <c r="U151" s="107">
        <f>I151</f>
        <v/>
      </c>
      <c r="V151" s="961" t="n"/>
      <c r="W151" s="961" t="n"/>
    </row>
    <row r="152" customFormat="1" s="79">
      <c r="A152" s="618" t="n"/>
      <c r="B152" s="102" t="n"/>
      <c r="C152" s="973" t="n"/>
      <c r="D152" s="973" t="n"/>
      <c r="E152" s="973" t="n"/>
      <c r="F152" s="973" t="n"/>
      <c r="G152" s="973" t="n"/>
      <c r="H152" s="973" t="n"/>
      <c r="I152" s="962" t="n"/>
      <c r="N152" s="105">
        <f>B152</f>
        <v/>
      </c>
      <c r="O152" s="106">
        <f>C152*BS!$B$9</f>
        <v/>
      </c>
      <c r="P152" s="106">
        <f>D152*BS!$B$9</f>
        <v/>
      </c>
      <c r="Q152" s="106">
        <f>E152*BS!$B$9</f>
        <v/>
      </c>
      <c r="R152" s="106">
        <f>F152*BS!$B$9</f>
        <v/>
      </c>
      <c r="S152" s="106">
        <f>G152*BS!$B$9</f>
        <v/>
      </c>
      <c r="T152" s="106">
        <f>H152*BS!$B$9</f>
        <v/>
      </c>
      <c r="U152" s="107">
        <f>I152</f>
        <v/>
      </c>
      <c r="V152" s="961" t="n"/>
      <c r="W152" s="961" t="n"/>
    </row>
    <row r="153" customFormat="1" s="79">
      <c r="A153" s="618" t="n"/>
      <c r="B153" s="102" t="n"/>
      <c r="C153" s="973" t="n"/>
      <c r="D153" s="973" t="n"/>
      <c r="E153" s="973" t="n"/>
      <c r="F153" s="973" t="n"/>
      <c r="G153" s="973" t="n"/>
      <c r="H153" s="973" t="n"/>
      <c r="I153" s="962" t="n"/>
      <c r="N153" s="105">
        <f>B153</f>
        <v/>
      </c>
      <c r="O153" s="106">
        <f>C153*BS!$B$9</f>
        <v/>
      </c>
      <c r="P153" s="106">
        <f>D153*BS!$B$9</f>
        <v/>
      </c>
      <c r="Q153" s="106">
        <f>E153*BS!$B$9</f>
        <v/>
      </c>
      <c r="R153" s="106">
        <f>F153*BS!$B$9</f>
        <v/>
      </c>
      <c r="S153" s="106">
        <f>G153*BS!$B$9</f>
        <v/>
      </c>
      <c r="T153" s="106">
        <f>H153*BS!$B$9</f>
        <v/>
      </c>
      <c r="U153" s="107">
        <f>I153</f>
        <v/>
      </c>
      <c r="V153" s="961" t="n"/>
      <c r="W153" s="961" t="n"/>
    </row>
    <row r="154" customFormat="1" s="79">
      <c r="A154" s="618" t="n"/>
      <c r="B154" s="102" t="n"/>
      <c r="C154" s="973" t="n"/>
      <c r="D154" s="973" t="n"/>
      <c r="E154" s="973" t="n"/>
      <c r="F154" s="973" t="n"/>
      <c r="G154" s="973" t="n"/>
      <c r="H154" s="973" t="n"/>
      <c r="I154" s="962" t="n"/>
      <c r="N154" s="105">
        <f>B154</f>
        <v/>
      </c>
      <c r="O154" s="106">
        <f>C154*BS!$B$9</f>
        <v/>
      </c>
      <c r="P154" s="106">
        <f>D154*BS!$B$9</f>
        <v/>
      </c>
      <c r="Q154" s="106">
        <f>E154*BS!$B$9</f>
        <v/>
      </c>
      <c r="R154" s="106">
        <f>F154*BS!$B$9</f>
        <v/>
      </c>
      <c r="S154" s="106">
        <f>G154*BS!$B$9</f>
        <v/>
      </c>
      <c r="T154" s="106">
        <f>H154*BS!$B$9</f>
        <v/>
      </c>
      <c r="U154" s="107">
        <f>I154</f>
        <v/>
      </c>
      <c r="V154" s="961" t="n"/>
      <c r="W154" s="961" t="n"/>
    </row>
    <row r="155" customFormat="1" s="79">
      <c r="A155" s="618" t="n"/>
      <c r="B155" s="102" t="n"/>
      <c r="C155" s="973" t="n"/>
      <c r="D155" s="973" t="n"/>
      <c r="E155" s="973" t="n"/>
      <c r="F155" s="973" t="n"/>
      <c r="G155" s="973" t="n"/>
      <c r="H155" s="973" t="n"/>
      <c r="I155" s="962" t="n"/>
      <c r="N155" s="105" t="n"/>
      <c r="O155" s="106" t="n"/>
      <c r="P155" s="106" t="n"/>
      <c r="Q155" s="106" t="n"/>
      <c r="R155" s="106" t="n"/>
      <c r="S155" s="106" t="n"/>
      <c r="T155" s="106" t="n"/>
      <c r="U155" s="107" t="n"/>
      <c r="V155" s="961" t="n"/>
      <c r="W155" s="961" t="n"/>
    </row>
    <row r="156" customFormat="1" s="79">
      <c r="A156" s="618" t="n"/>
      <c r="B156" s="102" t="n"/>
      <c r="C156" s="973" t="n"/>
      <c r="D156" s="973" t="n"/>
      <c r="E156" s="973" t="n"/>
      <c r="F156" s="973" t="n"/>
      <c r="G156" s="973" t="n"/>
      <c r="H156" s="973" t="n"/>
      <c r="I156" s="962" t="n"/>
      <c r="N156" s="105">
        <f>B156</f>
        <v/>
      </c>
      <c r="O156" s="106">
        <f>C156*BS!$B$9</f>
        <v/>
      </c>
      <c r="P156" s="106">
        <f>D156*BS!$B$9</f>
        <v/>
      </c>
      <c r="Q156" s="106">
        <f>E156*BS!$B$9</f>
        <v/>
      </c>
      <c r="R156" s="106">
        <f>F156*BS!$B$9</f>
        <v/>
      </c>
      <c r="S156" s="106">
        <f>G156*BS!$B$9</f>
        <v/>
      </c>
      <c r="T156" s="106">
        <f>H156*BS!$B$9</f>
        <v/>
      </c>
      <c r="U156" s="107">
        <f>I156</f>
        <v/>
      </c>
      <c r="V156" s="961" t="n"/>
      <c r="W156" s="961" t="n"/>
    </row>
    <row r="157" customFormat="1" s="79">
      <c r="A157" s="618" t="n"/>
      <c r="B157" s="102" t="n"/>
      <c r="C157" s="973" t="n"/>
      <c r="D157" s="973" t="n"/>
      <c r="E157" s="973" t="n"/>
      <c r="F157" s="973" t="n"/>
      <c r="G157" s="973" t="n"/>
      <c r="H157" s="973" t="n"/>
      <c r="I157" s="977" t="n"/>
      <c r="N157" s="105">
        <f>B157</f>
        <v/>
      </c>
      <c r="O157" s="106">
        <f>C157*BS!$B$9</f>
        <v/>
      </c>
      <c r="P157" s="106">
        <f>D157*BS!$B$9</f>
        <v/>
      </c>
      <c r="Q157" s="106">
        <f>E157*BS!$B$9</f>
        <v/>
      </c>
      <c r="R157" s="106">
        <f>F157*BS!$B$9</f>
        <v/>
      </c>
      <c r="S157" s="106">
        <f>G157*BS!$B$9</f>
        <v/>
      </c>
      <c r="T157" s="106">
        <f>H157*BS!$B$9</f>
        <v/>
      </c>
      <c r="U157" s="107">
        <f>I157</f>
        <v/>
      </c>
      <c r="V157" s="970" t="n"/>
      <c r="W157" s="970" t="n"/>
    </row>
    <row r="158" customFormat="1" s="117">
      <c r="A158" s="618" t="inlineStr">
        <is>
          <t>K23</t>
        </is>
      </c>
      <c r="B158" s="96" t="inlineStr">
        <is>
          <t>Total</t>
        </is>
      </c>
      <c r="C158" s="974">
        <f>SUM(INDIRECT(ADDRESS(MATCH("K22",$A:$A,0)+1,COLUMN(C$12),4)&amp;":"&amp;ADDRESS(MATCH("K23",$A:$A,0)-1,COLUMN(C$12),4)))</f>
        <v/>
      </c>
      <c r="D158" s="974">
        <f>SUM(INDIRECT(ADDRESS(MATCH("K22",$A:$A,0)+1,COLUMN(D$12),4)&amp;":"&amp;ADDRESS(MATCH("K23",$A:$A,0)-1,COLUMN(D$12),4)))</f>
        <v/>
      </c>
      <c r="E158" s="974">
        <f>SUM(INDIRECT(ADDRESS(MATCH("K22",$A:$A,0)+1,COLUMN(E$12),4)&amp;":"&amp;ADDRESS(MATCH("K23",$A:$A,0)-1,COLUMN(E$12),4)))</f>
        <v/>
      </c>
      <c r="F158" s="974">
        <f>SUM(INDIRECT(ADDRESS(MATCH("K22",$A:$A,0)+1,COLUMN(F$12),4)&amp;":"&amp;ADDRESS(MATCH("K23",$A:$A,0)-1,COLUMN(F$12),4)))</f>
        <v/>
      </c>
      <c r="G158" s="974">
        <f>SUM(INDIRECT(ADDRESS(MATCH("K22",$A:$A,0)+1,COLUMN(G$12),4)&amp;":"&amp;ADDRESS(MATCH("K23",$A:$A,0)-1,COLUMN(G$12),4)))</f>
        <v/>
      </c>
      <c r="H158" s="974">
        <f>SUM(INDIRECT(ADDRESS(MATCH("K22",$A:$A,0)+1,COLUMN(H$12),4)&amp;":"&amp;ADDRESS(MATCH("K23",$A:$A,0)-1,COLUMN(H$12),4)))</f>
        <v/>
      </c>
      <c r="I158" s="989"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70" t="n"/>
      <c r="W158" s="970"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3" t="n"/>
      <c r="D159" s="973" t="n"/>
      <c r="E159" s="973" t="n"/>
      <c r="F159" s="973" t="n"/>
      <c r="G159" s="973" t="n"/>
      <c r="H159" s="973" t="n"/>
      <c r="I159" s="962" t="n"/>
      <c r="N159" s="105" t="n"/>
      <c r="O159" s="106" t="n"/>
      <c r="P159" s="106" t="n"/>
      <c r="Q159" s="106" t="n"/>
      <c r="R159" s="106" t="n"/>
      <c r="S159" s="106" t="n"/>
      <c r="T159" s="106" t="n"/>
      <c r="U159" s="107" t="n"/>
      <c r="V159" s="961" t="n"/>
      <c r="W159" s="961" t="n"/>
    </row>
    <row r="160" customFormat="1" s="117">
      <c r="A160" s="618" t="inlineStr">
        <is>
          <t>K24</t>
        </is>
      </c>
      <c r="B160" s="96" t="inlineStr">
        <is>
          <t xml:space="preserve">Deferred charges </t>
        </is>
      </c>
      <c r="C160" s="988" t="n"/>
      <c r="D160" s="988" t="n"/>
      <c r="E160" s="988" t="n"/>
      <c r="F160" s="988" t="n"/>
      <c r="G160" s="988" t="n"/>
      <c r="H160" s="988" t="n"/>
      <c r="I160" s="968" t="n"/>
      <c r="J160" s="85" t="n"/>
      <c r="K160" s="85" t="n"/>
      <c r="L160" s="85" t="n"/>
      <c r="M160" s="85" t="n"/>
      <c r="N160" s="114">
        <f>B160</f>
        <v/>
      </c>
      <c r="O160" s="115">
        <f>C160*BS!$B$9</f>
        <v/>
      </c>
      <c r="P160" s="115">
        <f>D160*BS!$B$9</f>
        <v/>
      </c>
      <c r="Q160" s="115">
        <f>E160*BS!$B$9</f>
        <v/>
      </c>
      <c r="R160" s="115">
        <f>F160*BS!$B$9</f>
        <v/>
      </c>
      <c r="S160" s="115">
        <f>G160*BS!$B$9</f>
        <v/>
      </c>
      <c r="T160" s="115">
        <f>H160*BS!$B$9</f>
        <v/>
      </c>
      <c r="U160" s="969">
        <f>I160</f>
        <v/>
      </c>
      <c r="V160" s="975" t="n"/>
      <c r="W160" s="975"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3693</v>
      </c>
      <c r="H161" s="103" t="n">
        <v>3557</v>
      </c>
      <c r="I161" s="968" t="n"/>
      <c r="J161" s="85" t="n"/>
      <c r="K161" s="85" t="n"/>
      <c r="L161" s="85" t="n"/>
      <c r="M161" s="85" t="n"/>
      <c r="N161" s="114" t="n"/>
      <c r="O161" s="115" t="n"/>
      <c r="P161" s="115" t="n"/>
      <c r="Q161" s="115" t="n"/>
      <c r="R161" s="115" t="n"/>
      <c r="S161" s="115" t="n"/>
      <c r="T161" s="115" t="n"/>
      <c r="U161" s="123" t="n"/>
      <c r="V161" s="975" t="n"/>
      <c r="W161" s="975"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3" t="n"/>
      <c r="D162" s="973" t="n"/>
      <c r="E162" s="973" t="n"/>
      <c r="F162" s="973" t="n"/>
      <c r="G162" s="973" t="n"/>
      <c r="H162" s="973" t="n"/>
      <c r="I162" s="962" t="n"/>
      <c r="N162" s="105" t="n"/>
      <c r="O162" s="106" t="n"/>
      <c r="P162" s="106" t="n"/>
      <c r="Q162" s="106" t="n"/>
      <c r="R162" s="106" t="n"/>
      <c r="S162" s="106" t="n"/>
      <c r="T162" s="106" t="n"/>
      <c r="U162" s="107" t="n"/>
      <c r="V162" s="961" t="n"/>
      <c r="W162" s="961" t="n"/>
    </row>
    <row r="163" customFormat="1" s="79">
      <c r="A163" s="618" t="inlineStr">
        <is>
          <t>K25</t>
        </is>
      </c>
      <c r="B163" s="96" t="inlineStr">
        <is>
          <t>Total</t>
        </is>
      </c>
      <c r="C163" s="974">
        <f>SUM(INDIRECT(ADDRESS(MATCH("K24",$A:$A,0)+1,COLUMN(C$12),4)&amp;":"&amp;ADDRESS(MATCH("K25",$A:$A,0)-1,COLUMN(C$12),4)))</f>
        <v/>
      </c>
      <c r="D163" s="974">
        <f>SUM(INDIRECT(ADDRESS(MATCH("K24",$A:$A,0)+1,COLUMN(D$12),4)&amp;":"&amp;ADDRESS(MATCH("K25",$A:$A,0)-1,COLUMN(D$12),4)))</f>
        <v/>
      </c>
      <c r="E163" s="974">
        <f>SUM(INDIRECT(ADDRESS(MATCH("K24",$A:$A,0)+1,COLUMN(E$12),4)&amp;":"&amp;ADDRESS(MATCH("K25",$A:$A,0)-1,COLUMN(E$12),4)))</f>
        <v/>
      </c>
      <c r="F163" s="974">
        <f>SUM(INDIRECT(ADDRESS(MATCH("K24",$A:$A,0)+1,COLUMN(F$12),4)&amp;":"&amp;ADDRESS(MATCH("K25",$A:$A,0)-1,COLUMN(F$12),4)))</f>
        <v/>
      </c>
      <c r="G163" s="974">
        <f>SUM(INDIRECT(ADDRESS(MATCH("K24",$A:$A,0)+1,COLUMN(G$12),4)&amp;":"&amp;ADDRESS(MATCH("K25",$A:$A,0)-1,COLUMN(G$12),4)))</f>
        <v/>
      </c>
      <c r="H163" s="974">
        <f>SUM(INDIRECT(ADDRESS(MATCH("K24",$A:$A,0)+1,COLUMN(H$12),4)&amp;":"&amp;ADDRESS(MATCH("K25",$A:$A,0)-1,COLUMN(H$12),4)))</f>
        <v/>
      </c>
      <c r="I163" s="962" t="n"/>
      <c r="N163" s="105" t="n"/>
      <c r="O163" s="106" t="n"/>
      <c r="P163" s="106" t="n"/>
      <c r="Q163" s="106" t="n"/>
      <c r="R163" s="106" t="n"/>
      <c r="S163" s="106" t="n"/>
      <c r="T163" s="106" t="n"/>
      <c r="U163" s="107" t="n"/>
      <c r="V163" s="961" t="n"/>
      <c r="W163" s="961" t="n"/>
    </row>
    <row r="164" customFormat="1" s="117">
      <c r="A164" s="618" t="inlineStr">
        <is>
          <t>K26</t>
        </is>
      </c>
      <c r="B164" s="96" t="inlineStr">
        <is>
          <t>Other Non-Current Assets</t>
        </is>
      </c>
      <c r="C164" s="988" t="n"/>
      <c r="D164" s="988" t="n"/>
      <c r="E164" s="988" t="n"/>
      <c r="F164" s="988" t="n"/>
      <c r="G164" s="988" t="n"/>
      <c r="H164" s="988" t="n"/>
      <c r="I164" s="968" t="n"/>
      <c r="J164" s="85" t="n"/>
      <c r="K164" s="984" t="n"/>
      <c r="L164" s="984" t="n"/>
      <c r="M164" s="85" t="n"/>
      <c r="N164" s="114">
        <f>B164</f>
        <v/>
      </c>
      <c r="O164" s="115">
        <f>C164*BS!$B$9</f>
        <v/>
      </c>
      <c r="P164" s="115">
        <f>D164*BS!$B$9</f>
        <v/>
      </c>
      <c r="Q164" s="115">
        <f>E164*BS!$B$9</f>
        <v/>
      </c>
      <c r="R164" s="115">
        <f>F164*BS!$B$9</f>
        <v/>
      </c>
      <c r="S164" s="115">
        <f>G164*BS!$B$9</f>
        <v/>
      </c>
      <c r="T164" s="115">
        <f>H164*BS!$B$9</f>
        <v/>
      </c>
      <c r="U164" s="969">
        <f>I164</f>
        <v/>
      </c>
      <c r="V164" s="975" t="n"/>
      <c r="W164" s="975"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73" t="n"/>
      <c r="D165" s="973" t="n"/>
      <c r="E165" s="973" t="n"/>
      <c r="F165" s="973" t="n"/>
      <c r="G165" s="973" t="n">
        <v>1159</v>
      </c>
      <c r="H165" s="973" t="n">
        <v>1232</v>
      </c>
      <c r="I165" s="962" t="n"/>
      <c r="K165" s="966" t="n"/>
      <c r="L165" s="966" t="n"/>
      <c r="N165" s="105">
        <f>B165</f>
        <v/>
      </c>
      <c r="O165" s="106">
        <f>C165*BS!$B$9</f>
        <v/>
      </c>
      <c r="P165" s="106">
        <f>D165*BS!$B$9</f>
        <v/>
      </c>
      <c r="Q165" s="106">
        <f>E165*BS!$B$9</f>
        <v/>
      </c>
      <c r="R165" s="106">
        <f>F165*BS!$B$9</f>
        <v/>
      </c>
      <c r="S165" s="106">
        <f>G165*BS!$B$9</f>
        <v/>
      </c>
      <c r="T165" s="106">
        <f>H165*BS!$B$9</f>
        <v/>
      </c>
      <c r="U165" s="963">
        <f>I165</f>
        <v/>
      </c>
      <c r="V165" s="961" t="n"/>
      <c r="W165" s="961" t="n"/>
    </row>
    <row r="166" customFormat="1" s="79">
      <c r="A166" s="618" t="n"/>
      <c r="B166" s="102" t="n"/>
      <c r="C166" s="973" t="n"/>
      <c r="D166" s="973" t="n"/>
      <c r="E166" s="973" t="n"/>
      <c r="F166" s="973" t="n"/>
      <c r="G166" s="973" t="n"/>
      <c r="H166" s="973" t="n"/>
      <c r="I166" s="962" t="n"/>
      <c r="K166" s="966" t="n"/>
      <c r="N166" s="105">
        <f>B166</f>
        <v/>
      </c>
      <c r="O166" s="106">
        <f>C166*BS!$B$9</f>
        <v/>
      </c>
      <c r="P166" s="106">
        <f>D166*BS!$B$9</f>
        <v/>
      </c>
      <c r="Q166" s="106">
        <f>E166*BS!$B$9</f>
        <v/>
      </c>
      <c r="R166" s="106">
        <f>F166*BS!$B$9</f>
        <v/>
      </c>
      <c r="S166" s="106">
        <f>G166*BS!$B$9</f>
        <v/>
      </c>
      <c r="T166" s="106">
        <f>H166*BS!$B$9</f>
        <v/>
      </c>
      <c r="U166" s="107">
        <f>I166</f>
        <v/>
      </c>
      <c r="V166" s="961" t="n"/>
      <c r="W166" s="961" t="n"/>
    </row>
    <row r="167" customFormat="1" s="79">
      <c r="A167" s="618" t="n"/>
      <c r="B167" s="102" t="n"/>
      <c r="C167" s="973" t="n"/>
      <c r="D167" s="973" t="n"/>
      <c r="E167" s="973" t="n"/>
      <c r="F167" s="973" t="n"/>
      <c r="G167" s="973" t="n"/>
      <c r="H167" s="973" t="n"/>
      <c r="I167" s="964" t="n"/>
      <c r="K167" s="966" t="n"/>
      <c r="N167" s="105">
        <f>B167</f>
        <v/>
      </c>
      <c r="O167" s="106">
        <f>C167*BS!$B$9</f>
        <v/>
      </c>
      <c r="P167" s="106">
        <f>D167*BS!$B$9</f>
        <v/>
      </c>
      <c r="Q167" s="106">
        <f>E167*BS!$B$9</f>
        <v/>
      </c>
      <c r="R167" s="106">
        <f>F167*BS!$B$9</f>
        <v/>
      </c>
      <c r="S167" s="106">
        <f>G167*BS!$B$9</f>
        <v/>
      </c>
      <c r="T167" s="106">
        <f>H167*BS!$B$9</f>
        <v/>
      </c>
      <c r="U167" s="107">
        <f>I167</f>
        <v/>
      </c>
      <c r="V167" s="966" t="n"/>
      <c r="W167" s="966" t="n"/>
    </row>
    <row r="168" customFormat="1" s="79">
      <c r="A168" s="618" t="n"/>
      <c r="B168" s="102" t="n"/>
      <c r="C168" s="973" t="n"/>
      <c r="D168" s="973" t="n"/>
      <c r="E168" s="973" t="n"/>
      <c r="F168" s="973" t="n"/>
      <c r="G168" s="973" t="n"/>
      <c r="H168" s="973" t="n"/>
      <c r="I168" s="964" t="n"/>
      <c r="K168" s="966" t="n"/>
      <c r="N168" s="105">
        <f>B168</f>
        <v/>
      </c>
      <c r="O168" s="106">
        <f>C168*BS!$B$9</f>
        <v/>
      </c>
      <c r="P168" s="106">
        <f>D168*BS!$B$9</f>
        <v/>
      </c>
      <c r="Q168" s="106">
        <f>E168*BS!$B$9</f>
        <v/>
      </c>
      <c r="R168" s="106">
        <f>F168*BS!$B$9</f>
        <v/>
      </c>
      <c r="S168" s="106">
        <f>G168*BS!$B$9</f>
        <v/>
      </c>
      <c r="T168" s="106">
        <f>H168*BS!$B$9</f>
        <v/>
      </c>
      <c r="U168" s="107">
        <f>I168</f>
        <v/>
      </c>
      <c r="V168" s="966" t="n"/>
      <c r="W168" s="966" t="n"/>
    </row>
    <row r="169" customFormat="1" s="79">
      <c r="A169" s="618" t="n"/>
      <c r="B169" s="102" t="n"/>
      <c r="C169" s="103" t="n"/>
      <c r="D169" s="103" t="n"/>
      <c r="E169" s="103" t="n"/>
      <c r="F169" s="103" t="n"/>
      <c r="G169" s="103" t="n"/>
      <c r="H169" s="103" t="n"/>
      <c r="I169" s="964" t="n"/>
      <c r="K169" s="966" t="n"/>
      <c r="N169" s="105">
        <f>B169</f>
        <v/>
      </c>
      <c r="O169" s="106">
        <f>C169*BS!$B$9</f>
        <v/>
      </c>
      <c r="P169" s="106">
        <f>D169*BS!$B$9</f>
        <v/>
      </c>
      <c r="Q169" s="106">
        <f>E169*BS!$B$9</f>
        <v/>
      </c>
      <c r="R169" s="106">
        <f>F169*BS!$B$9</f>
        <v/>
      </c>
      <c r="S169" s="106">
        <f>G169*BS!$B$9</f>
        <v/>
      </c>
      <c r="T169" s="106">
        <f>H169*BS!$B$9</f>
        <v/>
      </c>
      <c r="U169" s="107">
        <f>I169</f>
        <v/>
      </c>
      <c r="V169" s="966" t="n"/>
      <c r="W169" s="966" t="n"/>
    </row>
    <row r="170" customFormat="1" s="79">
      <c r="A170" s="618" t="n"/>
      <c r="B170" s="990" t="n"/>
      <c r="C170" s="973" t="n"/>
      <c r="D170" s="973" t="n"/>
      <c r="E170" s="973" t="n"/>
      <c r="F170" s="973" t="n"/>
      <c r="G170" s="973" t="n"/>
      <c r="H170" s="973" t="n"/>
      <c r="I170" s="991" t="n"/>
      <c r="K170" s="966" t="n"/>
      <c r="N170" s="992">
        <f>B170</f>
        <v/>
      </c>
      <c r="O170" s="106">
        <f>C170*BS!$B$9</f>
        <v/>
      </c>
      <c r="P170" s="106">
        <f>D170*BS!$B$9</f>
        <v/>
      </c>
      <c r="Q170" s="106">
        <f>E170*BS!$B$9</f>
        <v/>
      </c>
      <c r="R170" s="106">
        <f>F170*BS!$B$9</f>
        <v/>
      </c>
      <c r="S170" s="106">
        <f>G170*BS!$B$9</f>
        <v/>
      </c>
      <c r="T170" s="106">
        <f>H170*BS!$B$9</f>
        <v/>
      </c>
      <c r="U170" s="107">
        <f>I170</f>
        <v/>
      </c>
      <c r="V170" s="966" t="n"/>
      <c r="W170" s="966" t="n"/>
    </row>
    <row r="171" customFormat="1" s="79">
      <c r="A171" s="618" t="n"/>
      <c r="B171" s="990" t="n"/>
      <c r="C171" s="973" t="n"/>
      <c r="D171" s="973" t="n"/>
      <c r="E171" s="973" t="n"/>
      <c r="F171" s="973" t="n"/>
      <c r="G171" s="973" t="n"/>
      <c r="H171" s="973" t="n"/>
      <c r="I171" s="991" t="n"/>
      <c r="K171" s="966" t="n"/>
      <c r="N171" s="105">
        <f>B171</f>
        <v/>
      </c>
      <c r="O171" s="106">
        <f>C171*BS!$B$9</f>
        <v/>
      </c>
      <c r="P171" s="106">
        <f>D171*BS!$B$9</f>
        <v/>
      </c>
      <c r="Q171" s="106">
        <f>E171*BS!$B$9</f>
        <v/>
      </c>
      <c r="R171" s="106">
        <f>F171*BS!$B$9</f>
        <v/>
      </c>
      <c r="S171" s="106">
        <f>G171*BS!$B$9</f>
        <v/>
      </c>
      <c r="T171" s="106">
        <f>H171*BS!$B$9</f>
        <v/>
      </c>
      <c r="U171" s="107">
        <f>I171</f>
        <v/>
      </c>
      <c r="V171" s="966" t="n"/>
      <c r="W171" s="966" t="n"/>
    </row>
    <row r="172" customFormat="1" s="79">
      <c r="A172" s="618" t="n"/>
      <c r="B172" s="990" t="n"/>
      <c r="C172" s="973" t="n"/>
      <c r="D172" s="973" t="n"/>
      <c r="E172" s="973" t="n"/>
      <c r="F172" s="973" t="n"/>
      <c r="G172" s="973" t="n"/>
      <c r="H172" s="973" t="n"/>
      <c r="I172" s="991" t="n"/>
      <c r="K172" s="966" t="n"/>
      <c r="N172" s="105">
        <f>B172</f>
        <v/>
      </c>
      <c r="O172" s="106">
        <f>C172*BS!$B$9</f>
        <v/>
      </c>
      <c r="P172" s="106">
        <f>D172*BS!$B$9</f>
        <v/>
      </c>
      <c r="Q172" s="106">
        <f>E172*BS!$B$9</f>
        <v/>
      </c>
      <c r="R172" s="106">
        <f>F172*BS!$B$9</f>
        <v/>
      </c>
      <c r="S172" s="106">
        <f>G172*BS!$B$9</f>
        <v/>
      </c>
      <c r="T172" s="106">
        <f>H172*BS!$B$9</f>
        <v/>
      </c>
      <c r="U172" s="107">
        <f>I172</f>
        <v/>
      </c>
      <c r="V172" s="966" t="n"/>
      <c r="W172" s="966" t="n"/>
    </row>
    <row r="173" customFormat="1" s="79">
      <c r="A173" s="618" t="n"/>
      <c r="B173" s="990" t="n"/>
      <c r="C173" s="973" t="n"/>
      <c r="D173" s="973" t="n"/>
      <c r="E173" s="973" t="n"/>
      <c r="F173" s="973" t="n"/>
      <c r="G173" s="973" t="n"/>
      <c r="H173" s="973" t="n"/>
      <c r="I173" s="991" t="n"/>
      <c r="K173" s="966" t="n"/>
      <c r="N173" s="105">
        <f>B173</f>
        <v/>
      </c>
      <c r="O173" s="106">
        <f>C173*BS!$B$9</f>
        <v/>
      </c>
      <c r="P173" s="106">
        <f>D173*BS!$B$9</f>
        <v/>
      </c>
      <c r="Q173" s="106">
        <f>E173*BS!$B$9</f>
        <v/>
      </c>
      <c r="R173" s="106">
        <f>F173*BS!$B$9</f>
        <v/>
      </c>
      <c r="S173" s="106">
        <f>G173*BS!$B$9</f>
        <v/>
      </c>
      <c r="T173" s="106">
        <f>H173*BS!$B$9</f>
        <v/>
      </c>
      <c r="U173" s="107">
        <f>I173</f>
        <v/>
      </c>
      <c r="V173" s="966" t="n"/>
      <c r="W173" s="966" t="n"/>
    </row>
    <row r="174" customFormat="1" s="79">
      <c r="A174" s="618" t="n"/>
      <c r="B174" s="990" t="n"/>
      <c r="C174" s="973" t="n"/>
      <c r="D174" s="973" t="n"/>
      <c r="E174" s="973" t="n"/>
      <c r="F174" s="973" t="n"/>
      <c r="G174" s="973" t="n"/>
      <c r="H174" s="973" t="n"/>
      <c r="I174" s="991" t="n"/>
      <c r="K174" s="966" t="n"/>
      <c r="N174" s="105">
        <f>B174</f>
        <v/>
      </c>
      <c r="O174" s="106">
        <f>C174*BS!$B$9</f>
        <v/>
      </c>
      <c r="P174" s="106">
        <f>D174*BS!$B$9</f>
        <v/>
      </c>
      <c r="Q174" s="106">
        <f>E174*BS!$B$9</f>
        <v/>
      </c>
      <c r="R174" s="106">
        <f>F174*BS!$B$9</f>
        <v/>
      </c>
      <c r="S174" s="106">
        <f>G174*BS!$B$9</f>
        <v/>
      </c>
      <c r="T174" s="106">
        <f>H174*BS!$B$9</f>
        <v/>
      </c>
      <c r="U174" s="107">
        <f>I174</f>
        <v/>
      </c>
      <c r="V174" s="966" t="n"/>
      <c r="W174" s="966" t="n"/>
    </row>
    <row r="175" customFormat="1" s="79">
      <c r="A175" s="618" t="n"/>
      <c r="B175" s="102" t="n"/>
      <c r="C175" s="973" t="n"/>
      <c r="D175" s="973" t="n"/>
      <c r="E175" s="973" t="n"/>
      <c r="F175" s="973" t="n"/>
      <c r="G175" s="973" t="n"/>
      <c r="H175" s="973" t="n"/>
      <c r="I175" s="991" t="n"/>
      <c r="K175" s="966" t="n"/>
      <c r="N175" s="105">
        <f>B175</f>
        <v/>
      </c>
      <c r="O175" s="106">
        <f>C175*BS!$B$9</f>
        <v/>
      </c>
      <c r="P175" s="106">
        <f>D175*BS!$B$9</f>
        <v/>
      </c>
      <c r="Q175" s="106">
        <f>E175*BS!$B$9</f>
        <v/>
      </c>
      <c r="R175" s="106">
        <f>F175*BS!$B$9</f>
        <v/>
      </c>
      <c r="S175" s="106">
        <f>G175*BS!$B$9</f>
        <v/>
      </c>
      <c r="T175" s="106">
        <f>H175*BS!$B$9</f>
        <v/>
      </c>
      <c r="U175" s="107">
        <f>I175</f>
        <v/>
      </c>
      <c r="V175" s="966" t="n"/>
      <c r="W175" s="966" t="n"/>
    </row>
    <row r="176" customFormat="1" s="154">
      <c r="A176" s="618" t="inlineStr">
        <is>
          <t>K27</t>
        </is>
      </c>
      <c r="B176" s="993" t="inlineStr">
        <is>
          <t>Total</t>
        </is>
      </c>
      <c r="C176" s="994">
        <f>SUM(INDIRECT(ADDRESS(MATCH("K26",$A:$A,0)+1,COLUMN(C$12),4)&amp;":"&amp;ADDRESS(MATCH("K27",$A:$A,0)-1,COLUMN(C$12),4)))</f>
        <v/>
      </c>
      <c r="D176" s="994">
        <f>SUM(INDIRECT(ADDRESS(MATCH("K26",$A:$A,0)+1,COLUMN(D$12),4)&amp;":"&amp;ADDRESS(MATCH("K27",$A:$A,0)-1,COLUMN(D$12),4)))</f>
        <v/>
      </c>
      <c r="E176" s="994">
        <f>SUM(INDIRECT(ADDRESS(MATCH("K26",$A:$A,0)+1,COLUMN(E$12),4)&amp;":"&amp;ADDRESS(MATCH("K27",$A:$A,0)-1,COLUMN(E$12),4)))</f>
        <v/>
      </c>
      <c r="F176" s="994">
        <f>SUM(INDIRECT(ADDRESS(MATCH("K26",$A:$A,0)+1,COLUMN(F$12),4)&amp;":"&amp;ADDRESS(MATCH("K27",$A:$A,0)-1,COLUMN(F$12),4)))</f>
        <v/>
      </c>
      <c r="G176" s="994">
        <f>SUM(INDIRECT(ADDRESS(MATCH("K26",$A:$A,0)+1,COLUMN(G$12),4)&amp;":"&amp;ADDRESS(MATCH("K27",$A:$A,0)-1,COLUMN(G$12),4)))</f>
        <v/>
      </c>
      <c r="H176" s="994">
        <f>SUM(INDIRECT(ADDRESS(MATCH("K26",$A:$A,0)+1,COLUMN(H$12),4)&amp;":"&amp;ADDRESS(MATCH("K27",$A:$A,0)-1,COLUMN(H$12),4)))</f>
        <v/>
      </c>
      <c r="I176" s="995" t="n"/>
      <c r="J176" s="79" t="n"/>
      <c r="K176" s="966" t="n"/>
      <c r="L176" s="79" t="n"/>
      <c r="M176" s="79" t="n"/>
      <c r="N176" s="166">
        <f>B176</f>
        <v/>
      </c>
      <c r="O176" s="167">
        <f>C176*BS!$B$9</f>
        <v/>
      </c>
      <c r="P176" s="167">
        <f>D176*BS!$B$9</f>
        <v/>
      </c>
      <c r="Q176" s="167">
        <f>E176*BS!$B$9</f>
        <v/>
      </c>
      <c r="R176" s="167">
        <f>F176*BS!$B$9</f>
        <v/>
      </c>
      <c r="S176" s="167">
        <f>G176*BS!$B$9</f>
        <v/>
      </c>
      <c r="T176" s="167">
        <f>H176*BS!$B$9</f>
        <v/>
      </c>
      <c r="U176" s="168">
        <f>I176</f>
        <v/>
      </c>
      <c r="V176" s="996" t="n"/>
      <c r="W176" s="996"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n"/>
      <c r="P15" s="1004" t="n"/>
      <c r="Q15" s="1004" t="n"/>
      <c r="R15" s="1004" t="n"/>
      <c r="S15" s="1004" t="n"/>
      <c r="T15" s="1004" t="n"/>
      <c r="U15" s="1005" t="n"/>
    </row>
    <row r="16">
      <c r="B16" s="102" t="inlineStr">
        <is>
          <t>Lease liabilities</t>
        </is>
      </c>
      <c r="C16" s="973" t="n"/>
      <c r="D16" s="973" t="n"/>
      <c r="E16" s="973" t="n"/>
      <c r="F16" s="973" t="n"/>
      <c r="G16" s="973" t="n">
        <v>1811</v>
      </c>
      <c r="H16" s="973" t="n">
        <v>1671</v>
      </c>
      <c r="I16" s="962" t="n"/>
      <c r="J16" s="999" t="n"/>
      <c r="N16" s="1006">
        <f>B16</f>
        <v/>
      </c>
      <c r="O16" s="192">
        <f>C16*BS!$B$9</f>
        <v/>
      </c>
      <c r="P16" s="192">
        <f>D16*BS!$B$9</f>
        <v/>
      </c>
      <c r="Q16" s="192">
        <f>E16*BS!$B$9</f>
        <v/>
      </c>
      <c r="R16" s="192">
        <f>F16*BS!$B$9</f>
        <v/>
      </c>
      <c r="S16" s="192">
        <f>G16*BS!$B$9</f>
        <v/>
      </c>
      <c r="T16" s="192">
        <f>H16*BS!$B$9</f>
        <v/>
      </c>
      <c r="U16" s="193">
        <f>I16</f>
        <v/>
      </c>
    </row>
    <row r="17">
      <c r="B17" s="102" t="n"/>
      <c r="C17" s="973" t="n"/>
      <c r="D17" s="973" t="n"/>
      <c r="E17" s="973" t="n"/>
      <c r="F17" s="973" t="n"/>
      <c r="G17" s="973" t="n"/>
      <c r="H17" s="973" t="n"/>
      <c r="I17" s="962" t="n"/>
      <c r="J17" s="999" t="n"/>
      <c r="N17" s="1006">
        <f>B17</f>
        <v/>
      </c>
      <c r="O17" s="192">
        <f>C17*BS!$B$9</f>
        <v/>
      </c>
      <c r="P17" s="192">
        <f>D17*BS!$B$9</f>
        <v/>
      </c>
      <c r="Q17" s="192">
        <f>E17*BS!$B$9</f>
        <v/>
      </c>
      <c r="R17" s="192">
        <f>F17*BS!$B$9</f>
        <v/>
      </c>
      <c r="S17" s="192">
        <f>G17*BS!$B$9</f>
        <v/>
      </c>
      <c r="T17" s="192">
        <f>H17*BS!$B$9</f>
        <v/>
      </c>
      <c r="U17" s="193">
        <f>I17</f>
        <v/>
      </c>
    </row>
    <row r="18">
      <c r="B18" s="102" t="n"/>
      <c r="C18" s="973" t="n"/>
      <c r="D18" s="973" t="n"/>
      <c r="E18" s="973" t="n"/>
      <c r="F18" s="973" t="n"/>
      <c r="G18" s="973" t="n"/>
      <c r="H18" s="973" t="n"/>
      <c r="I18" s="962" t="n"/>
      <c r="J18" s="999" t="n"/>
      <c r="N18" s="1006">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62" t="n"/>
      <c r="J19" s="999" t="n"/>
      <c r="N19" s="1006">
        <f>B19</f>
        <v/>
      </c>
      <c r="O19" s="192">
        <f>C19*BS!$B$9</f>
        <v/>
      </c>
      <c r="P19" s="192">
        <f>D19*BS!$B$9</f>
        <v/>
      </c>
      <c r="Q19" s="192">
        <f>E19*BS!$B$9</f>
        <v/>
      </c>
      <c r="R19" s="192">
        <f>F19*BS!$B$9</f>
        <v/>
      </c>
      <c r="S19" s="192">
        <f>G19*BS!$B$9</f>
        <v/>
      </c>
      <c r="T19" s="192">
        <f>H19*BS!$B$9</f>
        <v/>
      </c>
      <c r="U19" s="193">
        <f>I19</f>
        <v/>
      </c>
    </row>
    <row r="20">
      <c r="B20" s="102" t="n"/>
      <c r="C20" s="973" t="n"/>
      <c r="D20" s="973" t="n"/>
      <c r="E20" s="973" t="n"/>
      <c r="F20" s="973" t="n"/>
      <c r="G20" s="973" t="n"/>
      <c r="H20" s="973" t="n"/>
      <c r="I20" s="962" t="n"/>
      <c r="J20" s="999" t="n"/>
      <c r="N20" s="1006">
        <f>B20</f>
        <v/>
      </c>
      <c r="O20" s="192">
        <f>C20*BS!$B$9</f>
        <v/>
      </c>
      <c r="P20" s="192">
        <f>D20*BS!$B$9</f>
        <v/>
      </c>
      <c r="Q20" s="192">
        <f>E20*BS!$B$9</f>
        <v/>
      </c>
      <c r="R20" s="192">
        <f>F20*BS!$B$9</f>
        <v/>
      </c>
      <c r="S20" s="192">
        <f>G20*BS!$B$9</f>
        <v/>
      </c>
      <c r="T20" s="192">
        <f>H20*BS!$B$9</f>
        <v/>
      </c>
      <c r="U20" s="193">
        <f>I20</f>
        <v/>
      </c>
    </row>
    <row r="21">
      <c r="B21" s="102" t="n"/>
      <c r="C21" s="973" t="n"/>
      <c r="D21" s="973" t="n"/>
      <c r="E21" s="973" t="n"/>
      <c r="F21" s="973" t="n"/>
      <c r="G21" s="973" t="n"/>
      <c r="H21" s="973" t="n"/>
      <c r="I21" s="962" t="n"/>
      <c r="J21" s="999" t="n"/>
      <c r="N21" s="1006">
        <f>B21</f>
        <v/>
      </c>
      <c r="O21" s="192">
        <f>C21*BS!$B$9</f>
        <v/>
      </c>
      <c r="P21" s="192">
        <f>D21*BS!$B$9</f>
        <v/>
      </c>
      <c r="Q21" s="192">
        <f>E21*BS!$B$9</f>
        <v/>
      </c>
      <c r="R21" s="192">
        <f>F21*BS!$B$9</f>
        <v/>
      </c>
      <c r="S21" s="192">
        <f>G21*BS!$B$9</f>
        <v/>
      </c>
      <c r="T21" s="192">
        <f>H21*BS!$B$9</f>
        <v/>
      </c>
      <c r="U21" s="193">
        <f>I21</f>
        <v/>
      </c>
    </row>
    <row r="22">
      <c r="B22" s="102" t="n"/>
      <c r="C22" s="973" t="n"/>
      <c r="D22" s="973" t="n"/>
      <c r="E22" s="973" t="n"/>
      <c r="F22" s="973" t="n"/>
      <c r="G22" s="973" t="n"/>
      <c r="H22" s="973" t="n"/>
      <c r="I22" s="962" t="n"/>
      <c r="J22" s="999" t="n"/>
      <c r="N22" s="1006">
        <f>B22</f>
        <v/>
      </c>
      <c r="O22" s="192">
        <f>C22*BS!$B$9</f>
        <v/>
      </c>
      <c r="P22" s="192">
        <f>D22*BS!$B$9</f>
        <v/>
      </c>
      <c r="Q22" s="192">
        <f>E22*BS!$B$9</f>
        <v/>
      </c>
      <c r="R22" s="192">
        <f>F22*BS!$B$9</f>
        <v/>
      </c>
      <c r="S22" s="192">
        <f>G22*BS!$B$9</f>
        <v/>
      </c>
      <c r="T22" s="192">
        <f>H22*BS!$B$9</f>
        <v/>
      </c>
      <c r="U22" s="193">
        <f>I22</f>
        <v/>
      </c>
    </row>
    <row r="23">
      <c r="B23" s="102" t="n"/>
      <c r="C23" s="973" t="n"/>
      <c r="D23" s="973" t="n"/>
      <c r="E23" s="973" t="n"/>
      <c r="F23" s="973" t="n"/>
      <c r="G23" s="973" t="n"/>
      <c r="H23" s="973" t="n"/>
      <c r="I23" s="962" t="n"/>
      <c r="J23" s="999" t="n"/>
      <c r="N23" s="1006">
        <f>B23</f>
        <v/>
      </c>
      <c r="O23" s="192">
        <f>C23*BS!$B$9</f>
        <v/>
      </c>
      <c r="P23" s="192">
        <f>D23*BS!$B$9</f>
        <v/>
      </c>
      <c r="Q23" s="192">
        <f>E23*BS!$B$9</f>
        <v/>
      </c>
      <c r="R23" s="192">
        <f>F23*BS!$B$9</f>
        <v/>
      </c>
      <c r="S23" s="192">
        <f>G23*BS!$B$9</f>
        <v/>
      </c>
      <c r="T23" s="192">
        <f>H23*BS!$B$9</f>
        <v/>
      </c>
      <c r="U23" s="193">
        <f>I23</f>
        <v/>
      </c>
    </row>
    <row r="24">
      <c r="B24" s="102" t="n"/>
      <c r="C24" s="973" t="n"/>
      <c r="D24" s="973" t="n"/>
      <c r="E24" s="973" t="n"/>
      <c r="F24" s="973" t="n"/>
      <c r="G24" s="973" t="n"/>
      <c r="H24" s="973" t="n"/>
      <c r="I24" s="962" t="n"/>
      <c r="J24" s="999" t="n"/>
      <c r="N24" s="1006">
        <f>B24</f>
        <v/>
      </c>
      <c r="O24" s="192">
        <f>C24*BS!$B$9</f>
        <v/>
      </c>
      <c r="P24" s="192">
        <f>D24*BS!$B$9</f>
        <v/>
      </c>
      <c r="Q24" s="192">
        <f>E24*BS!$B$9</f>
        <v/>
      </c>
      <c r="R24" s="192">
        <f>F24*BS!$B$9</f>
        <v/>
      </c>
      <c r="S24" s="192">
        <f>G24*BS!$B$9</f>
        <v/>
      </c>
      <c r="T24" s="192">
        <f>H24*BS!$B$9</f>
        <v/>
      </c>
      <c r="U24" s="193">
        <f>I24</f>
        <v/>
      </c>
    </row>
    <row r="25">
      <c r="B25" s="102" t="n"/>
      <c r="C25" s="973" t="n"/>
      <c r="D25" s="973" t="n"/>
      <c r="E25" s="973" t="n"/>
      <c r="F25" s="973" t="n"/>
      <c r="G25" s="973" t="n"/>
      <c r="H25" s="973" t="n"/>
      <c r="I25" s="962" t="n"/>
      <c r="J25" s="999" t="n"/>
      <c r="N25" s="1006" t="n"/>
      <c r="O25" s="192" t="n"/>
      <c r="P25" s="192" t="n"/>
      <c r="Q25" s="192" t="n"/>
      <c r="R25" s="192" t="n"/>
      <c r="S25" s="192" t="n"/>
      <c r="T25" s="192" t="n"/>
      <c r="U25" s="193" t="n"/>
    </row>
    <row r="26">
      <c r="B26" s="102" t="n"/>
      <c r="C26" s="973" t="n"/>
      <c r="D26" s="973" t="n"/>
      <c r="E26" s="973" t="n"/>
      <c r="F26" s="973" t="n"/>
      <c r="G26" s="973" t="n"/>
      <c r="H26" s="973" t="n"/>
      <c r="I26" s="962" t="n"/>
      <c r="J26" s="999" t="n"/>
      <c r="N26" s="1006">
        <f>B26</f>
        <v/>
      </c>
      <c r="O26" s="192">
        <f>C26*BS!$B$9</f>
        <v/>
      </c>
      <c r="P26" s="192">
        <f>D26*BS!$B$9</f>
        <v/>
      </c>
      <c r="Q26" s="192">
        <f>E26*BS!$B$9</f>
        <v/>
      </c>
      <c r="R26" s="192">
        <f>F26*BS!$B$9</f>
        <v/>
      </c>
      <c r="S26" s="192">
        <f>G26*BS!$B$9</f>
        <v/>
      </c>
      <c r="T26" s="192">
        <f>H26*BS!$B$9</f>
        <v/>
      </c>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n"/>
      <c r="O28" s="192" t="n"/>
      <c r="P28" s="192" t="n"/>
      <c r="Q28" s="192" t="n"/>
      <c r="R28" s="192" t="n"/>
      <c r="S28" s="192" t="n"/>
      <c r="T28" s="192" t="n"/>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f>C29*BS!$B$9</f>
        <v/>
      </c>
      <c r="P29" s="204">
        <f>D29*BS!$B$9</f>
        <v/>
      </c>
      <c r="Q29" s="204">
        <f>E29*BS!$B$9</f>
        <v/>
      </c>
      <c r="R29" s="204">
        <f>F29*BS!$B$9</f>
        <v/>
      </c>
      <c r="S29" s="204">
        <f>G29*BS!$B$9</f>
        <v/>
      </c>
      <c r="T29" s="204">
        <f>H29*BS!$B$9</f>
        <v/>
      </c>
      <c r="U29" s="193">
        <f>I29</f>
        <v/>
      </c>
    </row>
    <row r="30">
      <c r="B30" s="102" t="n"/>
      <c r="C30" s="973" t="n"/>
      <c r="D30" s="973" t="n"/>
      <c r="E30" s="973" t="n"/>
      <c r="F30" s="973" t="n"/>
      <c r="G30" s="973" t="n"/>
      <c r="H30" s="973" t="n"/>
      <c r="I30" s="1015" t="n"/>
      <c r="J30" s="999" t="n"/>
      <c r="N30" s="1016">
        <f>B30</f>
        <v/>
      </c>
      <c r="O30" s="192">
        <f>C30*BS!$B$9</f>
        <v/>
      </c>
      <c r="P30" s="192">
        <f>D30*BS!$B$9</f>
        <v/>
      </c>
      <c r="Q30" s="192">
        <f>E30*BS!$B$9</f>
        <v/>
      </c>
      <c r="R30" s="192">
        <f>F30*BS!$B$9</f>
        <v/>
      </c>
      <c r="S30" s="192">
        <f>G30*BS!$B$9</f>
        <v/>
      </c>
      <c r="T30" s="192">
        <f>H30*BS!$B$9</f>
        <v/>
      </c>
      <c r="U30" s="193">
        <f>I30</f>
        <v/>
      </c>
    </row>
    <row r="31">
      <c r="B31" s="102" t="n"/>
      <c r="C31" s="973" t="n"/>
      <c r="D31" s="973" t="n"/>
      <c r="E31" s="973" t="n"/>
      <c r="F31" s="973" t="n"/>
      <c r="G31" s="973" t="n"/>
      <c r="H31" s="973" t="n"/>
      <c r="I31" s="1015" t="n"/>
      <c r="J31" s="999" t="n"/>
      <c r="N31" s="1016">
        <f>B31</f>
        <v/>
      </c>
      <c r="O31" s="192">
        <f>C31*BS!$B$9</f>
        <v/>
      </c>
      <c r="P31" s="192">
        <f>D31*BS!$B$9</f>
        <v/>
      </c>
      <c r="Q31" s="192">
        <f>E31*BS!$B$9</f>
        <v/>
      </c>
      <c r="R31" s="192">
        <f>F31*BS!$B$9</f>
        <v/>
      </c>
      <c r="S31" s="192">
        <f>G31*BS!$B$9</f>
        <v/>
      </c>
      <c r="T31" s="192">
        <f>H31*BS!$B$9</f>
        <v/>
      </c>
      <c r="U31" s="193">
        <f>I31</f>
        <v/>
      </c>
    </row>
    <row r="32">
      <c r="B32" s="102" t="n"/>
      <c r="C32" s="973" t="n"/>
      <c r="D32" s="973" t="n"/>
      <c r="E32" s="973" t="n"/>
      <c r="F32" s="973" t="n"/>
      <c r="G32" s="973" t="n"/>
      <c r="H32" s="973" t="n"/>
      <c r="I32" s="1015" t="n"/>
      <c r="J32" s="999" t="n"/>
      <c r="N32" s="1016">
        <f>B32</f>
        <v/>
      </c>
      <c r="O32" s="192">
        <f>C32*BS!$B$9</f>
        <v/>
      </c>
      <c r="P32" s="192">
        <f>D32*BS!$B$9</f>
        <v/>
      </c>
      <c r="Q32" s="192">
        <f>E32*BS!$B$9</f>
        <v/>
      </c>
      <c r="R32" s="192">
        <f>F32*BS!$B$9</f>
        <v/>
      </c>
      <c r="S32" s="192">
        <f>G32*BS!$B$9</f>
        <v/>
      </c>
      <c r="T32" s="192">
        <f>H32*BS!$B$9</f>
        <v/>
      </c>
      <c r="U32" s="193">
        <f>I32</f>
        <v/>
      </c>
    </row>
    <row r="33">
      <c r="B33" s="102" t="n"/>
      <c r="C33" s="973" t="n"/>
      <c r="D33" s="973" t="n"/>
      <c r="E33" s="973" t="n"/>
      <c r="F33" s="973" t="n"/>
      <c r="G33" s="973" t="n"/>
      <c r="H33" s="973" t="n"/>
      <c r="I33" s="1015" t="n"/>
      <c r="J33" s="999" t="n"/>
      <c r="N33" s="1016">
        <f>B33</f>
        <v/>
      </c>
      <c r="O33" s="192">
        <f>C33*BS!$B$9</f>
        <v/>
      </c>
      <c r="P33" s="192">
        <f>D33*BS!$B$9</f>
        <v/>
      </c>
      <c r="Q33" s="192">
        <f>E33*BS!$B$9</f>
        <v/>
      </c>
      <c r="R33" s="192">
        <f>F33*BS!$B$9</f>
        <v/>
      </c>
      <c r="S33" s="192">
        <f>G33*BS!$B$9</f>
        <v/>
      </c>
      <c r="T33" s="192">
        <f>H33*BS!$B$9</f>
        <v/>
      </c>
      <c r="U33" s="193">
        <f>I33</f>
        <v/>
      </c>
    </row>
    <row r="34">
      <c r="B34" s="102" t="n"/>
      <c r="C34" s="973" t="n"/>
      <c r="D34" s="973" t="n"/>
      <c r="E34" s="973" t="n"/>
      <c r="F34" s="973" t="n"/>
      <c r="G34" s="973" t="n"/>
      <c r="H34" s="973" t="n"/>
      <c r="I34" s="1015" t="n"/>
      <c r="J34" s="999" t="n"/>
      <c r="N34" s="101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1015" t="n"/>
      <c r="J35" s="999" t="n"/>
      <c r="N35" s="1016" t="n"/>
      <c r="O35" s="192" t="n"/>
      <c r="P35" s="192" t="n"/>
      <c r="Q35" s="192" t="n"/>
      <c r="R35" s="192" t="n"/>
      <c r="S35" s="192" t="n"/>
      <c r="T35" s="192" t="n"/>
      <c r="U35" s="193" t="n"/>
    </row>
    <row r="36">
      <c r="B36" s="102" t="n"/>
      <c r="C36" s="973" t="n"/>
      <c r="D36" s="973" t="n"/>
      <c r="E36" s="973" t="n"/>
      <c r="F36" s="973" t="n"/>
      <c r="G36" s="973" t="n"/>
      <c r="H36" s="973" t="n"/>
      <c r="I36" s="1015" t="n"/>
      <c r="J36" s="999" t="n"/>
      <c r="N36" s="1016">
        <f>B36</f>
        <v/>
      </c>
      <c r="O36" s="192">
        <f>C36*BS!$B$9</f>
        <v/>
      </c>
      <c r="P36" s="192">
        <f>D36*BS!$B$9</f>
        <v/>
      </c>
      <c r="Q36" s="192">
        <f>E36*BS!$B$9</f>
        <v/>
      </c>
      <c r="R36" s="192">
        <f>F36*BS!$B$9</f>
        <v/>
      </c>
      <c r="S36" s="192">
        <f>G36*BS!$B$9</f>
        <v/>
      </c>
      <c r="T36" s="192">
        <f>H36*BS!$B$9</f>
        <v/>
      </c>
      <c r="U36" s="193">
        <f>I36</f>
        <v/>
      </c>
    </row>
    <row r="37">
      <c r="B37" s="102" t="n"/>
      <c r="C37" s="973" t="n"/>
      <c r="D37" s="973" t="n"/>
      <c r="E37" s="973" t="n"/>
      <c r="F37" s="973" t="n"/>
      <c r="G37" s="973" t="n"/>
      <c r="H37" s="973" t="n"/>
      <c r="I37" s="1015" t="n"/>
      <c r="J37" s="999" t="n"/>
      <c r="N37" s="1016">
        <f>B37</f>
        <v/>
      </c>
      <c r="O37" s="192">
        <f>C37*BS!$B$9</f>
        <v/>
      </c>
      <c r="P37" s="192">
        <f>D37*BS!$B$9</f>
        <v/>
      </c>
      <c r="Q37" s="192">
        <f>E37*BS!$B$9</f>
        <v/>
      </c>
      <c r="R37" s="192">
        <f>F37*BS!$B$9</f>
        <v/>
      </c>
      <c r="S37" s="192">
        <f>G37*BS!$B$9</f>
        <v/>
      </c>
      <c r="T37" s="192">
        <f>H37*BS!$B$9</f>
        <v/>
      </c>
      <c r="U37" s="193">
        <f>I37</f>
        <v/>
      </c>
    </row>
    <row r="38">
      <c r="B38" s="102" t="n"/>
      <c r="C38" s="973" t="n"/>
      <c r="D38" s="973" t="n"/>
      <c r="E38" s="973" t="n"/>
      <c r="F38" s="973" t="n"/>
      <c r="G38" s="973" t="n"/>
      <c r="H38" s="973" t="n"/>
      <c r="I38" s="1015" t="n"/>
      <c r="J38" s="999" t="n"/>
      <c r="N38" s="1016">
        <f>B38</f>
        <v/>
      </c>
      <c r="O38" s="192">
        <f>C38*BS!$B$9</f>
        <v/>
      </c>
      <c r="P38" s="192">
        <f>D38*BS!$B$9</f>
        <v/>
      </c>
      <c r="Q38" s="192">
        <f>E38*BS!$B$9</f>
        <v/>
      </c>
      <c r="R38" s="192">
        <f>F38*BS!$B$9</f>
        <v/>
      </c>
      <c r="S38" s="192">
        <f>G38*BS!$B$9</f>
        <v/>
      </c>
      <c r="T38" s="192">
        <f>H38*BS!$B$9</f>
        <v/>
      </c>
      <c r="U38" s="193">
        <f>I38</f>
        <v/>
      </c>
    </row>
    <row r="39">
      <c r="B39" s="102" t="n"/>
      <c r="C39" s="973" t="n"/>
      <c r="D39" s="973" t="n"/>
      <c r="E39" s="973" t="n"/>
      <c r="F39" s="973" t="n"/>
      <c r="G39" s="973" t="n"/>
      <c r="H39" s="973" t="n"/>
      <c r="I39" s="1015" t="n"/>
      <c r="J39" s="999" t="n"/>
      <c r="N39" s="1016">
        <f>B39</f>
        <v/>
      </c>
      <c r="O39" s="192">
        <f>C39*BS!$B$9</f>
        <v/>
      </c>
      <c r="P39" s="192">
        <f>D39*BS!$B$9</f>
        <v/>
      </c>
      <c r="Q39" s="192">
        <f>E39*BS!$B$9</f>
        <v/>
      </c>
      <c r="R39" s="192">
        <f>F39*BS!$B$9</f>
        <v/>
      </c>
      <c r="S39" s="192">
        <f>G39*BS!$B$9</f>
        <v/>
      </c>
      <c r="T39" s="192">
        <f>H39*BS!$B$9</f>
        <v/>
      </c>
      <c r="U39" s="193">
        <f>I39</f>
        <v/>
      </c>
    </row>
    <row r="40">
      <c r="B40" s="102" t="n"/>
      <c r="C40" s="973" t="n"/>
      <c r="D40" s="973" t="n"/>
      <c r="E40" s="973" t="n"/>
      <c r="F40" s="973" t="n"/>
      <c r="G40" s="973" t="n"/>
      <c r="H40" s="973" t="n"/>
      <c r="I40" s="1015" t="n"/>
      <c r="J40" s="999" t="n"/>
      <c r="N40" s="1016">
        <f>B40</f>
        <v/>
      </c>
      <c r="O40" s="192">
        <f>C40*BS!$B$9</f>
        <v/>
      </c>
      <c r="P40" s="192">
        <f>D40*BS!$B$9</f>
        <v/>
      </c>
      <c r="Q40" s="192">
        <f>E40*BS!$B$9</f>
        <v/>
      </c>
      <c r="R40" s="192">
        <f>F40*BS!$B$9</f>
        <v/>
      </c>
      <c r="S40" s="192">
        <f>G40*BS!$B$9</f>
        <v/>
      </c>
      <c r="T40" s="192">
        <f>H40*BS!$B$9</f>
        <v/>
      </c>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n"/>
      <c r="O42" s="192" t="n"/>
      <c r="P42" s="192" t="n"/>
      <c r="Q42" s="192" t="n"/>
      <c r="R42" s="192" t="n"/>
      <c r="S42" s="192" t="n"/>
      <c r="T42" s="192" t="n"/>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n"/>
      <c r="P43" s="204" t="n"/>
      <c r="Q43" s="204" t="n"/>
      <c r="R43" s="204" t="n"/>
      <c r="S43" s="204" t="n"/>
      <c r="T43" s="204" t="n"/>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f>B44</f>
        <v/>
      </c>
      <c r="O44" s="192">
        <f>C44*BS!$B$9</f>
        <v/>
      </c>
      <c r="P44" s="192">
        <f>D44*BS!$B$9</f>
        <v/>
      </c>
      <c r="Q44" s="192">
        <f>E44*BS!$B$9</f>
        <v/>
      </c>
      <c r="R44" s="192">
        <f>F44*BS!$B$9</f>
        <v/>
      </c>
      <c r="S44" s="192">
        <f>G44*BS!$B$9</f>
        <v/>
      </c>
      <c r="T44" s="192">
        <f>H44*BS!$B$9</f>
        <v/>
      </c>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f>B45</f>
        <v/>
      </c>
      <c r="O45" s="192">
        <f>C45*BS!$B$9</f>
        <v/>
      </c>
      <c r="P45" s="192">
        <f>D45*BS!$B$9</f>
        <v/>
      </c>
      <c r="Q45" s="192">
        <f>E45*BS!$B$9</f>
        <v/>
      </c>
      <c r="R45" s="192">
        <f>F45*BS!$B$9</f>
        <v/>
      </c>
      <c r="S45" s="192">
        <f>G45*BS!$B$9</f>
        <v/>
      </c>
      <c r="T45" s="192">
        <f>H45*BS!$B$9</f>
        <v/>
      </c>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f>B46</f>
        <v/>
      </c>
      <c r="O46" s="192">
        <f>C46*BS!$B$9</f>
        <v/>
      </c>
      <c r="P46" s="192">
        <f>D46*BS!$B$9</f>
        <v/>
      </c>
      <c r="Q46" s="192">
        <f>E46*BS!$B$9</f>
        <v/>
      </c>
      <c r="R46" s="192">
        <f>F46*BS!$B$9</f>
        <v/>
      </c>
      <c r="S46" s="192">
        <f>G46*BS!$B$9</f>
        <v/>
      </c>
      <c r="T46" s="192">
        <f>H46*BS!$B$9</f>
        <v/>
      </c>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f>B47</f>
        <v/>
      </c>
      <c r="O47" s="192">
        <f>C47*BS!$B$9</f>
        <v/>
      </c>
      <c r="P47" s="192">
        <f>D47*BS!$B$9</f>
        <v/>
      </c>
      <c r="Q47" s="192">
        <f>E47*BS!$B$9</f>
        <v/>
      </c>
      <c r="R47" s="192">
        <f>F47*BS!$B$9</f>
        <v/>
      </c>
      <c r="S47" s="192">
        <f>G47*BS!$B$9</f>
        <v/>
      </c>
      <c r="T47" s="192">
        <f>H47*BS!$B$9</f>
        <v/>
      </c>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f>B48</f>
        <v/>
      </c>
      <c r="O48" s="192">
        <f>C48*BS!$B$9</f>
        <v/>
      </c>
      <c r="P48" s="192">
        <f>D48*BS!$B$9</f>
        <v/>
      </c>
      <c r="Q48" s="192">
        <f>E48*BS!$B$9</f>
        <v/>
      </c>
      <c r="R48" s="192">
        <f>F48*BS!$B$9</f>
        <v/>
      </c>
      <c r="S48" s="192">
        <f>G48*BS!$B$9</f>
        <v/>
      </c>
      <c r="T48" s="192">
        <f>H48*BS!$B$9</f>
        <v/>
      </c>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f>B49</f>
        <v/>
      </c>
      <c r="O49" s="192">
        <f>C49*BS!$B$9</f>
        <v/>
      </c>
      <c r="P49" s="192">
        <f>D49*BS!$B$9</f>
        <v/>
      </c>
      <c r="Q49" s="192">
        <f>E49*BS!$B$9</f>
        <v/>
      </c>
      <c r="R49" s="192">
        <f>F49*BS!$B$9</f>
        <v/>
      </c>
      <c r="S49" s="192">
        <f>G49*BS!$B$9</f>
        <v/>
      </c>
      <c r="T49" s="192">
        <f>H49*BS!$B$9</f>
        <v/>
      </c>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f>B50</f>
        <v/>
      </c>
      <c r="O50" s="192">
        <f>C50*BS!$B$9</f>
        <v/>
      </c>
      <c r="P50" s="192">
        <f>D50*BS!$B$9</f>
        <v/>
      </c>
      <c r="Q50" s="192">
        <f>E50*BS!$B$9</f>
        <v/>
      </c>
      <c r="R50" s="192">
        <f>F50*BS!$B$9</f>
        <v/>
      </c>
      <c r="S50" s="192">
        <f>G50*BS!$B$9</f>
        <v/>
      </c>
      <c r="T50" s="192">
        <f>H50*BS!$B$9</f>
        <v/>
      </c>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f>B51</f>
        <v/>
      </c>
      <c r="O51" s="192">
        <f>C51*BS!$B$9</f>
        <v/>
      </c>
      <c r="P51" s="192">
        <f>D51*BS!$B$9</f>
        <v/>
      </c>
      <c r="Q51" s="192">
        <f>E51*BS!$B$9</f>
        <v/>
      </c>
      <c r="R51" s="192">
        <f>F51*BS!$B$9</f>
        <v/>
      </c>
      <c r="S51" s="192">
        <f>G51*BS!$B$9</f>
        <v/>
      </c>
      <c r="T51" s="192">
        <f>H51*BS!$B$9</f>
        <v/>
      </c>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f>B52</f>
        <v/>
      </c>
      <c r="O52" s="192">
        <f>C52*BS!$B$9</f>
        <v/>
      </c>
      <c r="P52" s="192">
        <f>D52*BS!$B$9</f>
        <v/>
      </c>
      <c r="Q52" s="192">
        <f>E52*BS!$B$9</f>
        <v/>
      </c>
      <c r="R52" s="192">
        <f>F52*BS!$B$9</f>
        <v/>
      </c>
      <c r="S52" s="192">
        <f>G52*BS!$B$9</f>
        <v/>
      </c>
      <c r="T52" s="192">
        <f>H52*BS!$B$9</f>
        <v/>
      </c>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f>B53</f>
        <v/>
      </c>
      <c r="O53" s="192">
        <f>C53*BS!$B$9</f>
        <v/>
      </c>
      <c r="P53" s="192">
        <f>D53*BS!$B$9</f>
        <v/>
      </c>
      <c r="Q53" s="192">
        <f>E53*BS!$B$9</f>
        <v/>
      </c>
      <c r="R53" s="192">
        <f>F53*BS!$B$9</f>
        <v/>
      </c>
      <c r="S53" s="192">
        <f>G53*BS!$B$9</f>
        <v/>
      </c>
      <c r="T53" s="192">
        <f>H53*BS!$B$9</f>
        <v/>
      </c>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f>B54</f>
        <v/>
      </c>
      <c r="O54" s="192">
        <f>C54*BS!$B$9</f>
        <v/>
      </c>
      <c r="P54" s="192">
        <f>D54*BS!$B$9</f>
        <v/>
      </c>
      <c r="Q54" s="192">
        <f>E54*BS!$B$9</f>
        <v/>
      </c>
      <c r="R54" s="192">
        <f>F54*BS!$B$9</f>
        <v/>
      </c>
      <c r="S54" s="192">
        <f>G54*BS!$B$9</f>
        <v/>
      </c>
      <c r="T54" s="192">
        <f>H54*BS!$B$9</f>
        <v/>
      </c>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n"/>
      <c r="O56" s="192" t="n"/>
      <c r="P56" s="192" t="n"/>
      <c r="Q56" s="192" t="n"/>
      <c r="R56" s="192" t="n"/>
      <c r="S56" s="192" t="n"/>
      <c r="T56" s="192" t="n"/>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n"/>
      <c r="P57" s="204" t="n"/>
      <c r="Q57" s="204" t="n"/>
      <c r="R57" s="204" t="n"/>
      <c r="S57" s="204" t="n"/>
      <c r="T57" s="204" t="n"/>
      <c r="U57" s="193" t="n"/>
    </row>
    <row r="58">
      <c r="B58" s="102" t="inlineStr">
        <is>
          <t xml:space="preserve"> Current Related party payables (Note 22)</t>
        </is>
      </c>
      <c r="C58" s="973" t="n"/>
      <c r="D58" s="973" t="n"/>
      <c r="E58" s="973" t="n"/>
      <c r="F58" s="973" t="n"/>
      <c r="G58" s="973" t="n">
        <v>5951</v>
      </c>
      <c r="H58" s="973" t="n">
        <v>10633</v>
      </c>
      <c r="I58" s="1015" t="n"/>
      <c r="J58" s="999" t="n"/>
      <c r="N58" s="1016">
        <f>B58</f>
        <v/>
      </c>
      <c r="O58" s="192">
        <f>C58*BS!$B$9</f>
        <v/>
      </c>
      <c r="P58" s="192">
        <f>D58*BS!$B$9</f>
        <v/>
      </c>
      <c r="Q58" s="192">
        <f>E58*BS!$B$9</f>
        <v/>
      </c>
      <c r="R58" s="192">
        <f>F58*BS!$B$9</f>
        <v/>
      </c>
      <c r="S58" s="192">
        <f>G58*BS!$B$9</f>
        <v/>
      </c>
      <c r="T58" s="192">
        <f>H58*BS!$B$9</f>
        <v/>
      </c>
      <c r="U58" s="193">
        <f>I58</f>
        <v/>
      </c>
    </row>
    <row r="59">
      <c r="B59" s="102" t="n"/>
      <c r="C59" s="973" t="n"/>
      <c r="D59" s="973" t="n"/>
      <c r="E59" s="973" t="n"/>
      <c r="F59" s="973" t="n"/>
      <c r="G59" s="973" t="n"/>
      <c r="H59" s="973" t="n"/>
      <c r="I59" s="1015" t="n"/>
      <c r="J59" s="999" t="n"/>
      <c r="N59" s="1016">
        <f>B59</f>
        <v/>
      </c>
      <c r="O59" s="192">
        <f>C59*BS!$B$9</f>
        <v/>
      </c>
      <c r="P59" s="192">
        <f>D59*BS!$B$9</f>
        <v/>
      </c>
      <c r="Q59" s="192">
        <f>E59*BS!$B$9</f>
        <v/>
      </c>
      <c r="R59" s="192">
        <f>F59*BS!$B$9</f>
        <v/>
      </c>
      <c r="S59" s="192">
        <f>G59*BS!$B$9</f>
        <v/>
      </c>
      <c r="T59" s="192">
        <f>H59*BS!$B$9</f>
        <v/>
      </c>
      <c r="U59" s="193">
        <f>I59</f>
        <v/>
      </c>
    </row>
    <row r="60">
      <c r="B60" s="102" t="n"/>
      <c r="C60" s="973" t="n"/>
      <c r="D60" s="973" t="n"/>
      <c r="E60" s="973" t="n"/>
      <c r="F60" s="973" t="n"/>
      <c r="G60" s="973" t="n"/>
      <c r="H60" s="973" t="n"/>
      <c r="I60" s="1015" t="n"/>
      <c r="J60" s="999" t="n"/>
      <c r="N60" s="101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1015" t="n"/>
      <c r="J61" s="999" t="n"/>
      <c r="N61" s="1016">
        <f>B61</f>
        <v/>
      </c>
      <c r="O61" s="192">
        <f>C61*BS!$B$9</f>
        <v/>
      </c>
      <c r="P61" s="192">
        <f>D61*BS!$B$9</f>
        <v/>
      </c>
      <c r="Q61" s="192">
        <f>E61*BS!$B$9</f>
        <v/>
      </c>
      <c r="R61" s="192">
        <f>F61*BS!$B$9</f>
        <v/>
      </c>
      <c r="S61" s="192">
        <f>G61*BS!$B$9</f>
        <v/>
      </c>
      <c r="T61" s="192">
        <f>H61*BS!$B$9</f>
        <v/>
      </c>
      <c r="U61" s="193">
        <f>I61</f>
        <v/>
      </c>
    </row>
    <row r="62">
      <c r="B62" s="102" t="n"/>
      <c r="C62" s="973" t="n"/>
      <c r="D62" s="973" t="n"/>
      <c r="E62" s="973" t="n"/>
      <c r="F62" s="973" t="n"/>
      <c r="G62" s="973" t="n"/>
      <c r="H62" s="973" t="n"/>
      <c r="I62" s="1015" t="n"/>
      <c r="J62" s="999" t="n"/>
      <c r="N62" s="1016">
        <f>B62</f>
        <v/>
      </c>
      <c r="O62" s="192">
        <f>C62*BS!$B$9</f>
        <v/>
      </c>
      <c r="P62" s="192">
        <f>D62*BS!$B$9</f>
        <v/>
      </c>
      <c r="Q62" s="192">
        <f>E62*BS!$B$9</f>
        <v/>
      </c>
      <c r="R62" s="192">
        <f>F62*BS!$B$9</f>
        <v/>
      </c>
      <c r="S62" s="192">
        <f>G62*BS!$B$9</f>
        <v/>
      </c>
      <c r="T62" s="192">
        <f>H62*BS!$B$9</f>
        <v/>
      </c>
      <c r="U62" s="193">
        <f>I62</f>
        <v/>
      </c>
    </row>
    <row r="63">
      <c r="B63" s="102" t="n"/>
      <c r="C63" s="973" t="n"/>
      <c r="D63" s="973" t="n"/>
      <c r="E63" s="973" t="n"/>
      <c r="F63" s="973" t="n"/>
      <c r="G63" s="973" t="n"/>
      <c r="H63" s="973" t="n"/>
      <c r="I63" s="1015" t="n"/>
      <c r="J63" s="999" t="n"/>
      <c r="N63" s="1016">
        <f>B63</f>
        <v/>
      </c>
      <c r="O63" s="192">
        <f>C63*BS!$B$9</f>
        <v/>
      </c>
      <c r="P63" s="192">
        <f>D63*BS!$B$9</f>
        <v/>
      </c>
      <c r="Q63" s="192">
        <f>E63*BS!$B$9</f>
        <v/>
      </c>
      <c r="R63" s="192">
        <f>F63*BS!$B$9</f>
        <v/>
      </c>
      <c r="S63" s="192">
        <f>G63*BS!$B$9</f>
        <v/>
      </c>
      <c r="T63" s="192">
        <f>H63*BS!$B$9</f>
        <v/>
      </c>
      <c r="U63" s="193">
        <f>I63</f>
        <v/>
      </c>
    </row>
    <row r="64">
      <c r="B64" s="102" t="n"/>
      <c r="C64" s="973" t="n"/>
      <c r="D64" s="973" t="n"/>
      <c r="E64" s="973" t="n"/>
      <c r="F64" s="973" t="n"/>
      <c r="G64" s="973" t="n"/>
      <c r="H64" s="973" t="n"/>
      <c r="I64" s="1015" t="n"/>
      <c r="J64" s="999" t="n"/>
      <c r="N64" s="1016">
        <f>B64</f>
        <v/>
      </c>
      <c r="O64" s="192">
        <f>C64*BS!$B$9</f>
        <v/>
      </c>
      <c r="P64" s="192">
        <f>D64*BS!$B$9</f>
        <v/>
      </c>
      <c r="Q64" s="192">
        <f>E64*BS!$B$9</f>
        <v/>
      </c>
      <c r="R64" s="192">
        <f>F64*BS!$B$9</f>
        <v/>
      </c>
      <c r="S64" s="192">
        <f>G64*BS!$B$9</f>
        <v/>
      </c>
      <c r="T64" s="192">
        <f>H64*BS!$B$9</f>
        <v/>
      </c>
      <c r="U64" s="193">
        <f>I64</f>
        <v/>
      </c>
    </row>
    <row r="65">
      <c r="B65" s="102" t="n"/>
      <c r="C65" s="973" t="n"/>
      <c r="D65" s="973" t="n"/>
      <c r="E65" s="973" t="n"/>
      <c r="F65" s="973" t="n"/>
      <c r="G65" s="973" t="n"/>
      <c r="H65" s="973" t="n"/>
      <c r="I65" s="1015" t="n"/>
      <c r="J65" s="999" t="n"/>
      <c r="N65" s="1016">
        <f>B65</f>
        <v/>
      </c>
      <c r="O65" s="192">
        <f>C65*BS!$B$9</f>
        <v/>
      </c>
      <c r="P65" s="192">
        <f>D65*BS!$B$9</f>
        <v/>
      </c>
      <c r="Q65" s="192">
        <f>E65*BS!$B$9</f>
        <v/>
      </c>
      <c r="R65" s="192">
        <f>F65*BS!$B$9</f>
        <v/>
      </c>
      <c r="S65" s="192">
        <f>G65*BS!$B$9</f>
        <v/>
      </c>
      <c r="T65" s="192">
        <f>H65*BS!$B$9</f>
        <v/>
      </c>
      <c r="U65" s="193">
        <f>I65</f>
        <v/>
      </c>
    </row>
    <row r="66">
      <c r="B66" s="102" t="n"/>
      <c r="C66" s="973" t="n"/>
      <c r="D66" s="973" t="n"/>
      <c r="E66" s="973" t="n"/>
      <c r="F66" s="973" t="n"/>
      <c r="G66" s="973" t="n"/>
      <c r="H66" s="973" t="n"/>
      <c r="I66" s="1015" t="n"/>
      <c r="J66" s="999" t="n"/>
      <c r="N66" s="1016">
        <f>B66</f>
        <v/>
      </c>
      <c r="O66" s="192">
        <f>C66*BS!$B$9</f>
        <v/>
      </c>
      <c r="P66" s="192">
        <f>D66*BS!$B$9</f>
        <v/>
      </c>
      <c r="Q66" s="192">
        <f>E66*BS!$B$9</f>
        <v/>
      </c>
      <c r="R66" s="192">
        <f>F66*BS!$B$9</f>
        <v/>
      </c>
      <c r="S66" s="192">
        <f>G66*BS!$B$9</f>
        <v/>
      </c>
      <c r="T66" s="192">
        <f>H66*BS!$B$9</f>
        <v/>
      </c>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n"/>
      <c r="O68" s="192" t="n"/>
      <c r="P68" s="192" t="n"/>
      <c r="Q68" s="192" t="n"/>
      <c r="R68" s="192" t="n"/>
      <c r="S68" s="192" t="n"/>
      <c r="T68" s="192" t="n"/>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n"/>
      <c r="P69" s="204" t="n"/>
      <c r="Q69" s="204" t="n"/>
      <c r="R69" s="204" t="n"/>
      <c r="S69" s="204" t="n"/>
      <c r="T69" s="204" t="n"/>
      <c r="U69" s="193" t="n"/>
    </row>
    <row r="70">
      <c r="B70" s="102" t="inlineStr">
        <is>
          <t xml:space="preserve"> Amounts due customers under construction Sundry payables and accrued expenses</t>
        </is>
      </c>
      <c r="C70" s="973" t="n"/>
      <c r="D70" s="973" t="n"/>
      <c r="E70" s="973" t="n"/>
      <c r="F70" s="973" t="n"/>
      <c r="G70" s="973" t="n">
        <v>1645</v>
      </c>
      <c r="H70" s="973" t="n">
        <v>1626</v>
      </c>
      <c r="I70" s="1017" t="n"/>
      <c r="J70" s="999" t="n"/>
      <c r="N70" s="1016">
        <f>B70</f>
        <v/>
      </c>
      <c r="O70" s="192">
        <f>C70*BS!$B$9</f>
        <v/>
      </c>
      <c r="P70" s="192">
        <f>D70*BS!$B$9</f>
        <v/>
      </c>
      <c r="Q70" s="192">
        <f>E70*BS!$B$9</f>
        <v/>
      </c>
      <c r="R70" s="192">
        <f>F70*BS!$B$9</f>
        <v/>
      </c>
      <c r="S70" s="192">
        <f>G70*BS!$B$9</f>
        <v/>
      </c>
      <c r="T70" s="192">
        <f>H70*BS!$B$9</f>
        <v/>
      </c>
      <c r="U70" s="193">
        <f>I70</f>
        <v/>
      </c>
    </row>
    <row r="71">
      <c r="B71" s="102" t="n"/>
      <c r="C71" s="973" t="n"/>
      <c r="D71" s="973" t="n"/>
      <c r="E71" s="973" t="n"/>
      <c r="F71" s="973" t="n"/>
      <c r="G71" s="973" t="n"/>
      <c r="H71" s="973" t="n"/>
      <c r="I71" s="1017" t="n"/>
      <c r="J71" s="999" t="n"/>
      <c r="N71" s="101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1017" t="n"/>
      <c r="J72" s="999" t="n"/>
      <c r="N72" s="1016">
        <f>B72</f>
        <v/>
      </c>
      <c r="O72" s="192">
        <f>C72*BS!$B$9</f>
        <v/>
      </c>
      <c r="P72" s="192">
        <f>D72*BS!$B$9</f>
        <v/>
      </c>
      <c r="Q72" s="192">
        <f>E72*BS!$B$9</f>
        <v/>
      </c>
      <c r="R72" s="192">
        <f>F72*BS!$B$9</f>
        <v/>
      </c>
      <c r="S72" s="192">
        <f>G72*BS!$B$9</f>
        <v/>
      </c>
      <c r="T72" s="192">
        <f>H72*BS!$B$9</f>
        <v/>
      </c>
      <c r="U72" s="193">
        <f>I72</f>
        <v/>
      </c>
    </row>
    <row r="73">
      <c r="B73" s="102" t="n"/>
      <c r="C73" s="973" t="n"/>
      <c r="D73" s="973" t="n"/>
      <c r="E73" s="973" t="n"/>
      <c r="F73" s="973" t="n"/>
      <c r="G73" s="973" t="n"/>
      <c r="H73" s="973" t="n"/>
      <c r="I73" s="1017" t="n"/>
      <c r="J73" s="999" t="n"/>
      <c r="N73" s="1016">
        <f>B73</f>
        <v/>
      </c>
      <c r="O73" s="192">
        <f>C73*BS!$B$9</f>
        <v/>
      </c>
      <c r="P73" s="192">
        <f>D73*BS!$B$9</f>
        <v/>
      </c>
      <c r="Q73" s="192">
        <f>E73*BS!$B$9</f>
        <v/>
      </c>
      <c r="R73" s="192">
        <f>F73*BS!$B$9</f>
        <v/>
      </c>
      <c r="S73" s="192">
        <f>G73*BS!$B$9</f>
        <v/>
      </c>
      <c r="T73" s="192">
        <f>H73*BS!$B$9</f>
        <v/>
      </c>
      <c r="U73" s="193">
        <f>I73</f>
        <v/>
      </c>
    </row>
    <row r="74" ht="20.25" customHeight="1" s="899">
      <c r="B74" s="208" t="n"/>
      <c r="C74" s="973" t="n"/>
      <c r="D74" s="973" t="n"/>
      <c r="E74" s="973" t="n"/>
      <c r="F74" s="973" t="n"/>
      <c r="G74" s="973" t="n"/>
      <c r="H74" s="973" t="n"/>
      <c r="I74" s="1017" t="n"/>
      <c r="J74" s="999" t="n"/>
      <c r="N74" s="1016">
        <f>B74</f>
        <v/>
      </c>
      <c r="O74" s="192">
        <f>C74*BS!$B$9</f>
        <v/>
      </c>
      <c r="P74" s="192">
        <f>D74*BS!$B$9</f>
        <v/>
      </c>
      <c r="Q74" s="192">
        <f>E74*BS!$B$9</f>
        <v/>
      </c>
      <c r="R74" s="192">
        <f>F74*BS!$B$9</f>
        <v/>
      </c>
      <c r="S74" s="192">
        <f>G74*BS!$B$9</f>
        <v/>
      </c>
      <c r="T74" s="192">
        <f>H74*BS!$B$9</f>
        <v/>
      </c>
      <c r="U74" s="193">
        <f>I74</f>
        <v/>
      </c>
    </row>
    <row r="75">
      <c r="B75" s="102" t="n"/>
      <c r="C75" s="973" t="n"/>
      <c r="D75" s="973" t="n"/>
      <c r="E75" s="973" t="n"/>
      <c r="F75" s="973" t="n"/>
      <c r="G75" s="973" t="n"/>
      <c r="H75" s="973" t="n"/>
      <c r="I75" s="1017" t="n"/>
      <c r="J75" s="999" t="n"/>
      <c r="N75" s="1016">
        <f>B75</f>
        <v/>
      </c>
      <c r="O75" s="192">
        <f>C75*BS!$B$9</f>
        <v/>
      </c>
      <c r="P75" s="192">
        <f>D75*BS!$B$9</f>
        <v/>
      </c>
      <c r="Q75" s="192">
        <f>E75*BS!$B$9</f>
        <v/>
      </c>
      <c r="R75" s="192">
        <f>F75*BS!$B$9</f>
        <v/>
      </c>
      <c r="S75" s="192">
        <f>G75*BS!$B$9</f>
        <v/>
      </c>
      <c r="T75" s="192">
        <f>H75*BS!$B$9</f>
        <v/>
      </c>
      <c r="U75" s="193">
        <f>I75</f>
        <v/>
      </c>
    </row>
    <row r="76">
      <c r="B76" s="102" t="n"/>
      <c r="C76" s="973" t="n"/>
      <c r="D76" s="973" t="n"/>
      <c r="E76" s="973" t="n"/>
      <c r="F76" s="973" t="n"/>
      <c r="G76" s="973" t="n"/>
      <c r="H76" s="973" t="n"/>
      <c r="I76" s="1017" t="n"/>
      <c r="J76" s="999" t="n"/>
      <c r="N76" s="1016">
        <f>B76</f>
        <v/>
      </c>
      <c r="O76" s="192">
        <f>C76*BS!$B$9</f>
        <v/>
      </c>
      <c r="P76" s="192">
        <f>D76*BS!$B$9</f>
        <v/>
      </c>
      <c r="Q76" s="192">
        <f>E76*BS!$B$9</f>
        <v/>
      </c>
      <c r="R76" s="192">
        <f>F76*BS!$B$9</f>
        <v/>
      </c>
      <c r="S76" s="192">
        <f>G76*BS!$B$9</f>
        <v/>
      </c>
      <c r="T76" s="192">
        <f>H76*BS!$B$9</f>
        <v/>
      </c>
      <c r="U76" s="193">
        <f>I76</f>
        <v/>
      </c>
    </row>
    <row r="77">
      <c r="B77" s="102" t="n"/>
      <c r="C77" s="973" t="n"/>
      <c r="D77" s="973" t="n"/>
      <c r="E77" s="973" t="n"/>
      <c r="F77" s="973" t="n"/>
      <c r="G77" s="973" t="n"/>
      <c r="H77" s="973" t="n"/>
      <c r="I77" s="1017" t="n"/>
      <c r="J77" s="999" t="n"/>
      <c r="N77" s="1016">
        <f>B77</f>
        <v/>
      </c>
      <c r="O77" s="192">
        <f>C77*BS!$B$9</f>
        <v/>
      </c>
      <c r="P77" s="192">
        <f>D77*BS!$B$9</f>
        <v/>
      </c>
      <c r="Q77" s="192">
        <f>E77*BS!$B$9</f>
        <v/>
      </c>
      <c r="R77" s="192">
        <f>F77*BS!$B$9</f>
        <v/>
      </c>
      <c r="S77" s="192">
        <f>G77*BS!$B$9</f>
        <v/>
      </c>
      <c r="T77" s="192">
        <f>H77*BS!$B$9</f>
        <v/>
      </c>
      <c r="U77" s="193">
        <f>I77</f>
        <v/>
      </c>
    </row>
    <row r="78">
      <c r="B78" s="102" t="n"/>
      <c r="C78" s="973" t="n"/>
      <c r="D78" s="973" t="n"/>
      <c r="E78" s="973" t="n"/>
      <c r="F78" s="973" t="n"/>
      <c r="G78" s="973" t="n"/>
      <c r="H78" s="973" t="n"/>
      <c r="I78" s="1017" t="n"/>
      <c r="J78" s="999" t="n"/>
      <c r="N78" s="1016">
        <f>B78</f>
        <v/>
      </c>
      <c r="O78" s="192">
        <f>C78*BS!$B$9</f>
        <v/>
      </c>
      <c r="P78" s="192">
        <f>D78*BS!$B$9</f>
        <v/>
      </c>
      <c r="Q78" s="192">
        <f>E78*BS!$B$9</f>
        <v/>
      </c>
      <c r="R78" s="192">
        <f>F78*BS!$B$9</f>
        <v/>
      </c>
      <c r="S78" s="192">
        <f>G78*BS!$B$9</f>
        <v/>
      </c>
      <c r="T78" s="192">
        <f>H78*BS!$B$9</f>
        <v/>
      </c>
      <c r="U78" s="193">
        <f>I78</f>
        <v/>
      </c>
    </row>
    <row r="79">
      <c r="B79" s="102" t="n"/>
      <c r="C79" s="973" t="n"/>
      <c r="D79" s="973" t="n"/>
      <c r="E79" s="973" t="n"/>
      <c r="F79" s="973" t="n"/>
      <c r="G79" s="973" t="n"/>
      <c r="H79" s="973" t="n"/>
      <c r="I79" s="1017" t="n"/>
      <c r="J79" s="999" t="n"/>
      <c r="N79" s="1016">
        <f>B79</f>
        <v/>
      </c>
      <c r="O79" s="192">
        <f>C79*BS!$B$9</f>
        <v/>
      </c>
      <c r="P79" s="192">
        <f>D79*BS!$B$9</f>
        <v/>
      </c>
      <c r="Q79" s="192">
        <f>E79*BS!$B$9</f>
        <v/>
      </c>
      <c r="R79" s="192">
        <f>F79*BS!$B$9</f>
        <v/>
      </c>
      <c r="S79" s="192">
        <f>G79*BS!$B$9</f>
        <v/>
      </c>
      <c r="T79" s="192">
        <f>H79*BS!$B$9</f>
        <v/>
      </c>
      <c r="U79" s="193">
        <f>I79</f>
        <v/>
      </c>
    </row>
    <row r="80">
      <c r="B80" s="102" t="n"/>
      <c r="C80" s="973" t="n"/>
      <c r="D80" s="973" t="n"/>
      <c r="E80" s="973" t="n"/>
      <c r="F80" s="973" t="n"/>
      <c r="G80" s="973" t="n"/>
      <c r="H80" s="973" t="n"/>
      <c r="I80" s="1017" t="n"/>
      <c r="J80" s="999" t="n"/>
      <c r="N80" s="1016">
        <f>B80</f>
        <v/>
      </c>
      <c r="O80" s="192">
        <f>C80*BS!$B$9</f>
        <v/>
      </c>
      <c r="P80" s="192">
        <f>D80*BS!$B$9</f>
        <v/>
      </c>
      <c r="Q80" s="192">
        <f>E80*BS!$B$9</f>
        <v/>
      </c>
      <c r="R80" s="192">
        <f>F80*BS!$B$9</f>
        <v/>
      </c>
      <c r="S80" s="192">
        <f>G80*BS!$B$9</f>
        <v/>
      </c>
      <c r="T80" s="192">
        <f>H80*BS!$B$9</f>
        <v/>
      </c>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n"/>
      <c r="O82" s="192" t="n"/>
      <c r="P82" s="192" t="n"/>
      <c r="Q82" s="192" t="n"/>
      <c r="R82" s="192" t="n"/>
      <c r="S82" s="192" t="n"/>
      <c r="T82" s="192" t="n"/>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f>C83*BS!$B$9</f>
        <v/>
      </c>
      <c r="P83" s="198">
        <f>D83*BS!$B$9</f>
        <v/>
      </c>
      <c r="Q83" s="198">
        <f>E83*BS!$B$9</f>
        <v/>
      </c>
      <c r="R83" s="198">
        <f>F83*BS!$B$9</f>
        <v/>
      </c>
      <c r="S83" s="198">
        <f>G83*BS!$B$9</f>
        <v/>
      </c>
      <c r="T83" s="198">
        <f>H83*BS!$B$9</f>
        <v/>
      </c>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inlineStr">
        <is>
          <t xml:space="preserve"> Amounts due customers under construction Good and services tax (GST) payable</t>
        </is>
      </c>
      <c r="C84" s="103" t="n"/>
      <c r="D84" s="103" t="n"/>
      <c r="E84" s="103" t="n"/>
      <c r="F84" s="103" t="n"/>
      <c r="G84" s="103" t="n">
        <v>626</v>
      </c>
      <c r="H84" s="103" t="n">
        <v>967</v>
      </c>
      <c r="I84" s="1019" t="n"/>
      <c r="J84" s="1009" t="n"/>
      <c r="K84" s="1010" t="n"/>
      <c r="L84" s="1010" t="n"/>
      <c r="M84" s="1010" t="n"/>
      <c r="N84" s="1003" t="n"/>
      <c r="O84" s="198" t="n"/>
      <c r="P84" s="198" t="n"/>
      <c r="Q84" s="198" t="n"/>
      <c r="R84" s="198" t="n"/>
      <c r="S84" s="198" t="n"/>
      <c r="T84" s="198" t="n"/>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inlineStr">
        <is>
          <t>Current tax liabilities</t>
        </is>
      </c>
      <c r="C85" s="973" t="n"/>
      <c r="D85" s="973" t="n"/>
      <c r="E85" s="973" t="n"/>
      <c r="F85" s="973" t="n"/>
      <c r="G85" s="973" t="n">
        <v>0</v>
      </c>
      <c r="H85" s="973" t="n">
        <v>70</v>
      </c>
      <c r="I85" s="1019" t="n"/>
      <c r="J85" s="1009" t="n"/>
      <c r="K85" s="1010" t="n"/>
      <c r="L85" s="1010" t="n"/>
      <c r="M85" s="1010" t="n"/>
      <c r="N85" s="1003" t="n"/>
      <c r="O85" s="198" t="n"/>
      <c r="P85" s="198" t="n"/>
      <c r="Q85" s="198" t="n"/>
      <c r="R85" s="198" t="n"/>
      <c r="S85" s="198" t="n"/>
      <c r="T85" s="198" t="n"/>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t="n"/>
      <c r="O86" s="192" t="n"/>
      <c r="P86" s="192" t="n"/>
      <c r="Q86" s="192" t="n"/>
      <c r="R86" s="192" t="n"/>
      <c r="S86" s="192" t="n"/>
      <c r="T86" s="192" t="n"/>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n"/>
      <c r="P87" s="204" t="n"/>
      <c r="Q87" s="204" t="n"/>
      <c r="R87" s="204" t="n"/>
      <c r="S87" s="204" t="n"/>
      <c r="T87" s="204" t="n"/>
      <c r="U87" s="193" t="n"/>
    </row>
    <row r="88">
      <c r="B88" s="102" t="inlineStr">
        <is>
          <t xml:space="preserve"> Current Related party payables (Note 22)</t>
        </is>
      </c>
      <c r="C88" s="973" t="n"/>
      <c r="D88" s="973" t="n"/>
      <c r="E88" s="973" t="n"/>
      <c r="F88" s="973" t="n"/>
      <c r="G88" s="973" t="n">
        <v>5951</v>
      </c>
      <c r="H88" s="973" t="n">
        <v>10633</v>
      </c>
      <c r="I88" s="1015" t="n"/>
      <c r="J88" s="999" t="n"/>
      <c r="N88" s="1016">
        <f>B88</f>
        <v/>
      </c>
      <c r="O88" s="192">
        <f>C88*BS!$B$9</f>
        <v/>
      </c>
      <c r="P88" s="192">
        <f>D88*BS!$B$9</f>
        <v/>
      </c>
      <c r="Q88" s="192">
        <f>E88*BS!$B$9</f>
        <v/>
      </c>
      <c r="R88" s="192">
        <f>F88*BS!$B$9</f>
        <v/>
      </c>
      <c r="S88" s="192">
        <f>G88*BS!$B$9</f>
        <v/>
      </c>
      <c r="T88" s="192">
        <f>H88*BS!$B$9</f>
        <v/>
      </c>
      <c r="U88" s="193">
        <f>I88</f>
        <v/>
      </c>
    </row>
    <row r="89">
      <c r="B89" s="102" t="inlineStr">
        <is>
          <t>Current tax liabilities</t>
        </is>
      </c>
      <c r="C89" s="973" t="n"/>
      <c r="D89" s="973" t="n"/>
      <c r="E89" s="973" t="n"/>
      <c r="F89" s="973" t="n"/>
      <c r="G89" s="973" t="n">
        <v>0</v>
      </c>
      <c r="H89" s="973" t="n">
        <v>70</v>
      </c>
      <c r="I89" s="1015" t="n"/>
      <c r="J89" s="999" t="n"/>
      <c r="N89" s="1016">
        <f>B89</f>
        <v/>
      </c>
      <c r="O89" s="192">
        <f>C89*BS!$B$9</f>
        <v/>
      </c>
      <c r="P89" s="192">
        <f>D89*BS!$B$9</f>
        <v/>
      </c>
      <c r="Q89" s="192">
        <f>E89*BS!$B$9</f>
        <v/>
      </c>
      <c r="R89" s="192">
        <f>F89*BS!$B$9</f>
        <v/>
      </c>
      <c r="S89" s="192">
        <f>G89*BS!$B$9</f>
        <v/>
      </c>
      <c r="T89" s="192">
        <f>H89*BS!$B$9</f>
        <v/>
      </c>
      <c r="U89" s="193">
        <f>I89</f>
        <v/>
      </c>
    </row>
    <row r="90">
      <c r="B90" s="211" t="inlineStr">
        <is>
          <t xml:space="preserve"> Current Employee benefits (a)</t>
        </is>
      </c>
      <c r="C90" s="973" t="n"/>
      <c r="D90" s="973" t="n"/>
      <c r="E90" s="973" t="n"/>
      <c r="F90" s="973" t="n"/>
      <c r="G90" s="973" t="n">
        <v>6803</v>
      </c>
      <c r="H90" s="973" t="n">
        <v>7011</v>
      </c>
      <c r="I90" s="1015" t="n"/>
      <c r="J90" s="999" t="n"/>
      <c r="N90" s="1016">
        <f>B90</f>
        <v/>
      </c>
      <c r="O90" s="192">
        <f>C90*BS!$B$9</f>
        <v/>
      </c>
      <c r="P90" s="192">
        <f>D90*BS!$B$9</f>
        <v/>
      </c>
      <c r="Q90" s="192">
        <f>E90*BS!$B$9</f>
        <v/>
      </c>
      <c r="R90" s="192">
        <f>F90*BS!$B$9</f>
        <v/>
      </c>
      <c r="S90" s="192">
        <f>G90*BS!$B$9</f>
        <v/>
      </c>
      <c r="T90" s="192">
        <f>H90*BS!$B$9</f>
        <v/>
      </c>
      <c r="U90" s="193">
        <f>I90</f>
        <v/>
      </c>
    </row>
    <row r="91">
      <c r="B91" s="211" t="inlineStr">
        <is>
          <t xml:space="preserve"> Current Projected losses on contracts (b)</t>
        </is>
      </c>
      <c r="C91" s="103" t="n"/>
      <c r="D91" s="103" t="n"/>
      <c r="E91" s="103" t="n"/>
      <c r="F91" s="103" t="n"/>
      <c r="G91" s="103" t="n">
        <v>88</v>
      </c>
      <c r="H91" s="103" t="n">
        <v>106</v>
      </c>
      <c r="I91" s="1020" t="n"/>
      <c r="J91" s="999" t="n"/>
      <c r="N91" s="1016">
        <f>B91</f>
        <v/>
      </c>
      <c r="O91" s="192">
        <f>C91*BS!$B$9</f>
        <v/>
      </c>
      <c r="P91" s="192">
        <f>D91*BS!$B$9</f>
        <v/>
      </c>
      <c r="Q91" s="192">
        <f>E91*BS!$B$9</f>
        <v/>
      </c>
      <c r="R91" s="192">
        <f>F91*BS!$B$9</f>
        <v/>
      </c>
      <c r="S91" s="192">
        <f>G91*BS!$B$9</f>
        <v/>
      </c>
      <c r="T91" s="192">
        <f>H91*BS!$B$9</f>
        <v/>
      </c>
      <c r="U91" s="193">
        <f>I91</f>
        <v/>
      </c>
    </row>
    <row r="92">
      <c r="B92" s="211" t="inlineStr">
        <is>
          <t>Other current liabilities *</t>
        </is>
      </c>
      <c r="C92" s="973" t="n"/>
      <c r="D92" s="973" t="n"/>
      <c r="E92" s="973" t="n"/>
      <c r="F92" s="973" t="n"/>
      <c r="G92" s="973" t="n">
        <v>9936</v>
      </c>
      <c r="H92" s="973" t="n">
        <v>858</v>
      </c>
      <c r="I92" s="1021" t="n"/>
      <c r="J92" s="999" t="n"/>
      <c r="N92" s="1016">
        <f>B92</f>
        <v/>
      </c>
      <c r="O92" s="192">
        <f>C92*BS!$B$9</f>
        <v/>
      </c>
      <c r="P92" s="192">
        <f>D92*BS!$B$9</f>
        <v/>
      </c>
      <c r="Q92" s="192">
        <f>E92*BS!$B$9</f>
        <v/>
      </c>
      <c r="R92" s="192">
        <f>F92*BS!$B$9</f>
        <v/>
      </c>
      <c r="S92" s="192">
        <f>G92*BS!$B$9</f>
        <v/>
      </c>
      <c r="T92" s="192">
        <f>H92*BS!$B$9</f>
        <v/>
      </c>
      <c r="U92" s="193">
        <f>I92</f>
        <v/>
      </c>
    </row>
    <row r="93" ht="15.75" customHeight="1" s="899">
      <c r="B93" s="208" t="n"/>
      <c r="C93" s="973" t="n"/>
      <c r="D93" s="973" t="n"/>
      <c r="E93" s="973" t="n"/>
      <c r="F93" s="973" t="n"/>
      <c r="G93" s="973" t="n"/>
      <c r="H93" s="973" t="n"/>
      <c r="I93" s="1022" t="n"/>
      <c r="J93" s="999" t="n"/>
      <c r="N93" s="1016">
        <f>B93</f>
        <v/>
      </c>
      <c r="O93" s="192">
        <f>C93*BS!$B$9</f>
        <v/>
      </c>
      <c r="P93" s="192">
        <f>D93*BS!$B$9</f>
        <v/>
      </c>
      <c r="Q93" s="192">
        <f>E93*BS!$B$9</f>
        <v/>
      </c>
      <c r="R93" s="192">
        <f>F93*BS!$B$9</f>
        <v/>
      </c>
      <c r="S93" s="192">
        <f>G93*BS!$B$9</f>
        <v/>
      </c>
      <c r="T93" s="192">
        <f>H93*BS!$B$9</f>
        <v/>
      </c>
      <c r="U93" s="193">
        <f>I93</f>
        <v/>
      </c>
    </row>
    <row r="94">
      <c r="B94" s="211" t="n"/>
      <c r="C94" s="973" t="n"/>
      <c r="D94" s="973" t="n"/>
      <c r="E94" s="973" t="n"/>
      <c r="F94" s="973" t="n"/>
      <c r="G94" s="973" t="n"/>
      <c r="H94" s="973" t="n"/>
      <c r="I94" s="1022" t="n"/>
      <c r="J94" s="999" t="n"/>
      <c r="N94" s="1016">
        <f>B94</f>
        <v/>
      </c>
      <c r="O94" s="192">
        <f>C94*BS!$B$9</f>
        <v/>
      </c>
      <c r="P94" s="192">
        <f>D94*BS!$B$9</f>
        <v/>
      </c>
      <c r="Q94" s="192">
        <f>E94*BS!$B$9</f>
        <v/>
      </c>
      <c r="R94" s="192">
        <f>F94*BS!$B$9</f>
        <v/>
      </c>
      <c r="S94" s="192">
        <f>G94*BS!$B$9</f>
        <v/>
      </c>
      <c r="T94" s="192">
        <f>H94*BS!$B$9</f>
        <v/>
      </c>
      <c r="U94" s="193">
        <f>I94</f>
        <v/>
      </c>
    </row>
    <row r="95">
      <c r="B95" s="211" t="n"/>
      <c r="C95" s="973" t="n"/>
      <c r="D95" s="973" t="n"/>
      <c r="E95" s="973" t="n"/>
      <c r="F95" s="973" t="n"/>
      <c r="G95" s="973" t="n"/>
      <c r="H95" s="973" t="n"/>
      <c r="I95" s="1022" t="n"/>
      <c r="J95" s="999" t="n"/>
      <c r="N95" s="1016">
        <f>B95</f>
        <v/>
      </c>
      <c r="O95" s="192">
        <f>C95*BS!$B$9</f>
        <v/>
      </c>
      <c r="P95" s="192">
        <f>D95*BS!$B$9</f>
        <v/>
      </c>
      <c r="Q95" s="192">
        <f>E95*BS!$B$9</f>
        <v/>
      </c>
      <c r="R95" s="192">
        <f>F95*BS!$B$9</f>
        <v/>
      </c>
      <c r="S95" s="192">
        <f>G95*BS!$B$9</f>
        <v/>
      </c>
      <c r="T95" s="192">
        <f>H95*BS!$B$9</f>
        <v/>
      </c>
      <c r="U95" s="193">
        <f>I95</f>
        <v/>
      </c>
    </row>
    <row r="96">
      <c r="B96" s="211" t="n"/>
      <c r="C96" s="973" t="n"/>
      <c r="D96" s="973" t="n"/>
      <c r="E96" s="973" t="n"/>
      <c r="F96" s="973" t="n"/>
      <c r="G96" s="973" t="n"/>
      <c r="H96" s="973" t="n"/>
      <c r="I96" s="1022" t="n"/>
      <c r="J96" s="999" t="n"/>
      <c r="N96" s="1016">
        <f>B96</f>
        <v/>
      </c>
      <c r="O96" s="192">
        <f>C96*BS!$B$9</f>
        <v/>
      </c>
      <c r="P96" s="192">
        <f>D96*BS!$B$9</f>
        <v/>
      </c>
      <c r="Q96" s="192">
        <f>E96*BS!$B$9</f>
        <v/>
      </c>
      <c r="R96" s="192">
        <f>F96*BS!$B$9</f>
        <v/>
      </c>
      <c r="S96" s="192">
        <f>G96*BS!$B$9</f>
        <v/>
      </c>
      <c r="T96" s="192">
        <f>H96*BS!$B$9</f>
        <v/>
      </c>
      <c r="U96" s="193">
        <f>I96</f>
        <v/>
      </c>
    </row>
    <row r="97">
      <c r="B97" s="211" t="n"/>
      <c r="C97" s="973" t="n"/>
      <c r="D97" s="973" t="n"/>
      <c r="E97" s="973" t="n"/>
      <c r="F97" s="973" t="n"/>
      <c r="G97" s="973" t="n"/>
      <c r="H97" s="973" t="n"/>
      <c r="I97" s="1022" t="n"/>
      <c r="J97" s="999" t="n"/>
      <c r="N97" s="1016">
        <f>B97</f>
        <v/>
      </c>
      <c r="O97" s="192">
        <f>C97*BS!$B$9</f>
        <v/>
      </c>
      <c r="P97" s="192">
        <f>D97*BS!$B$9</f>
        <v/>
      </c>
      <c r="Q97" s="192">
        <f>E97*BS!$B$9</f>
        <v/>
      </c>
      <c r="R97" s="192">
        <f>F97*BS!$B$9</f>
        <v/>
      </c>
      <c r="S97" s="192">
        <f>G97*BS!$B$9</f>
        <v/>
      </c>
      <c r="T97" s="192">
        <f>H97*BS!$B$9</f>
        <v/>
      </c>
      <c r="U97" s="193">
        <f>I97</f>
        <v/>
      </c>
    </row>
    <row r="98">
      <c r="B98" s="102" t="n"/>
      <c r="C98" s="973" t="n"/>
      <c r="D98" s="973" t="n"/>
      <c r="E98" s="973" t="n"/>
      <c r="F98" s="973" t="n"/>
      <c r="G98" s="973" t="n"/>
      <c r="H98" s="973" t="n"/>
      <c r="I98" s="1022" t="n"/>
      <c r="J98" s="999" t="n"/>
      <c r="N98" s="1016">
        <f>B98</f>
        <v/>
      </c>
      <c r="O98" s="192">
        <f>C98*BS!$B$9</f>
        <v/>
      </c>
      <c r="P98" s="192">
        <f>D98*BS!$B$9</f>
        <v/>
      </c>
      <c r="Q98" s="192">
        <f>E98*BS!$B$9</f>
        <v/>
      </c>
      <c r="R98" s="192">
        <f>F98*BS!$B$9</f>
        <v/>
      </c>
      <c r="S98" s="192">
        <f>G98*BS!$B$9</f>
        <v/>
      </c>
      <c r="T98" s="192">
        <f>H98*BS!$B$9</f>
        <v/>
      </c>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n"/>
      <c r="O100" s="192" t="n"/>
      <c r="P100" s="192" t="n"/>
      <c r="Q100" s="192" t="n"/>
      <c r="R100" s="192" t="n"/>
      <c r="S100" s="192" t="n"/>
      <c r="T100" s="192" t="n"/>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n"/>
      <c r="P101" s="204" t="n"/>
      <c r="Q101" s="204" t="n"/>
      <c r="R101" s="204" t="n"/>
      <c r="S101" s="204" t="n"/>
      <c r="T101" s="204" t="n"/>
      <c r="U101" s="193" t="n"/>
    </row>
    <row r="102">
      <c r="A102" s="79" t="inlineStr">
        <is>
          <t>K16</t>
        </is>
      </c>
      <c r="B102" s="621" t="inlineStr">
        <is>
          <t xml:space="preserve"> Long Term Borrowings</t>
        </is>
      </c>
      <c r="I102" s="210" t="n"/>
      <c r="J102" s="999" t="n"/>
      <c r="N102" s="1026">
        <f>B102</f>
        <v/>
      </c>
      <c r="U102" s="193">
        <f>I102</f>
        <v/>
      </c>
    </row>
    <row r="103">
      <c r="A103" s="79" t="n"/>
      <c r="B103" s="102" t="inlineStr">
        <is>
          <t>Lease liabilities</t>
        </is>
      </c>
      <c r="C103" s="103" t="n"/>
      <c r="D103" s="103" t="n"/>
      <c r="E103" s="103" t="n"/>
      <c r="F103" s="103" t="n"/>
      <c r="G103" s="103" t="n">
        <v>9803</v>
      </c>
      <c r="H103" s="103" t="n">
        <v>7860</v>
      </c>
      <c r="I103" s="210" t="n"/>
      <c r="J103" s="999" t="n"/>
      <c r="N103" s="1026"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999" t="n"/>
      <c r="N104" s="1026" t="n"/>
      <c r="O104" s="192" t="n"/>
      <c r="P104" s="192" t="n"/>
      <c r="Q104" s="192" t="n"/>
      <c r="R104" s="192" t="n"/>
      <c r="S104" s="192" t="n"/>
      <c r="T104" s="192" t="n"/>
      <c r="U104" s="193" t="n"/>
    </row>
    <row r="105">
      <c r="A105" s="79" t="inlineStr">
        <is>
          <t>K16T</t>
        </is>
      </c>
      <c r="B105" s="96" t="inlineStr">
        <is>
          <t xml:space="preserve"> Total </t>
        </is>
      </c>
      <c r="C105" s="988">
        <f>SUM(INDIRECT(ADDRESS(MATCH("K16",$A:$A,0)+1,COLUMN(C$13),4)&amp;":"&amp;ADDRESS(MATCH("K16T",$A:$A,0)-1,COLUMN(C$13),4)))</f>
        <v/>
      </c>
      <c r="D105" s="988">
        <f>SUM(INDIRECT(ADDRESS(MATCH("K16",$A:$A,0)+1,COLUMN(D$13),4)&amp;":"&amp;ADDRESS(MATCH("K16T",$A:$A,0)-1,COLUMN(D$13),4)))</f>
        <v/>
      </c>
      <c r="E105" s="988">
        <f>SUM(INDIRECT(ADDRESS(MATCH("K16",$A:$A,0)+1,COLUMN(E$13),4)&amp;":"&amp;ADDRESS(MATCH("K16T",$A:$A,0)-1,COLUMN(E$13),4)))</f>
        <v/>
      </c>
      <c r="F105" s="988">
        <f>SUM(INDIRECT(ADDRESS(MATCH("K16",$A:$A,0)+1,COLUMN(F$13),4)&amp;":"&amp;ADDRESS(MATCH("K16T",$A:$A,0)-1,COLUMN(F$13),4)))</f>
        <v/>
      </c>
      <c r="G105" s="988">
        <f>SUM(INDIRECT(ADDRESS(MATCH("K16",$A:$A,0)+1,COLUMN(G$13),4)&amp;":"&amp;ADDRESS(MATCH("K16T",$A:$A,0)-1,COLUMN(G$13),4)))</f>
        <v/>
      </c>
      <c r="H105" s="988">
        <f>SUM(INDIRECT(ADDRESS(MATCH("K16",$A:$A,0)+1,COLUMN(H$13),4)&amp;":"&amp;ADDRESS(MATCH("K16T",$A:$A,0)-1,COLUMN(H$13),4)))</f>
        <v/>
      </c>
      <c r="I105" s="210" t="n"/>
      <c r="J105" s="999" t="n"/>
      <c r="N105" s="1026"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1027" t="n"/>
      <c r="J106" s="999" t="n"/>
      <c r="N106" s="1026">
        <f>B106</f>
        <v/>
      </c>
      <c r="U106" s="193">
        <f>I106</f>
        <v/>
      </c>
    </row>
    <row r="107">
      <c r="A107" s="79" t="n"/>
      <c r="B107" s="102" t="n"/>
      <c r="C107" s="103" t="n"/>
      <c r="D107" s="103" t="n"/>
      <c r="E107" s="103" t="n"/>
      <c r="F107" s="103" t="n"/>
      <c r="G107" s="103" t="n"/>
      <c r="H107" s="103" t="n"/>
      <c r="I107" s="1027" t="n"/>
      <c r="J107" s="999" t="n"/>
      <c r="N107" s="1026" t="n"/>
      <c r="O107" s="192" t="n"/>
      <c r="P107" s="192" t="n"/>
      <c r="Q107" s="192" t="n"/>
      <c r="R107" s="192" t="n"/>
      <c r="S107" s="192" t="n"/>
      <c r="T107" s="192" t="n"/>
      <c r="U107" s="193" t="n"/>
    </row>
    <row r="108">
      <c r="A108" s="79" t="n"/>
      <c r="B108" s="102" t="n"/>
      <c r="C108" s="220" t="n"/>
      <c r="D108" s="220" t="n"/>
      <c r="E108" s="220" t="n"/>
      <c r="F108" s="220" t="n"/>
      <c r="G108" s="220" t="n"/>
      <c r="H108" s="220" t="n"/>
      <c r="I108" s="1027" t="n"/>
      <c r="J108" s="999" t="n"/>
      <c r="N108" s="1026" t="n"/>
      <c r="O108" s="192" t="n"/>
      <c r="P108" s="192" t="n"/>
      <c r="Q108" s="192" t="n"/>
      <c r="R108" s="192" t="n"/>
      <c r="S108" s="192" t="n"/>
      <c r="T108" s="192" t="n"/>
      <c r="U108" s="193" t="n"/>
    </row>
    <row r="109">
      <c r="A109" s="79" t="inlineStr">
        <is>
          <t>K17T</t>
        </is>
      </c>
      <c r="B109" s="96" t="inlineStr">
        <is>
          <t xml:space="preserve"> Total </t>
        </is>
      </c>
      <c r="C109" s="988">
        <f>SUM(INDIRECT(ADDRESS(MATCH("K17",$A:$A,0)+1,COLUMN(C$13),4)&amp;":"&amp;ADDRESS(MATCH("K17T",$A:$A,0)-1,COLUMN(C$13),4)))</f>
        <v/>
      </c>
      <c r="D109" s="988">
        <f>SUM(INDIRECT(ADDRESS(MATCH("K17",$A:$A,0)+1,COLUMN(D$13),4)&amp;":"&amp;ADDRESS(MATCH("K17T",$A:$A,0)-1,COLUMN(D$13),4)))</f>
        <v/>
      </c>
      <c r="E109" s="988">
        <f>SUM(INDIRECT(ADDRESS(MATCH("K17",$A:$A,0)+1,COLUMN(E$13),4)&amp;":"&amp;ADDRESS(MATCH("K17T",$A:$A,0)-1,COLUMN(E$13),4)))</f>
        <v/>
      </c>
      <c r="F109" s="988">
        <f>SUM(INDIRECT(ADDRESS(MATCH("K17",$A:$A,0)+1,COLUMN(F$13),4)&amp;":"&amp;ADDRESS(MATCH("K17T",$A:$A,0)-1,COLUMN(F$13),4)))</f>
        <v/>
      </c>
      <c r="G109" s="988">
        <f>SUM(INDIRECT(ADDRESS(MATCH("K17",$A:$A,0)+1,COLUMN(G$13),4)&amp;":"&amp;ADDRESS(MATCH("K17T",$A:$A,0)-1,COLUMN(G$13),4)))</f>
        <v/>
      </c>
      <c r="H109" s="988">
        <f>SUM(INDIRECT(ADDRESS(MATCH("K17",$A:$A,0)+1,COLUMN(H$13),4)&amp;":"&amp;ADDRESS(MATCH("K17T",$A:$A,0)-1,COLUMN(H$13),4)))</f>
        <v/>
      </c>
      <c r="I109" s="1027" t="n"/>
      <c r="J109" s="999" t="n"/>
      <c r="N109" s="1026"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1015" t="n"/>
      <c r="J110" s="999" t="n"/>
      <c r="N110" s="1026">
        <f>B110</f>
        <v/>
      </c>
      <c r="U110" s="193">
        <f>I110</f>
        <v/>
      </c>
    </row>
    <row r="111">
      <c r="A111" s="79" t="n"/>
      <c r="B111" s="102" t="n"/>
      <c r="C111" s="103" t="n"/>
      <c r="D111" s="103" t="n"/>
      <c r="E111" s="103" t="n"/>
      <c r="F111" s="103" t="n"/>
      <c r="G111" s="103" t="n"/>
      <c r="H111" s="103" t="n"/>
      <c r="I111" s="1015" t="n"/>
      <c r="J111" s="999" t="n"/>
      <c r="N111" s="1016" t="n"/>
      <c r="O111" s="192" t="n"/>
      <c r="P111" s="192" t="n"/>
      <c r="Q111" s="192" t="n"/>
      <c r="R111" s="192" t="n"/>
      <c r="S111" s="192" t="n"/>
      <c r="T111" s="192" t="n"/>
      <c r="U111" s="193" t="n"/>
    </row>
    <row r="112">
      <c r="A112" s="79" t="n"/>
      <c r="B112" s="102" t="n"/>
      <c r="C112" s="220" t="n"/>
      <c r="D112" s="220" t="n"/>
      <c r="E112" s="220" t="n"/>
      <c r="F112" s="220" t="n"/>
      <c r="G112" s="220" t="n"/>
      <c r="H112" s="220" t="n"/>
      <c r="I112" s="1015" t="n"/>
      <c r="J112" s="999" t="n"/>
      <c r="N112" s="1016" t="n"/>
      <c r="O112" s="192" t="n"/>
      <c r="P112" s="192" t="n"/>
      <c r="Q112" s="192" t="n"/>
      <c r="R112" s="192" t="n"/>
      <c r="S112" s="192" t="n"/>
      <c r="T112" s="192" t="n"/>
      <c r="U112" s="193" t="n"/>
    </row>
    <row r="113">
      <c r="A113" s="79" t="inlineStr">
        <is>
          <t>K18T</t>
        </is>
      </c>
      <c r="B113" s="96" t="inlineStr">
        <is>
          <t xml:space="preserve"> Total </t>
        </is>
      </c>
      <c r="C113" s="988">
        <f>SUM(INDIRECT(ADDRESS(MATCH("K18",$A:$A,0)+1,COLUMN(C$13),4)&amp;":"&amp;ADDRESS(MATCH("K18T",$A:$A,0)-1,COLUMN(C$13),4)))</f>
        <v/>
      </c>
      <c r="D113" s="988">
        <f>SUM(INDIRECT(ADDRESS(MATCH("K18",$A:$A,0)+1,COLUMN(D$13),4)&amp;":"&amp;ADDRESS(MATCH("K18T",$A:$A,0)-1,COLUMN(D$13),4)))</f>
        <v/>
      </c>
      <c r="E113" s="988">
        <f>SUM(INDIRECT(ADDRESS(MATCH("K18",$A:$A,0)+1,COLUMN(E$13),4)&amp;":"&amp;ADDRESS(MATCH("K18T",$A:$A,0)-1,COLUMN(E$13),4)))</f>
        <v/>
      </c>
      <c r="F113" s="988">
        <f>SUM(INDIRECT(ADDRESS(MATCH("K18",$A:$A,0)+1,COLUMN(F$13),4)&amp;":"&amp;ADDRESS(MATCH("K18T",$A:$A,0)-1,COLUMN(F$13),4)))</f>
        <v/>
      </c>
      <c r="G113" s="988">
        <f>SUM(INDIRECT(ADDRESS(MATCH("K18",$A:$A,0)+1,COLUMN(G$13),4)&amp;":"&amp;ADDRESS(MATCH("K18T",$A:$A,0)-1,COLUMN(G$13),4)))</f>
        <v/>
      </c>
      <c r="H113" s="988">
        <f>SUM(INDIRECT(ADDRESS(MATCH("K18",$A:$A,0)+1,COLUMN(H$13),4)&amp;":"&amp;ADDRESS(MATCH("K18T",$A:$A,0)-1,COLUMN(H$13),4)))</f>
        <v/>
      </c>
      <c r="I113" s="1015" t="n"/>
      <c r="J113" s="999" t="n"/>
      <c r="N113" s="101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1015" t="n"/>
      <c r="J114" s="999" t="n"/>
      <c r="N114" s="101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1015" t="n"/>
      <c r="J115" s="999" t="n"/>
      <c r="N115" s="101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1015" t="n"/>
      <c r="J116" s="999" t="n"/>
      <c r="N116" s="101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1015" t="n"/>
      <c r="J117" s="999" t="n"/>
      <c r="N117" s="101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1015" t="n"/>
      <c r="J118" s="999" t="n"/>
      <c r="N118" s="1016" t="n"/>
      <c r="O118" s="192" t="n"/>
      <c r="P118" s="192" t="n"/>
      <c r="Q118" s="192" t="n"/>
      <c r="R118" s="192" t="n"/>
      <c r="S118" s="192" t="n"/>
      <c r="T118" s="192" t="n"/>
      <c r="U118" s="193" t="n"/>
    </row>
    <row r="119">
      <c r="A119" s="79" t="n"/>
      <c r="B119" s="102" t="n"/>
      <c r="C119" s="220" t="n"/>
      <c r="D119" s="220" t="n"/>
      <c r="E119" s="220" t="n"/>
      <c r="F119" s="220" t="n"/>
      <c r="G119" s="220" t="n"/>
      <c r="H119" s="220" t="n"/>
      <c r="I119" s="1015" t="n"/>
      <c r="J119" s="999" t="n"/>
      <c r="N119" s="101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1015" t="n"/>
      <c r="J120" s="999" t="n"/>
      <c r="N120" s="101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1021" t="n"/>
      <c r="J121" s="999" t="n"/>
      <c r="N121" s="1016">
        <f>B121</f>
        <v/>
      </c>
      <c r="O121" s="192">
        <f>C121*BS!$B$9</f>
        <v/>
      </c>
      <c r="P121" s="192">
        <f>D121*BS!$B$9</f>
        <v/>
      </c>
      <c r="Q121" s="192">
        <f>E121*BS!$B$9</f>
        <v/>
      </c>
      <c r="R121" s="192">
        <f>F121*BS!$B$9</f>
        <v/>
      </c>
      <c r="S121" s="192">
        <f>G121*BS!$B$9</f>
        <v/>
      </c>
      <c r="T121" s="192">
        <f>H121*BS!$B$9</f>
        <v/>
      </c>
      <c r="U121" s="193">
        <f>I121</f>
        <v/>
      </c>
    </row>
    <row r="122" customFormat="1" s="1007">
      <c r="A122" s="1007" t="inlineStr">
        <is>
          <t>K20</t>
        </is>
      </c>
      <c r="B122" s="96" t="inlineStr">
        <is>
          <t xml:space="preserve">Total </t>
        </is>
      </c>
      <c r="C122" s="1028">
        <f>INDIRECT(ADDRESS(MATCH("K16T",$A:$A,0),COLUMN(C$13),4))+INDIRECT(ADDRESS(MATCH("K17T",$A:$A,0),COLUMN(C$13),4))+INDIRECT(ADDRESS(MATCH("K18T",$A:$A,0),COLUMN(C$13),4))+SUM(INDIRECT(ADDRESS(MATCH("K19",$A:$A,0),COLUMN(C$13),4)&amp;":"&amp;ADDRESS(MATCH("K20",$A:$A,0)-1,COLUMN(C$13),4)))</f>
        <v/>
      </c>
      <c r="D122" s="1028">
        <f>INDIRECT(ADDRESS(MATCH("K16T",$A:$A,0),COLUMN(D$13),4))+INDIRECT(ADDRESS(MATCH("K17T",$A:$A,0),COLUMN(D$13),4))+INDIRECT(ADDRESS(MATCH("K18T",$A:$A,0),COLUMN(D$13),4))+SUM(INDIRECT(ADDRESS(MATCH("K19",$A:$A,0),COLUMN(D$13),4)&amp;":"&amp;ADDRESS(MATCH("K20",$A:$A,0)-1,COLUMN(D$13),4)))</f>
        <v/>
      </c>
      <c r="E122" s="1028">
        <f>INDIRECT(ADDRESS(MATCH("K16T",$A:$A,0),COLUMN(E$13),4))+INDIRECT(ADDRESS(MATCH("K17T",$A:$A,0),COLUMN(E$13),4))+INDIRECT(ADDRESS(MATCH("K18T",$A:$A,0),COLUMN(E$13),4))+SUM(INDIRECT(ADDRESS(MATCH("K19",$A:$A,0),COLUMN(E$13),4)&amp;":"&amp;ADDRESS(MATCH("K20",$A:$A,0)-1,COLUMN(E$13),4)))</f>
        <v/>
      </c>
      <c r="F122" s="1028">
        <f>INDIRECT(ADDRESS(MATCH("K16T",$A:$A,0),COLUMN(F$13),4))+INDIRECT(ADDRESS(MATCH("K17T",$A:$A,0),COLUMN(F$13),4))+INDIRECT(ADDRESS(MATCH("K18T",$A:$A,0),COLUMN(F$13),4))+SUM(INDIRECT(ADDRESS(MATCH("K19",$A:$A,0),COLUMN(F$13),4)&amp;":"&amp;ADDRESS(MATCH("K20",$A:$A,0)-1,COLUMN(F$13),4)))</f>
        <v/>
      </c>
      <c r="G122" s="1028">
        <f>INDIRECT(ADDRESS(MATCH("K16T",$A:$A,0),COLUMN(G$13),4))+INDIRECT(ADDRESS(MATCH("K17T",$A:$A,0),COLUMN(G$13),4))+INDIRECT(ADDRESS(MATCH("K18T",$A:$A,0),COLUMN(G$13),4))+SUM(INDIRECT(ADDRESS(MATCH("K19",$A:$A,0),COLUMN(G$13),4)&amp;":"&amp;ADDRESS(MATCH("K20",$A:$A,0)-1,COLUMN(G$13),4)))</f>
        <v/>
      </c>
      <c r="H122" s="1028">
        <f>INDIRECT(ADDRESS(MATCH("K16T",$A:$A,0),COLUMN(H$13),4))+INDIRECT(ADDRESS(MATCH("K17T",$A:$A,0),COLUMN(H$13),4))+INDIRECT(ADDRESS(MATCH("K18T",$A:$A,0),COLUMN(H$13),4))+SUM(INDIRECT(ADDRESS(MATCH("K19",$A:$A,0),COLUMN(H$13),4)&amp;":"&amp;ADDRESS(MATCH("K20",$A:$A,0)-1,COLUMN(H$13),4)))</f>
        <v/>
      </c>
      <c r="I122" s="1029" t="n"/>
      <c r="J122" s="1009" t="n"/>
      <c r="K122" s="1010" t="n"/>
      <c r="L122" s="1010" t="n"/>
      <c r="M122" s="1010" t="n"/>
      <c r="N122" s="1003">
        <f>B122</f>
        <v/>
      </c>
      <c r="O122" s="198">
        <f>C122*BS!$B$9</f>
        <v/>
      </c>
      <c r="P122" s="198">
        <f>D122*BS!$B$9</f>
        <v/>
      </c>
      <c r="Q122" s="198">
        <f>E122*BS!$B$9</f>
        <v/>
      </c>
      <c r="R122" s="198">
        <f>F122*BS!$B$9</f>
        <v/>
      </c>
      <c r="S122" s="198">
        <f>G122*BS!$B$9</f>
        <v/>
      </c>
      <c r="T122" s="198">
        <f>H122*BS!$B$9</f>
        <v/>
      </c>
      <c r="U122" s="193">
        <f>I122</f>
        <v/>
      </c>
      <c r="V122" s="1010" t="n"/>
      <c r="W122" s="1010" t="n"/>
      <c r="X122" s="1010" t="n"/>
      <c r="Y122" s="1010" t="n"/>
      <c r="Z122" s="1010" t="n"/>
      <c r="AA122" s="1010" t="n"/>
      <c r="AB122" s="1010" t="n"/>
      <c r="AC122" s="1010" t="n"/>
      <c r="AD122" s="1010" t="n"/>
      <c r="AE122" s="1010" t="n"/>
      <c r="AF122" s="1010" t="n"/>
      <c r="AG122" s="1010" t="n"/>
      <c r="AH122" s="1010" t="n"/>
      <c r="AI122" s="1010" t="n"/>
      <c r="AJ122" s="1010" t="n"/>
      <c r="AK122" s="1010" t="n"/>
      <c r="AL122" s="1010" t="n"/>
      <c r="AM122" s="1010" t="n"/>
      <c r="AN122" s="1010" t="n"/>
      <c r="AO122" s="1010" t="n"/>
      <c r="AP122" s="1010" t="n"/>
      <c r="AQ122" s="1010" t="n"/>
      <c r="AR122" s="1010" t="n"/>
      <c r="AS122" s="1010" t="n"/>
      <c r="AT122" s="1010" t="n"/>
      <c r="AU122" s="1010" t="n"/>
      <c r="AV122" s="1010" t="n"/>
      <c r="AW122" s="1010" t="n"/>
      <c r="AX122" s="1010" t="n"/>
      <c r="AY122" s="1010" t="n"/>
      <c r="AZ122" s="1010" t="n"/>
      <c r="BA122" s="1010" t="n"/>
      <c r="BB122" s="1010" t="n"/>
      <c r="BC122" s="1010" t="n"/>
      <c r="BD122" s="1010" t="n"/>
      <c r="BE122" s="1010" t="n"/>
      <c r="BF122" s="1010" t="n"/>
      <c r="BG122" s="1010" t="n"/>
      <c r="BH122" s="1010" t="n"/>
      <c r="BI122" s="1010" t="n"/>
      <c r="BJ122" s="1010" t="n"/>
      <c r="BK122" s="1010" t="n"/>
      <c r="BL122" s="1010" t="n"/>
      <c r="BM122" s="1010" t="n"/>
      <c r="BN122" s="1010" t="n"/>
      <c r="BO122" s="1010" t="n"/>
      <c r="BP122" s="1010" t="n"/>
      <c r="BQ122" s="1010" t="n"/>
      <c r="BR122" s="1010" t="n"/>
      <c r="BS122" s="1010" t="n"/>
      <c r="BT122" s="1010" t="n"/>
      <c r="BU122" s="1010" t="n"/>
      <c r="BV122" s="1010" t="n"/>
      <c r="BW122" s="1010" t="n"/>
      <c r="BX122" s="1010" t="n"/>
      <c r="BY122" s="1010" t="n"/>
      <c r="BZ122" s="1010" t="n"/>
      <c r="CA122" s="1010" t="n"/>
      <c r="CB122" s="1010" t="n"/>
      <c r="CC122" s="1010" t="n"/>
      <c r="CD122" s="1010" t="n"/>
      <c r="CE122" s="1010" t="n"/>
      <c r="CF122" s="1010" t="n"/>
      <c r="CG122" s="1010" t="n"/>
      <c r="CH122" s="1010" t="n"/>
      <c r="CI122" s="1010" t="n"/>
      <c r="CJ122" s="1010" t="n"/>
      <c r="CK122" s="1010" t="n"/>
      <c r="CL122" s="1010" t="n"/>
      <c r="CM122" s="1010" t="n"/>
      <c r="CN122" s="1010" t="n"/>
      <c r="CO122" s="1010" t="n"/>
      <c r="CP122" s="1010" t="n"/>
      <c r="CQ122" s="1010" t="n"/>
      <c r="CR122" s="1010" t="n"/>
      <c r="CS122" s="1010" t="n"/>
      <c r="CT122" s="1010" t="n"/>
      <c r="CU122" s="1010" t="n"/>
      <c r="CV122" s="1010" t="n"/>
      <c r="CW122" s="1010" t="n"/>
      <c r="CX122" s="1010" t="n"/>
      <c r="CY122" s="1010" t="n"/>
      <c r="CZ122" s="1010" t="n"/>
      <c r="DA122" s="1010" t="n"/>
      <c r="DB122" s="1010" t="n"/>
      <c r="DC122" s="1010" t="n"/>
      <c r="DD122" s="1010" t="n"/>
      <c r="DE122" s="1010" t="n"/>
      <c r="DF122" s="1010" t="n"/>
      <c r="DG122" s="1010" t="n"/>
      <c r="DH122" s="1010" t="n"/>
      <c r="DI122" s="1010" t="n"/>
      <c r="DJ122" s="1010" t="n"/>
      <c r="DK122" s="1010" t="n"/>
      <c r="DL122" s="1010" t="n"/>
      <c r="DM122" s="1010" t="n"/>
      <c r="DN122" s="1010" t="n"/>
      <c r="DO122" s="1010" t="n"/>
      <c r="DP122" s="1010" t="n"/>
      <c r="DQ122" s="1010" t="n"/>
      <c r="DR122" s="1010" t="n"/>
      <c r="DS122" s="1010" t="n"/>
      <c r="DT122" s="1010" t="n"/>
      <c r="DU122" s="1010" t="n"/>
      <c r="DV122" s="1010" t="n"/>
      <c r="DW122" s="1010" t="n"/>
      <c r="DX122" s="1010" t="n"/>
      <c r="DY122" s="1010" t="n"/>
      <c r="DZ122" s="1010" t="n"/>
      <c r="EA122" s="1010" t="n"/>
      <c r="EB122" s="1010" t="n"/>
      <c r="EC122" s="1010" t="n"/>
      <c r="ED122" s="1010" t="n"/>
      <c r="EE122" s="1010" t="n"/>
      <c r="EF122" s="1010" t="n"/>
      <c r="EG122" s="1010" t="n"/>
      <c r="EH122" s="1010" t="n"/>
      <c r="EI122" s="1010" t="n"/>
      <c r="EJ122" s="1010" t="n"/>
    </row>
    <row r="123">
      <c r="B123" s="102" t="n"/>
      <c r="C123" s="1030" t="n"/>
      <c r="D123" s="1030" t="n"/>
      <c r="E123" s="1030" t="n"/>
      <c r="F123" s="1030" t="n"/>
      <c r="G123" s="1030" t="n"/>
      <c r="H123" s="1030" t="n"/>
      <c r="I123" s="1021" t="n"/>
      <c r="J123" s="999" t="n"/>
      <c r="N123" s="1016" t="n"/>
      <c r="O123" s="192" t="n"/>
      <c r="P123" s="192" t="n"/>
      <c r="Q123" s="192" t="n"/>
      <c r="R123" s="192" t="n"/>
      <c r="S123" s="192" t="n"/>
      <c r="T123" s="192" t="n"/>
      <c r="U123" s="193" t="n"/>
    </row>
    <row r="124" customFormat="1" s="1007">
      <c r="A124" s="1007" t="inlineStr">
        <is>
          <t>K21</t>
        </is>
      </c>
      <c r="B124" s="96" t="inlineStr">
        <is>
          <t xml:space="preserve">Deferred Taxes </t>
        </is>
      </c>
      <c r="C124" s="1031" t="n"/>
      <c r="D124" s="1031" t="n"/>
      <c r="E124" s="1031" t="n"/>
      <c r="F124" s="1031" t="n"/>
      <c r="G124" s="1031" t="n"/>
      <c r="H124" s="1031" t="n"/>
      <c r="I124" s="1029" t="n"/>
      <c r="J124" s="1009" t="n"/>
      <c r="K124" s="1010" t="n"/>
      <c r="L124" s="1010" t="n"/>
      <c r="M124" s="1010" t="n"/>
      <c r="N124" s="1003">
        <f>B124</f>
        <v/>
      </c>
      <c r="O124" s="198">
        <f>C124*BS!$B$9</f>
        <v/>
      </c>
      <c r="P124" s="198">
        <f>D124*BS!$B$9</f>
        <v/>
      </c>
      <c r="Q124" s="198">
        <f>E124*BS!$B$9</f>
        <v/>
      </c>
      <c r="R124" s="198">
        <f>F124*BS!$B$9</f>
        <v/>
      </c>
      <c r="S124" s="198">
        <f>G124*BS!$B$9</f>
        <v/>
      </c>
      <c r="T124" s="198">
        <f>H124*BS!$B$9</f>
        <v/>
      </c>
      <c r="U124" s="193">
        <f>I124</f>
        <v/>
      </c>
      <c r="V124" s="1010" t="n"/>
      <c r="W124" s="1010" t="n"/>
      <c r="X124" s="1010" t="n"/>
      <c r="Y124" s="1010" t="n"/>
      <c r="Z124" s="1010" t="n"/>
      <c r="AA124" s="1010" t="n"/>
      <c r="AB124" s="1010" t="n"/>
      <c r="AC124" s="1010" t="n"/>
      <c r="AD124" s="1010" t="n"/>
      <c r="AE124" s="1010" t="n"/>
      <c r="AF124" s="1010" t="n"/>
      <c r="AG124" s="1010" t="n"/>
      <c r="AH124" s="1010" t="n"/>
      <c r="AI124" s="1010" t="n"/>
      <c r="AJ124" s="1010" t="n"/>
      <c r="AK124" s="1010" t="n"/>
      <c r="AL124" s="1010" t="n"/>
      <c r="AM124" s="1010" t="n"/>
      <c r="AN124" s="1010" t="n"/>
      <c r="AO124" s="1010" t="n"/>
      <c r="AP124" s="1010" t="n"/>
      <c r="AQ124" s="1010" t="n"/>
      <c r="AR124" s="1010" t="n"/>
      <c r="AS124" s="1010" t="n"/>
      <c r="AT124" s="1010" t="n"/>
      <c r="AU124" s="1010" t="n"/>
      <c r="AV124" s="1010" t="n"/>
      <c r="AW124" s="1010" t="n"/>
      <c r="AX124" s="1010" t="n"/>
      <c r="AY124" s="1010" t="n"/>
      <c r="AZ124" s="1010" t="n"/>
      <c r="BA124" s="1010" t="n"/>
      <c r="BB124" s="1010" t="n"/>
      <c r="BC124" s="1010" t="n"/>
      <c r="BD124" s="1010" t="n"/>
      <c r="BE124" s="1010" t="n"/>
      <c r="BF124" s="1010" t="n"/>
      <c r="BG124" s="1010" t="n"/>
      <c r="BH124" s="1010" t="n"/>
      <c r="BI124" s="1010" t="n"/>
      <c r="BJ124" s="1010" t="n"/>
      <c r="BK124" s="1010" t="n"/>
      <c r="BL124" s="1010" t="n"/>
      <c r="BM124" s="1010" t="n"/>
      <c r="BN124" s="1010" t="n"/>
      <c r="BO124" s="1010" t="n"/>
      <c r="BP124" s="1010" t="n"/>
      <c r="BQ124" s="1010" t="n"/>
      <c r="BR124" s="1010" t="n"/>
      <c r="BS124" s="1010" t="n"/>
      <c r="BT124" s="1010" t="n"/>
      <c r="BU124" s="1010" t="n"/>
      <c r="BV124" s="1010" t="n"/>
      <c r="BW124" s="1010" t="n"/>
      <c r="BX124" s="1010" t="n"/>
      <c r="BY124" s="1010" t="n"/>
      <c r="BZ124" s="1010" t="n"/>
      <c r="CA124" s="1010" t="n"/>
      <c r="CB124" s="1010" t="n"/>
      <c r="CC124" s="1010" t="n"/>
      <c r="CD124" s="1010" t="n"/>
      <c r="CE124" s="1010" t="n"/>
      <c r="CF124" s="1010" t="n"/>
      <c r="CG124" s="1010" t="n"/>
      <c r="CH124" s="1010" t="n"/>
      <c r="CI124" s="1010" t="n"/>
      <c r="CJ124" s="1010" t="n"/>
      <c r="CK124" s="1010" t="n"/>
      <c r="CL124" s="1010" t="n"/>
      <c r="CM124" s="1010" t="n"/>
      <c r="CN124" s="1010" t="n"/>
      <c r="CO124" s="1010" t="n"/>
      <c r="CP124" s="1010" t="n"/>
      <c r="CQ124" s="1010" t="n"/>
      <c r="CR124" s="1010" t="n"/>
      <c r="CS124" s="1010" t="n"/>
      <c r="CT124" s="1010" t="n"/>
      <c r="CU124" s="1010" t="n"/>
      <c r="CV124" s="1010" t="n"/>
      <c r="CW124" s="1010" t="n"/>
      <c r="CX124" s="1010" t="n"/>
      <c r="CY124" s="1010" t="n"/>
      <c r="CZ124" s="1010" t="n"/>
      <c r="DA124" s="1010" t="n"/>
      <c r="DB124" s="1010" t="n"/>
      <c r="DC124" s="1010" t="n"/>
      <c r="DD124" s="1010" t="n"/>
      <c r="DE124" s="1010" t="n"/>
      <c r="DF124" s="1010" t="n"/>
      <c r="DG124" s="1010" t="n"/>
      <c r="DH124" s="1010" t="n"/>
      <c r="DI124" s="1010" t="n"/>
      <c r="DJ124" s="1010" t="n"/>
      <c r="DK124" s="1010" t="n"/>
      <c r="DL124" s="1010" t="n"/>
      <c r="DM124" s="1010" t="n"/>
      <c r="DN124" s="1010" t="n"/>
      <c r="DO124" s="1010" t="n"/>
      <c r="DP124" s="1010" t="n"/>
      <c r="DQ124" s="1010" t="n"/>
      <c r="DR124" s="1010" t="n"/>
      <c r="DS124" s="1010" t="n"/>
      <c r="DT124" s="1010" t="n"/>
      <c r="DU124" s="1010" t="n"/>
      <c r="DV124" s="1010" t="n"/>
      <c r="DW124" s="1010" t="n"/>
      <c r="DX124" s="1010" t="n"/>
      <c r="DY124" s="1010" t="n"/>
      <c r="DZ124" s="1010" t="n"/>
      <c r="EA124" s="1010" t="n"/>
      <c r="EB124" s="1010" t="n"/>
      <c r="EC124" s="1010" t="n"/>
      <c r="ED124" s="1010" t="n"/>
      <c r="EE124" s="1010" t="n"/>
      <c r="EF124" s="1010" t="n"/>
      <c r="EG124" s="1010" t="n"/>
      <c r="EH124" s="1010" t="n"/>
      <c r="EI124" s="1010" t="n"/>
      <c r="EJ124" s="1010" t="n"/>
    </row>
    <row r="125" customFormat="1" s="1007">
      <c r="B125" s="102" t="n"/>
      <c r="C125" s="103" t="n"/>
      <c r="D125" s="103" t="n"/>
      <c r="E125" s="103" t="n"/>
      <c r="F125" s="103" t="n"/>
      <c r="G125" s="103" t="n"/>
      <c r="H125" s="103" t="n"/>
      <c r="I125" s="1029" t="n"/>
      <c r="J125" s="1009" t="n"/>
      <c r="K125" s="1010" t="n"/>
      <c r="L125" s="1010" t="n"/>
      <c r="M125" s="1010" t="n"/>
      <c r="N125" s="1003" t="n"/>
      <c r="O125" s="198" t="n"/>
      <c r="P125" s="198" t="n"/>
      <c r="Q125" s="198" t="n"/>
      <c r="R125" s="198" t="n"/>
      <c r="S125" s="198" t="n"/>
      <c r="T125" s="198" t="n"/>
      <c r="U125" s="193" t="n"/>
      <c r="V125" s="1010" t="n"/>
      <c r="W125" s="1010" t="n"/>
      <c r="X125" s="1010" t="n"/>
      <c r="Y125" s="1010" t="n"/>
      <c r="Z125" s="1010" t="n"/>
      <c r="AA125" s="1010" t="n"/>
      <c r="AB125" s="1010" t="n"/>
      <c r="AC125" s="1010" t="n"/>
      <c r="AD125" s="1010" t="n"/>
      <c r="AE125" s="1010" t="n"/>
      <c r="AF125" s="1010" t="n"/>
      <c r="AG125" s="1010" t="n"/>
      <c r="AH125" s="1010" t="n"/>
      <c r="AI125" s="1010" t="n"/>
      <c r="AJ125" s="1010" t="n"/>
      <c r="AK125" s="1010" t="n"/>
      <c r="AL125" s="1010" t="n"/>
      <c r="AM125" s="1010" t="n"/>
      <c r="AN125" s="1010" t="n"/>
      <c r="AO125" s="1010" t="n"/>
      <c r="AP125" s="1010" t="n"/>
      <c r="AQ125" s="1010" t="n"/>
      <c r="AR125" s="1010" t="n"/>
      <c r="AS125" s="1010" t="n"/>
      <c r="AT125" s="1010" t="n"/>
      <c r="AU125" s="1010" t="n"/>
      <c r="AV125" s="1010" t="n"/>
      <c r="AW125" s="1010" t="n"/>
      <c r="AX125" s="1010" t="n"/>
      <c r="AY125" s="1010" t="n"/>
      <c r="AZ125" s="1010" t="n"/>
      <c r="BA125" s="1010" t="n"/>
      <c r="BB125" s="1010" t="n"/>
      <c r="BC125" s="1010" t="n"/>
      <c r="BD125" s="1010" t="n"/>
      <c r="BE125" s="1010" t="n"/>
      <c r="BF125" s="1010" t="n"/>
      <c r="BG125" s="1010" t="n"/>
      <c r="BH125" s="1010" t="n"/>
      <c r="BI125" s="1010" t="n"/>
      <c r="BJ125" s="1010" t="n"/>
      <c r="BK125" s="1010" t="n"/>
      <c r="BL125" s="1010" t="n"/>
      <c r="BM125" s="1010" t="n"/>
      <c r="BN125" s="1010" t="n"/>
      <c r="BO125" s="1010" t="n"/>
      <c r="BP125" s="1010" t="n"/>
      <c r="BQ125" s="1010" t="n"/>
      <c r="BR125" s="1010" t="n"/>
      <c r="BS125" s="1010" t="n"/>
      <c r="BT125" s="1010" t="n"/>
      <c r="BU125" s="1010" t="n"/>
      <c r="BV125" s="1010" t="n"/>
      <c r="BW125" s="1010" t="n"/>
      <c r="BX125" s="1010" t="n"/>
      <c r="BY125" s="1010" t="n"/>
      <c r="BZ125" s="1010" t="n"/>
      <c r="CA125" s="1010" t="n"/>
      <c r="CB125" s="1010" t="n"/>
      <c r="CC125" s="1010" t="n"/>
      <c r="CD125" s="1010" t="n"/>
      <c r="CE125" s="1010" t="n"/>
      <c r="CF125" s="1010" t="n"/>
      <c r="CG125" s="1010" t="n"/>
      <c r="CH125" s="1010" t="n"/>
      <c r="CI125" s="1010" t="n"/>
      <c r="CJ125" s="1010" t="n"/>
      <c r="CK125" s="1010" t="n"/>
      <c r="CL125" s="1010" t="n"/>
      <c r="CM125" s="1010" t="n"/>
      <c r="CN125" s="1010" t="n"/>
      <c r="CO125" s="1010" t="n"/>
      <c r="CP125" s="1010" t="n"/>
      <c r="CQ125" s="1010" t="n"/>
      <c r="CR125" s="1010" t="n"/>
      <c r="CS125" s="1010" t="n"/>
      <c r="CT125" s="1010" t="n"/>
      <c r="CU125" s="1010" t="n"/>
      <c r="CV125" s="1010" t="n"/>
      <c r="CW125" s="1010" t="n"/>
      <c r="CX125" s="1010" t="n"/>
      <c r="CY125" s="1010" t="n"/>
      <c r="CZ125" s="1010" t="n"/>
      <c r="DA125" s="1010" t="n"/>
      <c r="DB125" s="1010" t="n"/>
      <c r="DC125" s="1010" t="n"/>
      <c r="DD125" s="1010" t="n"/>
      <c r="DE125" s="1010" t="n"/>
      <c r="DF125" s="1010" t="n"/>
      <c r="DG125" s="1010" t="n"/>
      <c r="DH125" s="1010" t="n"/>
      <c r="DI125" s="1010" t="n"/>
      <c r="DJ125" s="1010" t="n"/>
      <c r="DK125" s="1010" t="n"/>
      <c r="DL125" s="1010" t="n"/>
      <c r="DM125" s="1010" t="n"/>
      <c r="DN125" s="1010" t="n"/>
      <c r="DO125" s="1010" t="n"/>
      <c r="DP125" s="1010" t="n"/>
      <c r="DQ125" s="1010" t="n"/>
      <c r="DR125" s="1010" t="n"/>
      <c r="DS125" s="1010" t="n"/>
      <c r="DT125" s="1010" t="n"/>
      <c r="DU125" s="1010" t="n"/>
      <c r="DV125" s="1010" t="n"/>
      <c r="DW125" s="1010" t="n"/>
      <c r="DX125" s="1010" t="n"/>
      <c r="DY125" s="1010" t="n"/>
      <c r="DZ125" s="1010" t="n"/>
      <c r="EA125" s="1010" t="n"/>
      <c r="EB125" s="1010" t="n"/>
      <c r="EC125" s="1010" t="n"/>
      <c r="ED125" s="1010" t="n"/>
      <c r="EE125" s="1010" t="n"/>
      <c r="EF125" s="1010" t="n"/>
      <c r="EG125" s="1010" t="n"/>
      <c r="EH125" s="1010" t="n"/>
      <c r="EI125" s="1010" t="n"/>
      <c r="EJ125" s="1010" t="n"/>
    </row>
    <row r="126">
      <c r="B126" s="102" t="n"/>
      <c r="C126" s="986" t="n"/>
      <c r="D126" s="986" t="n"/>
      <c r="E126" s="986" t="n"/>
      <c r="F126" s="986" t="n"/>
      <c r="G126" s="986" t="n"/>
      <c r="H126" s="986" t="n"/>
      <c r="I126" s="1021" t="n"/>
      <c r="J126" s="999" t="n"/>
      <c r="N126" s="1016" t="n"/>
      <c r="O126" s="192" t="n"/>
      <c r="P126" s="192" t="n"/>
      <c r="Q126" s="192" t="n"/>
      <c r="R126" s="192" t="n"/>
      <c r="S126" s="192" t="n"/>
      <c r="T126" s="192" t="n"/>
      <c r="U126" s="193" t="n"/>
    </row>
    <row r="127">
      <c r="A127" s="997" t="inlineStr">
        <is>
          <t>K22</t>
        </is>
      </c>
      <c r="B127" s="96" t="inlineStr">
        <is>
          <t xml:space="preserve">Total </t>
        </is>
      </c>
      <c r="C127" s="988">
        <f>SUM(INDIRECT(ADDRESS(MATCH("K21",$A:$A,0)+1,COLUMN(C$13),4)&amp;":"&amp;ADDRESS(MATCH("K22",$A:$A,0)-1,COLUMN(C$13),4)))</f>
        <v/>
      </c>
      <c r="D127" s="988">
        <f>SUM(INDIRECT(ADDRESS(MATCH("K21",$A:$A,0)+1,COLUMN(D$13),4)&amp;":"&amp;ADDRESS(MATCH("K22",$A:$A,0)-1,COLUMN(D$13),4)))</f>
        <v/>
      </c>
      <c r="E127" s="988">
        <f>SUM(INDIRECT(ADDRESS(MATCH("K21",$A:$A,0)+1,COLUMN(E$13),4)&amp;":"&amp;ADDRESS(MATCH("K22",$A:$A,0)-1,COLUMN(E$13),4)))</f>
        <v/>
      </c>
      <c r="F127" s="988">
        <f>SUM(INDIRECT(ADDRESS(MATCH("K21",$A:$A,0)+1,COLUMN(F$13),4)&amp;":"&amp;ADDRESS(MATCH("K22",$A:$A,0)-1,COLUMN(F$13),4)))</f>
        <v/>
      </c>
      <c r="G127" s="988">
        <f>SUM(INDIRECT(ADDRESS(MATCH("K21",$A:$A,0)+1,COLUMN(G$13),4)&amp;":"&amp;ADDRESS(MATCH("K22",$A:$A,0)-1,COLUMN(G$13),4)))</f>
        <v/>
      </c>
      <c r="H127" s="988">
        <f>SUM(INDIRECT(ADDRESS(MATCH("K21",$A:$A,0)+1,COLUMN(H$13),4)&amp;":"&amp;ADDRESS(MATCH("K22",$A:$A,0)-1,COLUMN(H$13),4)))</f>
        <v/>
      </c>
      <c r="I127" s="1021" t="n"/>
      <c r="J127" s="999" t="n"/>
      <c r="N127" s="1016" t="n"/>
      <c r="O127" s="192" t="n"/>
      <c r="P127" s="192" t="n"/>
      <c r="Q127" s="192" t="n"/>
      <c r="R127" s="192" t="n"/>
      <c r="S127" s="192" t="n"/>
      <c r="T127" s="192" t="n"/>
      <c r="U127" s="193" t="n"/>
    </row>
    <row r="128" ht="18.75" customFormat="1" customHeight="1" s="1007">
      <c r="A128" s="1007" t="inlineStr">
        <is>
          <t>K23</t>
        </is>
      </c>
      <c r="B128" s="96" t="inlineStr">
        <is>
          <t xml:space="preserve">Other Long Term liabilities </t>
        </is>
      </c>
      <c r="C128" s="1031" t="n"/>
      <c r="D128" s="1031" t="n"/>
      <c r="E128" s="1031" t="n"/>
      <c r="F128" s="1031" t="n"/>
      <c r="G128" s="1031" t="n"/>
      <c r="H128" s="1031" t="n"/>
      <c r="I128" s="1029" t="n"/>
      <c r="J128" s="1009" t="n"/>
      <c r="K128" s="1010" t="n"/>
      <c r="L128" s="1010" t="n"/>
      <c r="M128" s="1010" t="n"/>
      <c r="N128" s="1003">
        <f>B128</f>
        <v/>
      </c>
      <c r="O128" s="198" t="n"/>
      <c r="P128" s="198" t="n"/>
      <c r="Q128" s="198" t="n"/>
      <c r="R128" s="198" t="n"/>
      <c r="S128" s="198" t="n"/>
      <c r="T128" s="198" t="n"/>
      <c r="U128" s="193" t="n"/>
      <c r="V128" s="1010" t="n"/>
      <c r="W128" s="1010" t="n"/>
      <c r="X128" s="1010" t="n"/>
      <c r="Y128" s="1010" t="n"/>
      <c r="Z128" s="1010" t="n"/>
      <c r="AA128" s="1010" t="n"/>
      <c r="AB128" s="1010" t="n"/>
      <c r="AC128" s="1010" t="n"/>
      <c r="AD128" s="1010" t="n"/>
      <c r="AE128" s="1010" t="n"/>
      <c r="AF128" s="1010" t="n"/>
      <c r="AG128" s="1010" t="n"/>
      <c r="AH128" s="1010" t="n"/>
      <c r="AI128" s="1010" t="n"/>
      <c r="AJ128" s="1010" t="n"/>
      <c r="AK128" s="1010" t="n"/>
      <c r="AL128" s="1010" t="n"/>
      <c r="AM128" s="1010" t="n"/>
      <c r="AN128" s="1010" t="n"/>
      <c r="AO128" s="1010" t="n"/>
      <c r="AP128" s="1010" t="n"/>
      <c r="AQ128" s="1010" t="n"/>
      <c r="AR128" s="1010" t="n"/>
      <c r="AS128" s="1010" t="n"/>
      <c r="AT128" s="1010" t="n"/>
      <c r="AU128" s="1010" t="n"/>
      <c r="AV128" s="1010" t="n"/>
      <c r="AW128" s="1010" t="n"/>
      <c r="AX128" s="1010" t="n"/>
      <c r="AY128" s="1010" t="n"/>
      <c r="AZ128" s="1010" t="n"/>
      <c r="BA128" s="1010" t="n"/>
      <c r="BB128" s="1010" t="n"/>
      <c r="BC128" s="1010" t="n"/>
      <c r="BD128" s="1010" t="n"/>
      <c r="BE128" s="1010" t="n"/>
      <c r="BF128" s="1010" t="n"/>
      <c r="BG128" s="1010" t="n"/>
      <c r="BH128" s="1010" t="n"/>
      <c r="BI128" s="1010" t="n"/>
      <c r="BJ128" s="1010" t="n"/>
      <c r="BK128" s="1010" t="n"/>
      <c r="BL128" s="1010" t="n"/>
      <c r="BM128" s="1010" t="n"/>
      <c r="BN128" s="1010" t="n"/>
      <c r="BO128" s="1010" t="n"/>
      <c r="BP128" s="1010" t="n"/>
      <c r="BQ128" s="1010" t="n"/>
      <c r="BR128" s="1010" t="n"/>
      <c r="BS128" s="1010" t="n"/>
      <c r="BT128" s="1010" t="n"/>
      <c r="BU128" s="1010" t="n"/>
      <c r="BV128" s="1010" t="n"/>
      <c r="BW128" s="1010" t="n"/>
      <c r="BX128" s="1010" t="n"/>
      <c r="BY128" s="1010" t="n"/>
      <c r="BZ128" s="1010" t="n"/>
      <c r="CA128" s="1010" t="n"/>
      <c r="CB128" s="1010" t="n"/>
      <c r="CC128" s="1010" t="n"/>
      <c r="CD128" s="1010" t="n"/>
      <c r="CE128" s="1010" t="n"/>
      <c r="CF128" s="1010" t="n"/>
      <c r="CG128" s="1010" t="n"/>
      <c r="CH128" s="1010" t="n"/>
      <c r="CI128" s="1010" t="n"/>
      <c r="CJ128" s="1010" t="n"/>
      <c r="CK128" s="1010" t="n"/>
      <c r="CL128" s="1010" t="n"/>
      <c r="CM128" s="1010" t="n"/>
      <c r="CN128" s="1010" t="n"/>
      <c r="CO128" s="1010" t="n"/>
      <c r="CP128" s="1010" t="n"/>
      <c r="CQ128" s="1010" t="n"/>
      <c r="CR128" s="1010" t="n"/>
      <c r="CS128" s="1010" t="n"/>
      <c r="CT128" s="1010" t="n"/>
      <c r="CU128" s="1010" t="n"/>
      <c r="CV128" s="1010" t="n"/>
      <c r="CW128" s="1010" t="n"/>
      <c r="CX128" s="1010" t="n"/>
      <c r="CY128" s="1010" t="n"/>
      <c r="CZ128" s="1010" t="n"/>
      <c r="DA128" s="1010" t="n"/>
      <c r="DB128" s="1010" t="n"/>
      <c r="DC128" s="1010" t="n"/>
      <c r="DD128" s="1010" t="n"/>
      <c r="DE128" s="1010" t="n"/>
      <c r="DF128" s="1010" t="n"/>
      <c r="DG128" s="1010" t="n"/>
      <c r="DH128" s="1010" t="n"/>
      <c r="DI128" s="1010" t="n"/>
      <c r="DJ128" s="1010" t="n"/>
      <c r="DK128" s="1010" t="n"/>
      <c r="DL128" s="1010" t="n"/>
      <c r="DM128" s="1010" t="n"/>
      <c r="DN128" s="1010" t="n"/>
      <c r="DO128" s="1010" t="n"/>
      <c r="DP128" s="1010" t="n"/>
      <c r="DQ128" s="1010" t="n"/>
      <c r="DR128" s="1010" t="n"/>
      <c r="DS128" s="1010" t="n"/>
      <c r="DT128" s="1010" t="n"/>
      <c r="DU128" s="1010" t="n"/>
      <c r="DV128" s="1010" t="n"/>
      <c r="DW128" s="1010" t="n"/>
      <c r="DX128" s="1010" t="n"/>
      <c r="DY128" s="1010" t="n"/>
      <c r="DZ128" s="1010" t="n"/>
      <c r="EA128" s="1010" t="n"/>
      <c r="EB128" s="1010" t="n"/>
      <c r="EC128" s="1010" t="n"/>
      <c r="ED128" s="1010" t="n"/>
      <c r="EE128" s="1010" t="n"/>
      <c r="EF128" s="1010" t="n"/>
      <c r="EG128" s="1010" t="n"/>
      <c r="EH128" s="1010" t="n"/>
      <c r="EI128" s="1010" t="n"/>
      <c r="EJ128" s="1010" t="n"/>
    </row>
    <row r="129">
      <c r="A129" s="79" t="n"/>
      <c r="B129" s="102" t="inlineStr">
        <is>
          <t xml:space="preserve"> Non-current Employee benefits (a)</t>
        </is>
      </c>
      <c r="C129" s="1032" t="n"/>
      <c r="D129" s="1032" t="n"/>
      <c r="E129" s="1032" t="n"/>
      <c r="F129" s="1032" t="n"/>
      <c r="G129" s="1032" t="n">
        <v>781</v>
      </c>
      <c r="H129" s="1032" t="n">
        <v>516</v>
      </c>
      <c r="I129" s="1025" t="n"/>
      <c r="J129" s="999" t="n"/>
      <c r="N129" s="1016">
        <f>B129</f>
        <v/>
      </c>
      <c r="O129" s="192">
        <f>C129*BS!$B$9</f>
        <v/>
      </c>
      <c r="P129" s="192">
        <f>D129*BS!$B$9</f>
        <v/>
      </c>
      <c r="Q129" s="192">
        <f>E129*BS!$B$9</f>
        <v/>
      </c>
      <c r="R129" s="192">
        <f>F129*BS!$B$9</f>
        <v/>
      </c>
      <c r="S129" s="192">
        <f>G129*BS!$B$9</f>
        <v/>
      </c>
      <c r="T129" s="192">
        <f>H129*BS!$B$9</f>
        <v/>
      </c>
      <c r="U129" s="193">
        <f>I129</f>
        <v/>
      </c>
    </row>
    <row r="130">
      <c r="A130" s="79" t="n"/>
      <c r="B130" s="102" t="inlineStr">
        <is>
          <t xml:space="preserve"> Non-current Warranty provision (c)</t>
        </is>
      </c>
      <c r="C130" s="1032" t="n"/>
      <c r="D130" s="1032" t="n"/>
      <c r="E130" s="1032" t="n"/>
      <c r="F130" s="1032" t="n"/>
      <c r="G130" s="1032" t="n">
        <v>77</v>
      </c>
      <c r="H130" s="1032" t="n">
        <v>54</v>
      </c>
      <c r="I130" s="1033" t="n"/>
      <c r="J130" s="999" t="n"/>
      <c r="N130" s="1016">
        <f>B130</f>
        <v/>
      </c>
      <c r="O130" s="192">
        <f>C130*BS!$B$9</f>
        <v/>
      </c>
      <c r="P130" s="192">
        <f>D130*BS!$B$9</f>
        <v/>
      </c>
      <c r="Q130" s="192">
        <f>E130*BS!$B$9</f>
        <v/>
      </c>
      <c r="R130" s="192">
        <f>F130*BS!$B$9</f>
        <v/>
      </c>
      <c r="S130" s="192">
        <f>G130*BS!$B$9</f>
        <v/>
      </c>
      <c r="T130" s="192">
        <f>H130*BS!$B$9</f>
        <v/>
      </c>
      <c r="U130" s="193">
        <f>I130</f>
        <v/>
      </c>
    </row>
    <row r="131">
      <c r="A131" s="79" t="n"/>
      <c r="B131" s="102" t="inlineStr">
        <is>
          <t xml:space="preserve"> Non-current Make good provision (d)</t>
        </is>
      </c>
      <c r="C131" s="103" t="n"/>
      <c r="D131" s="103" t="n"/>
      <c r="E131" s="103" t="n"/>
      <c r="F131" s="103" t="n"/>
      <c r="G131" s="103" t="n">
        <v>2328</v>
      </c>
      <c r="H131" s="103" t="n">
        <v>2283</v>
      </c>
      <c r="I131" s="1033" t="n"/>
      <c r="J131" s="999" t="n"/>
      <c r="N131" s="1016">
        <f>B131</f>
        <v/>
      </c>
      <c r="O131" s="192">
        <f>C131*BS!$B$9</f>
        <v/>
      </c>
      <c r="P131" s="192">
        <f>D131*BS!$B$9</f>
        <v/>
      </c>
      <c r="Q131" s="192">
        <f>E131*BS!$B$9</f>
        <v/>
      </c>
      <c r="R131" s="192">
        <f>F131*BS!$B$9</f>
        <v/>
      </c>
      <c r="S131" s="192">
        <f>G131*BS!$B$9</f>
        <v/>
      </c>
      <c r="T131" s="192">
        <f>H131*BS!$B$9</f>
        <v/>
      </c>
      <c r="U131" s="193">
        <f>I131</f>
        <v/>
      </c>
    </row>
    <row r="132">
      <c r="A132" s="79" t="n"/>
      <c r="B132" s="102" t="inlineStr">
        <is>
          <t>Other non-current liabilities *</t>
        </is>
      </c>
      <c r="C132" s="1032" t="n"/>
      <c r="D132" s="1032" t="n"/>
      <c r="E132" s="1032" t="n"/>
      <c r="F132" s="1032" t="n"/>
      <c r="G132" s="1032" t="n">
        <v>0</v>
      </c>
      <c r="H132" s="1032" t="n">
        <v>0</v>
      </c>
      <c r="I132" s="1033" t="n"/>
      <c r="J132" s="999" t="n"/>
      <c r="N132" s="1016">
        <f>B132</f>
        <v/>
      </c>
      <c r="O132" s="192">
        <f>C132*BS!$B$9</f>
        <v/>
      </c>
      <c r="P132" s="192">
        <f>D132*BS!$B$9</f>
        <v/>
      </c>
      <c r="Q132" s="192">
        <f>E132*BS!$B$9</f>
        <v/>
      </c>
      <c r="R132" s="192">
        <f>F132*BS!$B$9</f>
        <v/>
      </c>
      <c r="S132" s="192">
        <f>G132*BS!$B$9</f>
        <v/>
      </c>
      <c r="T132" s="192">
        <f>H132*BS!$B$9</f>
        <v/>
      </c>
      <c r="U132" s="193">
        <f>I132</f>
        <v/>
      </c>
    </row>
    <row r="133">
      <c r="A133" s="79" t="n"/>
      <c r="B133" s="102" t="n"/>
      <c r="C133" s="1032" t="n"/>
      <c r="D133" s="1032" t="n"/>
      <c r="E133" s="1032" t="n"/>
      <c r="F133" s="1032" t="n"/>
      <c r="G133" s="1032" t="n"/>
      <c r="H133" s="1032" t="n"/>
      <c r="I133" s="1033" t="n"/>
      <c r="J133" s="999" t="n"/>
      <c r="N133" s="1016">
        <f>B133</f>
        <v/>
      </c>
      <c r="O133" s="192">
        <f>C133*BS!$B$9</f>
        <v/>
      </c>
      <c r="P133" s="192">
        <f>D133*BS!$B$9</f>
        <v/>
      </c>
      <c r="Q133" s="192">
        <f>E133*BS!$B$9</f>
        <v/>
      </c>
      <c r="R133" s="192">
        <f>F133*BS!$B$9</f>
        <v/>
      </c>
      <c r="S133" s="192">
        <f>G133*BS!$B$9</f>
        <v/>
      </c>
      <c r="T133" s="192">
        <f>H133*BS!$B$9</f>
        <v/>
      </c>
      <c r="U133" s="193">
        <f>I133</f>
        <v/>
      </c>
    </row>
    <row r="134">
      <c r="A134" s="79" t="n"/>
      <c r="B134" s="102" t="n"/>
      <c r="C134" s="1032" t="n"/>
      <c r="D134" s="1032" t="n"/>
      <c r="E134" s="1032" t="n"/>
      <c r="F134" s="1032" t="n"/>
      <c r="G134" s="1032" t="n"/>
      <c r="H134" s="1032" t="n"/>
      <c r="I134" s="1033" t="n"/>
      <c r="J134" s="999" t="n"/>
      <c r="N134" s="1016">
        <f>B134</f>
        <v/>
      </c>
      <c r="O134" s="192">
        <f>C134*BS!$B$9</f>
        <v/>
      </c>
      <c r="P134" s="192">
        <f>D134*BS!$B$9</f>
        <v/>
      </c>
      <c r="Q134" s="192">
        <f>E134*BS!$B$9</f>
        <v/>
      </c>
      <c r="R134" s="192">
        <f>F134*BS!$B$9</f>
        <v/>
      </c>
      <c r="S134" s="192">
        <f>G134*BS!$B$9</f>
        <v/>
      </c>
      <c r="T134" s="192">
        <f>H134*BS!$B$9</f>
        <v/>
      </c>
      <c r="U134" s="193">
        <f>I134</f>
        <v/>
      </c>
    </row>
    <row r="135">
      <c r="A135" s="79" t="n"/>
      <c r="B135" s="102" t="n"/>
      <c r="C135" s="1032" t="n"/>
      <c r="D135" s="1032" t="n"/>
      <c r="E135" s="1032" t="n"/>
      <c r="F135" s="1032" t="n"/>
      <c r="G135" s="1032" t="n"/>
      <c r="H135" s="1032" t="n"/>
      <c r="I135" s="1033" t="n"/>
      <c r="J135" s="999" t="n"/>
      <c r="N135" s="1016">
        <f>B135</f>
        <v/>
      </c>
      <c r="O135" s="192">
        <f>C135*BS!$B$9</f>
        <v/>
      </c>
      <c r="P135" s="192">
        <f>D135*BS!$B$9</f>
        <v/>
      </c>
      <c r="Q135" s="192">
        <f>E135*BS!$B$9</f>
        <v/>
      </c>
      <c r="R135" s="192">
        <f>F135*BS!$B$9</f>
        <v/>
      </c>
      <c r="S135" s="192">
        <f>G135*BS!$B$9</f>
        <v/>
      </c>
      <c r="T135" s="192">
        <f>H135*BS!$B$9</f>
        <v/>
      </c>
      <c r="U135" s="193">
        <f>I135</f>
        <v/>
      </c>
    </row>
    <row r="136">
      <c r="A136" s="79" t="n"/>
      <c r="B136" s="102" t="n"/>
      <c r="C136" s="1032" t="n"/>
      <c r="D136" s="1032" t="n"/>
      <c r="E136" s="1032" t="n"/>
      <c r="F136" s="1032" t="n"/>
      <c r="G136" s="1032" t="n"/>
      <c r="H136" s="1032" t="n"/>
      <c r="I136" s="1033" t="n"/>
      <c r="J136" s="999" t="n"/>
      <c r="N136" s="1016">
        <f>B136</f>
        <v/>
      </c>
      <c r="O136" s="192">
        <f>C136*BS!$B$9</f>
        <v/>
      </c>
      <c r="P136" s="192">
        <f>D136*BS!$B$9</f>
        <v/>
      </c>
      <c r="Q136" s="192">
        <f>E136*BS!$B$9</f>
        <v/>
      </c>
      <c r="R136" s="192">
        <f>F136*BS!$B$9</f>
        <v/>
      </c>
      <c r="S136" s="192">
        <f>G136*BS!$B$9</f>
        <v/>
      </c>
      <c r="T136" s="192">
        <f>H136*BS!$B$9</f>
        <v/>
      </c>
      <c r="U136" s="193">
        <f>I136</f>
        <v/>
      </c>
    </row>
    <row r="137">
      <c r="A137" s="79" t="n"/>
      <c r="B137" s="102" t="n"/>
      <c r="C137" s="1032" t="n"/>
      <c r="D137" s="1032" t="n"/>
      <c r="E137" s="1032" t="n"/>
      <c r="F137" s="1032" t="n"/>
      <c r="G137" s="1032" t="n"/>
      <c r="H137" s="1032" t="n"/>
      <c r="I137" s="1033" t="n"/>
      <c r="J137" s="999" t="n"/>
      <c r="N137" s="1016">
        <f>B137</f>
        <v/>
      </c>
      <c r="O137" s="192">
        <f>C137*BS!$B$9</f>
        <v/>
      </c>
      <c r="P137" s="192">
        <f>D137*BS!$B$9</f>
        <v/>
      </c>
      <c r="Q137" s="192">
        <f>E137*BS!$B$9</f>
        <v/>
      </c>
      <c r="R137" s="192">
        <f>F137*BS!$B$9</f>
        <v/>
      </c>
      <c r="S137" s="192">
        <f>G137*BS!$B$9</f>
        <v/>
      </c>
      <c r="T137" s="192">
        <f>H137*BS!$B$9</f>
        <v/>
      </c>
      <c r="U137" s="193">
        <f>I137</f>
        <v/>
      </c>
    </row>
    <row r="138">
      <c r="A138" s="79" t="n"/>
      <c r="B138" s="102" t="n"/>
      <c r="C138" s="1032" t="n"/>
      <c r="D138" s="1032" t="n"/>
      <c r="E138" s="1032" t="n"/>
      <c r="F138" s="1032" t="n"/>
      <c r="G138" s="1032" t="n"/>
      <c r="H138" s="1032" t="n"/>
      <c r="I138" s="1033" t="n"/>
      <c r="J138" s="999" t="n"/>
      <c r="N138" s="1016">
        <f>B138</f>
        <v/>
      </c>
      <c r="O138" s="192">
        <f>C138*BS!$B$9</f>
        <v/>
      </c>
      <c r="P138" s="192">
        <f>D138*BS!$B$9</f>
        <v/>
      </c>
      <c r="Q138" s="192">
        <f>E138*BS!$B$9</f>
        <v/>
      </c>
      <c r="R138" s="192">
        <f>F138*BS!$B$9</f>
        <v/>
      </c>
      <c r="S138" s="192">
        <f>G138*BS!$B$9</f>
        <v/>
      </c>
      <c r="T138" s="192">
        <f>H138*BS!$B$9</f>
        <v/>
      </c>
      <c r="U138" s="193">
        <f>I138</f>
        <v/>
      </c>
    </row>
    <row r="139">
      <c r="A139" s="79" t="n"/>
      <c r="B139" s="102" t="n"/>
      <c r="C139" s="1032" t="n"/>
      <c r="D139" s="1032" t="n"/>
      <c r="E139" s="1032" t="n"/>
      <c r="F139" s="1032" t="n"/>
      <c r="G139" s="1032" t="n"/>
      <c r="H139" s="1032" t="n"/>
      <c r="I139" s="1033" t="n"/>
      <c r="J139" s="999" t="n"/>
      <c r="N139" s="1016">
        <f>B139</f>
        <v/>
      </c>
      <c r="O139" s="192">
        <f>C139*BS!$B$9</f>
        <v/>
      </c>
      <c r="P139" s="192">
        <f>D139*BS!$B$9</f>
        <v/>
      </c>
      <c r="Q139" s="192">
        <f>E139*BS!$B$9</f>
        <v/>
      </c>
      <c r="R139" s="192">
        <f>F139*BS!$B$9</f>
        <v/>
      </c>
      <c r="S139" s="192">
        <f>G139*BS!$B$9</f>
        <v/>
      </c>
      <c r="T139" s="192">
        <f>H139*BS!$B$9</f>
        <v/>
      </c>
      <c r="U139" s="193">
        <f>I139</f>
        <v/>
      </c>
    </row>
    <row r="140" customFormat="1" s="1007">
      <c r="A140" s="1007" t="inlineStr">
        <is>
          <t>K24</t>
        </is>
      </c>
      <c r="B140" s="96" t="inlineStr">
        <is>
          <t xml:space="preserve">Total </t>
        </is>
      </c>
      <c r="C140" s="988">
        <f>SUM(INDIRECT(ADDRESS(MATCH("K23",$A:$A,0)+1,COLUMN(C$13),4)&amp;":"&amp;ADDRESS(MATCH("K24",$A:$A,0)-1,COLUMN(C$13),4)))</f>
        <v/>
      </c>
      <c r="D140" s="988">
        <f>SUM(INDIRECT(ADDRESS(MATCH("K23",$A:$A,0)+1,COLUMN(D$13),4)&amp;":"&amp;ADDRESS(MATCH("K24",$A:$A,0)-1,COLUMN(D$13),4)))</f>
        <v/>
      </c>
      <c r="E140" s="988">
        <f>SUM(INDIRECT(ADDRESS(MATCH("K23",$A:$A,0)+1,COLUMN(E$13),4)&amp;":"&amp;ADDRESS(MATCH("K24",$A:$A,0)-1,COLUMN(E$13),4)))</f>
        <v/>
      </c>
      <c r="F140" s="988">
        <f>SUM(INDIRECT(ADDRESS(MATCH("K23",$A:$A,0)+1,COLUMN(F$13),4)&amp;":"&amp;ADDRESS(MATCH("K24",$A:$A,0)-1,COLUMN(F$13),4)))</f>
        <v/>
      </c>
      <c r="G140" s="988">
        <f>SUM(INDIRECT(ADDRESS(MATCH("K23",$A:$A,0)+1,COLUMN(G$13),4)&amp;":"&amp;ADDRESS(MATCH("K24",$A:$A,0)-1,COLUMN(G$13),4)))</f>
        <v/>
      </c>
      <c r="H140" s="988">
        <f>SUM(INDIRECT(ADDRESS(MATCH("K23",$A:$A,0)+1,COLUMN(H$13),4)&amp;":"&amp;ADDRESS(MATCH("K24",$A:$A,0)-1,COLUMN(H$13),4)))</f>
        <v/>
      </c>
      <c r="I140" s="1017" t="n"/>
      <c r="J140" s="1009" t="n"/>
      <c r="K140" s="1010" t="n"/>
      <c r="L140" s="1010" t="n"/>
      <c r="M140" s="1010" t="n"/>
      <c r="N140" s="1003">
        <f>B140</f>
        <v/>
      </c>
      <c r="O140" s="198">
        <f>C140*BS!$B$9</f>
        <v/>
      </c>
      <c r="P140" s="198">
        <f>D140*BS!$B$9</f>
        <v/>
      </c>
      <c r="Q140" s="198">
        <f>E140*BS!$B$9</f>
        <v/>
      </c>
      <c r="R140" s="198">
        <f>F140*BS!$B$9</f>
        <v/>
      </c>
      <c r="S140" s="198">
        <f>G140*BS!$B$9</f>
        <v/>
      </c>
      <c r="T140" s="198">
        <f>H140*BS!$B$9</f>
        <v/>
      </c>
      <c r="U140" s="193" t="n"/>
      <c r="V140" s="1010" t="n"/>
      <c r="W140" s="1010" t="n"/>
      <c r="X140" s="1010" t="n"/>
      <c r="Y140" s="1010" t="n"/>
      <c r="Z140" s="1010" t="n"/>
      <c r="AA140" s="1010" t="n"/>
      <c r="AB140" s="1010" t="n"/>
      <c r="AC140" s="1010" t="n"/>
      <c r="AD140" s="1010" t="n"/>
      <c r="AE140" s="1010" t="n"/>
      <c r="AF140" s="1010" t="n"/>
      <c r="AG140" s="1010" t="n"/>
      <c r="AH140" s="1010" t="n"/>
      <c r="AI140" s="1010" t="n"/>
      <c r="AJ140" s="1010" t="n"/>
      <c r="AK140" s="1010" t="n"/>
      <c r="AL140" s="1010" t="n"/>
      <c r="AM140" s="1010" t="n"/>
      <c r="AN140" s="1010" t="n"/>
      <c r="AO140" s="1010" t="n"/>
      <c r="AP140" s="1010" t="n"/>
      <c r="AQ140" s="1010" t="n"/>
      <c r="AR140" s="1010" t="n"/>
      <c r="AS140" s="1010" t="n"/>
      <c r="AT140" s="1010" t="n"/>
      <c r="AU140" s="1010" t="n"/>
      <c r="AV140" s="1010" t="n"/>
      <c r="AW140" s="1010" t="n"/>
      <c r="AX140" s="1010" t="n"/>
      <c r="AY140" s="1010" t="n"/>
      <c r="AZ140" s="1010" t="n"/>
      <c r="BA140" s="1010" t="n"/>
      <c r="BB140" s="1010" t="n"/>
      <c r="BC140" s="1010" t="n"/>
      <c r="BD140" s="1010" t="n"/>
      <c r="BE140" s="1010" t="n"/>
      <c r="BF140" s="1010" t="n"/>
      <c r="BG140" s="1010" t="n"/>
      <c r="BH140" s="1010" t="n"/>
      <c r="BI140" s="1010" t="n"/>
      <c r="BJ140" s="1010" t="n"/>
      <c r="BK140" s="1010" t="n"/>
      <c r="BL140" s="1010" t="n"/>
      <c r="BM140" s="1010" t="n"/>
      <c r="BN140" s="1010" t="n"/>
      <c r="BO140" s="1010" t="n"/>
      <c r="BP140" s="1010" t="n"/>
      <c r="BQ140" s="1010" t="n"/>
      <c r="BR140" s="1010" t="n"/>
      <c r="BS140" s="1010" t="n"/>
      <c r="BT140" s="1010" t="n"/>
      <c r="BU140" s="1010" t="n"/>
      <c r="BV140" s="1010" t="n"/>
      <c r="BW140" s="1010" t="n"/>
      <c r="BX140" s="1010" t="n"/>
      <c r="BY140" s="1010" t="n"/>
      <c r="BZ140" s="1010" t="n"/>
      <c r="CA140" s="1010" t="n"/>
      <c r="CB140" s="1010" t="n"/>
      <c r="CC140" s="1010" t="n"/>
      <c r="CD140" s="1010" t="n"/>
      <c r="CE140" s="1010" t="n"/>
      <c r="CF140" s="1010" t="n"/>
      <c r="CG140" s="1010" t="n"/>
      <c r="CH140" s="1010" t="n"/>
      <c r="CI140" s="1010" t="n"/>
      <c r="CJ140" s="1010" t="n"/>
      <c r="CK140" s="1010" t="n"/>
      <c r="CL140" s="1010" t="n"/>
      <c r="CM140" s="1010" t="n"/>
      <c r="CN140" s="1010" t="n"/>
      <c r="CO140" s="1010" t="n"/>
      <c r="CP140" s="1010" t="n"/>
      <c r="CQ140" s="1010" t="n"/>
      <c r="CR140" s="1010" t="n"/>
      <c r="CS140" s="1010" t="n"/>
      <c r="CT140" s="1010" t="n"/>
      <c r="CU140" s="1010" t="n"/>
      <c r="CV140" s="1010" t="n"/>
      <c r="CW140" s="1010" t="n"/>
      <c r="CX140" s="1010" t="n"/>
      <c r="CY140" s="1010" t="n"/>
      <c r="CZ140" s="1010" t="n"/>
      <c r="DA140" s="1010" t="n"/>
      <c r="DB140" s="1010" t="n"/>
      <c r="DC140" s="1010" t="n"/>
      <c r="DD140" s="1010" t="n"/>
      <c r="DE140" s="1010" t="n"/>
      <c r="DF140" s="1010" t="n"/>
      <c r="DG140" s="1010" t="n"/>
      <c r="DH140" s="1010" t="n"/>
      <c r="DI140" s="1010" t="n"/>
      <c r="DJ140" s="1010" t="n"/>
      <c r="DK140" s="1010" t="n"/>
      <c r="DL140" s="1010" t="n"/>
      <c r="DM140" s="1010" t="n"/>
      <c r="DN140" s="1010" t="n"/>
      <c r="DO140" s="1010" t="n"/>
      <c r="DP140" s="1010" t="n"/>
      <c r="DQ140" s="1010" t="n"/>
      <c r="DR140" s="1010" t="n"/>
      <c r="DS140" s="1010" t="n"/>
      <c r="DT140" s="1010" t="n"/>
      <c r="DU140" s="1010" t="n"/>
      <c r="DV140" s="1010" t="n"/>
      <c r="DW140" s="1010" t="n"/>
      <c r="DX140" s="1010" t="n"/>
      <c r="DY140" s="1010" t="n"/>
      <c r="DZ140" s="1010" t="n"/>
      <c r="EA140" s="1010" t="n"/>
      <c r="EB140" s="1010" t="n"/>
      <c r="EC140" s="1010" t="n"/>
      <c r="ED140" s="1010" t="n"/>
      <c r="EE140" s="1010" t="n"/>
      <c r="EF140" s="1010" t="n"/>
      <c r="EG140" s="1010" t="n"/>
      <c r="EH140" s="1010" t="n"/>
      <c r="EI140" s="1010" t="n"/>
      <c r="EJ140" s="1010" t="n"/>
    </row>
    <row r="141">
      <c r="B141" s="102" t="n"/>
      <c r="C141" s="973" t="n"/>
      <c r="D141" s="973" t="n"/>
      <c r="E141" s="973" t="n"/>
      <c r="F141" s="973" t="n"/>
      <c r="G141" s="973" t="n"/>
      <c r="H141" s="973" t="n"/>
      <c r="I141" s="1015" t="n"/>
      <c r="J141" s="999" t="n"/>
      <c r="N141" s="1016" t="n"/>
      <c r="O141" s="192" t="n"/>
      <c r="P141" s="192" t="n"/>
      <c r="Q141" s="192" t="n"/>
      <c r="R141" s="192" t="n"/>
      <c r="S141" s="192" t="n"/>
      <c r="T141" s="192" t="n"/>
      <c r="U141" s="193" t="n"/>
    </row>
    <row r="142" customFormat="1" s="1007">
      <c r="A142" s="1007" t="inlineStr">
        <is>
          <t>K25</t>
        </is>
      </c>
      <c r="B142" s="96" t="inlineStr">
        <is>
          <t xml:space="preserve">Minority Interest </t>
        </is>
      </c>
      <c r="C142" s="988" t="n"/>
      <c r="D142" s="988" t="n"/>
      <c r="E142" s="988" t="n"/>
      <c r="F142" s="988" t="n"/>
      <c r="G142" s="988" t="n"/>
      <c r="H142" s="988" t="n"/>
      <c r="I142" s="1017" t="n"/>
      <c r="J142" s="1009" t="n"/>
      <c r="K142" s="1010" t="n"/>
      <c r="L142" s="1010" t="n"/>
      <c r="M142" s="1010" t="n"/>
      <c r="N142" s="1003">
        <f>B142</f>
        <v/>
      </c>
      <c r="O142" s="198" t="n"/>
      <c r="P142" s="198" t="n"/>
      <c r="Q142" s="198" t="n"/>
      <c r="R142" s="198" t="n"/>
      <c r="S142" s="198" t="n"/>
      <c r="T142" s="198" t="n"/>
      <c r="U142" s="193" t="n"/>
      <c r="V142" s="1010" t="n"/>
      <c r="W142" s="1010" t="n"/>
      <c r="X142" s="1010" t="n"/>
      <c r="Y142" s="1010" t="n"/>
      <c r="Z142" s="1010" t="n"/>
      <c r="AA142" s="1010" t="n"/>
      <c r="AB142" s="1010" t="n"/>
      <c r="AC142" s="1010" t="n"/>
      <c r="AD142" s="1010" t="n"/>
      <c r="AE142" s="1010" t="n"/>
      <c r="AF142" s="1010" t="n"/>
      <c r="AG142" s="1010" t="n"/>
      <c r="AH142" s="1010" t="n"/>
      <c r="AI142" s="1010" t="n"/>
      <c r="AJ142" s="1010" t="n"/>
      <c r="AK142" s="1010" t="n"/>
      <c r="AL142" s="1010" t="n"/>
      <c r="AM142" s="1010" t="n"/>
      <c r="AN142" s="1010" t="n"/>
      <c r="AO142" s="1010" t="n"/>
      <c r="AP142" s="1010" t="n"/>
      <c r="AQ142" s="1010" t="n"/>
      <c r="AR142" s="1010" t="n"/>
      <c r="AS142" s="1010" t="n"/>
      <c r="AT142" s="1010" t="n"/>
      <c r="AU142" s="1010" t="n"/>
      <c r="AV142" s="1010" t="n"/>
      <c r="AW142" s="1010" t="n"/>
      <c r="AX142" s="1010" t="n"/>
      <c r="AY142" s="1010" t="n"/>
      <c r="AZ142" s="1010" t="n"/>
      <c r="BA142" s="1010" t="n"/>
      <c r="BB142" s="1010" t="n"/>
      <c r="BC142" s="1010" t="n"/>
      <c r="BD142" s="1010" t="n"/>
      <c r="BE142" s="1010" t="n"/>
      <c r="BF142" s="1010" t="n"/>
      <c r="BG142" s="1010" t="n"/>
      <c r="BH142" s="1010" t="n"/>
      <c r="BI142" s="1010" t="n"/>
      <c r="BJ142" s="1010" t="n"/>
      <c r="BK142" s="1010" t="n"/>
      <c r="BL142" s="1010" t="n"/>
      <c r="BM142" s="1010" t="n"/>
      <c r="BN142" s="1010" t="n"/>
      <c r="BO142" s="1010" t="n"/>
      <c r="BP142" s="1010" t="n"/>
      <c r="BQ142" s="1010" t="n"/>
      <c r="BR142" s="1010" t="n"/>
      <c r="BS142" s="1010" t="n"/>
      <c r="BT142" s="1010" t="n"/>
      <c r="BU142" s="1010" t="n"/>
      <c r="BV142" s="1010" t="n"/>
      <c r="BW142" s="1010" t="n"/>
      <c r="BX142" s="1010" t="n"/>
      <c r="BY142" s="1010" t="n"/>
      <c r="BZ142" s="1010" t="n"/>
      <c r="CA142" s="1010" t="n"/>
      <c r="CB142" s="1010" t="n"/>
      <c r="CC142" s="1010" t="n"/>
      <c r="CD142" s="1010" t="n"/>
      <c r="CE142" s="1010" t="n"/>
      <c r="CF142" s="1010" t="n"/>
      <c r="CG142" s="1010" t="n"/>
      <c r="CH142" s="1010" t="n"/>
      <c r="CI142" s="1010" t="n"/>
      <c r="CJ142" s="1010" t="n"/>
      <c r="CK142" s="1010" t="n"/>
      <c r="CL142" s="1010" t="n"/>
      <c r="CM142" s="1010" t="n"/>
      <c r="CN142" s="1010" t="n"/>
      <c r="CO142" s="1010" t="n"/>
      <c r="CP142" s="1010" t="n"/>
      <c r="CQ142" s="1010" t="n"/>
      <c r="CR142" s="1010" t="n"/>
      <c r="CS142" s="1010" t="n"/>
      <c r="CT142" s="1010" t="n"/>
      <c r="CU142" s="1010" t="n"/>
      <c r="CV142" s="1010" t="n"/>
      <c r="CW142" s="1010" t="n"/>
      <c r="CX142" s="1010" t="n"/>
      <c r="CY142" s="1010" t="n"/>
      <c r="CZ142" s="1010" t="n"/>
      <c r="DA142" s="1010" t="n"/>
      <c r="DB142" s="1010" t="n"/>
      <c r="DC142" s="1010" t="n"/>
      <c r="DD142" s="1010" t="n"/>
      <c r="DE142" s="1010" t="n"/>
      <c r="DF142" s="1010" t="n"/>
      <c r="DG142" s="1010" t="n"/>
      <c r="DH142" s="1010" t="n"/>
      <c r="DI142" s="1010" t="n"/>
      <c r="DJ142" s="1010" t="n"/>
      <c r="DK142" s="1010" t="n"/>
      <c r="DL142" s="1010" t="n"/>
      <c r="DM142" s="1010" t="n"/>
      <c r="DN142" s="1010" t="n"/>
      <c r="DO142" s="1010" t="n"/>
      <c r="DP142" s="1010" t="n"/>
      <c r="DQ142" s="1010" t="n"/>
      <c r="DR142" s="1010" t="n"/>
      <c r="DS142" s="1010" t="n"/>
      <c r="DT142" s="1010" t="n"/>
      <c r="DU142" s="1010" t="n"/>
      <c r="DV142" s="1010" t="n"/>
      <c r="DW142" s="1010" t="n"/>
      <c r="DX142" s="1010" t="n"/>
      <c r="DY142" s="1010" t="n"/>
      <c r="DZ142" s="1010" t="n"/>
      <c r="EA142" s="1010" t="n"/>
      <c r="EB142" s="1010" t="n"/>
      <c r="EC142" s="1010" t="n"/>
      <c r="ED142" s="1010" t="n"/>
      <c r="EE142" s="1010" t="n"/>
      <c r="EF142" s="1010" t="n"/>
      <c r="EG142" s="1010" t="n"/>
      <c r="EH142" s="1010" t="n"/>
      <c r="EI142" s="1010" t="n"/>
      <c r="EJ142" s="1010" t="n"/>
    </row>
    <row r="143" ht="14.1" customHeight="1" s="899">
      <c r="A143" s="79" t="n"/>
      <c r="B143" s="102" t="n"/>
      <c r="C143" s="986" t="n"/>
      <c r="D143" s="986" t="n"/>
      <c r="E143" s="986" t="n"/>
      <c r="F143" s="986" t="n"/>
      <c r="G143" s="986" t="n"/>
      <c r="H143" s="986" t="n"/>
      <c r="I143" s="1020" t="n"/>
      <c r="J143" s="999" t="n"/>
      <c r="N143" s="1016">
        <f>B143</f>
        <v/>
      </c>
      <c r="O143" s="192">
        <f>C143*BS!$B$9</f>
        <v/>
      </c>
      <c r="P143" s="192">
        <f>D143*BS!$B$9</f>
        <v/>
      </c>
      <c r="Q143" s="192">
        <f>E143*BS!$B$9</f>
        <v/>
      </c>
      <c r="R143" s="192">
        <f>F143*BS!$B$9</f>
        <v/>
      </c>
      <c r="S143" s="192">
        <f>G143*BS!$B$9</f>
        <v/>
      </c>
      <c r="T143" s="192">
        <f>H143*BS!$B$9</f>
        <v/>
      </c>
      <c r="U143" s="193">
        <f>I143</f>
        <v/>
      </c>
    </row>
    <row r="144">
      <c r="A144" s="79" t="n"/>
      <c r="B144" s="102" t="n"/>
      <c r="C144" s="1034" t="n"/>
      <c r="D144" s="1034" t="n"/>
      <c r="E144" s="1034" t="n"/>
      <c r="F144" s="986" t="n"/>
      <c r="G144" s="986" t="n"/>
      <c r="H144" s="986" t="n"/>
      <c r="I144" s="1020" t="n"/>
      <c r="J144" s="999" t="n"/>
      <c r="N144" s="1016">
        <f>B144</f>
        <v/>
      </c>
      <c r="O144" s="192">
        <f>C144*BS!$B$9</f>
        <v/>
      </c>
      <c r="P144" s="192">
        <f>D144*BS!$B$9</f>
        <v/>
      </c>
      <c r="Q144" s="192">
        <f>E144*BS!$B$9</f>
        <v/>
      </c>
      <c r="R144" s="192">
        <f>F144*BS!$B$9</f>
        <v/>
      </c>
      <c r="S144" s="192">
        <f>G144*BS!$B$9</f>
        <v/>
      </c>
      <c r="T144" s="192">
        <f>H144*BS!$B$9</f>
        <v/>
      </c>
      <c r="U144" s="193">
        <f>I144</f>
        <v/>
      </c>
    </row>
    <row r="145">
      <c r="A145" s="79" t="n"/>
      <c r="B145" s="102" t="n"/>
      <c r="C145" s="1034" t="n"/>
      <c r="D145" s="1034" t="n"/>
      <c r="E145" s="1034" t="n"/>
      <c r="F145" s="986" t="n"/>
      <c r="G145" s="986" t="n"/>
      <c r="H145" s="986" t="n"/>
      <c r="I145" s="1020" t="n"/>
      <c r="J145" s="999" t="n"/>
      <c r="N145" s="1016">
        <f>B145</f>
        <v/>
      </c>
      <c r="O145" s="192">
        <f>C145*BS!$B$9</f>
        <v/>
      </c>
      <c r="P145" s="192">
        <f>D145*BS!$B$9</f>
        <v/>
      </c>
      <c r="Q145" s="192">
        <f>E145*BS!$B$9</f>
        <v/>
      </c>
      <c r="R145" s="192">
        <f>F145*BS!$B$9</f>
        <v/>
      </c>
      <c r="S145" s="192">
        <f>G145*BS!$B$9</f>
        <v/>
      </c>
      <c r="T145" s="192">
        <f>H145*BS!$B$9</f>
        <v/>
      </c>
      <c r="U145" s="193">
        <f>I145</f>
        <v/>
      </c>
    </row>
    <row r="146">
      <c r="A146" s="79" t="n"/>
      <c r="B146" s="102" t="n"/>
      <c r="C146" s="1034" t="n"/>
      <c r="D146" s="1034" t="n"/>
      <c r="E146" s="1034" t="n"/>
      <c r="F146" s="986" t="n"/>
      <c r="G146" s="986" t="n"/>
      <c r="H146" s="986" t="n"/>
      <c r="I146" s="1020" t="n"/>
      <c r="J146" s="999" t="n"/>
      <c r="N146" s="1016">
        <f>B146</f>
        <v/>
      </c>
      <c r="O146" s="192">
        <f>C146*BS!$B$9</f>
        <v/>
      </c>
      <c r="P146" s="192">
        <f>D146*BS!$B$9</f>
        <v/>
      </c>
      <c r="Q146" s="192">
        <f>E146*BS!$B$9</f>
        <v/>
      </c>
      <c r="R146" s="192">
        <f>F146*BS!$B$9</f>
        <v/>
      </c>
      <c r="S146" s="192">
        <f>G146*BS!$B$9</f>
        <v/>
      </c>
      <c r="T146" s="192">
        <f>H146*BS!$B$9</f>
        <v/>
      </c>
      <c r="U146" s="193">
        <f>I146</f>
        <v/>
      </c>
    </row>
    <row r="147">
      <c r="A147" s="79" t="n"/>
      <c r="B147" s="102" t="n"/>
      <c r="C147" s="1034" t="n"/>
      <c r="D147" s="1034" t="n"/>
      <c r="E147" s="1034" t="n"/>
      <c r="F147" s="986" t="n"/>
      <c r="G147" s="986" t="n"/>
      <c r="H147" s="986" t="n"/>
      <c r="I147" s="1020" t="n"/>
      <c r="J147" s="999" t="n"/>
      <c r="N147" s="1016">
        <f>B147</f>
        <v/>
      </c>
      <c r="O147" s="192">
        <f>C147*BS!$B$9</f>
        <v/>
      </c>
      <c r="P147" s="192">
        <f>D147*BS!$B$9</f>
        <v/>
      </c>
      <c r="Q147" s="192">
        <f>E147*BS!$B$9</f>
        <v/>
      </c>
      <c r="R147" s="192">
        <f>F147*BS!$B$9</f>
        <v/>
      </c>
      <c r="S147" s="192">
        <f>G147*BS!$B$9</f>
        <v/>
      </c>
      <c r="T147" s="192">
        <f>H147*BS!$B$9</f>
        <v/>
      </c>
      <c r="U147" s="193">
        <f>I147</f>
        <v/>
      </c>
    </row>
    <row r="148">
      <c r="A148" s="79" t="n"/>
      <c r="B148" s="102" t="n"/>
      <c r="C148" s="1034" t="n"/>
      <c r="D148" s="1034" t="n"/>
      <c r="E148" s="1034" t="n"/>
      <c r="F148" s="986" t="n"/>
      <c r="G148" s="986" t="n"/>
      <c r="H148" s="986" t="n"/>
      <c r="I148" s="1020" t="n"/>
      <c r="J148" s="999" t="n"/>
      <c r="N148" s="101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1020" t="n"/>
      <c r="J149" s="999" t="n"/>
      <c r="N149" s="1016">
        <f>B149</f>
        <v/>
      </c>
      <c r="O149" s="192">
        <f>C149*BS!$B$9</f>
        <v/>
      </c>
      <c r="P149" s="192">
        <f>D149*BS!$B$9</f>
        <v/>
      </c>
      <c r="Q149" s="192">
        <f>E149*BS!$B$9</f>
        <v/>
      </c>
      <c r="R149" s="192">
        <f>F149*BS!$B$9</f>
        <v/>
      </c>
      <c r="S149" s="192">
        <f>G149*BS!$B$9</f>
        <v/>
      </c>
      <c r="T149" s="192">
        <f>H149*BS!$B$9</f>
        <v/>
      </c>
      <c r="U149" s="193">
        <f>I149</f>
        <v/>
      </c>
    </row>
    <row r="150">
      <c r="A150" s="79" t="n"/>
      <c r="B150" s="102" t="n"/>
      <c r="C150" s="1034" t="n"/>
      <c r="D150" s="1034" t="n"/>
      <c r="E150" s="1034" t="n"/>
      <c r="F150" s="986" t="n"/>
      <c r="G150" s="986" t="n"/>
      <c r="H150" s="986" t="n"/>
      <c r="I150" s="1020" t="n"/>
      <c r="J150" s="999" t="n"/>
      <c r="N150" s="1016">
        <f>B150</f>
        <v/>
      </c>
      <c r="O150" s="192">
        <f>C150*BS!$B$9</f>
        <v/>
      </c>
      <c r="P150" s="192">
        <f>D150*BS!$B$9</f>
        <v/>
      </c>
      <c r="Q150" s="192">
        <f>E150*BS!$B$9</f>
        <v/>
      </c>
      <c r="R150" s="192">
        <f>F150*BS!$B$9</f>
        <v/>
      </c>
      <c r="S150" s="192">
        <f>G150*BS!$B$9</f>
        <v/>
      </c>
      <c r="T150" s="192">
        <f>H150*BS!$B$9</f>
        <v/>
      </c>
      <c r="U150" s="193">
        <f>I150</f>
        <v/>
      </c>
    </row>
    <row r="151">
      <c r="A151" s="79" t="n"/>
      <c r="B151" s="102" t="n"/>
      <c r="C151" s="1034" t="n"/>
      <c r="D151" s="1034" t="n"/>
      <c r="E151" s="1034" t="n"/>
      <c r="F151" s="986" t="n"/>
      <c r="G151" s="986" t="n"/>
      <c r="H151" s="986" t="n"/>
      <c r="I151" s="1020" t="n"/>
      <c r="J151" s="999" t="n"/>
      <c r="N151" s="1016">
        <f>B151</f>
        <v/>
      </c>
      <c r="O151" s="192">
        <f>C151*BS!$B$9</f>
        <v/>
      </c>
      <c r="P151" s="192">
        <f>D151*BS!$B$9</f>
        <v/>
      </c>
      <c r="Q151" s="192">
        <f>E151*BS!$B$9</f>
        <v/>
      </c>
      <c r="R151" s="192">
        <f>F151*BS!$B$9</f>
        <v/>
      </c>
      <c r="S151" s="192">
        <f>G151*BS!$B$9</f>
        <v/>
      </c>
      <c r="T151" s="192">
        <f>H151*BS!$B$9</f>
        <v/>
      </c>
      <c r="U151" s="193">
        <f>I151</f>
        <v/>
      </c>
    </row>
    <row r="152">
      <c r="A152" s="79" t="n"/>
      <c r="B152" s="102" t="n"/>
      <c r="C152" s="1030" t="n"/>
      <c r="D152" s="1011" t="n"/>
      <c r="E152" s="973" t="n"/>
      <c r="F152" s="973" t="n"/>
      <c r="G152" s="973" t="n"/>
      <c r="H152" s="973" t="n"/>
      <c r="I152" s="1015" t="n"/>
      <c r="J152" s="999" t="n"/>
      <c r="N152" s="1016">
        <f>B152</f>
        <v/>
      </c>
      <c r="O152" s="192">
        <f>C152*BS!$B$9</f>
        <v/>
      </c>
      <c r="P152" s="192">
        <f>D152*BS!$B$9</f>
        <v/>
      </c>
      <c r="Q152" s="192">
        <f>E152*BS!$B$9</f>
        <v/>
      </c>
      <c r="R152" s="192">
        <f>F152*BS!$B$9</f>
        <v/>
      </c>
      <c r="S152" s="192">
        <f>G152*BS!$B$9</f>
        <v/>
      </c>
      <c r="T152" s="192">
        <f>H152*BS!$B$9</f>
        <v/>
      </c>
      <c r="U152" s="193">
        <f>I152</f>
        <v/>
      </c>
    </row>
    <row r="153" customFormat="1" s="1007">
      <c r="A153" s="1007" t="inlineStr">
        <is>
          <t>K26</t>
        </is>
      </c>
      <c r="B153" s="96" t="inlineStr">
        <is>
          <t xml:space="preserve">Total </t>
        </is>
      </c>
      <c r="C153" s="988">
        <f>SUM(INDIRECT(ADDRESS(MATCH("K25",$A:$A,0)+1,COLUMN(C$13),4)&amp;":"&amp;ADDRESS(MATCH("K26",$A:$A,0)-1,COLUMN(C$13),4)))</f>
        <v/>
      </c>
      <c r="D153" s="988">
        <f>SUM(INDIRECT(ADDRESS(MATCH("K25",$A:$A,0)+1,COLUMN(D$13),4)&amp;":"&amp;ADDRESS(MATCH("K26",$A:$A,0)-1,COLUMN(D$13),4)))</f>
        <v/>
      </c>
      <c r="E153" s="988">
        <f>SUM(INDIRECT(ADDRESS(MATCH("K25",$A:$A,0)+1,COLUMN(E$13),4)&amp;":"&amp;ADDRESS(MATCH("K26",$A:$A,0)-1,COLUMN(E$13),4)))</f>
        <v/>
      </c>
      <c r="F153" s="988">
        <f>SUM(INDIRECT(ADDRESS(MATCH("K25",$A:$A,0)+1,COLUMN(F$13),4)&amp;":"&amp;ADDRESS(MATCH("K26",$A:$A,0)-1,COLUMN(F$13),4)))</f>
        <v/>
      </c>
      <c r="G153" s="988">
        <f>SUM(INDIRECT(ADDRESS(MATCH("K25",$A:$A,0)+1,COLUMN(G$13),4)&amp;":"&amp;ADDRESS(MATCH("K26",$A:$A,0)-1,COLUMN(G$13),4)))</f>
        <v/>
      </c>
      <c r="H153" s="988">
        <f>SUM(INDIRECT(ADDRESS(MATCH("K25",$A:$A,0)+1,COLUMN(H$13),4)&amp;":"&amp;ADDRESS(MATCH("K26",$A:$A,0)-1,COLUMN(H$13),4)))</f>
        <v/>
      </c>
      <c r="I153" s="1029" t="n"/>
      <c r="J153" s="1009" t="n"/>
      <c r="K153" s="1010" t="n"/>
      <c r="L153" s="1010" t="n"/>
      <c r="M153" s="1010" t="n"/>
      <c r="N153" s="1003">
        <f>B153</f>
        <v/>
      </c>
      <c r="O153" s="198">
        <f>C153*BS!$B$9</f>
        <v/>
      </c>
      <c r="P153" s="198">
        <f>D153*BS!$B$9</f>
        <v/>
      </c>
      <c r="Q153" s="198">
        <f>E153*BS!$B$9</f>
        <v/>
      </c>
      <c r="R153" s="198">
        <f>F153*BS!$B$9</f>
        <v/>
      </c>
      <c r="S153" s="198">
        <f>G153*BS!$B$9</f>
        <v/>
      </c>
      <c r="T153" s="198">
        <f>H153*BS!$B$9</f>
        <v/>
      </c>
      <c r="U153" s="193" t="n"/>
      <c r="V153" s="1010" t="n"/>
      <c r="W153" s="1010" t="n"/>
      <c r="X153" s="1010" t="n"/>
      <c r="Y153" s="1010" t="n"/>
      <c r="Z153" s="1010" t="n"/>
      <c r="AA153" s="1010" t="n"/>
      <c r="AB153" s="1010" t="n"/>
      <c r="AC153" s="1010" t="n"/>
      <c r="AD153" s="1010" t="n"/>
      <c r="AE153" s="1010" t="n"/>
      <c r="AF153" s="1010" t="n"/>
      <c r="AG153" s="1010" t="n"/>
      <c r="AH153" s="1010" t="n"/>
      <c r="AI153" s="1010" t="n"/>
      <c r="AJ153" s="1010" t="n"/>
      <c r="AK153" s="1010" t="n"/>
      <c r="AL153" s="1010" t="n"/>
      <c r="AM153" s="1010" t="n"/>
      <c r="AN153" s="1010" t="n"/>
      <c r="AO153" s="1010" t="n"/>
      <c r="AP153" s="1010" t="n"/>
      <c r="AQ153" s="1010" t="n"/>
      <c r="AR153" s="1010" t="n"/>
      <c r="AS153" s="1010" t="n"/>
      <c r="AT153" s="1010" t="n"/>
      <c r="AU153" s="1010" t="n"/>
      <c r="AV153" s="1010" t="n"/>
      <c r="AW153" s="1010" t="n"/>
      <c r="AX153" s="1010" t="n"/>
      <c r="AY153" s="1010" t="n"/>
      <c r="AZ153" s="1010" t="n"/>
      <c r="BA153" s="1010" t="n"/>
      <c r="BB153" s="1010" t="n"/>
      <c r="BC153" s="1010" t="n"/>
      <c r="BD153" s="1010" t="n"/>
      <c r="BE153" s="1010" t="n"/>
      <c r="BF153" s="1010" t="n"/>
      <c r="BG153" s="1010" t="n"/>
      <c r="BH153" s="1010" t="n"/>
      <c r="BI153" s="1010" t="n"/>
      <c r="BJ153" s="1010" t="n"/>
      <c r="BK153" s="1010" t="n"/>
      <c r="BL153" s="1010" t="n"/>
      <c r="BM153" s="1010" t="n"/>
      <c r="BN153" s="1010" t="n"/>
      <c r="BO153" s="1010" t="n"/>
      <c r="BP153" s="1010" t="n"/>
      <c r="BQ153" s="1010" t="n"/>
      <c r="BR153" s="1010" t="n"/>
      <c r="BS153" s="1010" t="n"/>
      <c r="BT153" s="1010" t="n"/>
      <c r="BU153" s="1010" t="n"/>
      <c r="BV153" s="1010" t="n"/>
      <c r="BW153" s="1010" t="n"/>
      <c r="BX153" s="1010" t="n"/>
      <c r="BY153" s="1010" t="n"/>
      <c r="BZ153" s="1010" t="n"/>
      <c r="CA153" s="1010" t="n"/>
      <c r="CB153" s="1010" t="n"/>
      <c r="CC153" s="1010" t="n"/>
      <c r="CD153" s="1010" t="n"/>
      <c r="CE153" s="1010" t="n"/>
      <c r="CF153" s="1010" t="n"/>
      <c r="CG153" s="1010" t="n"/>
      <c r="CH153" s="1010" t="n"/>
      <c r="CI153" s="1010" t="n"/>
      <c r="CJ153" s="1010" t="n"/>
      <c r="CK153" s="1010" t="n"/>
      <c r="CL153" s="1010" t="n"/>
      <c r="CM153" s="1010" t="n"/>
      <c r="CN153" s="1010" t="n"/>
      <c r="CO153" s="1010" t="n"/>
      <c r="CP153" s="1010" t="n"/>
      <c r="CQ153" s="1010" t="n"/>
      <c r="CR153" s="1010" t="n"/>
      <c r="CS153" s="1010" t="n"/>
      <c r="CT153" s="1010" t="n"/>
      <c r="CU153" s="1010" t="n"/>
      <c r="CV153" s="1010" t="n"/>
      <c r="CW153" s="1010" t="n"/>
      <c r="CX153" s="1010" t="n"/>
      <c r="CY153" s="1010" t="n"/>
      <c r="CZ153" s="1010" t="n"/>
      <c r="DA153" s="1010" t="n"/>
      <c r="DB153" s="1010" t="n"/>
      <c r="DC153" s="1010" t="n"/>
      <c r="DD153" s="1010" t="n"/>
      <c r="DE153" s="1010" t="n"/>
      <c r="DF153" s="1010" t="n"/>
      <c r="DG153" s="1010" t="n"/>
      <c r="DH153" s="1010" t="n"/>
      <c r="DI153" s="1010" t="n"/>
      <c r="DJ153" s="1010" t="n"/>
      <c r="DK153" s="1010" t="n"/>
      <c r="DL153" s="1010" t="n"/>
      <c r="DM153" s="1010" t="n"/>
      <c r="DN153" s="1010" t="n"/>
      <c r="DO153" s="1010" t="n"/>
      <c r="DP153" s="1010" t="n"/>
      <c r="DQ153" s="1010" t="n"/>
      <c r="DR153" s="1010" t="n"/>
      <c r="DS153" s="1010" t="n"/>
      <c r="DT153" s="1010" t="n"/>
      <c r="DU153" s="1010" t="n"/>
      <c r="DV153" s="1010" t="n"/>
      <c r="DW153" s="1010" t="n"/>
      <c r="DX153" s="1010" t="n"/>
      <c r="DY153" s="1010" t="n"/>
      <c r="DZ153" s="1010" t="n"/>
      <c r="EA153" s="1010" t="n"/>
      <c r="EB153" s="1010" t="n"/>
      <c r="EC153" s="1010" t="n"/>
      <c r="ED153" s="1010" t="n"/>
      <c r="EE153" s="1010" t="n"/>
      <c r="EF153" s="1010" t="n"/>
      <c r="EG153" s="1010" t="n"/>
      <c r="EH153" s="1010" t="n"/>
      <c r="EI153" s="1010" t="n"/>
      <c r="EJ153" s="1010" t="n"/>
    </row>
    <row r="154">
      <c r="B154" s="102" t="n"/>
      <c r="C154" s="1035" t="n"/>
      <c r="D154" s="1035" t="n"/>
      <c r="E154" s="1035" t="n"/>
      <c r="F154" s="1035" t="n"/>
      <c r="G154" s="1035" t="n"/>
      <c r="H154" s="1035" t="n"/>
      <c r="I154" s="1033" t="n"/>
      <c r="J154" s="999" t="n"/>
      <c r="N154" s="1016" t="n"/>
      <c r="O154" s="192" t="n"/>
      <c r="P154" s="192" t="n"/>
      <c r="Q154" s="192" t="n"/>
      <c r="R154" s="192" t="n"/>
      <c r="S154" s="192" t="n"/>
      <c r="T154" s="192" t="n"/>
      <c r="U154" s="193">
        <f>I154</f>
        <v/>
      </c>
    </row>
    <row r="155" ht="18.75" customFormat="1" customHeight="1" s="1007">
      <c r="A155" s="1007" t="inlineStr">
        <is>
          <t>K27</t>
        </is>
      </c>
      <c r="B155" s="96" t="inlineStr">
        <is>
          <t xml:space="preserve">Common Stock </t>
        </is>
      </c>
      <c r="C155" s="976" t="n"/>
      <c r="D155" s="976" t="n"/>
      <c r="E155" s="976" t="n"/>
      <c r="F155" s="976" t="n"/>
      <c r="G155" s="976" t="n"/>
      <c r="H155" s="976" t="n"/>
      <c r="I155" s="1033" t="n"/>
      <c r="J155" s="1009" t="n"/>
      <c r="K155" s="1010" t="n"/>
      <c r="L155" s="1010" t="n"/>
      <c r="M155" s="1010" t="n"/>
      <c r="N155" s="1003">
        <f>B155</f>
        <v/>
      </c>
      <c r="O155" s="198">
        <f>C155*BS!$B$9</f>
        <v/>
      </c>
      <c r="P155" s="198">
        <f>D155*BS!$B$9</f>
        <v/>
      </c>
      <c r="Q155" s="198">
        <f>E155*BS!$B$9</f>
        <v/>
      </c>
      <c r="R155" s="198">
        <f>F155*BS!$B$9</f>
        <v/>
      </c>
      <c r="S155" s="198">
        <f>G155*BS!$B$9</f>
        <v/>
      </c>
      <c r="T155" s="198">
        <f>H155*BS!$B$9</f>
        <v/>
      </c>
      <c r="U155" s="193">
        <f>I155</f>
        <v/>
      </c>
      <c r="V155" s="1010" t="n"/>
      <c r="W155" s="1010" t="n"/>
      <c r="X155" s="1010" t="n"/>
      <c r="Y155" s="1010" t="n"/>
      <c r="Z155" s="1010" t="n"/>
      <c r="AA155" s="1010" t="n"/>
      <c r="AB155" s="1010" t="n"/>
      <c r="AC155" s="1010" t="n"/>
      <c r="AD155" s="1010" t="n"/>
      <c r="AE155" s="1010" t="n"/>
      <c r="AF155" s="1010" t="n"/>
      <c r="AG155" s="1010" t="n"/>
      <c r="AH155" s="1010" t="n"/>
      <c r="AI155" s="1010" t="n"/>
      <c r="AJ155" s="1010" t="n"/>
      <c r="AK155" s="1010" t="n"/>
      <c r="AL155" s="1010" t="n"/>
      <c r="AM155" s="1010" t="n"/>
      <c r="AN155" s="1010" t="n"/>
      <c r="AO155" s="1010" t="n"/>
      <c r="AP155" s="1010" t="n"/>
      <c r="AQ155" s="1010" t="n"/>
      <c r="AR155" s="1010" t="n"/>
      <c r="AS155" s="1010" t="n"/>
      <c r="AT155" s="1010" t="n"/>
      <c r="AU155" s="1010" t="n"/>
      <c r="AV155" s="1010" t="n"/>
      <c r="AW155" s="1010" t="n"/>
      <c r="AX155" s="1010" t="n"/>
      <c r="AY155" s="1010" t="n"/>
      <c r="AZ155" s="1010" t="n"/>
      <c r="BA155" s="1010" t="n"/>
      <c r="BB155" s="1010" t="n"/>
      <c r="BC155" s="1010" t="n"/>
      <c r="BD155" s="1010" t="n"/>
      <c r="BE155" s="1010" t="n"/>
      <c r="BF155" s="1010" t="n"/>
      <c r="BG155" s="1010" t="n"/>
      <c r="BH155" s="1010" t="n"/>
      <c r="BI155" s="1010" t="n"/>
      <c r="BJ155" s="1010" t="n"/>
      <c r="BK155" s="1010" t="n"/>
      <c r="BL155" s="1010" t="n"/>
      <c r="BM155" s="1010" t="n"/>
      <c r="BN155" s="1010" t="n"/>
      <c r="BO155" s="1010" t="n"/>
      <c r="BP155" s="1010" t="n"/>
      <c r="BQ155" s="1010" t="n"/>
      <c r="BR155" s="1010" t="n"/>
      <c r="BS155" s="1010" t="n"/>
      <c r="BT155" s="1010" t="n"/>
      <c r="BU155" s="1010" t="n"/>
      <c r="BV155" s="1010" t="n"/>
      <c r="BW155" s="1010" t="n"/>
      <c r="BX155" s="1010" t="n"/>
      <c r="BY155" s="1010" t="n"/>
      <c r="BZ155" s="1010" t="n"/>
      <c r="CA155" s="1010" t="n"/>
      <c r="CB155" s="1010" t="n"/>
      <c r="CC155" s="1010" t="n"/>
      <c r="CD155" s="1010" t="n"/>
      <c r="CE155" s="1010" t="n"/>
      <c r="CF155" s="1010" t="n"/>
      <c r="CG155" s="1010" t="n"/>
      <c r="CH155" s="1010" t="n"/>
      <c r="CI155" s="1010" t="n"/>
      <c r="CJ155" s="1010" t="n"/>
      <c r="CK155" s="1010" t="n"/>
      <c r="CL155" s="1010" t="n"/>
      <c r="CM155" s="1010" t="n"/>
      <c r="CN155" s="1010" t="n"/>
      <c r="CO155" s="1010" t="n"/>
      <c r="CP155" s="1010" t="n"/>
      <c r="CQ155" s="1010" t="n"/>
      <c r="CR155" s="1010" t="n"/>
      <c r="CS155" s="1010" t="n"/>
      <c r="CT155" s="1010" t="n"/>
      <c r="CU155" s="1010" t="n"/>
      <c r="CV155" s="1010" t="n"/>
      <c r="CW155" s="1010" t="n"/>
      <c r="CX155" s="1010" t="n"/>
      <c r="CY155" s="1010" t="n"/>
      <c r="CZ155" s="1010" t="n"/>
      <c r="DA155" s="1010" t="n"/>
      <c r="DB155" s="1010" t="n"/>
      <c r="DC155" s="1010" t="n"/>
      <c r="DD155" s="1010" t="n"/>
      <c r="DE155" s="1010" t="n"/>
      <c r="DF155" s="1010" t="n"/>
      <c r="DG155" s="1010" t="n"/>
      <c r="DH155" s="1010" t="n"/>
      <c r="DI155" s="1010" t="n"/>
      <c r="DJ155" s="1010" t="n"/>
      <c r="DK155" s="1010" t="n"/>
      <c r="DL155" s="1010" t="n"/>
      <c r="DM155" s="1010" t="n"/>
      <c r="DN155" s="1010" t="n"/>
      <c r="DO155" s="1010" t="n"/>
      <c r="DP155" s="1010" t="n"/>
      <c r="DQ155" s="1010" t="n"/>
      <c r="DR155" s="1010" t="n"/>
      <c r="DS155" s="1010" t="n"/>
      <c r="DT155" s="1010" t="n"/>
      <c r="DU155" s="1010" t="n"/>
      <c r="DV155" s="1010" t="n"/>
      <c r="DW155" s="1010" t="n"/>
      <c r="DX155" s="1010" t="n"/>
      <c r="DY155" s="1010" t="n"/>
      <c r="DZ155" s="1010" t="n"/>
      <c r="EA155" s="1010" t="n"/>
      <c r="EB155" s="1010" t="n"/>
      <c r="EC155" s="1010" t="n"/>
      <c r="ED155" s="1010" t="n"/>
      <c r="EE155" s="1010" t="n"/>
      <c r="EF155" s="1010" t="n"/>
      <c r="EG155" s="1010" t="n"/>
      <c r="EH155" s="1010" t="n"/>
      <c r="EI155" s="1010" t="n"/>
      <c r="EJ155" s="1010" t="n"/>
    </row>
    <row r="156" ht="18.75" customFormat="1" customHeight="1" s="1007">
      <c r="B156" s="229" t="inlineStr">
        <is>
          <t>Issued capital</t>
        </is>
      </c>
      <c r="C156" s="103" t="n"/>
      <c r="D156" s="103" t="n"/>
      <c r="E156" s="103" t="n"/>
      <c r="F156" s="103" t="n"/>
      <c r="G156" s="103" t="n">
        <v>5000</v>
      </c>
      <c r="H156" s="103" t="n">
        <v>5000</v>
      </c>
      <c r="I156" s="1020" t="n"/>
      <c r="J156" s="1009" t="n"/>
      <c r="K156" s="1010" t="n"/>
      <c r="L156" s="1010" t="n"/>
      <c r="M156" s="1010" t="n"/>
      <c r="N156" s="1003" t="n"/>
      <c r="O156" s="198" t="n"/>
      <c r="P156" s="198" t="n"/>
      <c r="Q156" s="198" t="n"/>
      <c r="R156" s="198" t="n"/>
      <c r="S156" s="198" t="n"/>
      <c r="T156" s="198" t="n"/>
      <c r="U156" s="193" t="n"/>
      <c r="V156" s="1010" t="n"/>
      <c r="W156" s="1010" t="n"/>
      <c r="X156" s="1010" t="n"/>
      <c r="Y156" s="1010" t="n"/>
      <c r="Z156" s="1010" t="n"/>
      <c r="AA156" s="1010" t="n"/>
      <c r="AB156" s="1010" t="n"/>
      <c r="AC156" s="1010" t="n"/>
      <c r="AD156" s="1010" t="n"/>
      <c r="AE156" s="1010" t="n"/>
      <c r="AF156" s="1010" t="n"/>
      <c r="AG156" s="1010" t="n"/>
      <c r="AH156" s="1010" t="n"/>
      <c r="AI156" s="1010" t="n"/>
      <c r="AJ156" s="1010" t="n"/>
      <c r="AK156" s="1010" t="n"/>
      <c r="AL156" s="1010" t="n"/>
      <c r="AM156" s="1010" t="n"/>
      <c r="AN156" s="1010" t="n"/>
      <c r="AO156" s="1010" t="n"/>
      <c r="AP156" s="1010" t="n"/>
      <c r="AQ156" s="1010" t="n"/>
      <c r="AR156" s="1010" t="n"/>
      <c r="AS156" s="1010" t="n"/>
      <c r="AT156" s="1010" t="n"/>
      <c r="AU156" s="1010" t="n"/>
      <c r="AV156" s="1010" t="n"/>
      <c r="AW156" s="1010" t="n"/>
      <c r="AX156" s="1010" t="n"/>
      <c r="AY156" s="1010" t="n"/>
      <c r="AZ156" s="1010" t="n"/>
      <c r="BA156" s="1010" t="n"/>
      <c r="BB156" s="1010" t="n"/>
      <c r="BC156" s="1010" t="n"/>
      <c r="BD156" s="1010" t="n"/>
      <c r="BE156" s="1010" t="n"/>
      <c r="BF156" s="1010" t="n"/>
      <c r="BG156" s="1010" t="n"/>
      <c r="BH156" s="1010" t="n"/>
      <c r="BI156" s="1010" t="n"/>
      <c r="BJ156" s="1010" t="n"/>
      <c r="BK156" s="1010" t="n"/>
      <c r="BL156" s="1010" t="n"/>
      <c r="BM156" s="1010" t="n"/>
      <c r="BN156" s="1010" t="n"/>
      <c r="BO156" s="1010" t="n"/>
      <c r="BP156" s="1010" t="n"/>
      <c r="BQ156" s="1010" t="n"/>
      <c r="BR156" s="1010" t="n"/>
      <c r="BS156" s="1010" t="n"/>
      <c r="BT156" s="1010" t="n"/>
      <c r="BU156" s="1010" t="n"/>
      <c r="BV156" s="1010" t="n"/>
      <c r="BW156" s="1010" t="n"/>
      <c r="BX156" s="1010" t="n"/>
      <c r="BY156" s="1010" t="n"/>
      <c r="BZ156" s="1010" t="n"/>
      <c r="CA156" s="1010" t="n"/>
      <c r="CB156" s="1010" t="n"/>
      <c r="CC156" s="1010" t="n"/>
      <c r="CD156" s="1010" t="n"/>
      <c r="CE156" s="1010" t="n"/>
      <c r="CF156" s="1010" t="n"/>
      <c r="CG156" s="1010" t="n"/>
      <c r="CH156" s="1010" t="n"/>
      <c r="CI156" s="1010" t="n"/>
      <c r="CJ156" s="1010" t="n"/>
      <c r="CK156" s="1010" t="n"/>
      <c r="CL156" s="1010" t="n"/>
      <c r="CM156" s="1010" t="n"/>
      <c r="CN156" s="1010" t="n"/>
      <c r="CO156" s="1010" t="n"/>
      <c r="CP156" s="1010" t="n"/>
      <c r="CQ156" s="1010" t="n"/>
      <c r="CR156" s="1010" t="n"/>
      <c r="CS156" s="1010" t="n"/>
      <c r="CT156" s="1010" t="n"/>
      <c r="CU156" s="1010" t="n"/>
      <c r="CV156" s="1010" t="n"/>
      <c r="CW156" s="1010" t="n"/>
      <c r="CX156" s="1010" t="n"/>
      <c r="CY156" s="1010" t="n"/>
      <c r="CZ156" s="1010" t="n"/>
      <c r="DA156" s="1010" t="n"/>
      <c r="DB156" s="1010" t="n"/>
      <c r="DC156" s="1010" t="n"/>
      <c r="DD156" s="1010" t="n"/>
      <c r="DE156" s="1010" t="n"/>
      <c r="DF156" s="1010" t="n"/>
      <c r="DG156" s="1010" t="n"/>
      <c r="DH156" s="1010" t="n"/>
      <c r="DI156" s="1010" t="n"/>
      <c r="DJ156" s="1010" t="n"/>
      <c r="DK156" s="1010" t="n"/>
      <c r="DL156" s="1010" t="n"/>
      <c r="DM156" s="1010" t="n"/>
      <c r="DN156" s="1010" t="n"/>
      <c r="DO156" s="1010" t="n"/>
      <c r="DP156" s="1010" t="n"/>
      <c r="DQ156" s="1010" t="n"/>
      <c r="DR156" s="1010" t="n"/>
      <c r="DS156" s="1010" t="n"/>
      <c r="DT156" s="1010" t="n"/>
      <c r="DU156" s="1010" t="n"/>
      <c r="DV156" s="1010" t="n"/>
      <c r="DW156" s="1010" t="n"/>
      <c r="DX156" s="1010" t="n"/>
      <c r="DY156" s="1010" t="n"/>
      <c r="DZ156" s="1010" t="n"/>
      <c r="EA156" s="1010" t="n"/>
      <c r="EB156" s="1010" t="n"/>
      <c r="EC156" s="1010" t="n"/>
      <c r="ED156" s="1010" t="n"/>
      <c r="EE156" s="1010" t="n"/>
      <c r="EF156" s="1010" t="n"/>
      <c r="EG156" s="1010" t="n"/>
      <c r="EH156" s="1010" t="n"/>
      <c r="EI156" s="1010" t="n"/>
      <c r="EJ156" s="1010" t="n"/>
    </row>
    <row r="157" ht="18.75" customFormat="1" customHeight="1" s="1007">
      <c r="B157" s="229" t="n"/>
      <c r="C157" s="229" t="n"/>
      <c r="D157" s="229" t="n"/>
      <c r="E157" s="229" t="n"/>
      <c r="F157" s="229" t="n"/>
      <c r="G157" s="229" t="n"/>
      <c r="H157" s="986" t="n"/>
      <c r="I157" s="1020" t="n"/>
      <c r="J157" s="1009" t="n"/>
      <c r="K157" s="1010" t="n"/>
      <c r="L157" s="1010" t="n"/>
      <c r="M157" s="1010" t="n"/>
      <c r="N157" s="1003" t="n"/>
      <c r="O157" s="198" t="n"/>
      <c r="P157" s="198" t="n"/>
      <c r="Q157" s="198" t="n"/>
      <c r="R157" s="198" t="n"/>
      <c r="S157" s="198" t="n"/>
      <c r="T157" s="198" t="n"/>
      <c r="U157" s="193" t="n"/>
      <c r="V157" s="1010" t="n"/>
      <c r="W157" s="1010" t="n"/>
      <c r="X157" s="1010" t="n"/>
      <c r="Y157" s="1010" t="n"/>
      <c r="Z157" s="1010" t="n"/>
      <c r="AA157" s="1010" t="n"/>
      <c r="AB157" s="1010" t="n"/>
      <c r="AC157" s="1010" t="n"/>
      <c r="AD157" s="1010" t="n"/>
      <c r="AE157" s="1010" t="n"/>
      <c r="AF157" s="1010" t="n"/>
      <c r="AG157" s="1010" t="n"/>
      <c r="AH157" s="1010" t="n"/>
      <c r="AI157" s="1010" t="n"/>
      <c r="AJ157" s="1010" t="n"/>
      <c r="AK157" s="1010" t="n"/>
      <c r="AL157" s="1010" t="n"/>
      <c r="AM157" s="1010" t="n"/>
      <c r="AN157" s="1010" t="n"/>
      <c r="AO157" s="1010" t="n"/>
      <c r="AP157" s="1010" t="n"/>
      <c r="AQ157" s="1010" t="n"/>
      <c r="AR157" s="1010" t="n"/>
      <c r="AS157" s="1010" t="n"/>
      <c r="AT157" s="1010" t="n"/>
      <c r="AU157" s="1010" t="n"/>
      <c r="AV157" s="1010" t="n"/>
      <c r="AW157" s="1010" t="n"/>
      <c r="AX157" s="1010" t="n"/>
      <c r="AY157" s="1010" t="n"/>
      <c r="AZ157" s="1010" t="n"/>
      <c r="BA157" s="1010" t="n"/>
      <c r="BB157" s="1010" t="n"/>
      <c r="BC157" s="1010" t="n"/>
      <c r="BD157" s="1010" t="n"/>
      <c r="BE157" s="1010" t="n"/>
      <c r="BF157" s="1010" t="n"/>
      <c r="BG157" s="1010" t="n"/>
      <c r="BH157" s="1010" t="n"/>
      <c r="BI157" s="1010" t="n"/>
      <c r="BJ157" s="1010" t="n"/>
      <c r="BK157" s="1010" t="n"/>
      <c r="BL157" s="1010" t="n"/>
      <c r="BM157" s="1010" t="n"/>
      <c r="BN157" s="1010" t="n"/>
      <c r="BO157" s="1010" t="n"/>
      <c r="BP157" s="1010" t="n"/>
      <c r="BQ157" s="1010" t="n"/>
      <c r="BR157" s="1010" t="n"/>
      <c r="BS157" s="1010" t="n"/>
      <c r="BT157" s="1010" t="n"/>
      <c r="BU157" s="1010" t="n"/>
      <c r="BV157" s="1010" t="n"/>
      <c r="BW157" s="1010" t="n"/>
      <c r="BX157" s="1010" t="n"/>
      <c r="BY157" s="1010" t="n"/>
      <c r="BZ157" s="1010" t="n"/>
      <c r="CA157" s="1010" t="n"/>
      <c r="CB157" s="1010" t="n"/>
      <c r="CC157" s="1010" t="n"/>
      <c r="CD157" s="1010" t="n"/>
      <c r="CE157" s="1010" t="n"/>
      <c r="CF157" s="1010" t="n"/>
      <c r="CG157" s="1010" t="n"/>
      <c r="CH157" s="1010" t="n"/>
      <c r="CI157" s="1010" t="n"/>
      <c r="CJ157" s="1010" t="n"/>
      <c r="CK157" s="1010" t="n"/>
      <c r="CL157" s="1010" t="n"/>
      <c r="CM157" s="1010" t="n"/>
      <c r="CN157" s="1010" t="n"/>
      <c r="CO157" s="1010" t="n"/>
      <c r="CP157" s="1010" t="n"/>
      <c r="CQ157" s="1010" t="n"/>
      <c r="CR157" s="1010" t="n"/>
      <c r="CS157" s="1010" t="n"/>
      <c r="CT157" s="1010" t="n"/>
      <c r="CU157" s="1010" t="n"/>
      <c r="CV157" s="1010" t="n"/>
      <c r="CW157" s="1010" t="n"/>
      <c r="CX157" s="1010" t="n"/>
      <c r="CY157" s="1010" t="n"/>
      <c r="CZ157" s="1010" t="n"/>
      <c r="DA157" s="1010" t="n"/>
      <c r="DB157" s="1010" t="n"/>
      <c r="DC157" s="1010" t="n"/>
      <c r="DD157" s="1010" t="n"/>
      <c r="DE157" s="1010" t="n"/>
      <c r="DF157" s="1010" t="n"/>
      <c r="DG157" s="1010" t="n"/>
      <c r="DH157" s="1010" t="n"/>
      <c r="DI157" s="1010" t="n"/>
      <c r="DJ157" s="1010" t="n"/>
      <c r="DK157" s="1010" t="n"/>
      <c r="DL157" s="1010" t="n"/>
      <c r="DM157" s="1010" t="n"/>
      <c r="DN157" s="1010" t="n"/>
      <c r="DO157" s="1010" t="n"/>
      <c r="DP157" s="1010" t="n"/>
      <c r="DQ157" s="1010" t="n"/>
      <c r="DR157" s="1010" t="n"/>
      <c r="DS157" s="1010" t="n"/>
      <c r="DT157" s="1010" t="n"/>
      <c r="DU157" s="1010" t="n"/>
      <c r="DV157" s="1010" t="n"/>
      <c r="DW157" s="1010" t="n"/>
      <c r="DX157" s="1010" t="n"/>
      <c r="DY157" s="1010" t="n"/>
      <c r="DZ157" s="1010" t="n"/>
      <c r="EA157" s="1010" t="n"/>
      <c r="EB157" s="1010" t="n"/>
      <c r="EC157" s="1010" t="n"/>
      <c r="ED157" s="1010" t="n"/>
      <c r="EE157" s="1010" t="n"/>
      <c r="EF157" s="1010" t="n"/>
      <c r="EG157" s="1010" t="n"/>
      <c r="EH157" s="1010" t="n"/>
      <c r="EI157" s="1010" t="n"/>
      <c r="EJ157" s="1010" t="n"/>
    </row>
    <row r="158" ht="18.75" customFormat="1" customHeight="1" s="1007">
      <c r="B158" s="229" t="n"/>
      <c r="C158" s="229" t="n"/>
      <c r="D158" s="229" t="n"/>
      <c r="E158" s="229" t="n"/>
      <c r="F158" s="229" t="n"/>
      <c r="G158" s="229" t="n"/>
      <c r="H158" s="986" t="n"/>
      <c r="I158" s="1020" t="n"/>
      <c r="J158" s="1009" t="n"/>
      <c r="K158" s="1010" t="n"/>
      <c r="L158" s="1010" t="n"/>
      <c r="M158" s="1010" t="n"/>
      <c r="N158" s="1003" t="n"/>
      <c r="O158" s="198" t="n"/>
      <c r="P158" s="198" t="n"/>
      <c r="Q158" s="198" t="n"/>
      <c r="R158" s="198" t="n"/>
      <c r="S158" s="198" t="n"/>
      <c r="T158" s="198" t="n"/>
      <c r="U158" s="193" t="n"/>
      <c r="V158" s="1010" t="n"/>
      <c r="W158" s="1010" t="n"/>
      <c r="X158" s="1010" t="n"/>
      <c r="Y158" s="1010" t="n"/>
      <c r="Z158" s="1010" t="n"/>
      <c r="AA158" s="1010" t="n"/>
      <c r="AB158" s="1010" t="n"/>
      <c r="AC158" s="1010" t="n"/>
      <c r="AD158" s="1010" t="n"/>
      <c r="AE158" s="1010" t="n"/>
      <c r="AF158" s="1010" t="n"/>
      <c r="AG158" s="1010" t="n"/>
      <c r="AH158" s="1010" t="n"/>
      <c r="AI158" s="1010" t="n"/>
      <c r="AJ158" s="1010" t="n"/>
      <c r="AK158" s="1010" t="n"/>
      <c r="AL158" s="1010" t="n"/>
      <c r="AM158" s="1010" t="n"/>
      <c r="AN158" s="1010" t="n"/>
      <c r="AO158" s="1010" t="n"/>
      <c r="AP158" s="1010" t="n"/>
      <c r="AQ158" s="1010" t="n"/>
      <c r="AR158" s="1010" t="n"/>
      <c r="AS158" s="1010" t="n"/>
      <c r="AT158" s="1010" t="n"/>
      <c r="AU158" s="1010" t="n"/>
      <c r="AV158" s="1010" t="n"/>
      <c r="AW158" s="1010" t="n"/>
      <c r="AX158" s="1010" t="n"/>
      <c r="AY158" s="1010" t="n"/>
      <c r="AZ158" s="1010" t="n"/>
      <c r="BA158" s="1010" t="n"/>
      <c r="BB158" s="1010" t="n"/>
      <c r="BC158" s="1010" t="n"/>
      <c r="BD158" s="1010" t="n"/>
      <c r="BE158" s="1010" t="n"/>
      <c r="BF158" s="1010" t="n"/>
      <c r="BG158" s="1010" t="n"/>
      <c r="BH158" s="1010" t="n"/>
      <c r="BI158" s="1010" t="n"/>
      <c r="BJ158" s="1010" t="n"/>
      <c r="BK158" s="1010" t="n"/>
      <c r="BL158" s="1010" t="n"/>
      <c r="BM158" s="1010" t="n"/>
      <c r="BN158" s="1010" t="n"/>
      <c r="BO158" s="1010" t="n"/>
      <c r="BP158" s="1010" t="n"/>
      <c r="BQ158" s="1010" t="n"/>
      <c r="BR158" s="1010" t="n"/>
      <c r="BS158" s="1010" t="n"/>
      <c r="BT158" s="1010" t="n"/>
      <c r="BU158" s="1010" t="n"/>
      <c r="BV158" s="1010" t="n"/>
      <c r="BW158" s="1010" t="n"/>
      <c r="BX158" s="1010" t="n"/>
      <c r="BY158" s="1010" t="n"/>
      <c r="BZ158" s="1010" t="n"/>
      <c r="CA158" s="1010" t="n"/>
      <c r="CB158" s="1010" t="n"/>
      <c r="CC158" s="1010" t="n"/>
      <c r="CD158" s="1010" t="n"/>
      <c r="CE158" s="1010" t="n"/>
      <c r="CF158" s="1010" t="n"/>
      <c r="CG158" s="1010" t="n"/>
      <c r="CH158" s="1010" t="n"/>
      <c r="CI158" s="1010" t="n"/>
      <c r="CJ158" s="1010" t="n"/>
      <c r="CK158" s="1010" t="n"/>
      <c r="CL158" s="1010" t="n"/>
      <c r="CM158" s="1010" t="n"/>
      <c r="CN158" s="1010" t="n"/>
      <c r="CO158" s="1010" t="n"/>
      <c r="CP158" s="1010" t="n"/>
      <c r="CQ158" s="1010" t="n"/>
      <c r="CR158" s="1010" t="n"/>
      <c r="CS158" s="1010" t="n"/>
      <c r="CT158" s="1010" t="n"/>
      <c r="CU158" s="1010" t="n"/>
      <c r="CV158" s="1010" t="n"/>
      <c r="CW158" s="1010" t="n"/>
      <c r="CX158" s="1010" t="n"/>
      <c r="CY158" s="1010" t="n"/>
      <c r="CZ158" s="1010" t="n"/>
      <c r="DA158" s="1010" t="n"/>
      <c r="DB158" s="1010" t="n"/>
      <c r="DC158" s="1010" t="n"/>
      <c r="DD158" s="1010" t="n"/>
      <c r="DE158" s="1010" t="n"/>
      <c r="DF158" s="1010" t="n"/>
      <c r="DG158" s="1010" t="n"/>
      <c r="DH158" s="1010" t="n"/>
      <c r="DI158" s="1010" t="n"/>
      <c r="DJ158" s="1010" t="n"/>
      <c r="DK158" s="1010" t="n"/>
      <c r="DL158" s="1010" t="n"/>
      <c r="DM158" s="1010" t="n"/>
      <c r="DN158" s="1010" t="n"/>
      <c r="DO158" s="1010" t="n"/>
      <c r="DP158" s="1010" t="n"/>
      <c r="DQ158" s="1010" t="n"/>
      <c r="DR158" s="1010" t="n"/>
      <c r="DS158" s="1010" t="n"/>
      <c r="DT158" s="1010" t="n"/>
      <c r="DU158" s="1010" t="n"/>
      <c r="DV158" s="1010" t="n"/>
      <c r="DW158" s="1010" t="n"/>
      <c r="DX158" s="1010" t="n"/>
      <c r="DY158" s="1010" t="n"/>
      <c r="DZ158" s="1010" t="n"/>
      <c r="EA158" s="1010" t="n"/>
      <c r="EB158" s="1010" t="n"/>
      <c r="EC158" s="1010" t="n"/>
      <c r="ED158" s="1010" t="n"/>
      <c r="EE158" s="1010" t="n"/>
      <c r="EF158" s="1010" t="n"/>
      <c r="EG158" s="1010" t="n"/>
      <c r="EH158" s="1010" t="n"/>
      <c r="EI158" s="1010" t="n"/>
      <c r="EJ158" s="1010" t="n"/>
    </row>
    <row r="159" ht="18.75" customFormat="1" customHeight="1" s="1007">
      <c r="A159" s="1007" t="inlineStr">
        <is>
          <t>K28</t>
        </is>
      </c>
      <c r="B159" s="96" t="inlineStr">
        <is>
          <t xml:space="preserve">Total </t>
        </is>
      </c>
      <c r="C159" s="988">
        <f>SUM(INDIRECT(ADDRESS(MATCH("K27",$A:$A,0)+1,COLUMN(C$13),4)&amp;":"&amp;ADDRESS(MATCH("K28",$A:$A,0)-1,COLUMN(C$13),4)))</f>
        <v/>
      </c>
      <c r="D159" s="988">
        <f>SUM(INDIRECT(ADDRESS(MATCH("K27",$A:$A,0)+1,COLUMN(D$13),4)&amp;":"&amp;ADDRESS(MATCH("K28",$A:$A,0)-1,COLUMN(D$13),4)))</f>
        <v/>
      </c>
      <c r="E159" s="988">
        <f>SUM(INDIRECT(ADDRESS(MATCH("K27",$A:$A,0)+1,COLUMN(E$13),4)&amp;":"&amp;ADDRESS(MATCH("K28",$A:$A,0)-1,COLUMN(E$13),4)))</f>
        <v/>
      </c>
      <c r="F159" s="988">
        <f>SUM(INDIRECT(ADDRESS(MATCH("K27",$A:$A,0)+1,COLUMN(F$13),4)&amp;":"&amp;ADDRESS(MATCH("K28",$A:$A,0)-1,COLUMN(F$13),4)))</f>
        <v/>
      </c>
      <c r="G159" s="988">
        <f>SUM(INDIRECT(ADDRESS(MATCH("K27",$A:$A,0)+1,COLUMN(G$13),4)&amp;":"&amp;ADDRESS(MATCH("K28",$A:$A,0)-1,COLUMN(G$13),4)))</f>
        <v/>
      </c>
      <c r="H159" s="988">
        <f>SUM(INDIRECT(ADDRESS(MATCH("K27",$A:$A,0)+1,COLUMN(H$13),4)&amp;":"&amp;ADDRESS(MATCH("K28",$A:$A,0)-1,COLUMN(H$13),4)))</f>
        <v/>
      </c>
      <c r="I159" s="1036" t="n"/>
      <c r="J159" s="1009" t="n"/>
      <c r="K159" s="1010" t="n"/>
      <c r="L159" s="1010" t="n"/>
      <c r="M159" s="1010" t="n"/>
      <c r="N159" s="1003" t="n"/>
      <c r="O159" s="198" t="n"/>
      <c r="P159" s="198" t="n"/>
      <c r="Q159" s="198" t="n"/>
      <c r="R159" s="198" t="n"/>
      <c r="S159" s="198" t="n"/>
      <c r="T159" s="198" t="n"/>
      <c r="U159" s="193" t="n"/>
      <c r="V159" s="1010" t="n"/>
      <c r="W159" s="1010" t="n"/>
      <c r="X159" s="1010" t="n"/>
      <c r="Y159" s="1010" t="n"/>
      <c r="Z159" s="1010" t="n"/>
      <c r="AA159" s="1010" t="n"/>
      <c r="AB159" s="1010" t="n"/>
      <c r="AC159" s="1010" t="n"/>
      <c r="AD159" s="1010" t="n"/>
      <c r="AE159" s="1010" t="n"/>
      <c r="AF159" s="1010" t="n"/>
      <c r="AG159" s="1010" t="n"/>
      <c r="AH159" s="1010" t="n"/>
      <c r="AI159" s="1010" t="n"/>
      <c r="AJ159" s="1010" t="n"/>
      <c r="AK159" s="1010" t="n"/>
      <c r="AL159" s="1010" t="n"/>
      <c r="AM159" s="1010" t="n"/>
      <c r="AN159" s="1010" t="n"/>
      <c r="AO159" s="1010" t="n"/>
      <c r="AP159" s="1010" t="n"/>
      <c r="AQ159" s="1010" t="n"/>
      <c r="AR159" s="1010" t="n"/>
      <c r="AS159" s="1010" t="n"/>
      <c r="AT159" s="1010" t="n"/>
      <c r="AU159" s="1010" t="n"/>
      <c r="AV159" s="1010" t="n"/>
      <c r="AW159" s="1010" t="n"/>
      <c r="AX159" s="1010" t="n"/>
      <c r="AY159" s="1010" t="n"/>
      <c r="AZ159" s="1010" t="n"/>
      <c r="BA159" s="1010" t="n"/>
      <c r="BB159" s="1010" t="n"/>
      <c r="BC159" s="1010" t="n"/>
      <c r="BD159" s="1010" t="n"/>
      <c r="BE159" s="1010" t="n"/>
      <c r="BF159" s="1010" t="n"/>
      <c r="BG159" s="1010" t="n"/>
      <c r="BH159" s="1010" t="n"/>
      <c r="BI159" s="1010" t="n"/>
      <c r="BJ159" s="1010" t="n"/>
      <c r="BK159" s="1010" t="n"/>
      <c r="BL159" s="1010" t="n"/>
      <c r="BM159" s="1010" t="n"/>
      <c r="BN159" s="1010" t="n"/>
      <c r="BO159" s="1010" t="n"/>
      <c r="BP159" s="1010" t="n"/>
      <c r="BQ159" s="1010" t="n"/>
      <c r="BR159" s="1010" t="n"/>
      <c r="BS159" s="1010" t="n"/>
      <c r="BT159" s="1010" t="n"/>
      <c r="BU159" s="1010" t="n"/>
      <c r="BV159" s="1010" t="n"/>
      <c r="BW159" s="1010" t="n"/>
      <c r="BX159" s="1010" t="n"/>
      <c r="BY159" s="1010" t="n"/>
      <c r="BZ159" s="1010" t="n"/>
      <c r="CA159" s="1010" t="n"/>
      <c r="CB159" s="1010" t="n"/>
      <c r="CC159" s="1010" t="n"/>
      <c r="CD159" s="1010" t="n"/>
      <c r="CE159" s="1010" t="n"/>
      <c r="CF159" s="1010" t="n"/>
      <c r="CG159" s="1010" t="n"/>
      <c r="CH159" s="1010" t="n"/>
      <c r="CI159" s="1010" t="n"/>
      <c r="CJ159" s="1010" t="n"/>
      <c r="CK159" s="1010" t="n"/>
      <c r="CL159" s="1010" t="n"/>
      <c r="CM159" s="1010" t="n"/>
      <c r="CN159" s="1010" t="n"/>
      <c r="CO159" s="1010" t="n"/>
      <c r="CP159" s="1010" t="n"/>
      <c r="CQ159" s="1010" t="n"/>
      <c r="CR159" s="1010" t="n"/>
      <c r="CS159" s="1010" t="n"/>
      <c r="CT159" s="1010" t="n"/>
      <c r="CU159" s="1010" t="n"/>
      <c r="CV159" s="1010" t="n"/>
      <c r="CW159" s="1010" t="n"/>
      <c r="CX159" s="1010" t="n"/>
      <c r="CY159" s="1010" t="n"/>
      <c r="CZ159" s="1010" t="n"/>
      <c r="DA159" s="1010" t="n"/>
      <c r="DB159" s="1010" t="n"/>
      <c r="DC159" s="1010" t="n"/>
      <c r="DD159" s="1010" t="n"/>
      <c r="DE159" s="1010" t="n"/>
      <c r="DF159" s="1010" t="n"/>
      <c r="DG159" s="1010" t="n"/>
      <c r="DH159" s="1010" t="n"/>
      <c r="DI159" s="1010" t="n"/>
      <c r="DJ159" s="1010" t="n"/>
      <c r="DK159" s="1010" t="n"/>
      <c r="DL159" s="1010" t="n"/>
      <c r="DM159" s="1010" t="n"/>
      <c r="DN159" s="1010" t="n"/>
      <c r="DO159" s="1010" t="n"/>
      <c r="DP159" s="1010" t="n"/>
      <c r="DQ159" s="1010" t="n"/>
      <c r="DR159" s="1010" t="n"/>
      <c r="DS159" s="1010" t="n"/>
      <c r="DT159" s="1010" t="n"/>
      <c r="DU159" s="1010" t="n"/>
      <c r="DV159" s="1010" t="n"/>
      <c r="DW159" s="1010" t="n"/>
      <c r="DX159" s="1010" t="n"/>
      <c r="DY159" s="1010" t="n"/>
      <c r="DZ159" s="1010" t="n"/>
      <c r="EA159" s="1010" t="n"/>
      <c r="EB159" s="1010" t="n"/>
      <c r="EC159" s="1010" t="n"/>
      <c r="ED159" s="1010" t="n"/>
      <c r="EE159" s="1010" t="n"/>
      <c r="EF159" s="1010" t="n"/>
      <c r="EG159" s="1010" t="n"/>
      <c r="EH159" s="1010" t="n"/>
      <c r="EI159" s="1010" t="n"/>
      <c r="EJ159" s="1010" t="n"/>
    </row>
    <row r="160">
      <c r="B160" s="102" t="n"/>
      <c r="C160" s="1035" t="n"/>
      <c r="D160" s="1035" t="n"/>
      <c r="E160" s="1035" t="n"/>
      <c r="F160" s="1035" t="n"/>
      <c r="G160" s="1035" t="n"/>
      <c r="H160" s="1035" t="n"/>
      <c r="I160" s="1033" t="n"/>
      <c r="J160" s="999" t="n"/>
      <c r="N160" s="1016" t="n"/>
      <c r="O160" s="192" t="n"/>
      <c r="P160" s="192" t="n"/>
      <c r="Q160" s="192" t="n"/>
      <c r="R160" s="192" t="n"/>
      <c r="S160" s="192" t="n"/>
      <c r="T160" s="192" t="n"/>
      <c r="U160" s="193" t="n"/>
    </row>
    <row r="161">
      <c r="B161" s="102" t="n"/>
      <c r="C161" s="1035" t="n"/>
      <c r="D161" s="1035" t="n"/>
      <c r="E161" s="1035" t="n"/>
      <c r="F161" s="1035" t="n"/>
      <c r="G161" s="1035" t="n"/>
      <c r="H161" s="1035" t="n"/>
      <c r="I161" s="1033" t="n"/>
      <c r="J161" s="999" t="n"/>
      <c r="N161" s="1016" t="n"/>
      <c r="O161" s="192" t="n"/>
      <c r="P161" s="192" t="n"/>
      <c r="Q161" s="192" t="n"/>
      <c r="R161" s="192" t="n"/>
      <c r="S161" s="192" t="n"/>
      <c r="T161" s="192" t="n"/>
      <c r="U161" s="193" t="n"/>
    </row>
    <row r="162" ht="18.75" customFormat="1" customHeight="1" s="1007">
      <c r="A162" s="1007" t="inlineStr">
        <is>
          <t>K29</t>
        </is>
      </c>
      <c r="B162" s="96" t="inlineStr">
        <is>
          <t xml:space="preserve">Additional Paid in Capital </t>
        </is>
      </c>
      <c r="C162" s="1024" t="n"/>
      <c r="D162" s="1024" t="n"/>
      <c r="E162" s="1024" t="n"/>
      <c r="F162" s="1024" t="n"/>
      <c r="G162" s="1024" t="n"/>
      <c r="H162" s="1024" t="n"/>
      <c r="I162" s="1025" t="n"/>
      <c r="J162" s="1009" t="n"/>
      <c r="K162" s="1010" t="n"/>
      <c r="L162" s="1010" t="n"/>
      <c r="M162" s="1010" t="n"/>
      <c r="N162" s="1003">
        <f>B162</f>
        <v/>
      </c>
      <c r="O162" s="198">
        <f>C162*BS!$B$9</f>
        <v/>
      </c>
      <c r="P162" s="198">
        <f>D162*BS!$B$9</f>
        <v/>
      </c>
      <c r="Q162" s="198">
        <f>E162*BS!$B$9</f>
        <v/>
      </c>
      <c r="R162" s="198">
        <f>F162*BS!$B$9</f>
        <v/>
      </c>
      <c r="S162" s="198">
        <f>G162*BS!$B$9</f>
        <v/>
      </c>
      <c r="T162" s="198">
        <f>H162*BS!$B$9</f>
        <v/>
      </c>
      <c r="U162" s="193">
        <f>I162</f>
        <v/>
      </c>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B163" s="229" t="n"/>
      <c r="C163" s="103" t="n"/>
      <c r="D163" s="103" t="n"/>
      <c r="E163" s="103" t="n"/>
      <c r="F163" s="103" t="n"/>
      <c r="G163" s="103" t="n"/>
      <c r="H163" s="103" t="n"/>
      <c r="I163" s="1025" t="n"/>
      <c r="J163" s="1009" t="n"/>
      <c r="K163" s="1010" t="n"/>
      <c r="L163" s="1010" t="n"/>
      <c r="M163" s="1010" t="n"/>
      <c r="N163" s="1003" t="n"/>
      <c r="O163" s="198" t="n"/>
      <c r="P163" s="198" t="n"/>
      <c r="Q163" s="198" t="n"/>
      <c r="R163" s="198" t="n"/>
      <c r="S163" s="198" t="n"/>
      <c r="T163" s="198" t="n"/>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A164" s="229" t="n"/>
      <c r="B164" s="229" t="n"/>
      <c r="C164" s="229" t="n"/>
      <c r="D164" s="229" t="n"/>
      <c r="E164" s="229" t="n"/>
      <c r="F164" s="229" t="n"/>
      <c r="G164" s="229" t="n"/>
      <c r="H164" s="229" t="n"/>
      <c r="I164" s="1025" t="n"/>
      <c r="J164" s="1009" t="n"/>
      <c r="K164" s="1010" t="n"/>
      <c r="L164" s="1010" t="n"/>
      <c r="M164" s="1010" t="n"/>
      <c r="N164" s="1003" t="n"/>
      <c r="O164" s="198" t="n"/>
      <c r="P164" s="198" t="n"/>
      <c r="Q164" s="198" t="n"/>
      <c r="R164" s="198" t="n"/>
      <c r="S164" s="198" t="n"/>
      <c r="T164" s="198" t="n"/>
      <c r="U164" s="193" t="n"/>
      <c r="V164" s="1010" t="n"/>
      <c r="W164" s="1010" t="n"/>
      <c r="X164" s="1010" t="n"/>
      <c r="Y164" s="1010" t="n"/>
      <c r="Z164" s="1010" t="n"/>
      <c r="AA164" s="1010" t="n"/>
      <c r="AB164" s="1010" t="n"/>
      <c r="AC164" s="1010" t="n"/>
      <c r="AD164" s="1010" t="n"/>
      <c r="AE164" s="1010" t="n"/>
      <c r="AF164" s="1010" t="n"/>
      <c r="AG164" s="1010" t="n"/>
      <c r="AH164" s="1010" t="n"/>
      <c r="AI164" s="1010" t="n"/>
      <c r="AJ164" s="1010" t="n"/>
      <c r="AK164" s="1010" t="n"/>
      <c r="AL164" s="1010" t="n"/>
      <c r="AM164" s="1010" t="n"/>
      <c r="AN164" s="1010" t="n"/>
      <c r="AO164" s="1010" t="n"/>
      <c r="AP164" s="1010" t="n"/>
      <c r="AQ164" s="1010" t="n"/>
      <c r="AR164" s="1010" t="n"/>
      <c r="AS164" s="1010" t="n"/>
      <c r="AT164" s="1010" t="n"/>
      <c r="AU164" s="1010" t="n"/>
      <c r="AV164" s="1010" t="n"/>
      <c r="AW164" s="1010" t="n"/>
      <c r="AX164" s="1010" t="n"/>
      <c r="AY164" s="1010" t="n"/>
      <c r="AZ164" s="1010" t="n"/>
      <c r="BA164" s="1010" t="n"/>
      <c r="BB164" s="1010" t="n"/>
      <c r="BC164" s="1010" t="n"/>
      <c r="BD164" s="1010" t="n"/>
      <c r="BE164" s="1010" t="n"/>
      <c r="BF164" s="1010" t="n"/>
      <c r="BG164" s="1010" t="n"/>
      <c r="BH164" s="1010" t="n"/>
      <c r="BI164" s="1010" t="n"/>
      <c r="BJ164" s="1010" t="n"/>
      <c r="BK164" s="1010" t="n"/>
      <c r="BL164" s="1010" t="n"/>
      <c r="BM164" s="1010" t="n"/>
      <c r="BN164" s="1010" t="n"/>
      <c r="BO164" s="1010" t="n"/>
      <c r="BP164" s="1010" t="n"/>
      <c r="BQ164" s="1010" t="n"/>
      <c r="BR164" s="1010" t="n"/>
      <c r="BS164" s="1010" t="n"/>
      <c r="BT164" s="1010" t="n"/>
      <c r="BU164" s="1010" t="n"/>
      <c r="BV164" s="1010" t="n"/>
      <c r="BW164" s="1010" t="n"/>
      <c r="BX164" s="1010" t="n"/>
      <c r="BY164" s="1010" t="n"/>
      <c r="BZ164" s="1010" t="n"/>
      <c r="CA164" s="1010" t="n"/>
      <c r="CB164" s="1010" t="n"/>
      <c r="CC164" s="1010" t="n"/>
      <c r="CD164" s="1010" t="n"/>
      <c r="CE164" s="1010" t="n"/>
      <c r="CF164" s="1010" t="n"/>
      <c r="CG164" s="1010" t="n"/>
      <c r="CH164" s="1010" t="n"/>
      <c r="CI164" s="1010" t="n"/>
      <c r="CJ164" s="1010" t="n"/>
      <c r="CK164" s="1010" t="n"/>
      <c r="CL164" s="1010" t="n"/>
      <c r="CM164" s="1010" t="n"/>
      <c r="CN164" s="1010" t="n"/>
      <c r="CO164" s="1010" t="n"/>
      <c r="CP164" s="1010" t="n"/>
      <c r="CQ164" s="1010" t="n"/>
      <c r="CR164" s="1010" t="n"/>
      <c r="CS164" s="1010" t="n"/>
      <c r="CT164" s="1010" t="n"/>
      <c r="CU164" s="1010" t="n"/>
      <c r="CV164" s="1010" t="n"/>
      <c r="CW164" s="1010" t="n"/>
      <c r="CX164" s="1010" t="n"/>
      <c r="CY164" s="1010" t="n"/>
      <c r="CZ164" s="1010" t="n"/>
      <c r="DA164" s="1010" t="n"/>
      <c r="DB164" s="1010" t="n"/>
      <c r="DC164" s="1010" t="n"/>
      <c r="DD164" s="1010" t="n"/>
      <c r="DE164" s="1010" t="n"/>
      <c r="DF164" s="1010" t="n"/>
      <c r="DG164" s="1010" t="n"/>
      <c r="DH164" s="1010" t="n"/>
      <c r="DI164" s="1010" t="n"/>
      <c r="DJ164" s="1010" t="n"/>
      <c r="DK164" s="1010" t="n"/>
      <c r="DL164" s="1010" t="n"/>
      <c r="DM164" s="1010" t="n"/>
      <c r="DN164" s="1010" t="n"/>
      <c r="DO164" s="1010" t="n"/>
      <c r="DP164" s="1010" t="n"/>
      <c r="DQ164" s="1010" t="n"/>
      <c r="DR164" s="1010" t="n"/>
      <c r="DS164" s="1010" t="n"/>
      <c r="DT164" s="1010" t="n"/>
      <c r="DU164" s="1010" t="n"/>
      <c r="DV164" s="1010" t="n"/>
      <c r="DW164" s="1010" t="n"/>
      <c r="DX164" s="1010" t="n"/>
      <c r="DY164" s="1010" t="n"/>
      <c r="DZ164" s="1010" t="n"/>
      <c r="EA164" s="1010" t="n"/>
      <c r="EB164" s="1010" t="n"/>
      <c r="EC164" s="1010" t="n"/>
      <c r="ED164" s="1010" t="n"/>
      <c r="EE164" s="1010" t="n"/>
      <c r="EF164" s="1010" t="n"/>
      <c r="EG164" s="1010" t="n"/>
      <c r="EH164" s="1010" t="n"/>
      <c r="EI164" s="1010" t="n"/>
      <c r="EJ164" s="1010" t="n"/>
    </row>
    <row r="165">
      <c r="A165" s="997" t="inlineStr">
        <is>
          <t>K30</t>
        </is>
      </c>
      <c r="B165" s="96" t="inlineStr">
        <is>
          <t xml:space="preserve">Total </t>
        </is>
      </c>
      <c r="C165" s="988">
        <f>SUM(INDIRECT(ADDRESS(MATCH("K29",$A:$A,0)+1,COLUMN(C$13),4)&amp;":"&amp;ADDRESS(MATCH("K30",$A:$A,0)-1,COLUMN(C$13),4)))</f>
        <v/>
      </c>
      <c r="D165" s="988">
        <f>SUM(INDIRECT(ADDRESS(MATCH("K29",$A:$A,0)+1,COLUMN(D$13),4)&amp;":"&amp;ADDRESS(MATCH("K30",$A:$A,0)-1,COLUMN(D$13),4)))</f>
        <v/>
      </c>
      <c r="E165" s="988">
        <f>SUM(INDIRECT(ADDRESS(MATCH("K29",$A:$A,0)+1,COLUMN(E$13),4)&amp;":"&amp;ADDRESS(MATCH("K30",$A:$A,0)-1,COLUMN(E$13),4)))</f>
        <v/>
      </c>
      <c r="F165" s="988">
        <f>SUM(INDIRECT(ADDRESS(MATCH("K29",$A:$A,0)+1,COLUMN(F$13),4)&amp;":"&amp;ADDRESS(MATCH("K30",$A:$A,0)-1,COLUMN(F$13),4)))</f>
        <v/>
      </c>
      <c r="G165" s="988">
        <f>SUM(INDIRECT(ADDRESS(MATCH("K29",$A:$A,0)+1,COLUMN(G$13),4)&amp;":"&amp;ADDRESS(MATCH("K30",$A:$A,0)-1,COLUMN(G$13),4)))</f>
        <v/>
      </c>
      <c r="H165" s="988">
        <f>SUM(INDIRECT(ADDRESS(MATCH("K29",$A:$A,0)+1,COLUMN(H$13),4)&amp;":"&amp;ADDRESS(MATCH("K30",$A:$A,0)-1,COLUMN(H$13),4)))</f>
        <v/>
      </c>
      <c r="I165" s="1025" t="n"/>
      <c r="J165" s="999" t="n"/>
      <c r="N165" s="1016" t="n"/>
      <c r="O165" s="192" t="n"/>
      <c r="P165" s="192" t="n"/>
      <c r="Q165" s="192" t="n"/>
      <c r="R165" s="192" t="n"/>
      <c r="S165" s="192" t="n"/>
      <c r="T165" s="192" t="n"/>
      <c r="U165" s="193" t="n"/>
    </row>
    <row r="166" ht="18.75" customFormat="1" customHeight="1" s="1007">
      <c r="A166" s="1007" t="inlineStr">
        <is>
          <t>K31</t>
        </is>
      </c>
      <c r="B166" s="96" t="inlineStr">
        <is>
          <t xml:space="preserve">Other Reserves </t>
        </is>
      </c>
      <c r="C166" s="1024" t="n"/>
      <c r="D166" s="1024" t="n"/>
      <c r="E166" s="1024" t="n"/>
      <c r="F166" s="1024" t="n"/>
      <c r="G166" s="1024" t="n"/>
      <c r="H166" s="1024" t="n"/>
      <c r="I166" s="1025" t="n"/>
      <c r="J166" s="1009" t="n"/>
      <c r="K166" s="1010" t="n"/>
      <c r="L166" s="1010" t="n"/>
      <c r="M166" s="1010" t="n"/>
      <c r="N166" s="1003">
        <f>B166</f>
        <v/>
      </c>
      <c r="O166" s="198">
        <f>C166*BS!$B$9</f>
        <v/>
      </c>
      <c r="P166" s="198">
        <f>D166*BS!$B$9</f>
        <v/>
      </c>
      <c r="Q166" s="198">
        <f>E166*BS!$B$9</f>
        <v/>
      </c>
      <c r="R166" s="198">
        <f>F166*BS!$B$9</f>
        <v/>
      </c>
      <c r="S166" s="198">
        <f>G166*BS!$B$9</f>
        <v/>
      </c>
      <c r="T166" s="198">
        <f>H166*BS!$B$9</f>
        <v/>
      </c>
      <c r="U166" s="193">
        <f>I166</f>
        <v/>
      </c>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A167" s="79" t="n"/>
      <c r="B167" s="102" t="inlineStr">
        <is>
          <t>Reserves</t>
        </is>
      </c>
      <c r="C167" s="1034" t="n"/>
      <c r="D167" s="1034" t="n"/>
      <c r="E167" s="1034" t="n"/>
      <c r="F167" s="1034" t="n"/>
      <c r="G167" s="1034" t="n">
        <v>-70</v>
      </c>
      <c r="H167" s="1034" t="n">
        <v>-62</v>
      </c>
      <c r="I167" s="1033" t="n"/>
      <c r="J167" s="999" t="n"/>
      <c r="N167" s="1016">
        <f>B167</f>
        <v/>
      </c>
      <c r="O167" s="192">
        <f>C167*BS!$B$9</f>
        <v/>
      </c>
      <c r="P167" s="192">
        <f>D167*BS!$B$9</f>
        <v/>
      </c>
      <c r="Q167" s="192">
        <f>E167*BS!$B$9</f>
        <v/>
      </c>
      <c r="R167" s="192">
        <f>F167*BS!$B$9</f>
        <v/>
      </c>
      <c r="S167" s="192">
        <f>G167*BS!$B$9</f>
        <v/>
      </c>
      <c r="T167" s="192">
        <f>H167*BS!$B$9</f>
        <v/>
      </c>
      <c r="U167" s="193">
        <f>I167</f>
        <v/>
      </c>
    </row>
    <row r="168">
      <c r="A168" s="79" t="n"/>
      <c r="B168" s="102" t="inlineStr">
        <is>
          <t>Other Reserves *</t>
        </is>
      </c>
      <c r="C168" s="1034" t="n"/>
      <c r="D168" s="1034" t="n"/>
      <c r="E168" s="1034" t="n"/>
      <c r="F168" s="1034" t="n"/>
      <c r="G168" s="1034" t="n">
        <v>0</v>
      </c>
      <c r="H168" s="1034" t="n">
        <v>0</v>
      </c>
      <c r="I168" s="1033" t="n"/>
      <c r="J168" s="999" t="n"/>
      <c r="N168" s="1016">
        <f>B168</f>
        <v/>
      </c>
      <c r="O168" s="192">
        <f>C168*BS!$B$9</f>
        <v/>
      </c>
      <c r="P168" s="192">
        <f>D168*BS!$B$9</f>
        <v/>
      </c>
      <c r="Q168" s="192">
        <f>E168*BS!$B$9</f>
        <v/>
      </c>
      <c r="R168" s="192">
        <f>F168*BS!$B$9</f>
        <v/>
      </c>
      <c r="S168" s="192">
        <f>G168*BS!$B$9</f>
        <v/>
      </c>
      <c r="T168" s="192">
        <f>H168*BS!$B$9</f>
        <v/>
      </c>
      <c r="U168" s="193">
        <f>I168</f>
        <v/>
      </c>
    </row>
    <row r="169">
      <c r="A169" s="79" t="n"/>
      <c r="B169" s="102" t="n"/>
      <c r="C169" s="1034" t="n"/>
      <c r="D169" s="1034" t="n"/>
      <c r="E169" s="1034" t="n"/>
      <c r="F169" s="1034" t="n"/>
      <c r="G169" s="1034" t="n"/>
      <c r="H169" s="1034" t="n"/>
      <c r="I169" s="1033" t="n"/>
      <c r="J169" s="999" t="n"/>
      <c r="N169" s="1016">
        <f>B169</f>
        <v/>
      </c>
      <c r="O169" s="192">
        <f>C169*BS!$B$9</f>
        <v/>
      </c>
      <c r="P169" s="192">
        <f>D169*BS!$B$9</f>
        <v/>
      </c>
      <c r="Q169" s="192">
        <f>E169*BS!$B$9</f>
        <v/>
      </c>
      <c r="R169" s="192">
        <f>F169*BS!$B$9</f>
        <v/>
      </c>
      <c r="S169" s="192">
        <f>G169*BS!$B$9</f>
        <v/>
      </c>
      <c r="T169" s="192">
        <f>H169*BS!$B$9</f>
        <v/>
      </c>
      <c r="U169" s="193">
        <f>I169</f>
        <v/>
      </c>
    </row>
    <row r="170">
      <c r="A170" s="79" t="n"/>
      <c r="B170" s="102" t="n"/>
      <c r="C170" s="1034" t="n"/>
      <c r="D170" s="1034" t="n"/>
      <c r="E170" s="1034" t="n"/>
      <c r="F170" s="1034" t="n"/>
      <c r="G170" s="1034" t="n"/>
      <c r="H170" s="1034" t="n"/>
      <c r="I170" s="1033" t="n"/>
      <c r="J170" s="999" t="n"/>
      <c r="N170" s="1016">
        <f>B170</f>
        <v/>
      </c>
      <c r="O170" s="192">
        <f>C170*BS!$B$9</f>
        <v/>
      </c>
      <c r="P170" s="192">
        <f>D170*BS!$B$9</f>
        <v/>
      </c>
      <c r="Q170" s="192">
        <f>E170*BS!$B$9</f>
        <v/>
      </c>
      <c r="R170" s="192">
        <f>F170*BS!$B$9</f>
        <v/>
      </c>
      <c r="S170" s="192">
        <f>G170*BS!$B$9</f>
        <v/>
      </c>
      <c r="T170" s="192">
        <f>H170*BS!$B$9</f>
        <v/>
      </c>
      <c r="U170" s="193">
        <f>I170</f>
        <v/>
      </c>
    </row>
    <row r="171">
      <c r="A171" s="79" t="n"/>
      <c r="B171" s="102" t="n"/>
      <c r="C171" s="103" t="n"/>
      <c r="D171" s="229" t="n"/>
      <c r="E171" s="229" t="n"/>
      <c r="F171" s="103" t="n"/>
      <c r="G171" s="103" t="n"/>
      <c r="H171" s="103" t="n"/>
      <c r="I171" s="1033" t="n"/>
      <c r="J171" s="999" t="n"/>
      <c r="N171" s="1016">
        <f>B171</f>
        <v/>
      </c>
      <c r="O171" s="192">
        <f>C171*BS!$B$9</f>
        <v/>
      </c>
      <c r="P171" s="192">
        <f>D171*BS!$B$9</f>
        <v/>
      </c>
      <c r="Q171" s="192">
        <f>E171*BS!$B$9</f>
        <v/>
      </c>
      <c r="R171" s="192">
        <f>F171*BS!$B$9</f>
        <v/>
      </c>
      <c r="S171" s="192">
        <f>G171*BS!$B$9</f>
        <v/>
      </c>
      <c r="T171" s="192">
        <f>H171*BS!$B$9</f>
        <v/>
      </c>
      <c r="U171" s="193">
        <f>I171</f>
        <v/>
      </c>
    </row>
    <row r="172">
      <c r="A172" s="79" t="n"/>
      <c r="B172" s="102" t="n"/>
      <c r="C172" s="1034" t="n"/>
      <c r="D172" s="1034" t="n"/>
      <c r="E172" s="1034" t="n"/>
      <c r="F172" s="1034" t="n"/>
      <c r="G172" s="1034" t="n"/>
      <c r="H172" s="1034" t="n"/>
      <c r="I172" s="1033" t="n"/>
      <c r="J172" s="999" t="n"/>
      <c r="N172" s="1016">
        <f>B172</f>
        <v/>
      </c>
      <c r="O172" s="192">
        <f>C172*BS!$B$9</f>
        <v/>
      </c>
      <c r="P172" s="192">
        <f>D172*BS!$B$9</f>
        <v/>
      </c>
      <c r="Q172" s="192">
        <f>E172*BS!$B$9</f>
        <v/>
      </c>
      <c r="R172" s="192">
        <f>F172*BS!$B$9</f>
        <v/>
      </c>
      <c r="S172" s="192">
        <f>G172*BS!$B$9</f>
        <v/>
      </c>
      <c r="T172" s="192">
        <f>H172*BS!$B$9</f>
        <v/>
      </c>
      <c r="U172" s="193">
        <f>I172</f>
        <v/>
      </c>
    </row>
    <row r="173">
      <c r="A173" s="79" t="n"/>
      <c r="B173" s="102" t="n"/>
      <c r="C173" s="1034" t="n"/>
      <c r="D173" s="1034" t="n"/>
      <c r="E173" s="1034" t="n"/>
      <c r="F173" s="1034" t="n"/>
      <c r="G173" s="1034" t="n"/>
      <c r="H173" s="1034" t="n"/>
      <c r="I173" s="1033" t="n"/>
      <c r="J173" s="999" t="n"/>
      <c r="N173" s="1016">
        <f>B173</f>
        <v/>
      </c>
      <c r="O173" s="192">
        <f>C173*BS!$B$9</f>
        <v/>
      </c>
      <c r="P173" s="192">
        <f>D173*BS!$B$9</f>
        <v/>
      </c>
      <c r="Q173" s="192">
        <f>E173*BS!$B$9</f>
        <v/>
      </c>
      <c r="R173" s="192">
        <f>F173*BS!$B$9</f>
        <v/>
      </c>
      <c r="S173" s="192">
        <f>G173*BS!$B$9</f>
        <v/>
      </c>
      <c r="T173" s="192">
        <f>H173*BS!$B$9</f>
        <v/>
      </c>
      <c r="U173" s="193">
        <f>I173</f>
        <v/>
      </c>
    </row>
    <row r="174">
      <c r="A174" s="79" t="n"/>
      <c r="B174" s="102" t="n"/>
      <c r="C174" s="1034" t="n"/>
      <c r="D174" s="1034" t="n"/>
      <c r="E174" s="1034" t="n"/>
      <c r="F174" s="1034" t="n"/>
      <c r="G174" s="1034" t="n"/>
      <c r="H174" s="1034" t="n"/>
      <c r="I174" s="1033" t="n"/>
      <c r="J174" s="999" t="n"/>
      <c r="N174" s="1016">
        <f>B174</f>
        <v/>
      </c>
      <c r="O174" s="192">
        <f>C174*BS!$B$9</f>
        <v/>
      </c>
      <c r="P174" s="192">
        <f>D174*BS!$B$9</f>
        <v/>
      </c>
      <c r="Q174" s="192">
        <f>E174*BS!$B$9</f>
        <v/>
      </c>
      <c r="R174" s="192">
        <f>F174*BS!$B$9</f>
        <v/>
      </c>
      <c r="S174" s="192">
        <f>G174*BS!$B$9</f>
        <v/>
      </c>
      <c r="T174" s="192">
        <f>H174*BS!$B$9</f>
        <v/>
      </c>
      <c r="U174" s="193">
        <f>I174</f>
        <v/>
      </c>
    </row>
    <row r="175">
      <c r="A175" s="79" t="n"/>
      <c r="B175" s="102" t="n"/>
      <c r="C175" s="1034" t="n"/>
      <c r="D175" s="1034" t="n"/>
      <c r="E175" s="1034" t="n"/>
      <c r="F175" s="1034" t="n"/>
      <c r="G175" s="1034" t="n"/>
      <c r="H175" s="1034" t="n"/>
      <c r="I175" s="1027" t="n"/>
      <c r="J175" s="999" t="n"/>
      <c r="N175" s="1016">
        <f>B175</f>
        <v/>
      </c>
      <c r="O175" s="192">
        <f>C175*BS!$B$9</f>
        <v/>
      </c>
      <c r="P175" s="192">
        <f>D175*BS!$B$9</f>
        <v/>
      </c>
      <c r="Q175" s="192">
        <f>E175*BS!$B$9</f>
        <v/>
      </c>
      <c r="R175" s="192">
        <f>F175*BS!$B$9</f>
        <v/>
      </c>
      <c r="S175" s="192">
        <f>G175*BS!$B$9</f>
        <v/>
      </c>
      <c r="T175" s="192">
        <f>H175*BS!$B$9</f>
        <v/>
      </c>
      <c r="U175" s="193">
        <f>I175</f>
        <v/>
      </c>
    </row>
    <row r="176">
      <c r="A176" s="79" t="n"/>
      <c r="B176" s="102" t="n"/>
      <c r="C176" s="1034" t="n"/>
      <c r="D176" s="1034" t="n"/>
      <c r="E176" s="1034" t="n"/>
      <c r="F176" s="1034" t="n"/>
      <c r="G176" s="1034" t="n"/>
      <c r="H176" s="1034" t="n"/>
      <c r="I176" s="1027" t="n"/>
      <c r="J176" s="999" t="n"/>
      <c r="N176" s="1016">
        <f>B176</f>
        <v/>
      </c>
      <c r="O176" s="192">
        <f>C176*BS!$B$9</f>
        <v/>
      </c>
      <c r="P176" s="192">
        <f>D176*BS!$B$9</f>
        <v/>
      </c>
      <c r="Q176" s="192">
        <f>E176*BS!$B$9</f>
        <v/>
      </c>
      <c r="R176" s="192">
        <f>F176*BS!$B$9</f>
        <v/>
      </c>
      <c r="S176" s="192">
        <f>G176*BS!$B$9</f>
        <v/>
      </c>
      <c r="T176" s="192">
        <f>H176*BS!$B$9</f>
        <v/>
      </c>
      <c r="U176" s="193">
        <f>I176</f>
        <v/>
      </c>
    </row>
    <row r="177">
      <c r="B177" s="102" t="n"/>
      <c r="C177" s="986" t="n"/>
      <c r="D177" s="986" t="n"/>
      <c r="E177" s="986" t="n"/>
      <c r="F177" s="986" t="n"/>
      <c r="G177" s="986" t="n"/>
      <c r="H177" s="986" t="n"/>
      <c r="I177" s="1020" t="n"/>
      <c r="J177" s="999" t="n"/>
      <c r="N177" s="1016">
        <f>B177</f>
        <v/>
      </c>
      <c r="O177" s="192">
        <f>C177*BS!$B$9</f>
        <v/>
      </c>
      <c r="P177" s="192">
        <f>D177*BS!$B$9</f>
        <v/>
      </c>
      <c r="Q177" s="192">
        <f>E177*BS!$B$9</f>
        <v/>
      </c>
      <c r="R177" s="192">
        <f>F177*BS!$B$9</f>
        <v/>
      </c>
      <c r="S177" s="192">
        <f>G177*BS!$B$9</f>
        <v/>
      </c>
      <c r="T177" s="192">
        <f>H177*BS!$B$9</f>
        <v/>
      </c>
      <c r="U177" s="193">
        <f>I177</f>
        <v/>
      </c>
    </row>
    <row r="178" customFormat="1" s="1007">
      <c r="A178" s="1007" t="inlineStr">
        <is>
          <t>K32</t>
        </is>
      </c>
      <c r="B178" s="96" t="inlineStr">
        <is>
          <t>Total</t>
        </is>
      </c>
      <c r="C178" s="988">
        <f>SUM(INDIRECT(ADDRESS(MATCH("K31",$A:$A,0)+1,COLUMN(C$13),4)&amp;":"&amp;ADDRESS(MATCH("K32",$A:$A,0)-1,COLUMN(C$13),4)))</f>
        <v/>
      </c>
      <c r="D178" s="988">
        <f>SUM(INDIRECT(ADDRESS(MATCH("K31",$A:$A,0)+1,COLUMN(D$13),4)&amp;":"&amp;ADDRESS(MATCH("K32",$A:$A,0)-1,COLUMN(D$13),4)))</f>
        <v/>
      </c>
      <c r="E178" s="988">
        <f>SUM(INDIRECT(ADDRESS(MATCH("K31",$A:$A,0)+1,COLUMN(E$13),4)&amp;":"&amp;ADDRESS(MATCH("K32",$A:$A,0)-1,COLUMN(E$13),4)))</f>
        <v/>
      </c>
      <c r="F178" s="988">
        <f>SUM(INDIRECT(ADDRESS(MATCH("K31",$A:$A,0)+1,COLUMN(F$13),4)&amp;":"&amp;ADDRESS(MATCH("K32",$A:$A,0)-1,COLUMN(F$13),4)))</f>
        <v/>
      </c>
      <c r="G178" s="988">
        <f>SUM(INDIRECT(ADDRESS(MATCH("K31",$A:$A,0)+1,COLUMN(G$13),4)&amp;":"&amp;ADDRESS(MATCH("K32",$A:$A,0)-1,COLUMN(G$13),4)))</f>
        <v/>
      </c>
      <c r="H178" s="988">
        <f>SUM(INDIRECT(ADDRESS(MATCH("K31",$A:$A,0)+1,COLUMN(H$13),4)&amp;":"&amp;ADDRESS(MATCH("K32",$A:$A,0)-1,COLUMN(H$13),4)))</f>
        <v/>
      </c>
      <c r="I178" s="1025" t="n"/>
      <c r="J178" s="1009" t="n"/>
      <c r="K178" s="1010" t="n"/>
      <c r="L178" s="1010" t="n"/>
      <c r="M178" s="1010" t="n"/>
      <c r="N178" s="1003">
        <f>B178</f>
        <v/>
      </c>
      <c r="O178" s="198">
        <f>C178*BS!$B$9</f>
        <v/>
      </c>
      <c r="P178" s="198">
        <f>D178*BS!$B$9</f>
        <v/>
      </c>
      <c r="Q178" s="198">
        <f>E178*BS!$B$9</f>
        <v/>
      </c>
      <c r="R178" s="198">
        <f>F178*BS!$B$9</f>
        <v/>
      </c>
      <c r="S178" s="198">
        <f>G178*BS!$B$9</f>
        <v/>
      </c>
      <c r="T178" s="198">
        <f>H178*BS!$B$9</f>
        <v/>
      </c>
      <c r="U178" s="193">
        <f>I178</f>
        <v/>
      </c>
      <c r="V178" s="1010" t="n"/>
      <c r="W178" s="1010" t="n"/>
      <c r="X178" s="1010" t="n"/>
      <c r="Y178" s="1010" t="n"/>
      <c r="Z178" s="1010" t="n"/>
      <c r="AA178" s="1010" t="n"/>
      <c r="AB178" s="1010" t="n"/>
      <c r="AC178" s="1010" t="n"/>
      <c r="AD178" s="1010" t="n"/>
      <c r="AE178" s="1010" t="n"/>
      <c r="AF178" s="1010" t="n"/>
      <c r="AG178" s="1010" t="n"/>
      <c r="AH178" s="1010" t="n"/>
      <c r="AI178" s="1010" t="n"/>
      <c r="AJ178" s="1010" t="n"/>
      <c r="AK178" s="1010" t="n"/>
      <c r="AL178" s="1010" t="n"/>
      <c r="AM178" s="1010" t="n"/>
      <c r="AN178" s="1010" t="n"/>
      <c r="AO178" s="1010" t="n"/>
      <c r="AP178" s="1010" t="n"/>
      <c r="AQ178" s="1010" t="n"/>
      <c r="AR178" s="1010" t="n"/>
      <c r="AS178" s="1010" t="n"/>
      <c r="AT178" s="1010" t="n"/>
      <c r="AU178" s="1010" t="n"/>
      <c r="AV178" s="1010" t="n"/>
      <c r="AW178" s="1010" t="n"/>
      <c r="AX178" s="1010" t="n"/>
      <c r="AY178" s="1010" t="n"/>
      <c r="AZ178" s="1010" t="n"/>
      <c r="BA178" s="1010" t="n"/>
      <c r="BB178" s="1010" t="n"/>
      <c r="BC178" s="1010" t="n"/>
      <c r="BD178" s="1010" t="n"/>
      <c r="BE178" s="1010" t="n"/>
      <c r="BF178" s="1010" t="n"/>
      <c r="BG178" s="1010" t="n"/>
      <c r="BH178" s="1010" t="n"/>
      <c r="BI178" s="1010" t="n"/>
      <c r="BJ178" s="1010" t="n"/>
      <c r="BK178" s="1010" t="n"/>
      <c r="BL178" s="1010" t="n"/>
      <c r="BM178" s="1010" t="n"/>
      <c r="BN178" s="1010" t="n"/>
      <c r="BO178" s="1010" t="n"/>
      <c r="BP178" s="1010" t="n"/>
      <c r="BQ178" s="1010" t="n"/>
      <c r="BR178" s="1010" t="n"/>
      <c r="BS178" s="1010" t="n"/>
      <c r="BT178" s="1010" t="n"/>
      <c r="BU178" s="1010" t="n"/>
      <c r="BV178" s="1010" t="n"/>
      <c r="BW178" s="1010" t="n"/>
      <c r="BX178" s="1010" t="n"/>
      <c r="BY178" s="1010" t="n"/>
      <c r="BZ178" s="1010" t="n"/>
      <c r="CA178" s="1010" t="n"/>
      <c r="CB178" s="1010" t="n"/>
      <c r="CC178" s="1010" t="n"/>
      <c r="CD178" s="1010" t="n"/>
      <c r="CE178" s="1010" t="n"/>
      <c r="CF178" s="1010" t="n"/>
      <c r="CG178" s="1010" t="n"/>
      <c r="CH178" s="1010" t="n"/>
      <c r="CI178" s="1010" t="n"/>
      <c r="CJ178" s="1010" t="n"/>
      <c r="CK178" s="1010" t="n"/>
      <c r="CL178" s="1010" t="n"/>
      <c r="CM178" s="1010" t="n"/>
      <c r="CN178" s="1010" t="n"/>
      <c r="CO178" s="1010" t="n"/>
      <c r="CP178" s="1010" t="n"/>
      <c r="CQ178" s="1010" t="n"/>
      <c r="CR178" s="1010" t="n"/>
      <c r="CS178" s="1010" t="n"/>
      <c r="CT178" s="1010" t="n"/>
      <c r="CU178" s="1010" t="n"/>
      <c r="CV178" s="1010" t="n"/>
      <c r="CW178" s="1010" t="n"/>
      <c r="CX178" s="1010" t="n"/>
      <c r="CY178" s="1010" t="n"/>
      <c r="CZ178" s="1010" t="n"/>
      <c r="DA178" s="1010" t="n"/>
      <c r="DB178" s="1010" t="n"/>
      <c r="DC178" s="1010" t="n"/>
      <c r="DD178" s="1010" t="n"/>
      <c r="DE178" s="1010" t="n"/>
      <c r="DF178" s="1010" t="n"/>
      <c r="DG178" s="1010" t="n"/>
      <c r="DH178" s="1010" t="n"/>
      <c r="DI178" s="1010" t="n"/>
      <c r="DJ178" s="1010" t="n"/>
      <c r="DK178" s="1010" t="n"/>
      <c r="DL178" s="1010" t="n"/>
      <c r="DM178" s="1010" t="n"/>
      <c r="DN178" s="1010" t="n"/>
      <c r="DO178" s="1010" t="n"/>
      <c r="DP178" s="1010" t="n"/>
      <c r="DQ178" s="1010" t="n"/>
      <c r="DR178" s="1010" t="n"/>
      <c r="DS178" s="1010" t="n"/>
      <c r="DT178" s="1010" t="n"/>
      <c r="DU178" s="1010" t="n"/>
      <c r="DV178" s="1010" t="n"/>
      <c r="DW178" s="1010" t="n"/>
      <c r="DX178" s="1010" t="n"/>
      <c r="DY178" s="1010" t="n"/>
      <c r="DZ178" s="1010" t="n"/>
      <c r="EA178" s="1010" t="n"/>
      <c r="EB178" s="1010" t="n"/>
      <c r="EC178" s="1010" t="n"/>
      <c r="ED178" s="1010" t="n"/>
      <c r="EE178" s="1010" t="n"/>
      <c r="EF178" s="1010" t="n"/>
      <c r="EG178" s="1010" t="n"/>
      <c r="EH178" s="1010" t="n"/>
      <c r="EI178" s="1010" t="n"/>
      <c r="EJ178" s="1010" t="n"/>
    </row>
    <row r="179">
      <c r="B179" s="102" t="n"/>
      <c r="C179" s="1037" t="n"/>
      <c r="D179" s="1037" t="n"/>
      <c r="E179" s="1037" t="n"/>
      <c r="F179" s="1037" t="n"/>
      <c r="G179" s="1037" t="n"/>
      <c r="H179" s="1037" t="n"/>
      <c r="I179" s="1038" t="n"/>
      <c r="J179" s="999" t="n"/>
      <c r="N179" s="1016" t="n"/>
      <c r="O179" s="192" t="n"/>
      <c r="P179" s="192" t="n"/>
      <c r="Q179" s="192" t="n"/>
      <c r="R179" s="192" t="n"/>
      <c r="S179" s="192" t="n"/>
      <c r="T179" s="192" t="n"/>
      <c r="U179" s="193" t="n"/>
    </row>
    <row r="180" ht="23.25" customFormat="1" customHeight="1" s="1039">
      <c r="A180" s="1007" t="inlineStr">
        <is>
          <t>K33</t>
        </is>
      </c>
      <c r="B180" s="96" t="inlineStr">
        <is>
          <t xml:space="preserve">Retained Earnings </t>
        </is>
      </c>
      <c r="C180" s="1024" t="n"/>
      <c r="D180" s="1024" t="n"/>
      <c r="E180" s="1024" t="n"/>
      <c r="F180" s="1024" t="n"/>
      <c r="G180" s="1024" t="n"/>
      <c r="H180" s="1024" t="n"/>
      <c r="I180" s="1040" t="n"/>
      <c r="J180" s="1009" t="n"/>
      <c r="K180" s="1010" t="n"/>
      <c r="L180" s="1010" t="n"/>
      <c r="M180" s="1010" t="n"/>
      <c r="N180" s="1003">
        <f>B180</f>
        <v/>
      </c>
      <c r="O180" s="198">
        <f>C180*BS!$B$9</f>
        <v/>
      </c>
      <c r="P180" s="198">
        <f>D180*BS!$B$9</f>
        <v/>
      </c>
      <c r="Q180" s="198">
        <f>E180*BS!$B$9</f>
        <v/>
      </c>
      <c r="R180" s="198">
        <f>F180*BS!$B$9</f>
        <v/>
      </c>
      <c r="S180" s="198">
        <f>G180*BS!$B$9</f>
        <v/>
      </c>
      <c r="T180" s="198">
        <f>H180*BS!$B$9</f>
        <v/>
      </c>
      <c r="U180" s="193">
        <f>I180</f>
        <v/>
      </c>
      <c r="V180" s="1010" t="n"/>
      <c r="W180" s="1010" t="n"/>
      <c r="X180" s="1010" t="n"/>
      <c r="Y180" s="1010" t="n"/>
      <c r="Z180" s="1010" t="n"/>
      <c r="AA180" s="1010" t="n"/>
      <c r="AB180" s="1010" t="n"/>
      <c r="AC180" s="1010" t="n"/>
      <c r="AD180" s="1010" t="n"/>
      <c r="AE180" s="1010" t="n"/>
      <c r="AF180" s="1010" t="n"/>
      <c r="AG180" s="1010" t="n"/>
      <c r="AH180" s="1010" t="n"/>
      <c r="AI180" s="1010" t="n"/>
      <c r="AJ180" s="1010" t="n"/>
      <c r="AK180" s="1010" t="n"/>
      <c r="AL180" s="1010" t="n"/>
      <c r="AM180" s="1010" t="n"/>
      <c r="AN180" s="1010" t="n"/>
      <c r="AO180" s="1010" t="n"/>
      <c r="AP180" s="1010" t="n"/>
      <c r="AQ180" s="1010" t="n"/>
      <c r="AR180" s="1010" t="n"/>
      <c r="AS180" s="1010" t="n"/>
      <c r="AT180" s="1010" t="n"/>
      <c r="AU180" s="1010" t="n"/>
      <c r="AV180" s="1010" t="n"/>
      <c r="AW180" s="1010" t="n"/>
      <c r="AX180" s="1010" t="n"/>
      <c r="AY180" s="1010" t="n"/>
      <c r="AZ180" s="1010" t="n"/>
      <c r="BA180" s="1010" t="n"/>
      <c r="BB180" s="1010" t="n"/>
      <c r="BC180" s="1010" t="n"/>
      <c r="BD180" s="1010" t="n"/>
      <c r="BE180" s="1010" t="n"/>
      <c r="BF180" s="1010" t="n"/>
      <c r="BG180" s="1010" t="n"/>
      <c r="BH180" s="1010" t="n"/>
      <c r="BI180" s="1010" t="n"/>
      <c r="BJ180" s="1010" t="n"/>
      <c r="BK180" s="1010" t="n"/>
      <c r="BL180" s="1010" t="n"/>
      <c r="BM180" s="1010" t="n"/>
      <c r="BN180" s="1010" t="n"/>
      <c r="BO180" s="1010" t="n"/>
      <c r="BP180" s="1010" t="n"/>
      <c r="BQ180" s="1010" t="n"/>
      <c r="BR180" s="1010" t="n"/>
      <c r="BS180" s="1010" t="n"/>
      <c r="BT180" s="1010" t="n"/>
      <c r="BU180" s="1010" t="n"/>
      <c r="BV180" s="1010" t="n"/>
      <c r="BW180" s="1010" t="n"/>
      <c r="BX180" s="1010" t="n"/>
      <c r="BY180" s="1010" t="n"/>
      <c r="BZ180" s="1010" t="n"/>
      <c r="CA180" s="1010" t="n"/>
      <c r="CB180" s="1010" t="n"/>
      <c r="CC180" s="1010" t="n"/>
      <c r="CD180" s="1010" t="n"/>
      <c r="CE180" s="1010" t="n"/>
      <c r="CF180" s="1010" t="n"/>
      <c r="CG180" s="1010" t="n"/>
      <c r="CH180" s="1010" t="n"/>
      <c r="CI180" s="1010" t="n"/>
      <c r="CJ180" s="1010" t="n"/>
      <c r="CK180" s="1010" t="n"/>
      <c r="CL180" s="1010" t="n"/>
      <c r="CM180" s="1010" t="n"/>
      <c r="CN180" s="1010" t="n"/>
      <c r="CO180" s="1010" t="n"/>
      <c r="CP180" s="1010" t="n"/>
      <c r="CQ180" s="1010" t="n"/>
      <c r="CR180" s="1010" t="n"/>
      <c r="CS180" s="1010" t="n"/>
      <c r="CT180" s="1010" t="n"/>
      <c r="CU180" s="1010" t="n"/>
      <c r="CV180" s="1010" t="n"/>
      <c r="CW180" s="1010" t="n"/>
      <c r="CX180" s="1010" t="n"/>
      <c r="CY180" s="1010" t="n"/>
      <c r="CZ180" s="1010" t="n"/>
      <c r="DA180" s="1010" t="n"/>
      <c r="DB180" s="1010" t="n"/>
      <c r="DC180" s="1010" t="n"/>
      <c r="DD180" s="1010" t="n"/>
      <c r="DE180" s="1010" t="n"/>
      <c r="DF180" s="1010" t="n"/>
      <c r="DG180" s="1010" t="n"/>
      <c r="DH180" s="1010" t="n"/>
      <c r="DI180" s="1010" t="n"/>
      <c r="DJ180" s="1010" t="n"/>
      <c r="DK180" s="1010" t="n"/>
      <c r="DL180" s="1010" t="n"/>
      <c r="DM180" s="1010" t="n"/>
      <c r="DN180" s="1010" t="n"/>
      <c r="DO180" s="1010" t="n"/>
      <c r="DP180" s="1010" t="n"/>
      <c r="DQ180" s="1010" t="n"/>
      <c r="DR180" s="1010" t="n"/>
      <c r="DS180" s="1010" t="n"/>
      <c r="DT180" s="1010" t="n"/>
      <c r="DU180" s="1010" t="n"/>
      <c r="DV180" s="1010" t="n"/>
      <c r="DW180" s="1010" t="n"/>
      <c r="DX180" s="1010" t="n"/>
      <c r="DY180" s="1010" t="n"/>
      <c r="DZ180" s="1010" t="n"/>
      <c r="EA180" s="1010" t="n"/>
      <c r="EB180" s="1010" t="n"/>
      <c r="EC180" s="1010" t="n"/>
      <c r="ED180" s="1010" t="n"/>
      <c r="EE180" s="1010" t="n"/>
      <c r="EF180" s="1010" t="n"/>
      <c r="EG180" s="1010" t="n"/>
      <c r="EH180" s="1010" t="n"/>
      <c r="EI180" s="1010" t="n"/>
      <c r="EJ180" s="1010" t="n"/>
    </row>
    <row r="181" ht="23.25" customFormat="1" customHeight="1" s="1039">
      <c r="A181" s="1007" t="n"/>
      <c r="B181" s="102" t="inlineStr">
        <is>
          <t>Retained earnings</t>
        </is>
      </c>
      <c r="C181" s="103" t="n"/>
      <c r="D181" s="103" t="n"/>
      <c r="E181" s="103" t="n"/>
      <c r="F181" s="103" t="n"/>
      <c r="G181" s="103" t="n">
        <v>16505</v>
      </c>
      <c r="H181" s="103" t="n">
        <v>16697</v>
      </c>
      <c r="I181" s="1040" t="n"/>
      <c r="J181" s="1009" t="n"/>
      <c r="K181" s="1010" t="n"/>
      <c r="L181" s="1010" t="n"/>
      <c r="M181" s="1010" t="n"/>
      <c r="N181" s="1003" t="n"/>
      <c r="O181" s="198" t="n"/>
      <c r="P181" s="198" t="n"/>
      <c r="Q181" s="198" t="n"/>
      <c r="R181" s="198" t="n"/>
      <c r="S181" s="198" t="n"/>
      <c r="T181" s="198" t="n"/>
      <c r="U181" s="193" t="n"/>
      <c r="V181" s="1010" t="n"/>
      <c r="W181" s="1010" t="n"/>
      <c r="X181" s="1010" t="n"/>
      <c r="Y181" s="1010" t="n"/>
      <c r="Z181" s="1010" t="n"/>
      <c r="AA181" s="1010" t="n"/>
      <c r="AB181" s="1010" t="n"/>
      <c r="AC181" s="1010" t="n"/>
      <c r="AD181" s="1010" t="n"/>
      <c r="AE181" s="1010" t="n"/>
      <c r="AF181" s="1010" t="n"/>
      <c r="AG181" s="1010" t="n"/>
      <c r="AH181" s="1010" t="n"/>
      <c r="AI181" s="1010" t="n"/>
      <c r="AJ181" s="1010" t="n"/>
      <c r="AK181" s="1010" t="n"/>
      <c r="AL181" s="1010" t="n"/>
      <c r="AM181" s="1010" t="n"/>
      <c r="AN181" s="1010" t="n"/>
      <c r="AO181" s="1010" t="n"/>
      <c r="AP181" s="1010" t="n"/>
      <c r="AQ181" s="1010" t="n"/>
      <c r="AR181" s="1010" t="n"/>
      <c r="AS181" s="1010" t="n"/>
      <c r="AT181" s="1010" t="n"/>
      <c r="AU181" s="1010" t="n"/>
      <c r="AV181" s="1010" t="n"/>
      <c r="AW181" s="1010" t="n"/>
      <c r="AX181" s="1010" t="n"/>
      <c r="AY181" s="1010" t="n"/>
      <c r="AZ181" s="1010" t="n"/>
      <c r="BA181" s="1010" t="n"/>
      <c r="BB181" s="1010" t="n"/>
      <c r="BC181" s="1010" t="n"/>
      <c r="BD181" s="1010" t="n"/>
      <c r="BE181" s="1010" t="n"/>
      <c r="BF181" s="1010" t="n"/>
      <c r="BG181" s="1010" t="n"/>
      <c r="BH181" s="1010" t="n"/>
      <c r="BI181" s="1010" t="n"/>
      <c r="BJ181" s="1010" t="n"/>
      <c r="BK181" s="1010" t="n"/>
      <c r="BL181" s="1010" t="n"/>
      <c r="BM181" s="1010" t="n"/>
      <c r="BN181" s="1010" t="n"/>
      <c r="BO181" s="1010" t="n"/>
      <c r="BP181" s="1010" t="n"/>
      <c r="BQ181" s="1010" t="n"/>
      <c r="BR181" s="1010" t="n"/>
      <c r="BS181" s="1010" t="n"/>
      <c r="BT181" s="1010" t="n"/>
      <c r="BU181" s="1010" t="n"/>
      <c r="BV181" s="1010" t="n"/>
      <c r="BW181" s="1010" t="n"/>
      <c r="BX181" s="1010" t="n"/>
      <c r="BY181" s="1010" t="n"/>
      <c r="BZ181" s="1010" t="n"/>
      <c r="CA181" s="1010" t="n"/>
      <c r="CB181" s="1010" t="n"/>
      <c r="CC181" s="1010" t="n"/>
      <c r="CD181" s="1010" t="n"/>
      <c r="CE181" s="1010" t="n"/>
      <c r="CF181" s="1010" t="n"/>
      <c r="CG181" s="1010" t="n"/>
      <c r="CH181" s="1010" t="n"/>
      <c r="CI181" s="1010" t="n"/>
      <c r="CJ181" s="1010" t="n"/>
      <c r="CK181" s="1010" t="n"/>
      <c r="CL181" s="1010" t="n"/>
      <c r="CM181" s="1010" t="n"/>
      <c r="CN181" s="1010" t="n"/>
      <c r="CO181" s="1010" t="n"/>
      <c r="CP181" s="1010" t="n"/>
      <c r="CQ181" s="1010" t="n"/>
      <c r="CR181" s="1010" t="n"/>
      <c r="CS181" s="1010" t="n"/>
      <c r="CT181" s="1010" t="n"/>
      <c r="CU181" s="1010" t="n"/>
      <c r="CV181" s="1010" t="n"/>
      <c r="CW181" s="1010" t="n"/>
      <c r="CX181" s="1010" t="n"/>
      <c r="CY181" s="1010" t="n"/>
      <c r="CZ181" s="1010" t="n"/>
      <c r="DA181" s="1010" t="n"/>
      <c r="DB181" s="1010" t="n"/>
      <c r="DC181" s="1010" t="n"/>
      <c r="DD181" s="1010" t="n"/>
      <c r="DE181" s="1010" t="n"/>
      <c r="DF181" s="1010" t="n"/>
      <c r="DG181" s="1010" t="n"/>
      <c r="DH181" s="1010" t="n"/>
      <c r="DI181" s="1010" t="n"/>
      <c r="DJ181" s="1010" t="n"/>
      <c r="DK181" s="1010" t="n"/>
      <c r="DL181" s="1010" t="n"/>
      <c r="DM181" s="1010" t="n"/>
      <c r="DN181" s="1010" t="n"/>
      <c r="DO181" s="1010" t="n"/>
      <c r="DP181" s="1010" t="n"/>
      <c r="DQ181" s="1010" t="n"/>
      <c r="DR181" s="1010" t="n"/>
      <c r="DS181" s="1010" t="n"/>
      <c r="DT181" s="1010" t="n"/>
      <c r="DU181" s="1010" t="n"/>
      <c r="DV181" s="1010" t="n"/>
      <c r="DW181" s="1010" t="n"/>
      <c r="DX181" s="1010" t="n"/>
      <c r="DY181" s="1010" t="n"/>
      <c r="DZ181" s="1010" t="n"/>
      <c r="EA181" s="1010" t="n"/>
      <c r="EB181" s="1010" t="n"/>
      <c r="EC181" s="1010" t="n"/>
      <c r="ED181" s="1010" t="n"/>
      <c r="EE181" s="1010" t="n"/>
      <c r="EF181" s="1010" t="n"/>
      <c r="EG181" s="1010" t="n"/>
      <c r="EH181" s="1010" t="n"/>
      <c r="EI181" s="1010" t="n"/>
      <c r="EJ181" s="1010" t="n"/>
    </row>
    <row r="182" ht="23.25" customFormat="1" customHeight="1" s="1039">
      <c r="A182" s="1007" t="n"/>
      <c r="B182" s="102" t="n"/>
      <c r="C182" s="1034" t="n"/>
      <c r="D182" s="229" t="n"/>
      <c r="E182" s="229" t="n"/>
      <c r="F182" s="1034" t="n"/>
      <c r="G182" s="1034" t="n"/>
      <c r="H182" s="1034" t="n"/>
      <c r="I182" s="1040" t="n"/>
      <c r="J182" s="1009" t="n"/>
      <c r="K182" s="1010" t="n"/>
      <c r="L182" s="1010" t="n"/>
      <c r="M182" s="1010" t="n"/>
      <c r="N182" s="1003" t="n"/>
      <c r="O182" s="198" t="n"/>
      <c r="P182" s="198" t="n"/>
      <c r="Q182" s="198" t="n"/>
      <c r="R182" s="198" t="n"/>
      <c r="S182" s="198" t="n"/>
      <c r="T182" s="198" t="n"/>
      <c r="U182" s="193" t="n"/>
      <c r="V182" s="1010" t="n"/>
      <c r="W182" s="1010" t="n"/>
      <c r="X182" s="1010" t="n"/>
      <c r="Y182" s="1010" t="n"/>
      <c r="Z182" s="1010" t="n"/>
      <c r="AA182" s="1010" t="n"/>
      <c r="AB182" s="1010" t="n"/>
      <c r="AC182" s="1010" t="n"/>
      <c r="AD182" s="1010" t="n"/>
      <c r="AE182" s="1010" t="n"/>
      <c r="AF182" s="1010" t="n"/>
      <c r="AG182" s="1010" t="n"/>
      <c r="AH182" s="1010" t="n"/>
      <c r="AI182" s="1010" t="n"/>
      <c r="AJ182" s="1010" t="n"/>
      <c r="AK182" s="1010" t="n"/>
      <c r="AL182" s="1010" t="n"/>
      <c r="AM182" s="1010" t="n"/>
      <c r="AN182" s="1010" t="n"/>
      <c r="AO182" s="1010" t="n"/>
      <c r="AP182" s="1010" t="n"/>
      <c r="AQ182" s="1010" t="n"/>
      <c r="AR182" s="1010" t="n"/>
      <c r="AS182" s="1010" t="n"/>
      <c r="AT182" s="1010" t="n"/>
      <c r="AU182" s="1010" t="n"/>
      <c r="AV182" s="1010" t="n"/>
      <c r="AW182" s="1010" t="n"/>
      <c r="AX182" s="1010" t="n"/>
      <c r="AY182" s="1010" t="n"/>
      <c r="AZ182" s="1010" t="n"/>
      <c r="BA182" s="1010" t="n"/>
      <c r="BB182" s="1010" t="n"/>
      <c r="BC182" s="1010" t="n"/>
      <c r="BD182" s="1010" t="n"/>
      <c r="BE182" s="1010" t="n"/>
      <c r="BF182" s="1010" t="n"/>
      <c r="BG182" s="1010" t="n"/>
      <c r="BH182" s="1010" t="n"/>
      <c r="BI182" s="1010" t="n"/>
      <c r="BJ182" s="1010" t="n"/>
      <c r="BK182" s="1010" t="n"/>
      <c r="BL182" s="1010" t="n"/>
      <c r="BM182" s="1010" t="n"/>
      <c r="BN182" s="1010" t="n"/>
      <c r="BO182" s="1010" t="n"/>
      <c r="BP182" s="1010" t="n"/>
      <c r="BQ182" s="1010" t="n"/>
      <c r="BR182" s="1010" t="n"/>
      <c r="BS182" s="1010" t="n"/>
      <c r="BT182" s="1010" t="n"/>
      <c r="BU182" s="1010" t="n"/>
      <c r="BV182" s="1010" t="n"/>
      <c r="BW182" s="1010" t="n"/>
      <c r="BX182" s="1010" t="n"/>
      <c r="BY182" s="1010" t="n"/>
      <c r="BZ182" s="1010" t="n"/>
      <c r="CA182" s="1010" t="n"/>
      <c r="CB182" s="1010" t="n"/>
      <c r="CC182" s="1010" t="n"/>
      <c r="CD182" s="1010" t="n"/>
      <c r="CE182" s="1010" t="n"/>
      <c r="CF182" s="1010" t="n"/>
      <c r="CG182" s="1010" t="n"/>
      <c r="CH182" s="1010" t="n"/>
      <c r="CI182" s="1010" t="n"/>
      <c r="CJ182" s="1010" t="n"/>
      <c r="CK182" s="1010" t="n"/>
      <c r="CL182" s="1010" t="n"/>
      <c r="CM182" s="1010" t="n"/>
      <c r="CN182" s="1010" t="n"/>
      <c r="CO182" s="1010" t="n"/>
      <c r="CP182" s="1010" t="n"/>
      <c r="CQ182" s="1010" t="n"/>
      <c r="CR182" s="1010" t="n"/>
      <c r="CS182" s="1010" t="n"/>
      <c r="CT182" s="1010" t="n"/>
      <c r="CU182" s="1010" t="n"/>
      <c r="CV182" s="1010" t="n"/>
      <c r="CW182" s="1010" t="n"/>
      <c r="CX182" s="1010" t="n"/>
      <c r="CY182" s="1010" t="n"/>
      <c r="CZ182" s="1010" t="n"/>
      <c r="DA182" s="1010" t="n"/>
      <c r="DB182" s="1010" t="n"/>
      <c r="DC182" s="1010" t="n"/>
      <c r="DD182" s="1010" t="n"/>
      <c r="DE182" s="1010" t="n"/>
      <c r="DF182" s="1010" t="n"/>
      <c r="DG182" s="1010" t="n"/>
      <c r="DH182" s="1010" t="n"/>
      <c r="DI182" s="1010" t="n"/>
      <c r="DJ182" s="1010" t="n"/>
      <c r="DK182" s="1010" t="n"/>
      <c r="DL182" s="1010" t="n"/>
      <c r="DM182" s="1010" t="n"/>
      <c r="DN182" s="1010" t="n"/>
      <c r="DO182" s="1010" t="n"/>
      <c r="DP182" s="1010" t="n"/>
      <c r="DQ182" s="1010" t="n"/>
      <c r="DR182" s="1010" t="n"/>
      <c r="DS182" s="1010" t="n"/>
      <c r="DT182" s="1010" t="n"/>
      <c r="DU182" s="1010" t="n"/>
      <c r="DV182" s="1010" t="n"/>
      <c r="DW182" s="1010" t="n"/>
      <c r="DX182" s="1010" t="n"/>
      <c r="DY182" s="1010" t="n"/>
      <c r="DZ182" s="1010" t="n"/>
      <c r="EA182" s="1010" t="n"/>
      <c r="EB182" s="1010" t="n"/>
      <c r="EC182" s="1010" t="n"/>
      <c r="ED182" s="1010" t="n"/>
      <c r="EE182" s="1010" t="n"/>
      <c r="EF182" s="1010" t="n"/>
      <c r="EG182" s="1010" t="n"/>
      <c r="EH182" s="1010" t="n"/>
      <c r="EI182" s="1010" t="n"/>
      <c r="EJ182" s="1010" t="n"/>
    </row>
    <row r="183">
      <c r="A183" s="79" t="inlineStr">
        <is>
          <t>K34</t>
        </is>
      </c>
      <c r="B183" s="96" t="inlineStr">
        <is>
          <t>Total</t>
        </is>
      </c>
      <c r="C183" s="988">
        <f>SUM(INDIRECT(ADDRESS(MATCH("K33",$A:$A,0)+1,COLUMN(C$13),4)&amp;":"&amp;ADDRESS(MATCH("K34",$A:$A,0)-1,COLUMN(C$13),4)))</f>
        <v/>
      </c>
      <c r="D183" s="988">
        <f>SUM(INDIRECT(ADDRESS(MATCH("K33",$A:$A,0)+1,COLUMN(D$13),4)&amp;":"&amp;ADDRESS(MATCH("K34",$A:$A,0)-1,COLUMN(D$13),4)))</f>
        <v/>
      </c>
      <c r="E183" s="988">
        <f>SUM(INDIRECT(ADDRESS(MATCH("K33",$A:$A,0)+1,COLUMN(E$13),4)&amp;":"&amp;ADDRESS(MATCH("K34",$A:$A,0)-1,COLUMN(E$13),4)))</f>
        <v/>
      </c>
      <c r="F183" s="988">
        <f>SUM(INDIRECT(ADDRESS(MATCH("K33",$A:$A,0)+1,COLUMN(F$13),4)&amp;":"&amp;ADDRESS(MATCH("K34",$A:$A,0)-1,COLUMN(F$13),4)))</f>
        <v/>
      </c>
      <c r="G183" s="988">
        <f>SUM(INDIRECT(ADDRESS(MATCH("K33",$A:$A,0)+1,COLUMN(G$13),4)&amp;":"&amp;ADDRESS(MATCH("K34",$A:$A,0)-1,COLUMN(G$13),4)))</f>
        <v/>
      </c>
      <c r="H183" s="988">
        <f>SUM(INDIRECT(ADDRESS(MATCH("K33",$A:$A,0)+1,COLUMN(H$13),4)&amp;":"&amp;ADDRESS(MATCH("K34",$A:$A,0)-1,COLUMN(H$13),4)))</f>
        <v/>
      </c>
      <c r="I183" s="1038" t="n"/>
      <c r="J183" s="999" t="n"/>
      <c r="N183" s="1016" t="n"/>
      <c r="O183" s="192" t="n"/>
      <c r="P183" s="192" t="n"/>
      <c r="Q183" s="192" t="n"/>
      <c r="R183" s="192" t="n"/>
      <c r="S183" s="192" t="n"/>
      <c r="T183" s="192" t="n"/>
      <c r="U183" s="193" t="n"/>
    </row>
    <row r="184" ht="18.75" customHeight="1" s="899">
      <c r="A184" s="997" t="inlineStr">
        <is>
          <t>K35</t>
        </is>
      </c>
      <c r="B184" s="96" t="inlineStr">
        <is>
          <t xml:space="preserve">Others </t>
        </is>
      </c>
      <c r="C184" s="1041" t="n"/>
      <c r="D184" s="1041" t="n"/>
      <c r="E184" s="1041" t="n"/>
      <c r="F184" s="1041" t="n"/>
      <c r="G184" s="1041" t="n"/>
      <c r="H184" s="1041" t="n"/>
      <c r="I184" s="1038" t="n"/>
      <c r="J184" s="999" t="n"/>
      <c r="N184" s="1003">
        <f>B184</f>
        <v/>
      </c>
      <c r="O184" s="204" t="n"/>
      <c r="P184" s="204" t="n"/>
      <c r="Q184" s="204" t="n"/>
      <c r="R184" s="204" t="n"/>
      <c r="S184" s="204" t="n"/>
      <c r="T184" s="204" t="n"/>
      <c r="U184" s="193" t="n"/>
    </row>
    <row r="185" ht="18.75" customFormat="1" customHeight="1" s="997">
      <c r="A185" s="79" t="n"/>
      <c r="B185" s="119" t="n"/>
      <c r="C185" s="1032" t="n"/>
      <c r="D185" s="1032" t="n"/>
      <c r="E185" s="1032" t="n"/>
      <c r="F185" s="1032" t="n"/>
      <c r="G185" s="1042" t="n"/>
      <c r="H185" s="1032" t="n"/>
      <c r="I185" s="1038" t="n"/>
      <c r="J185" s="999" t="n"/>
      <c r="K185" s="998" t="n"/>
      <c r="L185" s="998" t="n"/>
      <c r="M185" s="998" t="n"/>
      <c r="N185" s="1013">
        <f>B185</f>
        <v/>
      </c>
      <c r="O185" s="192">
        <f>C185*BS!$B$9</f>
        <v/>
      </c>
      <c r="P185" s="192">
        <f>D185*BS!$B$9</f>
        <v/>
      </c>
      <c r="Q185" s="192">
        <f>E185*BS!$B$9</f>
        <v/>
      </c>
      <c r="R185" s="192">
        <f>F185*BS!$B$9</f>
        <v/>
      </c>
      <c r="S185" s="192">
        <f>G185*BS!$B$9</f>
        <v/>
      </c>
      <c r="T185" s="192">
        <f>H185*BS!$B$9</f>
        <v/>
      </c>
      <c r="U185" s="193">
        <f>I185</f>
        <v/>
      </c>
      <c r="V185" s="998" t="n"/>
      <c r="W185" s="998" t="n"/>
      <c r="X185" s="998" t="n"/>
      <c r="Y185" s="998" t="n"/>
      <c r="Z185" s="998" t="n"/>
      <c r="AA185" s="998" t="n"/>
      <c r="AB185" s="998" t="n"/>
      <c r="AC185" s="998" t="n"/>
      <c r="AD185" s="998" t="n"/>
      <c r="AE185" s="998" t="n"/>
      <c r="AF185" s="998" t="n"/>
      <c r="AG185" s="998" t="n"/>
      <c r="AH185" s="998" t="n"/>
      <c r="AI185" s="998" t="n"/>
      <c r="AJ185" s="998" t="n"/>
      <c r="AK185" s="998" t="n"/>
      <c r="AL185" s="998" t="n"/>
      <c r="AM185" s="998" t="n"/>
      <c r="AN185" s="998" t="n"/>
      <c r="AO185" s="998" t="n"/>
      <c r="AP185" s="998" t="n"/>
      <c r="AQ185" s="998" t="n"/>
      <c r="AR185" s="998" t="n"/>
      <c r="AS185" s="998" t="n"/>
      <c r="AT185" s="998" t="n"/>
      <c r="AU185" s="998" t="n"/>
      <c r="AV185" s="998" t="n"/>
      <c r="AW185" s="998" t="n"/>
      <c r="AX185" s="998" t="n"/>
      <c r="AY185" s="998" t="n"/>
      <c r="AZ185" s="998" t="n"/>
      <c r="BA185" s="998" t="n"/>
      <c r="BB185" s="998" t="n"/>
      <c r="BC185" s="998" t="n"/>
      <c r="BD185" s="998" t="n"/>
      <c r="BE185" s="998" t="n"/>
      <c r="BF185" s="998" t="n"/>
      <c r="BG185" s="998" t="n"/>
      <c r="BH185" s="998" t="n"/>
      <c r="BI185" s="998" t="n"/>
      <c r="BJ185" s="998" t="n"/>
      <c r="BK185" s="998" t="n"/>
      <c r="BL185" s="998" t="n"/>
      <c r="BM185" s="998" t="n"/>
      <c r="BN185" s="998" t="n"/>
      <c r="BO185" s="998" t="n"/>
      <c r="BP185" s="998" t="n"/>
      <c r="BQ185" s="998" t="n"/>
      <c r="BR185" s="998" t="n"/>
      <c r="BS185" s="998" t="n"/>
      <c r="BT185" s="998" t="n"/>
      <c r="BU185" s="998" t="n"/>
      <c r="BV185" s="998" t="n"/>
      <c r="BW185" s="998" t="n"/>
      <c r="BX185" s="998" t="n"/>
      <c r="BY185" s="998" t="n"/>
      <c r="BZ185" s="998" t="n"/>
      <c r="CA185" s="998" t="n"/>
      <c r="CB185" s="998" t="n"/>
      <c r="CC185" s="998" t="n"/>
      <c r="CD185" s="998" t="n"/>
      <c r="CE185" s="998" t="n"/>
      <c r="CF185" s="998" t="n"/>
      <c r="CG185" s="998" t="n"/>
      <c r="CH185" s="998" t="n"/>
      <c r="CI185" s="998" t="n"/>
      <c r="CJ185" s="998" t="n"/>
      <c r="CK185" s="998" t="n"/>
      <c r="CL185" s="998" t="n"/>
      <c r="CM185" s="998" t="n"/>
      <c r="CN185" s="998" t="n"/>
      <c r="CO185" s="998" t="n"/>
      <c r="CP185" s="998" t="n"/>
      <c r="CQ185" s="998" t="n"/>
      <c r="CR185" s="998" t="n"/>
      <c r="CS185" s="998" t="n"/>
      <c r="CT185" s="998" t="n"/>
      <c r="CU185" s="998" t="n"/>
      <c r="CV185" s="998" t="n"/>
      <c r="CW185" s="998" t="n"/>
      <c r="CX185" s="998" t="n"/>
      <c r="CY185" s="998" t="n"/>
      <c r="CZ185" s="998" t="n"/>
      <c r="DA185" s="998" t="n"/>
      <c r="DB185" s="998" t="n"/>
      <c r="DC185" s="998" t="n"/>
      <c r="DD185" s="998" t="n"/>
      <c r="DE185" s="998" t="n"/>
      <c r="DF185" s="998" t="n"/>
      <c r="DG185" s="998" t="n"/>
      <c r="DH185" s="998" t="n"/>
      <c r="DI185" s="998" t="n"/>
      <c r="DJ185" s="998" t="n"/>
      <c r="DK185" s="998" t="n"/>
      <c r="DL185" s="998" t="n"/>
      <c r="DM185" s="998" t="n"/>
      <c r="DN185" s="998" t="n"/>
      <c r="DO185" s="998" t="n"/>
      <c r="DP185" s="998" t="n"/>
      <c r="DQ185" s="998" t="n"/>
      <c r="DR185" s="998" t="n"/>
      <c r="DS185" s="998" t="n"/>
      <c r="DT185" s="998" t="n"/>
      <c r="DU185" s="998" t="n"/>
      <c r="DV185" s="998" t="n"/>
      <c r="DW185" s="998" t="n"/>
      <c r="DX185" s="998" t="n"/>
      <c r="DY185" s="998" t="n"/>
      <c r="DZ185" s="998" t="n"/>
      <c r="EA185" s="998" t="n"/>
      <c r="EB185" s="998" t="n"/>
      <c r="EC185" s="998" t="n"/>
      <c r="ED185" s="998" t="n"/>
      <c r="EE185" s="998" t="n"/>
      <c r="EF185" s="998" t="n"/>
      <c r="EG185" s="998" t="n"/>
      <c r="EH185" s="998" t="n"/>
      <c r="EI185" s="998" t="n"/>
      <c r="EJ185" s="998" t="n"/>
    </row>
    <row r="186" ht="18.75" customFormat="1" customHeight="1" s="997">
      <c r="A186" s="79" t="n"/>
      <c r="B186" s="119" t="n"/>
      <c r="C186" s="1032" t="n"/>
      <c r="D186" s="229" t="n"/>
      <c r="E186" s="229" t="n"/>
      <c r="F186" s="1032" t="n"/>
      <c r="G186" s="1032" t="n"/>
      <c r="H186" s="1032" t="n"/>
      <c r="I186" s="1038" t="n"/>
      <c r="J186" s="999" t="n"/>
      <c r="K186" s="998" t="n"/>
      <c r="L186" s="998" t="n"/>
      <c r="M186" s="998" t="n"/>
      <c r="N186" s="1013">
        <f>B186</f>
        <v/>
      </c>
      <c r="O186" s="192">
        <f>C186*BS!$B$9</f>
        <v/>
      </c>
      <c r="P186" s="192">
        <f>D186*BS!$B$9</f>
        <v/>
      </c>
      <c r="Q186" s="192">
        <f>E186*BS!$B$9</f>
        <v/>
      </c>
      <c r="R186" s="192">
        <f>F186*BS!$B$9</f>
        <v/>
      </c>
      <c r="S186" s="192">
        <f>G186*BS!$B$9</f>
        <v/>
      </c>
      <c r="T186" s="192">
        <f>H186*BS!$B$9</f>
        <v/>
      </c>
      <c r="U186" s="193">
        <f>I186</f>
        <v/>
      </c>
      <c r="V186" s="998" t="n"/>
      <c r="W186" s="998" t="n"/>
      <c r="X186" s="998" t="n"/>
      <c r="Y186" s="998" t="n"/>
      <c r="Z186" s="998" t="n"/>
      <c r="AA186" s="998" t="n"/>
      <c r="AB186" s="998" t="n"/>
      <c r="AC186" s="998" t="n"/>
      <c r="AD186" s="998" t="n"/>
      <c r="AE186" s="998" t="n"/>
      <c r="AF186" s="998" t="n"/>
      <c r="AG186" s="998" t="n"/>
      <c r="AH186" s="998" t="n"/>
      <c r="AI186" s="998" t="n"/>
      <c r="AJ186" s="998" t="n"/>
      <c r="AK186" s="998" t="n"/>
      <c r="AL186" s="998" t="n"/>
      <c r="AM186" s="998" t="n"/>
      <c r="AN186" s="998" t="n"/>
      <c r="AO186" s="998" t="n"/>
      <c r="AP186" s="998" t="n"/>
      <c r="AQ186" s="998" t="n"/>
      <c r="AR186" s="998" t="n"/>
      <c r="AS186" s="998" t="n"/>
      <c r="AT186" s="998" t="n"/>
      <c r="AU186" s="998" t="n"/>
      <c r="AV186" s="998" t="n"/>
      <c r="AW186" s="998" t="n"/>
      <c r="AX186" s="998" t="n"/>
      <c r="AY186" s="998" t="n"/>
      <c r="AZ186" s="998" t="n"/>
      <c r="BA186" s="998" t="n"/>
      <c r="BB186" s="998" t="n"/>
      <c r="BC186" s="998" t="n"/>
      <c r="BD186" s="998" t="n"/>
      <c r="BE186" s="998" t="n"/>
      <c r="BF186" s="998" t="n"/>
      <c r="BG186" s="998" t="n"/>
      <c r="BH186" s="998" t="n"/>
      <c r="BI186" s="998" t="n"/>
      <c r="BJ186" s="998" t="n"/>
      <c r="BK186" s="998" t="n"/>
      <c r="BL186" s="998" t="n"/>
      <c r="BM186" s="998" t="n"/>
      <c r="BN186" s="998" t="n"/>
      <c r="BO186" s="998" t="n"/>
      <c r="BP186" s="998" t="n"/>
      <c r="BQ186" s="998" t="n"/>
      <c r="BR186" s="998" t="n"/>
      <c r="BS186" s="998" t="n"/>
      <c r="BT186" s="998" t="n"/>
      <c r="BU186" s="998" t="n"/>
      <c r="BV186" s="998" t="n"/>
      <c r="BW186" s="998" t="n"/>
      <c r="BX186" s="998" t="n"/>
      <c r="BY186" s="998" t="n"/>
      <c r="BZ186" s="998" t="n"/>
      <c r="CA186" s="998" t="n"/>
      <c r="CB186" s="998" t="n"/>
      <c r="CC186" s="998" t="n"/>
      <c r="CD186" s="998" t="n"/>
      <c r="CE186" s="998" t="n"/>
      <c r="CF186" s="998" t="n"/>
      <c r="CG186" s="998" t="n"/>
      <c r="CH186" s="998" t="n"/>
      <c r="CI186" s="998" t="n"/>
      <c r="CJ186" s="998" t="n"/>
      <c r="CK186" s="998" t="n"/>
      <c r="CL186" s="998" t="n"/>
      <c r="CM186" s="998" t="n"/>
      <c r="CN186" s="998" t="n"/>
      <c r="CO186" s="998" t="n"/>
      <c r="CP186" s="998" t="n"/>
      <c r="CQ186" s="998" t="n"/>
      <c r="CR186" s="998" t="n"/>
      <c r="CS186" s="998" t="n"/>
      <c r="CT186" s="998" t="n"/>
      <c r="CU186" s="998" t="n"/>
      <c r="CV186" s="998" t="n"/>
      <c r="CW186" s="998" t="n"/>
      <c r="CX186" s="998" t="n"/>
      <c r="CY186" s="998" t="n"/>
      <c r="CZ186" s="998" t="n"/>
      <c r="DA186" s="998" t="n"/>
      <c r="DB186" s="998" t="n"/>
      <c r="DC186" s="998" t="n"/>
      <c r="DD186" s="998" t="n"/>
      <c r="DE186" s="998" t="n"/>
      <c r="DF186" s="998" t="n"/>
      <c r="DG186" s="998" t="n"/>
      <c r="DH186" s="998" t="n"/>
      <c r="DI186" s="998" t="n"/>
      <c r="DJ186" s="998" t="n"/>
      <c r="DK186" s="998" t="n"/>
      <c r="DL186" s="998" t="n"/>
      <c r="DM186" s="998" t="n"/>
      <c r="DN186" s="998" t="n"/>
      <c r="DO186" s="998" t="n"/>
      <c r="DP186" s="998" t="n"/>
      <c r="DQ186" s="998" t="n"/>
      <c r="DR186" s="998" t="n"/>
      <c r="DS186" s="998" t="n"/>
      <c r="DT186" s="998" t="n"/>
      <c r="DU186" s="998" t="n"/>
      <c r="DV186" s="998" t="n"/>
      <c r="DW186" s="998" t="n"/>
      <c r="DX186" s="998" t="n"/>
      <c r="DY186" s="998" t="n"/>
      <c r="DZ186" s="998" t="n"/>
      <c r="EA186" s="998" t="n"/>
      <c r="EB186" s="998" t="n"/>
      <c r="EC186" s="998" t="n"/>
      <c r="ED186" s="998" t="n"/>
      <c r="EE186" s="998" t="n"/>
      <c r="EF186" s="998" t="n"/>
      <c r="EG186" s="998" t="n"/>
      <c r="EH186" s="998" t="n"/>
      <c r="EI186" s="998" t="n"/>
      <c r="EJ186" s="998" t="n"/>
    </row>
    <row r="187" ht="18.75" customFormat="1" customHeight="1" s="997">
      <c r="A187" s="79" t="n"/>
      <c r="B187" s="119" t="n"/>
      <c r="C187" s="103" t="n"/>
      <c r="D187" s="103" t="n"/>
      <c r="E187" s="103" t="n"/>
      <c r="F187" s="103" t="n"/>
      <c r="G187" s="103" t="n"/>
      <c r="H187" s="103" t="n"/>
      <c r="I187" s="1038" t="n"/>
      <c r="J187" s="999" t="n"/>
      <c r="K187" s="998" t="n"/>
      <c r="L187" s="998" t="n"/>
      <c r="M187" s="998" t="n"/>
      <c r="N187" s="1013">
        <f>B187</f>
        <v/>
      </c>
      <c r="O187" s="192">
        <f>C187*BS!$B$9</f>
        <v/>
      </c>
      <c r="P187" s="192">
        <f>D187*BS!$B$9</f>
        <v/>
      </c>
      <c r="Q187" s="192">
        <f>E187*BS!$B$9</f>
        <v/>
      </c>
      <c r="R187" s="192">
        <f>F187*BS!$B$9</f>
        <v/>
      </c>
      <c r="S187" s="192">
        <f>G187*BS!$B$9</f>
        <v/>
      </c>
      <c r="T187" s="192">
        <f>H187*BS!$B$9</f>
        <v/>
      </c>
      <c r="U187" s="193">
        <f>I187</f>
        <v/>
      </c>
      <c r="V187" s="998" t="n"/>
      <c r="W187" s="998" t="n"/>
      <c r="X187" s="998" t="n"/>
      <c r="Y187" s="998" t="n"/>
      <c r="Z187" s="998" t="n"/>
      <c r="AA187" s="998" t="n"/>
      <c r="AB187" s="998" t="n"/>
      <c r="AC187" s="998" t="n"/>
      <c r="AD187" s="998" t="n"/>
      <c r="AE187" s="998" t="n"/>
      <c r="AF187" s="998" t="n"/>
      <c r="AG187" s="998" t="n"/>
      <c r="AH187" s="998" t="n"/>
      <c r="AI187" s="998" t="n"/>
      <c r="AJ187" s="998" t="n"/>
      <c r="AK187" s="998" t="n"/>
      <c r="AL187" s="998" t="n"/>
      <c r="AM187" s="998" t="n"/>
      <c r="AN187" s="998" t="n"/>
      <c r="AO187" s="998" t="n"/>
      <c r="AP187" s="998" t="n"/>
      <c r="AQ187" s="998" t="n"/>
      <c r="AR187" s="998" t="n"/>
      <c r="AS187" s="998" t="n"/>
      <c r="AT187" s="998" t="n"/>
      <c r="AU187" s="998" t="n"/>
      <c r="AV187" s="998" t="n"/>
      <c r="AW187" s="998" t="n"/>
      <c r="AX187" s="998" t="n"/>
      <c r="AY187" s="998" t="n"/>
      <c r="AZ187" s="998" t="n"/>
      <c r="BA187" s="998" t="n"/>
      <c r="BB187" s="998" t="n"/>
      <c r="BC187" s="998" t="n"/>
      <c r="BD187" s="998" t="n"/>
      <c r="BE187" s="998" t="n"/>
      <c r="BF187" s="998" t="n"/>
      <c r="BG187" s="998" t="n"/>
      <c r="BH187" s="998" t="n"/>
      <c r="BI187" s="998" t="n"/>
      <c r="BJ187" s="998" t="n"/>
      <c r="BK187" s="998" t="n"/>
      <c r="BL187" s="998" t="n"/>
      <c r="BM187" s="998" t="n"/>
      <c r="BN187" s="998" t="n"/>
      <c r="BO187" s="998" t="n"/>
      <c r="BP187" s="998" t="n"/>
      <c r="BQ187" s="998" t="n"/>
      <c r="BR187" s="998" t="n"/>
      <c r="BS187" s="998" t="n"/>
      <c r="BT187" s="998" t="n"/>
      <c r="BU187" s="998" t="n"/>
      <c r="BV187" s="998" t="n"/>
      <c r="BW187" s="998" t="n"/>
      <c r="BX187" s="998" t="n"/>
      <c r="BY187" s="998" t="n"/>
      <c r="BZ187" s="998" t="n"/>
      <c r="CA187" s="998" t="n"/>
      <c r="CB187" s="998" t="n"/>
      <c r="CC187" s="998" t="n"/>
      <c r="CD187" s="998" t="n"/>
      <c r="CE187" s="998" t="n"/>
      <c r="CF187" s="998" t="n"/>
      <c r="CG187" s="998" t="n"/>
      <c r="CH187" s="998" t="n"/>
      <c r="CI187" s="998" t="n"/>
      <c r="CJ187" s="998" t="n"/>
      <c r="CK187" s="998" t="n"/>
      <c r="CL187" s="998" t="n"/>
      <c r="CM187" s="998" t="n"/>
      <c r="CN187" s="998" t="n"/>
      <c r="CO187" s="998" t="n"/>
      <c r="CP187" s="998" t="n"/>
      <c r="CQ187" s="998" t="n"/>
      <c r="CR187" s="998" t="n"/>
      <c r="CS187" s="998" t="n"/>
      <c r="CT187" s="998" t="n"/>
      <c r="CU187" s="998" t="n"/>
      <c r="CV187" s="998" t="n"/>
      <c r="CW187" s="998" t="n"/>
      <c r="CX187" s="998" t="n"/>
      <c r="CY187" s="998" t="n"/>
      <c r="CZ187" s="998" t="n"/>
      <c r="DA187" s="998" t="n"/>
      <c r="DB187" s="998" t="n"/>
      <c r="DC187" s="998" t="n"/>
      <c r="DD187" s="998" t="n"/>
      <c r="DE187" s="998" t="n"/>
      <c r="DF187" s="998" t="n"/>
      <c r="DG187" s="998" t="n"/>
      <c r="DH187" s="998" t="n"/>
      <c r="DI187" s="998" t="n"/>
      <c r="DJ187" s="998" t="n"/>
      <c r="DK187" s="998" t="n"/>
      <c r="DL187" s="998" t="n"/>
      <c r="DM187" s="998" t="n"/>
      <c r="DN187" s="998" t="n"/>
      <c r="DO187" s="998" t="n"/>
      <c r="DP187" s="998" t="n"/>
      <c r="DQ187" s="998" t="n"/>
      <c r="DR187" s="998" t="n"/>
      <c r="DS187" s="998" t="n"/>
      <c r="DT187" s="998" t="n"/>
      <c r="DU187" s="998" t="n"/>
      <c r="DV187" s="998" t="n"/>
      <c r="DW187" s="998" t="n"/>
      <c r="DX187" s="998" t="n"/>
      <c r="DY187" s="998" t="n"/>
      <c r="DZ187" s="998" t="n"/>
      <c r="EA187" s="998" t="n"/>
      <c r="EB187" s="998" t="n"/>
      <c r="EC187" s="998" t="n"/>
      <c r="ED187" s="998" t="n"/>
      <c r="EE187" s="998" t="n"/>
      <c r="EF187" s="998" t="n"/>
      <c r="EG187" s="998" t="n"/>
      <c r="EH187" s="998" t="n"/>
      <c r="EI187" s="998" t="n"/>
      <c r="EJ187" s="998" t="n"/>
    </row>
    <row r="188" ht="18.75" customFormat="1" customHeight="1" s="997">
      <c r="A188" s="79" t="n"/>
      <c r="B188" s="119" t="n"/>
      <c r="C188" s="1032" t="n"/>
      <c r="D188" s="1032" t="n"/>
      <c r="E188" s="1032" t="n"/>
      <c r="F188" s="1032" t="n"/>
      <c r="G188" s="1032" t="n"/>
      <c r="H188" s="1032" t="n"/>
      <c r="I188" s="1038" t="n"/>
      <c r="J188" s="999" t="n"/>
      <c r="K188" s="998" t="n"/>
      <c r="L188" s="998" t="n"/>
      <c r="M188" s="998" t="n"/>
      <c r="N188" s="1013">
        <f>B188</f>
        <v/>
      </c>
      <c r="O188" s="192">
        <f>C188*BS!$B$9</f>
        <v/>
      </c>
      <c r="P188" s="192">
        <f>D188*BS!$B$9</f>
        <v/>
      </c>
      <c r="Q188" s="192">
        <f>E188*BS!$B$9</f>
        <v/>
      </c>
      <c r="R188" s="192">
        <f>F188*BS!$B$9</f>
        <v/>
      </c>
      <c r="S188" s="192">
        <f>G188*BS!$B$9</f>
        <v/>
      </c>
      <c r="T188" s="192">
        <f>H188*BS!$B$9</f>
        <v/>
      </c>
      <c r="U188" s="193">
        <f>I188</f>
        <v/>
      </c>
      <c r="V188" s="998" t="n"/>
      <c r="W188" s="998" t="n"/>
      <c r="X188" s="998" t="n"/>
      <c r="Y188" s="998" t="n"/>
      <c r="Z188" s="998" t="n"/>
      <c r="AA188" s="998" t="n"/>
      <c r="AB188" s="998" t="n"/>
      <c r="AC188" s="998" t="n"/>
      <c r="AD188" s="998" t="n"/>
      <c r="AE188" s="998" t="n"/>
      <c r="AF188" s="998" t="n"/>
      <c r="AG188" s="998" t="n"/>
      <c r="AH188" s="998" t="n"/>
      <c r="AI188" s="998" t="n"/>
      <c r="AJ188" s="998" t="n"/>
      <c r="AK188" s="998" t="n"/>
      <c r="AL188" s="998" t="n"/>
      <c r="AM188" s="998" t="n"/>
      <c r="AN188" s="998" t="n"/>
      <c r="AO188" s="998" t="n"/>
      <c r="AP188" s="998" t="n"/>
      <c r="AQ188" s="998" t="n"/>
      <c r="AR188" s="998" t="n"/>
      <c r="AS188" s="998" t="n"/>
      <c r="AT188" s="998" t="n"/>
      <c r="AU188" s="998" t="n"/>
      <c r="AV188" s="998" t="n"/>
      <c r="AW188" s="998" t="n"/>
      <c r="AX188" s="998" t="n"/>
      <c r="AY188" s="998" t="n"/>
      <c r="AZ188" s="998" t="n"/>
      <c r="BA188" s="998" t="n"/>
      <c r="BB188" s="998" t="n"/>
      <c r="BC188" s="998" t="n"/>
      <c r="BD188" s="998" t="n"/>
      <c r="BE188" s="998" t="n"/>
      <c r="BF188" s="998" t="n"/>
      <c r="BG188" s="998" t="n"/>
      <c r="BH188" s="998" t="n"/>
      <c r="BI188" s="998" t="n"/>
      <c r="BJ188" s="998" t="n"/>
      <c r="BK188" s="998" t="n"/>
      <c r="BL188" s="998" t="n"/>
      <c r="BM188" s="998" t="n"/>
      <c r="BN188" s="998" t="n"/>
      <c r="BO188" s="998" t="n"/>
      <c r="BP188" s="998" t="n"/>
      <c r="BQ188" s="998" t="n"/>
      <c r="BR188" s="998" t="n"/>
      <c r="BS188" s="998" t="n"/>
      <c r="BT188" s="998" t="n"/>
      <c r="BU188" s="998" t="n"/>
      <c r="BV188" s="998" t="n"/>
      <c r="BW188" s="998" t="n"/>
      <c r="BX188" s="998" t="n"/>
      <c r="BY188" s="998" t="n"/>
      <c r="BZ188" s="998" t="n"/>
      <c r="CA188" s="998" t="n"/>
      <c r="CB188" s="998" t="n"/>
      <c r="CC188" s="998" t="n"/>
      <c r="CD188" s="998" t="n"/>
      <c r="CE188" s="998" t="n"/>
      <c r="CF188" s="998" t="n"/>
      <c r="CG188" s="998" t="n"/>
      <c r="CH188" s="998" t="n"/>
      <c r="CI188" s="998" t="n"/>
      <c r="CJ188" s="998" t="n"/>
      <c r="CK188" s="998" t="n"/>
      <c r="CL188" s="998" t="n"/>
      <c r="CM188" s="998" t="n"/>
      <c r="CN188" s="998" t="n"/>
      <c r="CO188" s="998" t="n"/>
      <c r="CP188" s="998" t="n"/>
      <c r="CQ188" s="998" t="n"/>
      <c r="CR188" s="998" t="n"/>
      <c r="CS188" s="998" t="n"/>
      <c r="CT188" s="998" t="n"/>
      <c r="CU188" s="998" t="n"/>
      <c r="CV188" s="998" t="n"/>
      <c r="CW188" s="998" t="n"/>
      <c r="CX188" s="998" t="n"/>
      <c r="CY188" s="998" t="n"/>
      <c r="CZ188" s="998" t="n"/>
      <c r="DA188" s="998" t="n"/>
      <c r="DB188" s="998" t="n"/>
      <c r="DC188" s="998" t="n"/>
      <c r="DD188" s="998" t="n"/>
      <c r="DE188" s="998" t="n"/>
      <c r="DF188" s="998" t="n"/>
      <c r="DG188" s="998" t="n"/>
      <c r="DH188" s="998" t="n"/>
      <c r="DI188" s="998" t="n"/>
      <c r="DJ188" s="998" t="n"/>
      <c r="DK188" s="998" t="n"/>
      <c r="DL188" s="998" t="n"/>
      <c r="DM188" s="998" t="n"/>
      <c r="DN188" s="998" t="n"/>
      <c r="DO188" s="998" t="n"/>
      <c r="DP188" s="998" t="n"/>
      <c r="DQ188" s="998" t="n"/>
      <c r="DR188" s="998" t="n"/>
      <c r="DS188" s="998" t="n"/>
      <c r="DT188" s="998" t="n"/>
      <c r="DU188" s="998" t="n"/>
      <c r="DV188" s="998" t="n"/>
      <c r="DW188" s="998" t="n"/>
      <c r="DX188" s="998" t="n"/>
      <c r="DY188" s="998" t="n"/>
      <c r="DZ188" s="998" t="n"/>
      <c r="EA188" s="998" t="n"/>
      <c r="EB188" s="998" t="n"/>
      <c r="EC188" s="998" t="n"/>
      <c r="ED188" s="998" t="n"/>
      <c r="EE188" s="998" t="n"/>
      <c r="EF188" s="998" t="n"/>
      <c r="EG188" s="998" t="n"/>
      <c r="EH188" s="998" t="n"/>
      <c r="EI188" s="998" t="n"/>
      <c r="EJ188" s="998" t="n"/>
    </row>
    <row r="189" ht="18.75" customFormat="1" customHeight="1" s="997">
      <c r="A189" s="79" t="n"/>
      <c r="B189" s="1043" t="n"/>
      <c r="C189" s="1032" t="n"/>
      <c r="D189" s="1032" t="n"/>
      <c r="E189" s="1032" t="n"/>
      <c r="F189" s="1032" t="n"/>
      <c r="G189" s="1032" t="n"/>
      <c r="H189" s="1032" t="n"/>
      <c r="I189" s="1038" t="n"/>
      <c r="J189" s="999" t="n"/>
      <c r="K189" s="998" t="n"/>
      <c r="L189" s="998" t="n"/>
      <c r="M189" s="998" t="n"/>
      <c r="N189" s="1013">
        <f>B189</f>
        <v/>
      </c>
      <c r="O189" s="192">
        <f>C189*BS!$B$9</f>
        <v/>
      </c>
      <c r="P189" s="192">
        <f>D189*BS!$B$9</f>
        <v/>
      </c>
      <c r="Q189" s="192">
        <f>E189*BS!$B$9</f>
        <v/>
      </c>
      <c r="R189" s="192">
        <f>F189*BS!$B$9</f>
        <v/>
      </c>
      <c r="S189" s="192">
        <f>G189*BS!$B$9</f>
        <v/>
      </c>
      <c r="T189" s="192">
        <f>H189*BS!$B$9</f>
        <v/>
      </c>
      <c r="U189" s="193">
        <f>I189</f>
        <v/>
      </c>
      <c r="V189" s="998" t="n"/>
      <c r="W189" s="998" t="n"/>
      <c r="X189" s="998" t="n"/>
      <c r="Y189" s="998" t="n"/>
      <c r="Z189" s="998" t="n"/>
      <c r="AA189" s="998" t="n"/>
      <c r="AB189" s="998" t="n"/>
      <c r="AC189" s="998" t="n"/>
      <c r="AD189" s="998" t="n"/>
      <c r="AE189" s="998" t="n"/>
      <c r="AF189" s="998" t="n"/>
      <c r="AG189" s="998" t="n"/>
      <c r="AH189" s="998" t="n"/>
      <c r="AI189" s="998" t="n"/>
      <c r="AJ189" s="998" t="n"/>
      <c r="AK189" s="998" t="n"/>
      <c r="AL189" s="998" t="n"/>
      <c r="AM189" s="998" t="n"/>
      <c r="AN189" s="998" t="n"/>
      <c r="AO189" s="998" t="n"/>
      <c r="AP189" s="998" t="n"/>
      <c r="AQ189" s="998" t="n"/>
      <c r="AR189" s="998" t="n"/>
      <c r="AS189" s="998" t="n"/>
      <c r="AT189" s="998" t="n"/>
      <c r="AU189" s="998" t="n"/>
      <c r="AV189" s="998" t="n"/>
      <c r="AW189" s="998" t="n"/>
      <c r="AX189" s="998" t="n"/>
      <c r="AY189" s="998" t="n"/>
      <c r="AZ189" s="998" t="n"/>
      <c r="BA189" s="998" t="n"/>
      <c r="BB189" s="998" t="n"/>
      <c r="BC189" s="998" t="n"/>
      <c r="BD189" s="998" t="n"/>
      <c r="BE189" s="998" t="n"/>
      <c r="BF189" s="998" t="n"/>
      <c r="BG189" s="998" t="n"/>
      <c r="BH189" s="998" t="n"/>
      <c r="BI189" s="998" t="n"/>
      <c r="BJ189" s="998" t="n"/>
      <c r="BK189" s="998" t="n"/>
      <c r="BL189" s="998" t="n"/>
      <c r="BM189" s="998" t="n"/>
      <c r="BN189" s="998" t="n"/>
      <c r="BO189" s="998" t="n"/>
      <c r="BP189" s="998" t="n"/>
      <c r="BQ189" s="998" t="n"/>
      <c r="BR189" s="998" t="n"/>
      <c r="BS189" s="998" t="n"/>
      <c r="BT189" s="998" t="n"/>
      <c r="BU189" s="998" t="n"/>
      <c r="BV189" s="998" t="n"/>
      <c r="BW189" s="998" t="n"/>
      <c r="BX189" s="998" t="n"/>
      <c r="BY189" s="998" t="n"/>
      <c r="BZ189" s="998" t="n"/>
      <c r="CA189" s="998" t="n"/>
      <c r="CB189" s="998" t="n"/>
      <c r="CC189" s="998" t="n"/>
      <c r="CD189" s="998" t="n"/>
      <c r="CE189" s="998" t="n"/>
      <c r="CF189" s="998" t="n"/>
      <c r="CG189" s="998" t="n"/>
      <c r="CH189" s="998" t="n"/>
      <c r="CI189" s="998" t="n"/>
      <c r="CJ189" s="998" t="n"/>
      <c r="CK189" s="998" t="n"/>
      <c r="CL189" s="998" t="n"/>
      <c r="CM189" s="998" t="n"/>
      <c r="CN189" s="998" t="n"/>
      <c r="CO189" s="998" t="n"/>
      <c r="CP189" s="998" t="n"/>
      <c r="CQ189" s="998" t="n"/>
      <c r="CR189" s="998" t="n"/>
      <c r="CS189" s="998" t="n"/>
      <c r="CT189" s="998" t="n"/>
      <c r="CU189" s="998" t="n"/>
      <c r="CV189" s="998" t="n"/>
      <c r="CW189" s="998" t="n"/>
      <c r="CX189" s="998" t="n"/>
      <c r="CY189" s="998" t="n"/>
      <c r="CZ189" s="998" t="n"/>
      <c r="DA189" s="998" t="n"/>
      <c r="DB189" s="998" t="n"/>
      <c r="DC189" s="998" t="n"/>
      <c r="DD189" s="998" t="n"/>
      <c r="DE189" s="998" t="n"/>
      <c r="DF189" s="998" t="n"/>
      <c r="DG189" s="998" t="n"/>
      <c r="DH189" s="998" t="n"/>
      <c r="DI189" s="998" t="n"/>
      <c r="DJ189" s="998" t="n"/>
      <c r="DK189" s="998" t="n"/>
      <c r="DL189" s="998" t="n"/>
      <c r="DM189" s="998" t="n"/>
      <c r="DN189" s="998" t="n"/>
      <c r="DO189" s="998" t="n"/>
      <c r="DP189" s="998" t="n"/>
      <c r="DQ189" s="998" t="n"/>
      <c r="DR189" s="998" t="n"/>
      <c r="DS189" s="998" t="n"/>
      <c r="DT189" s="998" t="n"/>
      <c r="DU189" s="998" t="n"/>
      <c r="DV189" s="998" t="n"/>
      <c r="DW189" s="998" t="n"/>
      <c r="DX189" s="998" t="n"/>
      <c r="DY189" s="998" t="n"/>
      <c r="DZ189" s="998" t="n"/>
      <c r="EA189" s="998" t="n"/>
      <c r="EB189" s="998" t="n"/>
      <c r="EC189" s="998" t="n"/>
      <c r="ED189" s="998" t="n"/>
      <c r="EE189" s="998" t="n"/>
      <c r="EF189" s="998" t="n"/>
      <c r="EG189" s="998" t="n"/>
      <c r="EH189" s="998" t="n"/>
      <c r="EI189" s="998" t="n"/>
      <c r="EJ189" s="998" t="n"/>
    </row>
    <row r="190" ht="18.75" customFormat="1" customHeight="1" s="997">
      <c r="A190" s="79" t="n"/>
      <c r="B190" s="119" t="n"/>
      <c r="C190" s="1032" t="n"/>
      <c r="D190" s="1032" t="n"/>
      <c r="E190" s="1032" t="n"/>
      <c r="F190" s="1032" t="n"/>
      <c r="G190" s="1032" t="n"/>
      <c r="H190" s="1032" t="n"/>
      <c r="I190" s="1038" t="n"/>
      <c r="J190" s="999" t="n"/>
      <c r="K190" s="998" t="n"/>
      <c r="L190" s="998" t="n"/>
      <c r="M190" s="998" t="n"/>
      <c r="N190" s="1013">
        <f>B190</f>
        <v/>
      </c>
      <c r="O190" s="192">
        <f>C190*BS!$B$9</f>
        <v/>
      </c>
      <c r="P190" s="192">
        <f>D190*BS!$B$9</f>
        <v/>
      </c>
      <c r="Q190" s="192">
        <f>E190*BS!$B$9</f>
        <v/>
      </c>
      <c r="R190" s="192">
        <f>F190*BS!$B$9</f>
        <v/>
      </c>
      <c r="S190" s="192">
        <f>G190*BS!$B$9</f>
        <v/>
      </c>
      <c r="T190" s="192">
        <f>H190*BS!$B$9</f>
        <v/>
      </c>
      <c r="U190" s="193">
        <f>I190</f>
        <v/>
      </c>
      <c r="V190" s="998" t="n"/>
      <c r="W190" s="998" t="n"/>
      <c r="X190" s="998" t="n"/>
      <c r="Y190" s="998" t="n"/>
      <c r="Z190" s="998" t="n"/>
      <c r="AA190" s="998" t="n"/>
      <c r="AB190" s="998" t="n"/>
      <c r="AC190" s="998" t="n"/>
      <c r="AD190" s="998" t="n"/>
      <c r="AE190" s="998" t="n"/>
      <c r="AF190" s="998" t="n"/>
      <c r="AG190" s="998" t="n"/>
      <c r="AH190" s="998" t="n"/>
      <c r="AI190" s="998" t="n"/>
      <c r="AJ190" s="998" t="n"/>
      <c r="AK190" s="998" t="n"/>
      <c r="AL190" s="998" t="n"/>
      <c r="AM190" s="998" t="n"/>
      <c r="AN190" s="998" t="n"/>
      <c r="AO190" s="998" t="n"/>
      <c r="AP190" s="998" t="n"/>
      <c r="AQ190" s="998" t="n"/>
      <c r="AR190" s="998" t="n"/>
      <c r="AS190" s="998" t="n"/>
      <c r="AT190" s="998" t="n"/>
      <c r="AU190" s="998" t="n"/>
      <c r="AV190" s="998" t="n"/>
      <c r="AW190" s="998" t="n"/>
      <c r="AX190" s="998" t="n"/>
      <c r="AY190" s="998" t="n"/>
      <c r="AZ190" s="998" t="n"/>
      <c r="BA190" s="998" t="n"/>
      <c r="BB190" s="998" t="n"/>
      <c r="BC190" s="998" t="n"/>
      <c r="BD190" s="998" t="n"/>
      <c r="BE190" s="998" t="n"/>
      <c r="BF190" s="998" t="n"/>
      <c r="BG190" s="998" t="n"/>
      <c r="BH190" s="998" t="n"/>
      <c r="BI190" s="998" t="n"/>
      <c r="BJ190" s="998" t="n"/>
      <c r="BK190" s="998" t="n"/>
      <c r="BL190" s="998" t="n"/>
      <c r="BM190" s="998" t="n"/>
      <c r="BN190" s="998" t="n"/>
      <c r="BO190" s="998" t="n"/>
      <c r="BP190" s="998" t="n"/>
      <c r="BQ190" s="998" t="n"/>
      <c r="BR190" s="998" t="n"/>
      <c r="BS190" s="998" t="n"/>
      <c r="BT190" s="998" t="n"/>
      <c r="BU190" s="998" t="n"/>
      <c r="BV190" s="998" t="n"/>
      <c r="BW190" s="998" t="n"/>
      <c r="BX190" s="998" t="n"/>
      <c r="BY190" s="998" t="n"/>
      <c r="BZ190" s="998" t="n"/>
      <c r="CA190" s="998" t="n"/>
      <c r="CB190" s="998" t="n"/>
      <c r="CC190" s="998" t="n"/>
      <c r="CD190" s="998" t="n"/>
      <c r="CE190" s="998" t="n"/>
      <c r="CF190" s="998" t="n"/>
      <c r="CG190" s="998" t="n"/>
      <c r="CH190" s="998" t="n"/>
      <c r="CI190" s="998" t="n"/>
      <c r="CJ190" s="998" t="n"/>
      <c r="CK190" s="998" t="n"/>
      <c r="CL190" s="998" t="n"/>
      <c r="CM190" s="998" t="n"/>
      <c r="CN190" s="998" t="n"/>
      <c r="CO190" s="998" t="n"/>
      <c r="CP190" s="998" t="n"/>
      <c r="CQ190" s="998" t="n"/>
      <c r="CR190" s="998" t="n"/>
      <c r="CS190" s="998" t="n"/>
      <c r="CT190" s="998" t="n"/>
      <c r="CU190" s="998" t="n"/>
      <c r="CV190" s="998" t="n"/>
      <c r="CW190" s="998" t="n"/>
      <c r="CX190" s="998" t="n"/>
      <c r="CY190" s="998" t="n"/>
      <c r="CZ190" s="998" t="n"/>
      <c r="DA190" s="998" t="n"/>
      <c r="DB190" s="998" t="n"/>
      <c r="DC190" s="998" t="n"/>
      <c r="DD190" s="998" t="n"/>
      <c r="DE190" s="998" t="n"/>
      <c r="DF190" s="998" t="n"/>
      <c r="DG190" s="998" t="n"/>
      <c r="DH190" s="998" t="n"/>
      <c r="DI190" s="998" t="n"/>
      <c r="DJ190" s="998" t="n"/>
      <c r="DK190" s="998" t="n"/>
      <c r="DL190" s="998" t="n"/>
      <c r="DM190" s="998" t="n"/>
      <c r="DN190" s="998" t="n"/>
      <c r="DO190" s="998" t="n"/>
      <c r="DP190" s="998" t="n"/>
      <c r="DQ190" s="998" t="n"/>
      <c r="DR190" s="998" t="n"/>
      <c r="DS190" s="998" t="n"/>
      <c r="DT190" s="998" t="n"/>
      <c r="DU190" s="998" t="n"/>
      <c r="DV190" s="998" t="n"/>
      <c r="DW190" s="998" t="n"/>
      <c r="DX190" s="998" t="n"/>
      <c r="DY190" s="998" t="n"/>
      <c r="DZ190" s="998" t="n"/>
      <c r="EA190" s="998" t="n"/>
      <c r="EB190" s="998" t="n"/>
      <c r="EC190" s="998" t="n"/>
      <c r="ED190" s="998" t="n"/>
      <c r="EE190" s="998" t="n"/>
      <c r="EF190" s="998" t="n"/>
      <c r="EG190" s="998" t="n"/>
      <c r="EH190" s="998" t="n"/>
      <c r="EI190" s="998" t="n"/>
      <c r="EJ190" s="998" t="n"/>
    </row>
    <row r="191" ht="18.75" customFormat="1" customHeight="1" s="997">
      <c r="A191" s="79" t="n"/>
      <c r="B191" s="119" t="n"/>
      <c r="C191" s="1032" t="n"/>
      <c r="D191" s="1032" t="n"/>
      <c r="E191" s="1032" t="n"/>
      <c r="F191" s="1032" t="n"/>
      <c r="G191" s="1032" t="n"/>
      <c r="H191" s="1032" t="n"/>
      <c r="I191" s="1038" t="n"/>
      <c r="J191" s="999" t="n"/>
      <c r="K191" s="998" t="n"/>
      <c r="L191" s="998" t="n"/>
      <c r="M191" s="998" t="n"/>
      <c r="N191" s="1013">
        <f>B191</f>
        <v/>
      </c>
      <c r="O191" s="192">
        <f>C191*BS!$B$9</f>
        <v/>
      </c>
      <c r="P191" s="192">
        <f>D191*BS!$B$9</f>
        <v/>
      </c>
      <c r="Q191" s="192">
        <f>E191*BS!$B$9</f>
        <v/>
      </c>
      <c r="R191" s="192">
        <f>F191*BS!$B$9</f>
        <v/>
      </c>
      <c r="S191" s="192">
        <f>G191*BS!$B$9</f>
        <v/>
      </c>
      <c r="T191" s="192">
        <f>H191*BS!$B$9</f>
        <v/>
      </c>
      <c r="U191" s="193">
        <f>I191</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19" t="n"/>
      <c r="C192" s="1032" t="n"/>
      <c r="D192" s="1032" t="n"/>
      <c r="E192" s="1032" t="n"/>
      <c r="F192" s="1032" t="n"/>
      <c r="G192" s="1032" t="n"/>
      <c r="H192" s="1032" t="n"/>
      <c r="I192" s="1038" t="n"/>
      <c r="J192" s="999" t="n"/>
      <c r="K192" s="998" t="n"/>
      <c r="L192" s="998" t="n"/>
      <c r="M192" s="998" t="n"/>
      <c r="N192" s="1013">
        <f>B192</f>
        <v/>
      </c>
      <c r="O192" s="192">
        <f>C192*BS!$B$9</f>
        <v/>
      </c>
      <c r="P192" s="192">
        <f>D192*BS!$B$9</f>
        <v/>
      </c>
      <c r="Q192" s="192">
        <f>E192*BS!$B$9</f>
        <v/>
      </c>
      <c r="R192" s="192">
        <f>F192*BS!$B$9</f>
        <v/>
      </c>
      <c r="S192" s="192">
        <f>G192*BS!$B$9</f>
        <v/>
      </c>
      <c r="T192" s="192">
        <f>H192*BS!$B$9</f>
        <v/>
      </c>
      <c r="U192" s="193">
        <f>I192</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19" t="n"/>
      <c r="C193" s="1032" t="n"/>
      <c r="D193" s="1032" t="n"/>
      <c r="E193" s="1032" t="n"/>
      <c r="F193" s="1032" t="n"/>
      <c r="G193" s="1032" t="n"/>
      <c r="H193" s="1032" t="n"/>
      <c r="I193" s="1038" t="n"/>
      <c r="J193" s="999" t="n"/>
      <c r="K193" s="998" t="n"/>
      <c r="L193" s="998" t="n"/>
      <c r="M193" s="998" t="n"/>
      <c r="N193" s="1013">
        <f>B193</f>
        <v/>
      </c>
      <c r="O193" s="192">
        <f>C193*BS!$B$9</f>
        <v/>
      </c>
      <c r="P193" s="192">
        <f>D193*BS!$B$9</f>
        <v/>
      </c>
      <c r="Q193" s="192">
        <f>E193*BS!$B$9</f>
        <v/>
      </c>
      <c r="R193" s="192">
        <f>F193*BS!$B$9</f>
        <v/>
      </c>
      <c r="S193" s="192">
        <f>G193*BS!$B$9</f>
        <v/>
      </c>
      <c r="T193" s="192">
        <f>H193*BS!$B$9</f>
        <v/>
      </c>
      <c r="U193" s="193">
        <f>I193</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2" t="n"/>
      <c r="D194" s="1032" t="n"/>
      <c r="E194" s="1032" t="n"/>
      <c r="F194" s="1032" t="n"/>
      <c r="G194" s="1032" t="n"/>
      <c r="H194" s="1032" t="n"/>
      <c r="I194" s="1038" t="n"/>
      <c r="J194" s="999" t="n"/>
      <c r="K194" s="998" t="n"/>
      <c r="L194" s="998" t="n"/>
      <c r="M194" s="998" t="n"/>
      <c r="N194" s="1013">
        <f>B194</f>
        <v/>
      </c>
      <c r="O194" s="192">
        <f>C194*BS!$B$9</f>
        <v/>
      </c>
      <c r="P194" s="192">
        <f>D194*BS!$B$9</f>
        <v/>
      </c>
      <c r="Q194" s="192">
        <f>E194*BS!$B$9</f>
        <v/>
      </c>
      <c r="R194" s="192">
        <f>F194*BS!$B$9</f>
        <v/>
      </c>
      <c r="S194" s="192">
        <f>G194*BS!$B$9</f>
        <v/>
      </c>
      <c r="T194" s="192">
        <f>H194*BS!$B$9</f>
        <v/>
      </c>
      <c r="U194" s="193">
        <f>I194</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inlineStr">
        <is>
          <t>K36</t>
        </is>
      </c>
      <c r="B195" s="96" t="inlineStr">
        <is>
          <t>Total</t>
        </is>
      </c>
      <c r="C195" s="988">
        <f>SUM(INDIRECT(ADDRESS(MATCH("K35",$A:$A,0)+1,COLUMN(C$13),4)&amp;":"&amp;ADDRESS(MATCH("K36",$A:$A,0)-1,COLUMN(C$13),4)))</f>
        <v/>
      </c>
      <c r="D195" s="988">
        <f>SUM(INDIRECT(ADDRESS(MATCH("K35",$A:$A,0)+1,COLUMN(D$13),4)&amp;":"&amp;ADDRESS(MATCH("K36",$A:$A,0)-1,COLUMN(D$13),4)))</f>
        <v/>
      </c>
      <c r="E195" s="988">
        <f>SUM(INDIRECT(ADDRESS(MATCH("K35",$A:$A,0)+1,COLUMN(E$13),4)&amp;":"&amp;ADDRESS(MATCH("K36",$A:$A,0)-1,COLUMN(E$13),4)))</f>
        <v/>
      </c>
      <c r="F195" s="988">
        <f>SUM(INDIRECT(ADDRESS(MATCH("K35",$A:$A,0)+1,COLUMN(F$13),4)&amp;":"&amp;ADDRESS(MATCH("K36",$A:$A,0)-1,COLUMN(F$13),4)))</f>
        <v/>
      </c>
      <c r="G195" s="988">
        <f>SUM(INDIRECT(ADDRESS(MATCH("K35",$A:$A,0)+1,COLUMN(G$13),4)&amp;":"&amp;ADDRESS(MATCH("K36",$A:$A,0)-1,COLUMN(G$13),4)))</f>
        <v/>
      </c>
      <c r="H195" s="988">
        <f>SUM(INDIRECT(ADDRESS(MATCH("K35",$A:$A,0)+1,COLUMN(H$13),4)&amp;":"&amp;ADDRESS(MATCH("K36",$A:$A,0)-1,COLUMN(H$13),4)))</f>
        <v/>
      </c>
      <c r="I195" s="1038" t="n"/>
      <c r="J195" s="999" t="n"/>
      <c r="K195" s="998" t="n"/>
      <c r="L195" s="998" t="n"/>
      <c r="M195" s="998" t="n"/>
      <c r="N195" s="1003">
        <f>B195</f>
        <v/>
      </c>
      <c r="O195" s="1044">
        <f>C195</f>
        <v/>
      </c>
      <c r="P195" s="1044">
        <f>D195</f>
        <v/>
      </c>
      <c r="Q195" s="1044">
        <f>E195</f>
        <v/>
      </c>
      <c r="R195" s="1044">
        <f>F195</f>
        <v/>
      </c>
      <c r="S195" s="1044">
        <f>G195</f>
        <v/>
      </c>
      <c r="T195" s="1044">
        <f>H195</f>
        <v/>
      </c>
      <c r="U195" s="193" t="n"/>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8" t="n"/>
      <c r="J196" s="999" t="n"/>
      <c r="K196" s="998" t="n"/>
      <c r="L196" s="998" t="n"/>
      <c r="M196" s="998" t="n"/>
      <c r="N196" s="1013" t="n"/>
      <c r="O196" s="192" t="n"/>
      <c r="P196" s="192" t="n"/>
      <c r="Q196" s="192" t="n"/>
      <c r="R196" s="192" t="n"/>
      <c r="S196" s="192" t="n"/>
      <c r="T196" s="192" t="n"/>
      <c r="U196" s="193" t="n"/>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1007" t="inlineStr">
        <is>
          <t>K37</t>
        </is>
      </c>
      <c r="B197" s="96" t="inlineStr">
        <is>
          <t xml:space="preserve">Total Shareholders Equity </t>
        </is>
      </c>
      <c r="C197" s="1024" t="n"/>
      <c r="D197" s="1024" t="n"/>
      <c r="E197" s="1024" t="n"/>
      <c r="F197" s="1024" t="n"/>
      <c r="G197" s="1024" t="n"/>
      <c r="H197" s="1024" t="n"/>
      <c r="I197" s="1040" t="n"/>
      <c r="J197" s="1009" t="n"/>
      <c r="K197" s="1010" t="n"/>
      <c r="L197" s="1010" t="n"/>
      <c r="M197" s="1010" t="n"/>
      <c r="N197" s="1003">
        <f>B197</f>
        <v/>
      </c>
      <c r="O197" s="198">
        <f>C197*BS!$B$9</f>
        <v/>
      </c>
      <c r="P197" s="198">
        <f>D197*BS!$B$9</f>
        <v/>
      </c>
      <c r="Q197" s="198">
        <f>E197*BS!$B$9</f>
        <v/>
      </c>
      <c r="R197" s="198">
        <f>F197*BS!$B$9</f>
        <v/>
      </c>
      <c r="S197" s="198">
        <f>G197*BS!$B$9</f>
        <v/>
      </c>
      <c r="T197" s="198">
        <f>H197*BS!$B$9</f>
        <v/>
      </c>
      <c r="U197" s="193">
        <f>I197</f>
        <v/>
      </c>
      <c r="V197" s="1010" t="n"/>
      <c r="W197" s="1010" t="n"/>
      <c r="X197" s="1010" t="n"/>
      <c r="Y197" s="1010" t="n"/>
      <c r="Z197" s="1010" t="n"/>
      <c r="AA197" s="1010" t="n"/>
      <c r="AB197" s="1010" t="n"/>
      <c r="AC197" s="1010" t="n"/>
      <c r="AD197" s="1010" t="n"/>
      <c r="AE197" s="1010" t="n"/>
      <c r="AF197" s="1010" t="n"/>
      <c r="AG197" s="1010" t="n"/>
      <c r="AH197" s="1010" t="n"/>
      <c r="AI197" s="1010" t="n"/>
      <c r="AJ197" s="1010" t="n"/>
      <c r="AK197" s="1010" t="n"/>
      <c r="AL197" s="1010" t="n"/>
      <c r="AM197" s="1010" t="n"/>
      <c r="AN197" s="1010" t="n"/>
      <c r="AO197" s="1010" t="n"/>
      <c r="AP197" s="1010" t="n"/>
      <c r="AQ197" s="1010" t="n"/>
      <c r="AR197" s="1010" t="n"/>
      <c r="AS197" s="1010" t="n"/>
      <c r="AT197" s="1010" t="n"/>
      <c r="AU197" s="1010" t="n"/>
      <c r="AV197" s="1010" t="n"/>
      <c r="AW197" s="1010" t="n"/>
      <c r="AX197" s="1010" t="n"/>
      <c r="AY197" s="1010" t="n"/>
      <c r="AZ197" s="1010" t="n"/>
      <c r="BA197" s="1010" t="n"/>
      <c r="BB197" s="1010" t="n"/>
      <c r="BC197" s="1010" t="n"/>
      <c r="BD197" s="1010" t="n"/>
      <c r="BE197" s="1010" t="n"/>
      <c r="BF197" s="1010" t="n"/>
      <c r="BG197" s="1010" t="n"/>
      <c r="BH197" s="1010" t="n"/>
      <c r="BI197" s="1010" t="n"/>
      <c r="BJ197" s="1010" t="n"/>
      <c r="BK197" s="1010" t="n"/>
      <c r="BL197" s="1010" t="n"/>
      <c r="BM197" s="1010" t="n"/>
      <c r="BN197" s="1010" t="n"/>
      <c r="BO197" s="1010" t="n"/>
      <c r="BP197" s="1010" t="n"/>
      <c r="BQ197" s="1010" t="n"/>
      <c r="BR197" s="1010" t="n"/>
      <c r="BS197" s="1010" t="n"/>
      <c r="BT197" s="1010" t="n"/>
      <c r="BU197" s="1010" t="n"/>
      <c r="BV197" s="1010" t="n"/>
      <c r="BW197" s="1010" t="n"/>
      <c r="BX197" s="1010" t="n"/>
      <c r="BY197" s="1010" t="n"/>
      <c r="BZ197" s="1010" t="n"/>
      <c r="CA197" s="1010" t="n"/>
      <c r="CB197" s="1010" t="n"/>
      <c r="CC197" s="1010" t="n"/>
      <c r="CD197" s="1010" t="n"/>
      <c r="CE197" s="1010" t="n"/>
      <c r="CF197" s="1010" t="n"/>
      <c r="CG197" s="1010" t="n"/>
      <c r="CH197" s="1010" t="n"/>
      <c r="CI197" s="1010" t="n"/>
      <c r="CJ197" s="1010" t="n"/>
      <c r="CK197" s="1010" t="n"/>
      <c r="CL197" s="1010" t="n"/>
      <c r="CM197" s="1010" t="n"/>
      <c r="CN197" s="1010" t="n"/>
      <c r="CO197" s="1010" t="n"/>
      <c r="CP197" s="1010" t="n"/>
      <c r="CQ197" s="1010" t="n"/>
      <c r="CR197" s="1010" t="n"/>
      <c r="CS197" s="1010" t="n"/>
      <c r="CT197" s="1010" t="n"/>
      <c r="CU197" s="1010" t="n"/>
      <c r="CV197" s="1010" t="n"/>
      <c r="CW197" s="1010" t="n"/>
      <c r="CX197" s="1010" t="n"/>
      <c r="CY197" s="1010" t="n"/>
      <c r="CZ197" s="1010" t="n"/>
      <c r="DA197" s="1010" t="n"/>
      <c r="DB197" s="1010" t="n"/>
      <c r="DC197" s="1010" t="n"/>
      <c r="DD197" s="1010" t="n"/>
      <c r="DE197" s="1010" t="n"/>
      <c r="DF197" s="1010" t="n"/>
      <c r="DG197" s="1010" t="n"/>
      <c r="DH197" s="1010" t="n"/>
      <c r="DI197" s="1010" t="n"/>
      <c r="DJ197" s="1010" t="n"/>
      <c r="DK197" s="1010" t="n"/>
      <c r="DL197" s="1010" t="n"/>
      <c r="DM197" s="1010" t="n"/>
      <c r="DN197" s="1010" t="n"/>
      <c r="DO197" s="1010" t="n"/>
      <c r="DP197" s="1010" t="n"/>
      <c r="DQ197" s="1010" t="n"/>
      <c r="DR197" s="1010" t="n"/>
      <c r="DS197" s="1010" t="n"/>
      <c r="DT197" s="1010" t="n"/>
      <c r="DU197" s="1010" t="n"/>
      <c r="DV197" s="1010" t="n"/>
      <c r="DW197" s="1010" t="n"/>
      <c r="DX197" s="1010" t="n"/>
      <c r="DY197" s="1010" t="n"/>
      <c r="DZ197" s="1010" t="n"/>
      <c r="EA197" s="1010" t="n"/>
      <c r="EB197" s="1010" t="n"/>
      <c r="EC197" s="1010" t="n"/>
      <c r="ED197" s="1010" t="n"/>
      <c r="EE197" s="1010" t="n"/>
      <c r="EF197" s="1010" t="n"/>
      <c r="EG197" s="1010" t="n"/>
      <c r="EH197" s="1010" t="n"/>
      <c r="EI197" s="1010" t="n"/>
      <c r="EJ197" s="1010" t="n"/>
    </row>
    <row r="198">
      <c r="B198" s="102" t="n"/>
      <c r="C198" s="103" t="n"/>
      <c r="D198" s="103" t="n"/>
      <c r="E198" s="103" t="n"/>
      <c r="F198" s="103" t="n"/>
      <c r="G198" s="103" t="n"/>
      <c r="H198" s="103" t="n"/>
      <c r="I198" s="1025" t="n"/>
      <c r="J198" s="999" t="n"/>
      <c r="N198" s="1016" t="n"/>
      <c r="O198" s="192" t="n"/>
      <c r="P198" s="192" t="n"/>
      <c r="Q198" s="192" t="n"/>
      <c r="R198" s="192" t="n"/>
      <c r="S198" s="192" t="n"/>
      <c r="T198" s="192" t="n"/>
      <c r="U198" s="193">
        <f>I198</f>
        <v/>
      </c>
    </row>
    <row r="199">
      <c r="B199" s="102" t="n"/>
      <c r="C199" s="1045" t="n"/>
      <c r="D199" s="1045" t="n"/>
      <c r="E199" s="1045" t="n"/>
      <c r="F199" s="1045" t="n"/>
      <c r="G199" s="1045" t="n"/>
      <c r="H199" s="1045" t="n"/>
      <c r="I199" s="1025" t="n"/>
      <c r="J199" s="999" t="n"/>
      <c r="N199" s="1016" t="n"/>
      <c r="O199" s="192" t="n"/>
      <c r="P199" s="192" t="n"/>
      <c r="Q199" s="192" t="n"/>
      <c r="R199" s="192" t="n"/>
      <c r="S199" s="192" t="n"/>
      <c r="T199" s="192" t="n"/>
      <c r="U199" s="193" t="n"/>
    </row>
    <row r="200">
      <c r="A200" s="997" t="inlineStr">
        <is>
          <t>K38</t>
        </is>
      </c>
      <c r="B200" s="96" t="inlineStr">
        <is>
          <t>Total</t>
        </is>
      </c>
      <c r="C200" s="988">
        <f>INDIRECT(ADDRESS(MATCH("K28",$A:$A,0),COLUMN(C$13),4))+INDIRECT(ADDRESS(MATCH("K30",$A:$A,0),COLUMN(C$13),4))+INDIRECT(ADDRESS(MATCH("K32",$A:$A,0),COLUMN(C$13),4))+INDIRECT(ADDRESS(MATCH("K34",$A:$A,0),COLUMN(C$13),4))+INDIRECT(ADDRESS(MATCH("K36",$A:$A,0),COLUMN(C$13),4))</f>
        <v/>
      </c>
      <c r="D200" s="988">
        <f>INDIRECT(ADDRESS(MATCH("K28",$A:$A,0),COLUMN(D$13),4))+INDIRECT(ADDRESS(MATCH("K30",$A:$A,0),COLUMN(D$13),4))+INDIRECT(ADDRESS(MATCH("K32",$A:$A,0),COLUMN(D$13),4))+INDIRECT(ADDRESS(MATCH("K34",$A:$A,0),COLUMN(D$13),4))+INDIRECT(ADDRESS(MATCH("K36",$A:$A,0),COLUMN(D$13),4))</f>
        <v/>
      </c>
      <c r="E200" s="988">
        <f>INDIRECT(ADDRESS(MATCH("K28",$A:$A,0),COLUMN(E$13),4))+INDIRECT(ADDRESS(MATCH("K30",$A:$A,0),COLUMN(E$13),4))+INDIRECT(ADDRESS(MATCH("K32",$A:$A,0),COLUMN(E$13),4))+INDIRECT(ADDRESS(MATCH("K34",$A:$A,0),COLUMN(E$13),4))+INDIRECT(ADDRESS(MATCH("K36",$A:$A,0),COLUMN(E$13),4))</f>
        <v/>
      </c>
      <c r="F200" s="988">
        <f>INDIRECT(ADDRESS(MATCH("K28",$A:$A,0),COLUMN(F$13),4))+INDIRECT(ADDRESS(MATCH("K30",$A:$A,0),COLUMN(F$13),4))+INDIRECT(ADDRESS(MATCH("K32",$A:$A,0),COLUMN(F$13),4))+INDIRECT(ADDRESS(MATCH("K34",$A:$A,0),COLUMN(F$13),4))+INDIRECT(ADDRESS(MATCH("K36",$A:$A,0),COLUMN(F$13),4))</f>
        <v/>
      </c>
      <c r="G200" s="988">
        <f>INDIRECT(ADDRESS(MATCH("K28",$A:$A,0),COLUMN(G$13),4))+INDIRECT(ADDRESS(MATCH("K30",$A:$A,0),COLUMN(G$13),4))+INDIRECT(ADDRESS(MATCH("K32",$A:$A,0),COLUMN(G$13),4))+INDIRECT(ADDRESS(MATCH("K34",$A:$A,0),COLUMN(G$13),4))+INDIRECT(ADDRESS(MATCH("K36",$A:$A,0),COLUMN(G$13),4))</f>
        <v/>
      </c>
      <c r="H200" s="988">
        <f>INDIRECT(ADDRESS(MATCH("K28",$A:$A,0),COLUMN(H$13),4))+INDIRECT(ADDRESS(MATCH("K30",$A:$A,0),COLUMN(H$13),4))+INDIRECT(ADDRESS(MATCH("K32",$A:$A,0),COLUMN(H$13),4))+INDIRECT(ADDRESS(MATCH("K34",$A:$A,0),COLUMN(H$13),4))+INDIRECT(ADDRESS(MATCH("K36",$A:$A,0),COLUMN(H$13),4))</f>
        <v/>
      </c>
      <c r="I200" s="1025" t="n"/>
      <c r="J200" s="999" t="n"/>
      <c r="N200" s="1016" t="n"/>
      <c r="O200" s="192" t="n"/>
      <c r="P200" s="192" t="n"/>
      <c r="Q200" s="192" t="n"/>
      <c r="R200" s="192" t="n"/>
      <c r="S200" s="192" t="n"/>
      <c r="T200" s="192" t="n"/>
      <c r="U200" s="193" t="n"/>
    </row>
    <row r="201" ht="24" customHeight="1" s="899">
      <c r="A201" s="997" t="inlineStr">
        <is>
          <t>K39</t>
        </is>
      </c>
      <c r="B201" s="96" t="inlineStr">
        <is>
          <t xml:space="preserve">Off Balance Liabilities </t>
        </is>
      </c>
      <c r="C201" s="1046" t="n"/>
      <c r="D201" s="1046" t="n"/>
      <c r="E201" s="1046" t="n"/>
      <c r="F201" s="1046" t="n"/>
      <c r="G201" s="1046" t="n"/>
      <c r="H201" s="1046" t="n"/>
      <c r="I201" s="1038" t="n"/>
      <c r="J201" s="999" t="n"/>
      <c r="N201" s="1003">
        <f>B201</f>
        <v/>
      </c>
      <c r="O201" s="204" t="n"/>
      <c r="P201" s="204" t="n"/>
      <c r="Q201" s="204" t="n"/>
      <c r="R201" s="204" t="n"/>
      <c r="S201" s="204" t="n"/>
      <c r="T201" s="204" t="n"/>
      <c r="U201" s="193" t="n"/>
    </row>
    <row r="202">
      <c r="B202" s="102" t="inlineStr">
        <is>
          <t>- LC</t>
        </is>
      </c>
      <c r="C202" s="1032" t="n"/>
      <c r="D202" s="1032" t="n"/>
      <c r="E202" s="1032" t="n"/>
      <c r="F202" s="1032" t="n"/>
      <c r="G202" s="1032" t="n"/>
      <c r="H202" s="1032" t="n"/>
      <c r="I202" s="1017" t="n"/>
      <c r="J202" s="999" t="n"/>
      <c r="N202" s="1016">
        <f>B202</f>
        <v/>
      </c>
      <c r="O202" s="192">
        <f>C202*BS!$B$9</f>
        <v/>
      </c>
      <c r="P202" s="192">
        <f>D202*BS!$B$9</f>
        <v/>
      </c>
      <c r="Q202" s="192">
        <f>E202*BS!$B$9</f>
        <v/>
      </c>
      <c r="R202" s="192">
        <f>F202*BS!$B$9</f>
        <v/>
      </c>
      <c r="S202" s="192">
        <f>G202*BS!$B$9</f>
        <v/>
      </c>
      <c r="T202" s="192">
        <f>H202*BS!$B$9</f>
        <v/>
      </c>
      <c r="U202" s="193">
        <f>I202</f>
        <v/>
      </c>
    </row>
    <row r="203">
      <c r="B203" s="102" t="inlineStr">
        <is>
          <t>- BG</t>
        </is>
      </c>
      <c r="C203" s="1032" t="n"/>
      <c r="D203" s="1032" t="n"/>
      <c r="E203" s="1032" t="n"/>
      <c r="F203" s="1032" t="n"/>
      <c r="G203" s="1032" t="n"/>
      <c r="H203" s="1032" t="n"/>
      <c r="I203" s="239" t="n"/>
      <c r="J203" s="999" t="n"/>
      <c r="N203" s="101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999" t="n"/>
      <c r="N204" s="1016">
        <f>B204</f>
        <v/>
      </c>
      <c r="O204" s="192">
        <f>C204*BS!$B$9</f>
        <v/>
      </c>
      <c r="P204" s="192">
        <f>D204*BS!$B$9</f>
        <v/>
      </c>
      <c r="Q204" s="192">
        <f>E204*BS!$B$9</f>
        <v/>
      </c>
      <c r="R204" s="192">
        <f>F204*BS!$B$9</f>
        <v/>
      </c>
      <c r="S204" s="192">
        <f>G204*BS!$B$9</f>
        <v/>
      </c>
      <c r="T204" s="192">
        <f>H204*BS!$B$9</f>
        <v/>
      </c>
      <c r="U204" s="193">
        <f>I204</f>
        <v/>
      </c>
    </row>
    <row r="205">
      <c r="B205" s="102" t="inlineStr">
        <is>
          <t>- CG</t>
        </is>
      </c>
      <c r="C205" s="1032" t="n"/>
      <c r="D205" s="1032" t="n"/>
      <c r="E205" s="1032" t="n"/>
      <c r="F205" s="1032" t="n"/>
      <c r="G205" s="1032" t="n"/>
      <c r="H205" s="1032" t="n"/>
      <c r="I205" s="241" t="n"/>
      <c r="J205" s="999" t="n"/>
      <c r="N205" s="1016">
        <f>B205</f>
        <v/>
      </c>
      <c r="O205" s="192">
        <f>C205*BS!$B$9</f>
        <v/>
      </c>
      <c r="P205" s="192">
        <f>D205*BS!$B$9</f>
        <v/>
      </c>
      <c r="Q205" s="192">
        <f>E205*BS!$B$9</f>
        <v/>
      </c>
      <c r="R205" s="192">
        <f>F205*BS!$B$9</f>
        <v/>
      </c>
      <c r="S205" s="192">
        <f>G205*BS!$B$9</f>
        <v/>
      </c>
      <c r="T205" s="192">
        <f>H205*BS!$B$9</f>
        <v/>
      </c>
      <c r="U205" s="193">
        <f>I205</f>
        <v/>
      </c>
    </row>
    <row r="206">
      <c r="B206" s="102" t="inlineStr">
        <is>
          <t>- Commitments</t>
        </is>
      </c>
      <c r="C206" s="1032" t="n"/>
      <c r="D206" s="1032" t="n"/>
      <c r="E206" s="1032" t="n"/>
      <c r="F206" s="1032" t="n"/>
      <c r="G206" s="1032" t="n"/>
      <c r="H206" s="1032" t="n"/>
      <c r="I206" s="241" t="n"/>
      <c r="J206" s="999" t="n"/>
      <c r="N206" s="1016">
        <f>B206</f>
        <v/>
      </c>
      <c r="O206" s="192">
        <f>C206*BS!$B$9</f>
        <v/>
      </c>
      <c r="P206" s="192">
        <f>D206*BS!$B$9</f>
        <v/>
      </c>
      <c r="Q206" s="192">
        <f>E206*BS!$B$9</f>
        <v/>
      </c>
      <c r="R206" s="192">
        <f>F206*BS!$B$9</f>
        <v/>
      </c>
      <c r="S206" s="192">
        <f>G206*BS!$B$9</f>
        <v/>
      </c>
      <c r="T206" s="192">
        <f>H206*BS!$B$9</f>
        <v/>
      </c>
      <c r="U206" s="193">
        <f>I206</f>
        <v/>
      </c>
    </row>
    <row r="207">
      <c r="B207" s="102" t="n"/>
      <c r="C207" s="1032" t="n"/>
      <c r="D207" s="1032" t="n"/>
      <c r="E207" s="1032" t="n"/>
      <c r="F207" s="1032" t="n"/>
      <c r="G207" s="1032" t="n"/>
      <c r="H207" s="1032" t="n"/>
      <c r="I207" s="241" t="n"/>
      <c r="J207" s="999" t="n"/>
      <c r="N207" s="1016">
        <f>B207</f>
        <v/>
      </c>
      <c r="O207" s="192">
        <f>C207*BS!$B$9</f>
        <v/>
      </c>
      <c r="P207" s="192">
        <f>D207*BS!$B$9</f>
        <v/>
      </c>
      <c r="Q207" s="192">
        <f>E207*BS!$B$9</f>
        <v/>
      </c>
      <c r="R207" s="192">
        <f>F207*BS!$B$9</f>
        <v/>
      </c>
      <c r="S207" s="192">
        <f>G207*BS!$B$9</f>
        <v/>
      </c>
      <c r="T207" s="192">
        <f>H207*BS!$B$9</f>
        <v/>
      </c>
      <c r="U207" s="193">
        <f>I207</f>
        <v/>
      </c>
    </row>
    <row r="208">
      <c r="B208" s="102" t="inlineStr">
        <is>
          <t>- Others</t>
        </is>
      </c>
      <c r="C208" s="1032" t="n"/>
      <c r="D208" s="1032" t="n"/>
      <c r="E208" s="1032" t="n"/>
      <c r="F208" s="1032" t="n"/>
      <c r="G208" s="1032" t="n"/>
      <c r="H208" s="1032" t="n"/>
      <c r="I208" s="241" t="n"/>
      <c r="J208" s="999" t="n"/>
      <c r="N208" s="1016">
        <f>B208</f>
        <v/>
      </c>
      <c r="O208" s="192">
        <f>C208*BS!$B$9</f>
        <v/>
      </c>
      <c r="P208" s="192">
        <f>D208*BS!$B$9</f>
        <v/>
      </c>
      <c r="Q208" s="192">
        <f>E208*BS!$B$9</f>
        <v/>
      </c>
      <c r="R208" s="192">
        <f>F208*BS!$B$9</f>
        <v/>
      </c>
      <c r="S208" s="192">
        <f>G208*BS!$B$9</f>
        <v/>
      </c>
      <c r="T208" s="192">
        <f>H208*BS!$B$9</f>
        <v/>
      </c>
      <c r="U208" s="193">
        <f>I208</f>
        <v/>
      </c>
    </row>
    <row r="209">
      <c r="B209" s="102" t="n"/>
      <c r="C209" s="1032" t="n"/>
      <c r="D209" s="1032" t="n"/>
      <c r="E209" s="1032" t="n"/>
      <c r="F209" s="1032" t="n"/>
      <c r="G209" s="1032" t="n"/>
      <c r="H209" s="1032" t="n"/>
      <c r="I209" s="241" t="n"/>
      <c r="J209" s="999" t="n"/>
      <c r="N209" s="1016">
        <f>B209</f>
        <v/>
      </c>
      <c r="O209" s="192">
        <f>C209*BS!$B$9</f>
        <v/>
      </c>
      <c r="P209" s="192">
        <f>D209*BS!$B$9</f>
        <v/>
      </c>
      <c r="Q209" s="192">
        <f>E209*BS!$B$9</f>
        <v/>
      </c>
      <c r="R209" s="192">
        <f>F209*BS!$B$9</f>
        <v/>
      </c>
      <c r="S209" s="192">
        <f>G209*BS!$B$9</f>
        <v/>
      </c>
      <c r="T209" s="192">
        <f>H209*BS!$B$9</f>
        <v/>
      </c>
      <c r="U209" s="193">
        <f>I209</f>
        <v/>
      </c>
    </row>
    <row r="210">
      <c r="B210" s="102" t="n"/>
      <c r="C210" s="1032" t="n"/>
      <c r="D210" s="1032" t="n"/>
      <c r="E210" s="1032" t="n"/>
      <c r="F210" s="1032" t="n"/>
      <c r="G210" s="1032" t="n"/>
      <c r="H210" s="1032" t="n"/>
      <c r="I210" s="241" t="n"/>
      <c r="J210" s="999" t="n"/>
      <c r="N210" s="1016">
        <f>B210</f>
        <v/>
      </c>
      <c r="O210" s="192">
        <f>C210*BS!$B$9</f>
        <v/>
      </c>
      <c r="P210" s="192">
        <f>D210*BS!$B$9</f>
        <v/>
      </c>
      <c r="Q210" s="192">
        <f>E210*BS!$B$9</f>
        <v/>
      </c>
      <c r="R210" s="192">
        <f>F210*BS!$B$9</f>
        <v/>
      </c>
      <c r="S210" s="192">
        <f>G210*BS!$B$9</f>
        <v/>
      </c>
      <c r="T210" s="192">
        <f>H210*BS!$B$9</f>
        <v/>
      </c>
      <c r="U210" s="193">
        <f>I210</f>
        <v/>
      </c>
    </row>
    <row r="211">
      <c r="B211" s="102" t="n"/>
      <c r="C211" s="1032" t="n"/>
      <c r="D211" s="1032" t="n"/>
      <c r="E211" s="1032" t="n"/>
      <c r="F211" s="1032" t="n"/>
      <c r="G211" s="1032" t="n"/>
      <c r="H211" s="1032" t="n"/>
      <c r="I211" s="241" t="n"/>
      <c r="J211" s="999" t="n"/>
      <c r="N211" s="1016">
        <f>B211</f>
        <v/>
      </c>
      <c r="O211" s="192">
        <f>C211*BS!$B$9</f>
        <v/>
      </c>
      <c r="P211" s="192">
        <f>D211*BS!$B$9</f>
        <v/>
      </c>
      <c r="Q211" s="192">
        <f>E211*BS!$B$9</f>
        <v/>
      </c>
      <c r="R211" s="192">
        <f>F211*BS!$B$9</f>
        <v/>
      </c>
      <c r="S211" s="192">
        <f>G211*BS!$B$9</f>
        <v/>
      </c>
      <c r="T211" s="192">
        <f>H211*BS!$B$9</f>
        <v/>
      </c>
      <c r="U211" s="193">
        <f>I211</f>
        <v/>
      </c>
    </row>
    <row r="212">
      <c r="B212" s="102" t="n"/>
      <c r="C212" s="1032" t="n"/>
      <c r="D212" s="1032" t="n"/>
      <c r="E212" s="1032" t="n"/>
      <c r="F212" s="1032" t="n"/>
      <c r="G212" s="1032" t="n"/>
      <c r="H212" s="1032" t="n"/>
      <c r="I212" s="241" t="n"/>
      <c r="J212" s="999" t="n"/>
      <c r="N212" s="1016">
        <f>B212</f>
        <v/>
      </c>
      <c r="O212" s="192">
        <f>C212*BS!$B$9</f>
        <v/>
      </c>
      <c r="P212" s="192">
        <f>D212*BS!$B$9</f>
        <v/>
      </c>
      <c r="Q212" s="192">
        <f>E212*BS!$B$9</f>
        <v/>
      </c>
      <c r="R212" s="192">
        <f>F212*BS!$B$9</f>
        <v/>
      </c>
      <c r="S212" s="192">
        <f>G212*BS!$B$9</f>
        <v/>
      </c>
      <c r="T212" s="192">
        <f>H212*BS!$B$9</f>
        <v/>
      </c>
      <c r="U212" s="193">
        <f>I212</f>
        <v/>
      </c>
    </row>
    <row r="213" ht="20.25" customFormat="1" customHeight="1" s="1007">
      <c r="A213" s="1007" t="inlineStr">
        <is>
          <t>K40</t>
        </is>
      </c>
      <c r="B213" s="243" t="inlineStr">
        <is>
          <t xml:space="preserve">Total </t>
        </is>
      </c>
      <c r="C213" s="1047">
        <f>SUM(INDIRECT(ADDRESS(MATCH("K39",$A:$A,0)+1,COLUMN(C$13),4)&amp;":"&amp;ADDRESS(MATCH("K40",$A:$A,0)-1,COLUMN(C$13),4)))</f>
        <v/>
      </c>
      <c r="D213" s="1047">
        <f>SUM(INDIRECT(ADDRESS(MATCH("K39",$A:$A,0)+1,COLUMN(D$13),4)&amp;":"&amp;ADDRESS(MATCH("K40",$A:$A,0)-1,COLUMN(D$13),4)))</f>
        <v/>
      </c>
      <c r="E213" s="1047">
        <f>SUM(INDIRECT(ADDRESS(MATCH("K39",$A:$A,0)+1,COLUMN(E$13),4)&amp;":"&amp;ADDRESS(MATCH("K40",$A:$A,0)-1,COLUMN(E$13),4)))</f>
        <v/>
      </c>
      <c r="F213" s="1047">
        <f>SUM(INDIRECT(ADDRESS(MATCH("K39",$A:$A,0)+1,COLUMN(F$13),4)&amp;":"&amp;ADDRESS(MATCH("K40",$A:$A,0)-1,COLUMN(F$13),4)))</f>
        <v/>
      </c>
      <c r="G213" s="1047">
        <f>SUM(INDIRECT(ADDRESS(MATCH("K39",$A:$A,0)+1,COLUMN(G$13),4)&amp;":"&amp;ADDRESS(MATCH("K40",$A:$A,0)-1,COLUMN(G$13),4)))</f>
        <v/>
      </c>
      <c r="H213" s="1047">
        <f>SUM(INDIRECT(ADDRESS(MATCH("K39",$A:$A,0)+1,COLUMN(H$13),4)&amp;":"&amp;ADDRESS(MATCH("K40",$A:$A,0)-1,COLUMN(H$13),4)))</f>
        <v/>
      </c>
      <c r="I213" s="245" t="n"/>
      <c r="J213" s="1009" t="n"/>
      <c r="K213" s="1010" t="n"/>
      <c r="L213" s="1010" t="n"/>
      <c r="M213" s="1010" t="n"/>
      <c r="N213" s="1003">
        <f>B213</f>
        <v/>
      </c>
      <c r="O213" s="246">
        <f>C213*BS!$B$9</f>
        <v/>
      </c>
      <c r="P213" s="246">
        <f>D213*BS!$B$9</f>
        <v/>
      </c>
      <c r="Q213" s="246">
        <f>E213*BS!$B$9</f>
        <v/>
      </c>
      <c r="R213" s="246">
        <f>F213*BS!$B$9</f>
        <v/>
      </c>
      <c r="S213" s="246">
        <f>G213*BS!$B$9</f>
        <v/>
      </c>
      <c r="T213" s="246">
        <f>H213*BS!$B$9</f>
        <v/>
      </c>
      <c r="U213" s="247">
        <f>I213</f>
        <v/>
      </c>
      <c r="V213" s="1010" t="n"/>
      <c r="W213" s="1010" t="n"/>
      <c r="X213" s="1010" t="n"/>
      <c r="Y213" s="1010" t="n"/>
      <c r="Z213" s="1010" t="n"/>
      <c r="AA213" s="1010" t="n"/>
      <c r="AB213" s="1010" t="n"/>
      <c r="AC213" s="1010" t="n"/>
      <c r="AD213" s="1010" t="n"/>
      <c r="AE213" s="1010" t="n"/>
      <c r="AF213" s="1010" t="n"/>
      <c r="AG213" s="1010" t="n"/>
      <c r="AH213" s="1010" t="n"/>
      <c r="AI213" s="1010" t="n"/>
      <c r="AJ213" s="1010" t="n"/>
      <c r="AK213" s="1010" t="n"/>
      <c r="AL213" s="1010" t="n"/>
      <c r="AM213" s="1010" t="n"/>
      <c r="AN213" s="1010" t="n"/>
      <c r="AO213" s="1010" t="n"/>
      <c r="AP213" s="1010" t="n"/>
      <c r="AQ213" s="1010" t="n"/>
      <c r="AR213" s="1010" t="n"/>
      <c r="AS213" s="1010" t="n"/>
      <c r="AT213" s="1010" t="n"/>
      <c r="AU213" s="1010" t="n"/>
      <c r="AV213" s="1010" t="n"/>
      <c r="AW213" s="1010" t="n"/>
      <c r="AX213" s="1010" t="n"/>
      <c r="AY213" s="1010" t="n"/>
      <c r="AZ213" s="1010" t="n"/>
      <c r="BA213" s="1010" t="n"/>
      <c r="BB213" s="1010" t="n"/>
      <c r="BC213" s="1010" t="n"/>
      <c r="BD213" s="1010" t="n"/>
      <c r="BE213" s="1010" t="n"/>
      <c r="BF213" s="1010" t="n"/>
      <c r="BG213" s="1010" t="n"/>
      <c r="BH213" s="1010" t="n"/>
      <c r="BI213" s="1010" t="n"/>
      <c r="BJ213" s="1010" t="n"/>
      <c r="BK213" s="1010" t="n"/>
      <c r="BL213" s="1010" t="n"/>
      <c r="BM213" s="1010" t="n"/>
      <c r="BN213" s="1010" t="n"/>
      <c r="BO213" s="1010" t="n"/>
      <c r="BP213" s="1010" t="n"/>
      <c r="BQ213" s="1010" t="n"/>
      <c r="BR213" s="1010" t="n"/>
      <c r="BS213" s="1010" t="n"/>
      <c r="BT213" s="1010" t="n"/>
      <c r="BU213" s="1010" t="n"/>
      <c r="BV213" s="1010" t="n"/>
      <c r="BW213" s="1010" t="n"/>
      <c r="BX213" s="1010" t="n"/>
      <c r="BY213" s="1010" t="n"/>
      <c r="BZ213" s="1010" t="n"/>
      <c r="CA213" s="1010" t="n"/>
      <c r="CB213" s="1010" t="n"/>
      <c r="CC213" s="1010" t="n"/>
      <c r="CD213" s="1010" t="n"/>
      <c r="CE213" s="1010" t="n"/>
      <c r="CF213" s="1010" t="n"/>
      <c r="CG213" s="1010" t="n"/>
      <c r="CH213" s="1010" t="n"/>
      <c r="CI213" s="1010" t="n"/>
      <c r="CJ213" s="1010" t="n"/>
      <c r="CK213" s="1010" t="n"/>
      <c r="CL213" s="1010" t="n"/>
      <c r="CM213" s="1010" t="n"/>
      <c r="CN213" s="1010" t="n"/>
      <c r="CO213" s="1010" t="n"/>
      <c r="CP213" s="1010" t="n"/>
      <c r="CQ213" s="1010" t="n"/>
      <c r="CR213" s="1010" t="n"/>
      <c r="CS213" s="1010" t="n"/>
      <c r="CT213" s="1010" t="n"/>
      <c r="CU213" s="1010" t="n"/>
      <c r="CV213" s="1010" t="n"/>
      <c r="CW213" s="1010" t="n"/>
      <c r="CX213" s="1010" t="n"/>
      <c r="CY213" s="1010" t="n"/>
      <c r="CZ213" s="1010" t="n"/>
      <c r="DA213" s="1010" t="n"/>
      <c r="DB213" s="1010" t="n"/>
      <c r="DC213" s="1010" t="n"/>
      <c r="DD213" s="1010" t="n"/>
      <c r="DE213" s="1010" t="n"/>
      <c r="DF213" s="1010" t="n"/>
      <c r="DG213" s="1010" t="n"/>
      <c r="DH213" s="1010" t="n"/>
      <c r="DI213" s="1010" t="n"/>
      <c r="DJ213" s="1010" t="n"/>
      <c r="DK213" s="1010" t="n"/>
      <c r="DL213" s="1010" t="n"/>
      <c r="DM213" s="1010" t="n"/>
      <c r="DN213" s="1010" t="n"/>
      <c r="DO213" s="1010" t="n"/>
      <c r="DP213" s="1010" t="n"/>
      <c r="DQ213" s="1010" t="n"/>
      <c r="DR213" s="1010" t="n"/>
      <c r="DS213" s="1010" t="n"/>
      <c r="DT213" s="1010" t="n"/>
      <c r="DU213" s="1010" t="n"/>
      <c r="DV213" s="1010" t="n"/>
      <c r="DW213" s="1010" t="n"/>
      <c r="DX213" s="1010" t="n"/>
      <c r="DY213" s="1010" t="n"/>
      <c r="DZ213" s="1010" t="n"/>
      <c r="EA213" s="1010" t="n"/>
      <c r="EB213" s="1010" t="n"/>
      <c r="EC213" s="1010" t="n"/>
      <c r="ED213" s="1010" t="n"/>
      <c r="EE213" s="1010" t="n"/>
      <c r="EF213" s="1010" t="n"/>
      <c r="EG213" s="1010" t="n"/>
      <c r="EH213" s="1010" t="n"/>
      <c r="EI213" s="1010" t="n"/>
      <c r="EJ213" s="1010" t="n"/>
    </row>
    <row r="214">
      <c r="B214" s="248" t="n"/>
      <c r="C214" s="242" t="n"/>
      <c r="D214" s="242" t="n"/>
      <c r="E214" s="242" t="n"/>
      <c r="F214" s="242" t="n"/>
      <c r="G214" s="242" t="n"/>
      <c r="H214" s="242" t="n"/>
      <c r="I214" s="242" t="n"/>
      <c r="J214" s="999" t="n"/>
      <c r="O214" s="249" t="n"/>
      <c r="P214" s="249" t="n"/>
      <c r="Q214" s="249" t="n"/>
      <c r="R214" s="249" t="n"/>
      <c r="S214" s="249" t="n"/>
      <c r="T214" s="249" t="n"/>
      <c r="U214" s="249" t="n"/>
    </row>
    <row r="215">
      <c r="B215" s="248" t="n"/>
      <c r="C215" s="242" t="n"/>
      <c r="D215" s="242" t="n"/>
      <c r="E215" s="242" t="n"/>
      <c r="F215" s="242" t="n"/>
      <c r="G215" s="242" t="n"/>
      <c r="H215" s="242" t="n"/>
      <c r="I215" s="242" t="n"/>
      <c r="J215" s="999" t="n"/>
    </row>
    <row r="216">
      <c r="B216" s="248" t="n"/>
      <c r="C216" s="242" t="n"/>
      <c r="D216" s="242" t="n"/>
      <c r="E216" s="242" t="n"/>
      <c r="F216" s="242" t="n"/>
      <c r="G216" s="242" t="n"/>
      <c r="H216" s="242" t="n"/>
      <c r="I216" s="242" t="n"/>
      <c r="J216" s="999" t="n"/>
    </row>
    <row r="217">
      <c r="B217" s="248" t="n"/>
      <c r="C217" s="242" t="n"/>
      <c r="D217" s="242" t="n"/>
      <c r="E217" s="242" t="n"/>
      <c r="F217" s="242" t="n"/>
      <c r="G217" s="242" t="n"/>
      <c r="H217" s="242" t="n"/>
      <c r="I217" s="242" t="n"/>
      <c r="J217" s="999" t="n"/>
    </row>
    <row r="218">
      <c r="B218" s="248" t="n"/>
      <c r="C218" s="242" t="n"/>
      <c r="D218" s="242" t="n"/>
      <c r="E218" s="242" t="n"/>
      <c r="F218" s="242" t="n"/>
      <c r="G218" s="242" t="n"/>
      <c r="H218" s="242" t="n"/>
      <c r="I218" s="242" t="n"/>
      <c r="J218" s="999" t="n"/>
    </row>
    <row r="219">
      <c r="B219" s="248" t="n"/>
      <c r="C219" s="242" t="n"/>
      <c r="D219" s="242" t="n"/>
      <c r="E219" s="242" t="n"/>
      <c r="F219" s="242" t="n"/>
      <c r="G219" s="242" t="n"/>
      <c r="H219" s="242" t="n"/>
      <c r="I219" s="242" t="n"/>
      <c r="J219" s="999" t="n"/>
    </row>
    <row r="220">
      <c r="B220" s="248" t="n"/>
      <c r="C220" s="242" t="n"/>
      <c r="D220" s="242" t="n"/>
      <c r="E220" s="242" t="n"/>
      <c r="F220" s="242" t="n"/>
      <c r="G220" s="242" t="n"/>
      <c r="H220" s="242" t="n"/>
      <c r="I220" s="242" t="n"/>
      <c r="J220" s="999" t="n"/>
    </row>
    <row r="221">
      <c r="B221" s="248" t="n"/>
      <c r="C221" s="242" t="n"/>
      <c r="D221" s="242" t="n"/>
      <c r="E221" s="242" t="n"/>
      <c r="F221" s="242" t="n"/>
      <c r="G221" s="242" t="n"/>
      <c r="H221" s="242" t="n"/>
      <c r="I221" s="242" t="n"/>
      <c r="J221" s="999" t="n"/>
    </row>
    <row r="222">
      <c r="B222" s="248" t="n"/>
      <c r="C222" s="242" t="n"/>
      <c r="D222" s="242" t="n"/>
      <c r="E222" s="242" t="n"/>
      <c r="F222" s="242" t="n"/>
      <c r="G222" s="242" t="n"/>
      <c r="H222" s="242" t="n"/>
      <c r="I222" s="242" t="n"/>
      <c r="J222" s="999" t="n"/>
    </row>
    <row r="223">
      <c r="B223" s="248" t="n"/>
      <c r="C223" s="242" t="n"/>
      <c r="D223" s="242" t="n"/>
      <c r="E223" s="242" t="n"/>
      <c r="F223" s="242" t="n"/>
      <c r="G223" s="242" t="n"/>
      <c r="H223" s="242" t="n"/>
      <c r="I223" s="242" t="n"/>
      <c r="J223" s="999" t="n"/>
    </row>
    <row r="224">
      <c r="B224" s="248" t="n"/>
      <c r="C224" s="242" t="n"/>
      <c r="D224" s="242" t="n"/>
      <c r="E224" s="242" t="n"/>
      <c r="F224" s="242" t="n"/>
      <c r="G224" s="242" t="n"/>
      <c r="H224" s="242" t="n"/>
      <c r="I224" s="242" t="n"/>
      <c r="J224" s="999" t="n"/>
    </row>
    <row r="225">
      <c r="B225" s="248" t="n"/>
      <c r="C225" s="242" t="n"/>
      <c r="D225" s="242" t="n"/>
      <c r="E225" s="242" t="n"/>
      <c r="F225" s="242" t="n"/>
      <c r="G225" s="242" t="n"/>
      <c r="H225" s="242" t="n"/>
      <c r="I225" s="242" t="n"/>
      <c r="J225" s="999" t="n"/>
    </row>
    <row r="226">
      <c r="B226" s="248" t="n"/>
      <c r="C226" s="242" t="n"/>
      <c r="D226" s="242" t="n"/>
      <c r="E226" s="242" t="n"/>
      <c r="F226" s="242" t="n"/>
      <c r="G226" s="242" t="n"/>
      <c r="H226" s="242" t="n"/>
      <c r="I226" s="242" t="n"/>
      <c r="J226" s="999" t="n"/>
    </row>
    <row r="227">
      <c r="B227" s="248" t="n"/>
      <c r="C227" s="242" t="n"/>
      <c r="D227" s="242" t="n"/>
      <c r="E227" s="242" t="n"/>
      <c r="F227" s="242" t="n"/>
      <c r="G227" s="242" t="n"/>
      <c r="H227" s="242" t="n"/>
      <c r="I227" s="242" t="n"/>
      <c r="J227" s="999" t="n"/>
    </row>
    <row r="228">
      <c r="B228" s="248" t="n"/>
      <c r="C228" s="242" t="n"/>
      <c r="D228" s="242" t="n"/>
      <c r="E228" s="242" t="n"/>
      <c r="F228" s="242" t="n"/>
      <c r="G228" s="242" t="n"/>
      <c r="H228" s="242" t="n"/>
      <c r="I228" s="242" t="n"/>
      <c r="J228" s="999" t="n"/>
    </row>
    <row r="229">
      <c r="B229" s="248" t="n"/>
      <c r="C229" s="242" t="n"/>
      <c r="D229" s="242" t="n"/>
      <c r="E229" s="242" t="n"/>
      <c r="F229" s="242" t="n"/>
      <c r="G229" s="242" t="n"/>
      <c r="H229" s="242" t="n"/>
      <c r="I229" s="242" t="n"/>
      <c r="J229" s="999" t="n"/>
    </row>
    <row r="230">
      <c r="B230" s="248" t="n"/>
      <c r="C230" s="242" t="n"/>
      <c r="D230" s="242" t="n"/>
      <c r="E230" s="242" t="n"/>
      <c r="F230" s="242" t="n"/>
      <c r="G230" s="242" t="n"/>
      <c r="H230" s="242" t="n"/>
      <c r="I230" s="242" t="n"/>
      <c r="J230" s="999" t="n"/>
    </row>
    <row r="231">
      <c r="B231" s="248" t="n"/>
      <c r="C231" s="242" t="n"/>
      <c r="D231" s="242" t="n"/>
      <c r="E231" s="242" t="n"/>
      <c r="F231" s="242" t="n"/>
      <c r="G231" s="242" t="n"/>
      <c r="H231" s="242" t="n"/>
      <c r="I231" s="242" t="n"/>
      <c r="J231" s="999" t="n"/>
    </row>
    <row r="232">
      <c r="B232" s="248" t="n"/>
      <c r="C232" s="242" t="n"/>
      <c r="D232" s="242" t="n"/>
      <c r="E232" s="242" t="n"/>
      <c r="F232" s="242" t="n"/>
      <c r="G232" s="242" t="n"/>
      <c r="H232" s="242" t="n"/>
      <c r="I232" s="242" t="n"/>
      <c r="J232" s="999" t="n"/>
    </row>
    <row r="233">
      <c r="B233" s="248" t="n"/>
      <c r="C233" s="242" t="n"/>
      <c r="D233" s="242" t="n"/>
      <c r="E233" s="242" t="n"/>
      <c r="F233" s="242" t="n"/>
      <c r="G233" s="242" t="n"/>
      <c r="H233" s="242" t="n"/>
      <c r="I233" s="242" t="n"/>
      <c r="J233" s="999" t="n"/>
    </row>
    <row r="234">
      <c r="B234" s="248" t="n"/>
      <c r="C234" s="242" t="n"/>
      <c r="D234" s="242" t="n"/>
      <c r="E234" s="242" t="n"/>
      <c r="F234" s="242" t="n"/>
      <c r="G234" s="242" t="n"/>
      <c r="H234" s="242" t="n"/>
      <c r="I234" s="242" t="n"/>
      <c r="J234" s="999" t="n"/>
    </row>
    <row r="235">
      <c r="B235" s="248" t="n"/>
      <c r="C235" s="242" t="n"/>
      <c r="D235" s="242" t="n"/>
      <c r="E235" s="242" t="n"/>
      <c r="F235" s="242" t="n"/>
      <c r="G235" s="242" t="n"/>
      <c r="H235" s="242" t="n"/>
      <c r="I235" s="242" t="n"/>
      <c r="J235" s="999" t="n"/>
    </row>
    <row r="236">
      <c r="B236" s="248" t="n"/>
      <c r="C236" s="242" t="n"/>
      <c r="D236" s="242" t="n"/>
      <c r="E236" s="242" t="n"/>
      <c r="F236" s="242" t="n"/>
      <c r="G236" s="242" t="n"/>
      <c r="H236" s="242" t="n"/>
      <c r="I236" s="242" t="n"/>
      <c r="J236" s="999" t="n"/>
    </row>
    <row r="237">
      <c r="B237" s="248" t="n"/>
      <c r="C237" s="242" t="n"/>
      <c r="D237" s="242" t="n"/>
      <c r="E237" s="242" t="n"/>
      <c r="F237" s="242" t="n"/>
      <c r="G237" s="242" t="n"/>
      <c r="H237" s="242" t="n"/>
      <c r="I237" s="242" t="n"/>
      <c r="J237" s="999" t="n"/>
    </row>
    <row r="238">
      <c r="B238" s="248" t="n"/>
      <c r="C238" s="242" t="n"/>
      <c r="D238" s="242" t="n"/>
      <c r="E238" s="242" t="n"/>
      <c r="F238" s="242" t="n"/>
      <c r="G238" s="242" t="n"/>
      <c r="H238" s="242" t="n"/>
      <c r="I238" s="242" t="n"/>
      <c r="J238" s="999" t="n"/>
    </row>
    <row r="239">
      <c r="B239" s="248" t="n"/>
      <c r="C239" s="242" t="n"/>
      <c r="D239" s="242" t="n"/>
      <c r="E239" s="242" t="n"/>
      <c r="F239" s="242" t="n"/>
      <c r="G239" s="242" t="n"/>
      <c r="H239" s="242" t="n"/>
      <c r="I239" s="242" t="n"/>
      <c r="J239" s="999" t="n"/>
    </row>
    <row r="240">
      <c r="B240" s="248" t="n"/>
      <c r="C240" s="242" t="n"/>
      <c r="D240" s="242" t="n"/>
      <c r="E240" s="242" t="n"/>
      <c r="F240" s="242" t="n"/>
      <c r="G240" s="242" t="n"/>
      <c r="H240" s="242" t="n"/>
      <c r="I240" s="242" t="n"/>
      <c r="J240" s="999" t="n"/>
    </row>
    <row r="241">
      <c r="B241" s="248" t="n"/>
      <c r="C241" s="242" t="n"/>
      <c r="D241" s="242" t="n"/>
      <c r="E241" s="242" t="n"/>
      <c r="F241" s="242" t="n"/>
      <c r="G241" s="242" t="n"/>
      <c r="H241" s="242" t="n"/>
      <c r="I241" s="242" t="n"/>
      <c r="J241" s="999" t="n"/>
    </row>
    <row r="242">
      <c r="B242" s="248" t="n"/>
      <c r="C242" s="242" t="n"/>
      <c r="D242" s="242" t="n"/>
      <c r="E242" s="242" t="n"/>
      <c r="F242" s="242" t="n"/>
      <c r="G242" s="242" t="n"/>
      <c r="H242" s="242" t="n"/>
      <c r="I242" s="242" t="n"/>
      <c r="J242" s="999" t="n"/>
    </row>
    <row r="243">
      <c r="B243" s="248" t="n"/>
      <c r="C243" s="242" t="n"/>
      <c r="D243" s="242" t="n"/>
      <c r="E243" s="242" t="n"/>
      <c r="F243" s="242" t="n"/>
      <c r="G243" s="242" t="n"/>
      <c r="H243" s="242" t="n"/>
      <c r="I243" s="242" t="n"/>
      <c r="J243" s="999" t="n"/>
    </row>
    <row r="244">
      <c r="B244" s="248" t="n"/>
      <c r="C244" s="242" t="n"/>
      <c r="D244" s="242" t="n"/>
      <c r="E244" s="242" t="n"/>
      <c r="F244" s="242" t="n"/>
      <c r="G244" s="242" t="n"/>
      <c r="H244" s="242" t="n"/>
      <c r="I244" s="242" t="n"/>
      <c r="J244" s="999" t="n"/>
    </row>
    <row r="245">
      <c r="B245" s="248" t="n"/>
      <c r="C245" s="242" t="n"/>
      <c r="D245" s="242" t="n"/>
      <c r="E245" s="242" t="n"/>
      <c r="F245" s="242" t="n"/>
      <c r="G245" s="242" t="n"/>
      <c r="H245" s="242" t="n"/>
      <c r="I245" s="242" t="n"/>
      <c r="J245" s="999" t="n"/>
    </row>
    <row r="246">
      <c r="B246" s="248" t="n"/>
      <c r="C246" s="242" t="n"/>
      <c r="D246" s="242" t="n"/>
      <c r="E246" s="242" t="n"/>
      <c r="F246" s="242" t="n"/>
      <c r="G246" s="242" t="n"/>
      <c r="H246" s="242" t="n"/>
      <c r="I246" s="242" t="n"/>
      <c r="J246" s="999" t="n"/>
    </row>
    <row r="247">
      <c r="B247" s="248" t="n"/>
      <c r="C247" s="242" t="n"/>
      <c r="D247" s="242" t="n"/>
      <c r="E247" s="242" t="n"/>
      <c r="F247" s="242" t="n"/>
      <c r="G247" s="242" t="n"/>
      <c r="H247" s="242" t="n"/>
      <c r="I247" s="242" t="n"/>
      <c r="J247" s="999" t="n"/>
    </row>
    <row r="248">
      <c r="B248" s="248" t="n"/>
      <c r="C248" s="242" t="n"/>
      <c r="D248" s="242" t="n"/>
      <c r="E248" s="242" t="n"/>
      <c r="F248" s="242" t="n"/>
      <c r="G248" s="242" t="n"/>
      <c r="H248" s="242" t="n"/>
      <c r="I248" s="242" t="n"/>
      <c r="J248" s="999" t="n"/>
    </row>
    <row r="249">
      <c r="B249" s="248" t="n"/>
      <c r="C249" s="242" t="n"/>
      <c r="D249" s="242" t="n"/>
      <c r="E249" s="242" t="n"/>
      <c r="F249" s="242" t="n"/>
      <c r="G249" s="242" t="n"/>
      <c r="H249" s="242" t="n"/>
      <c r="I249" s="242" t="n"/>
      <c r="J249" s="999" t="n"/>
    </row>
    <row r="250">
      <c r="B250" s="248" t="n"/>
      <c r="C250" s="242" t="n"/>
      <c r="D250" s="242" t="n"/>
      <c r="E250" s="242" t="n"/>
      <c r="F250" s="242" t="n"/>
      <c r="G250" s="242" t="n"/>
      <c r="H250" s="242" t="n"/>
      <c r="I250" s="242" t="n"/>
      <c r="J250" s="999" t="n"/>
    </row>
    <row r="251">
      <c r="B251" s="248" t="n"/>
      <c r="C251" s="242" t="n"/>
      <c r="D251" s="242" t="n"/>
      <c r="E251" s="242" t="n"/>
      <c r="F251" s="242" t="n"/>
      <c r="G251" s="242" t="n"/>
      <c r="H251" s="242" t="n"/>
      <c r="I251" s="242" t="n"/>
      <c r="J251" s="999" t="n"/>
    </row>
    <row r="252">
      <c r="B252" s="248" t="n"/>
      <c r="C252" s="242" t="n"/>
      <c r="D252" s="242" t="n"/>
      <c r="E252" s="242" t="n"/>
      <c r="F252" s="242" t="n"/>
      <c r="G252" s="242" t="n"/>
      <c r="H252" s="242" t="n"/>
      <c r="I252" s="242" t="n"/>
      <c r="J252" s="999" t="n"/>
    </row>
    <row r="253">
      <c r="B253" s="248" t="n"/>
      <c r="C253" s="242" t="n"/>
      <c r="D253" s="242" t="n"/>
      <c r="E253" s="242" t="n"/>
      <c r="F253" s="242" t="n"/>
      <c r="G253" s="242" t="n"/>
      <c r="H253" s="242" t="n"/>
      <c r="I253" s="242" t="n"/>
      <c r="J253" s="999" t="n"/>
    </row>
    <row r="254">
      <c r="B254" s="248" t="n"/>
      <c r="C254" s="242" t="n"/>
      <c r="D254" s="242" t="n"/>
      <c r="E254" s="242" t="n"/>
      <c r="F254" s="242" t="n"/>
      <c r="G254" s="242" t="n"/>
      <c r="H254" s="242" t="n"/>
      <c r="I254" s="242" t="n"/>
      <c r="J254" s="999" t="n"/>
    </row>
    <row r="255">
      <c r="B255" s="248" t="n"/>
      <c r="C255" s="242" t="n"/>
      <c r="D255" s="242" t="n"/>
      <c r="E255" s="242" t="n"/>
      <c r="F255" s="242" t="n"/>
      <c r="G255" s="242" t="n"/>
      <c r="H255" s="242" t="n"/>
      <c r="I255" s="242" t="n"/>
      <c r="J255" s="999" t="n"/>
    </row>
    <row r="256">
      <c r="B256" s="248" t="n"/>
      <c r="C256" s="242" t="n"/>
      <c r="D256" s="242" t="n"/>
      <c r="E256" s="242" t="n"/>
      <c r="F256" s="242" t="n"/>
      <c r="G256" s="242" t="n"/>
      <c r="H256" s="242" t="n"/>
      <c r="I256" s="242" t="n"/>
      <c r="J256" s="999" t="n"/>
    </row>
    <row r="257">
      <c r="B257" s="248" t="n"/>
      <c r="C257" s="242" t="n"/>
      <c r="D257" s="242" t="n"/>
      <c r="E257" s="242" t="n"/>
      <c r="F257" s="242" t="n"/>
      <c r="G257" s="242" t="n"/>
      <c r="H257" s="242" t="n"/>
      <c r="I257" s="242" t="n"/>
      <c r="J257" s="999" t="n"/>
    </row>
    <row r="258">
      <c r="B258" s="248" t="n"/>
      <c r="C258" s="242" t="n"/>
      <c r="D258" s="242" t="n"/>
      <c r="E258" s="242" t="n"/>
      <c r="F258" s="242" t="n"/>
      <c r="G258" s="242" t="n"/>
      <c r="H258" s="242" t="n"/>
      <c r="I258" s="242" t="n"/>
      <c r="J258" s="999" t="n"/>
    </row>
    <row r="259">
      <c r="B259" s="248" t="n"/>
      <c r="C259" s="242" t="n"/>
      <c r="D259" s="242" t="n"/>
      <c r="E259" s="242" t="n"/>
      <c r="F259" s="242" t="n"/>
      <c r="G259" s="242" t="n"/>
      <c r="H259" s="242" t="n"/>
      <c r="I259" s="242" t="n"/>
      <c r="J259" s="999" t="n"/>
    </row>
    <row r="260">
      <c r="B260" s="248" t="n"/>
      <c r="C260" s="242" t="n"/>
      <c r="D260" s="242" t="n"/>
      <c r="E260" s="242" t="n"/>
      <c r="F260" s="242" t="n"/>
      <c r="G260" s="242" t="n"/>
      <c r="H260" s="242" t="n"/>
      <c r="I260" s="242" t="n"/>
      <c r="J260" s="999" t="n"/>
    </row>
    <row r="261">
      <c r="B261" s="248" t="n"/>
      <c r="C261" s="242" t="n"/>
      <c r="D261" s="242" t="n"/>
      <c r="E261" s="242" t="n"/>
      <c r="F261" s="242" t="n"/>
      <c r="G261" s="242" t="n"/>
      <c r="H261" s="242" t="n"/>
      <c r="I261" s="242" t="n"/>
      <c r="J261" s="999" t="n"/>
    </row>
    <row r="262">
      <c r="B262" s="248" t="n"/>
      <c r="C262" s="242" t="n"/>
      <c r="D262" s="242" t="n"/>
      <c r="E262" s="242" t="n"/>
      <c r="F262" s="242" t="n"/>
      <c r="G262" s="242" t="n"/>
      <c r="H262" s="242" t="n"/>
      <c r="I262" s="242" t="n"/>
      <c r="J262" s="999" t="n"/>
    </row>
    <row r="263">
      <c r="B263" s="248" t="n"/>
      <c r="C263" s="242" t="n"/>
      <c r="D263" s="242" t="n"/>
      <c r="E263" s="242" t="n"/>
      <c r="F263" s="242" t="n"/>
      <c r="G263" s="242" t="n"/>
      <c r="H263" s="242" t="n"/>
      <c r="I263" s="242" t="n"/>
      <c r="J263" s="999" t="n"/>
    </row>
    <row r="264">
      <c r="B264" s="248" t="n"/>
      <c r="C264" s="242" t="n"/>
      <c r="D264" s="242" t="n"/>
      <c r="E264" s="242" t="n"/>
      <c r="F264" s="242" t="n"/>
      <c r="G264" s="242" t="n"/>
      <c r="H264" s="242" t="n"/>
      <c r="I264" s="242" t="n"/>
      <c r="J264" s="999" t="n"/>
    </row>
    <row r="265">
      <c r="B265" s="248" t="n"/>
      <c r="C265" s="242" t="n"/>
      <c r="D265" s="242" t="n"/>
      <c r="E265" s="242" t="n"/>
      <c r="F265" s="242" t="n"/>
      <c r="G265" s="242" t="n"/>
      <c r="H265" s="242" t="n"/>
      <c r="I265" s="242" t="n"/>
      <c r="J265" s="999" t="n"/>
    </row>
    <row r="266">
      <c r="B266" s="248" t="n"/>
      <c r="C266" s="242" t="n"/>
      <c r="D266" s="242" t="n"/>
      <c r="E266" s="242" t="n"/>
      <c r="F266" s="242" t="n"/>
      <c r="G266" s="242" t="n"/>
      <c r="H266" s="242" t="n"/>
      <c r="I266" s="242" t="n"/>
      <c r="J266" s="999" t="n"/>
    </row>
    <row r="267">
      <c r="B267" s="248" t="n"/>
      <c r="C267" s="242" t="n"/>
      <c r="D267" s="242" t="n"/>
      <c r="E267" s="242" t="n"/>
      <c r="F267" s="242" t="n"/>
      <c r="G267" s="242" t="n"/>
      <c r="H267" s="242" t="n"/>
      <c r="I267" s="242" t="n"/>
      <c r="J267" s="999" t="n"/>
    </row>
    <row r="268">
      <c r="B268" s="248" t="n"/>
      <c r="C268" s="242" t="n"/>
      <c r="D268" s="242" t="n"/>
      <c r="E268" s="242" t="n"/>
      <c r="F268" s="242" t="n"/>
      <c r="G268" s="242" t="n"/>
      <c r="H268" s="242" t="n"/>
      <c r="I268" s="242" t="n"/>
      <c r="J268" s="999" t="n"/>
    </row>
    <row r="269">
      <c r="B269" s="248" t="n"/>
      <c r="C269" s="242" t="n"/>
      <c r="D269" s="242" t="n"/>
      <c r="E269" s="242" t="n"/>
      <c r="F269" s="242" t="n"/>
      <c r="G269" s="242" t="n"/>
      <c r="H269" s="242" t="n"/>
      <c r="I269" s="242" t="n"/>
      <c r="J269" s="999" t="n"/>
    </row>
    <row r="270">
      <c r="B270" s="248" t="n"/>
      <c r="C270" s="242" t="n"/>
      <c r="D270" s="242" t="n"/>
      <c r="E270" s="242" t="n"/>
      <c r="F270" s="242" t="n"/>
      <c r="G270" s="242" t="n"/>
      <c r="H270" s="242" t="n"/>
      <c r="I270" s="242" t="n"/>
      <c r="J270" s="999" t="n"/>
    </row>
    <row r="271">
      <c r="B271" s="248" t="n"/>
      <c r="C271" s="242" t="n"/>
      <c r="D271" s="242" t="n"/>
      <c r="E271" s="242" t="n"/>
      <c r="F271" s="242" t="n"/>
      <c r="G271" s="242" t="n"/>
      <c r="H271" s="242" t="n"/>
      <c r="I271" s="242" t="n"/>
      <c r="J271" s="999" t="n"/>
    </row>
    <row r="272">
      <c r="B272" s="248" t="n"/>
      <c r="C272" s="242" t="n"/>
      <c r="D272" s="242" t="n"/>
      <c r="E272" s="242" t="n"/>
      <c r="F272" s="242" t="n"/>
      <c r="G272" s="242" t="n"/>
      <c r="H272" s="242" t="n"/>
      <c r="I272" s="242" t="n"/>
      <c r="J272" s="999" t="n"/>
    </row>
    <row r="273">
      <c r="B273" s="248" t="n"/>
      <c r="C273" s="242" t="n"/>
      <c r="D273" s="242" t="n"/>
      <c r="E273" s="242" t="n"/>
      <c r="F273" s="242" t="n"/>
      <c r="G273" s="242" t="n"/>
      <c r="H273" s="242" t="n"/>
      <c r="I273" s="242" t="n"/>
      <c r="J273" s="999" t="n"/>
    </row>
    <row r="274">
      <c r="B274" s="248" t="n"/>
      <c r="C274" s="242" t="n"/>
      <c r="D274" s="242" t="n"/>
      <c r="E274" s="242" t="n"/>
      <c r="F274" s="242" t="n"/>
      <c r="G274" s="242" t="n"/>
      <c r="H274" s="242" t="n"/>
      <c r="I274" s="242" t="n"/>
      <c r="J274" s="999" t="n"/>
    </row>
    <row r="275">
      <c r="B275" s="248" t="n"/>
      <c r="C275" s="242" t="n"/>
      <c r="D275" s="242" t="n"/>
      <c r="E275" s="242" t="n"/>
      <c r="F275" s="242" t="n"/>
      <c r="G275" s="242" t="n"/>
      <c r="H275" s="242" t="n"/>
      <c r="I275" s="242" t="n"/>
      <c r="J275" s="999" t="n"/>
    </row>
    <row r="276">
      <c r="B276" s="248" t="n"/>
      <c r="C276" s="242" t="n"/>
      <c r="D276" s="242" t="n"/>
      <c r="E276" s="242" t="n"/>
      <c r="F276" s="242" t="n"/>
      <c r="G276" s="242" t="n"/>
      <c r="H276" s="242" t="n"/>
      <c r="I276" s="242" t="n"/>
      <c r="J276" s="999" t="n"/>
    </row>
    <row r="277">
      <c r="B277" s="248" t="n"/>
      <c r="C277" s="242" t="n"/>
      <c r="D277" s="242" t="n"/>
      <c r="E277" s="242" t="n"/>
      <c r="F277" s="242" t="n"/>
      <c r="G277" s="242" t="n"/>
      <c r="H277" s="242" t="n"/>
      <c r="I277" s="242" t="n"/>
      <c r="J277" s="999" t="n"/>
    </row>
    <row r="278">
      <c r="B278" s="248" t="n"/>
      <c r="C278" s="242" t="n"/>
      <c r="D278" s="242" t="n"/>
      <c r="E278" s="242" t="n"/>
      <c r="F278" s="242" t="n"/>
      <c r="G278" s="242" t="n"/>
      <c r="H278" s="242" t="n"/>
      <c r="I278" s="242" t="n"/>
      <c r="J278" s="999" t="n"/>
    </row>
    <row r="279">
      <c r="B279" s="248" t="n"/>
      <c r="C279" s="242" t="n"/>
      <c r="D279" s="242" t="n"/>
      <c r="E279" s="242" t="n"/>
      <c r="F279" s="242" t="n"/>
      <c r="G279" s="242" t="n"/>
      <c r="H279" s="242" t="n"/>
      <c r="I279" s="242" t="n"/>
      <c r="J279" s="999" t="n"/>
    </row>
    <row r="280">
      <c r="B280" s="248" t="n"/>
      <c r="C280" s="242" t="n"/>
      <c r="D280" s="242" t="n"/>
      <c r="E280" s="242" t="n"/>
      <c r="F280" s="242" t="n"/>
      <c r="G280" s="242" t="n"/>
      <c r="H280" s="242" t="n"/>
      <c r="I280" s="242" t="n"/>
      <c r="J280" s="999" t="n"/>
    </row>
    <row r="281">
      <c r="B281" s="248" t="n"/>
      <c r="C281" s="242" t="n"/>
      <c r="D281" s="242" t="n"/>
      <c r="E281" s="242" t="n"/>
      <c r="F281" s="242" t="n"/>
      <c r="G281" s="242" t="n"/>
      <c r="H281" s="242" t="n"/>
      <c r="I281" s="242" t="n"/>
      <c r="J281" s="999" t="n"/>
    </row>
    <row r="282">
      <c r="B282" s="248" t="n"/>
      <c r="C282" s="242" t="n"/>
      <c r="D282" s="242" t="n"/>
      <c r="E282" s="242" t="n"/>
      <c r="F282" s="242" t="n"/>
      <c r="G282" s="242" t="n"/>
      <c r="H282" s="242" t="n"/>
      <c r="I282" s="242" t="n"/>
      <c r="J282" s="999" t="n"/>
    </row>
    <row r="283">
      <c r="B283" s="248" t="n"/>
      <c r="C283" s="242" t="n"/>
      <c r="D283" s="242" t="n"/>
      <c r="E283" s="242" t="n"/>
      <c r="F283" s="242" t="n"/>
      <c r="G283" s="242" t="n"/>
      <c r="H283" s="242" t="n"/>
      <c r="I283" s="242" t="n"/>
      <c r="J283" s="999" t="n"/>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3. Revenue Project</t>
        </is>
      </c>
      <c r="C15" s="973" t="n"/>
      <c r="D15" s="973" t="n"/>
      <c r="E15" s="973" t="n"/>
      <c r="F15" s="973" t="n"/>
      <c r="G15" s="973" t="n">
        <v>38908</v>
      </c>
      <c r="H15" s="973" t="n">
        <v>38383</v>
      </c>
      <c r="I15" s="289" t="n"/>
      <c r="N15" s="293">
        <f>B15</f>
        <v/>
      </c>
      <c r="O15" s="192">
        <f>C15*BS!$B$9</f>
        <v/>
      </c>
      <c r="P15" s="192">
        <f>D15*BS!$B$9</f>
        <v/>
      </c>
      <c r="Q15" s="192">
        <f>E15*BS!$B$9</f>
        <v/>
      </c>
      <c r="R15" s="192">
        <f>F15*BS!$B$9</f>
        <v/>
      </c>
      <c r="S15" s="192">
        <f>G15*BS!$B$9</f>
        <v/>
      </c>
      <c r="T15" s="192">
        <f>H15*BS!$B$9</f>
        <v/>
      </c>
      <c r="U15" s="1068">
        <f>I15</f>
        <v/>
      </c>
    </row>
    <row r="16" customFormat="1" s="118">
      <c r="B16" s="102" t="inlineStr">
        <is>
          <t xml:space="preserve"> 3. Revenue Service and Maintenance</t>
        </is>
      </c>
      <c r="C16" s="973" t="n"/>
      <c r="D16" s="973" t="n"/>
      <c r="E16" s="973" t="n"/>
      <c r="F16" s="973" t="n"/>
      <c r="G16" s="973" t="n">
        <v>32164</v>
      </c>
      <c r="H16" s="973" t="n">
        <v>14621</v>
      </c>
      <c r="I16" s="289" t="n"/>
      <c r="N16" s="293">
        <f>B16</f>
        <v/>
      </c>
      <c r="O16" s="192">
        <f>C16*BS!$B$9</f>
        <v/>
      </c>
      <c r="P16" s="192">
        <f>D16*BS!$B$9</f>
        <v/>
      </c>
      <c r="Q16" s="192">
        <f>E16*BS!$B$9</f>
        <v/>
      </c>
      <c r="R16" s="192">
        <f>F16*BS!$B$9</f>
        <v/>
      </c>
      <c r="S16" s="192">
        <f>G16*BS!$B$9</f>
        <v/>
      </c>
      <c r="T16" s="192">
        <f>H16*BS!$B$9</f>
        <v/>
      </c>
      <c r="U16" s="1068">
        <f>I16</f>
        <v/>
      </c>
    </row>
    <row r="17" customFormat="1" s="118">
      <c r="B17" s="102" t="inlineStr">
        <is>
          <t xml:space="preserve"> 3. Revenue Product sale</t>
        </is>
      </c>
      <c r="C17" s="973" t="n"/>
      <c r="D17" s="973" t="n"/>
      <c r="E17" s="973" t="n"/>
      <c r="F17" s="973" t="n"/>
      <c r="G17" s="973" t="n">
        <v>34523</v>
      </c>
      <c r="H17" s="973" t="n">
        <v>63171</v>
      </c>
      <c r="I17" s="289" t="n"/>
      <c r="N17" s="293">
        <f>B17</f>
        <v/>
      </c>
      <c r="O17" s="192">
        <f>C17*BS!$B$9</f>
        <v/>
      </c>
      <c r="P17" s="192">
        <f>D17*BS!$B$9</f>
        <v/>
      </c>
      <c r="Q17" s="192">
        <f>E17*BS!$B$9</f>
        <v/>
      </c>
      <c r="R17" s="192">
        <f>F17*BS!$B$9</f>
        <v/>
      </c>
      <c r="S17" s="192">
        <f>G17*BS!$B$9</f>
        <v/>
      </c>
      <c r="T17" s="192">
        <f>H17*BS!$B$9</f>
        <v/>
      </c>
      <c r="U17" s="1068">
        <f>I17</f>
        <v/>
      </c>
    </row>
    <row r="18" customFormat="1" s="118">
      <c r="B18" s="102" t="n"/>
      <c r="C18" s="973" t="n"/>
      <c r="D18" s="973" t="n"/>
      <c r="E18" s="973" t="n"/>
      <c r="F18" s="973" t="n"/>
      <c r="G18" s="973" t="n"/>
      <c r="H18" s="973" t="n"/>
      <c r="I18" s="289" t="n"/>
      <c r="J18" s="1011" t="n"/>
      <c r="N18" s="293">
        <f>B18</f>
        <v/>
      </c>
      <c r="O18" s="192">
        <f>C18*BS!$B$9</f>
        <v/>
      </c>
      <c r="P18" s="192">
        <f>D18*BS!$B$9</f>
        <v/>
      </c>
      <c r="Q18" s="192">
        <f>E18*BS!$B$9</f>
        <v/>
      </c>
      <c r="R18" s="192">
        <f>F18*BS!$B$9</f>
        <v/>
      </c>
      <c r="S18" s="192">
        <f>G18*BS!$B$9</f>
        <v/>
      </c>
      <c r="T18" s="192">
        <f>H18*BS!$B$9</f>
        <v/>
      </c>
      <c r="U18" s="1068">
        <f>I18</f>
        <v/>
      </c>
    </row>
    <row r="19" customFormat="1" s="279">
      <c r="A19" s="118" t="n"/>
      <c r="B19" s="102" t="n"/>
      <c r="C19" s="973" t="n"/>
      <c r="D19" s="973" t="n"/>
      <c r="E19" s="973" t="n"/>
      <c r="F19" s="973" t="n"/>
      <c r="G19" s="973" t="n"/>
      <c r="H19" s="973" t="n"/>
      <c r="I19" s="289" t="n"/>
      <c r="N19" s="293">
        <f>B19</f>
        <v/>
      </c>
      <c r="O19" s="192">
        <f>C19*BS!$B$9</f>
        <v/>
      </c>
      <c r="P19" s="192">
        <f>D19*BS!$B$9</f>
        <v/>
      </c>
      <c r="Q19" s="192">
        <f>E19*BS!$B$9</f>
        <v/>
      </c>
      <c r="R19" s="192">
        <f>F19*BS!$B$9</f>
        <v/>
      </c>
      <c r="S19" s="192">
        <f>G19*BS!$B$9</f>
        <v/>
      </c>
      <c r="T19" s="192">
        <f>H19*BS!$B$9</f>
        <v/>
      </c>
      <c r="U19" s="1068">
        <f>I19</f>
        <v/>
      </c>
    </row>
    <row r="20" customFormat="1" s="279">
      <c r="A20" s="118" t="n"/>
      <c r="B20" s="102" t="n"/>
      <c r="C20" s="973" t="n"/>
      <c r="D20" s="973" t="n"/>
      <c r="E20" s="973" t="n"/>
      <c r="F20" s="973" t="n"/>
      <c r="G20" s="973" t="n"/>
      <c r="H20" s="973" t="n"/>
      <c r="I20" s="289" t="n"/>
      <c r="N20" s="293">
        <f>B20</f>
        <v/>
      </c>
      <c r="O20" s="192">
        <f>C20*BS!$B$9</f>
        <v/>
      </c>
      <c r="P20" s="192">
        <f>D20*BS!$B$9</f>
        <v/>
      </c>
      <c r="Q20" s="192">
        <f>E20*BS!$B$9</f>
        <v/>
      </c>
      <c r="R20" s="192">
        <f>F20*BS!$B$9</f>
        <v/>
      </c>
      <c r="S20" s="192">
        <f>G20*BS!$B$9</f>
        <v/>
      </c>
      <c r="T20" s="192">
        <f>H20*BS!$B$9</f>
        <v/>
      </c>
      <c r="U20" s="1068">
        <f>I20</f>
        <v/>
      </c>
    </row>
    <row r="21" customFormat="1" s="279">
      <c r="A21" s="118" t="n"/>
      <c r="B21" s="102" t="n"/>
      <c r="C21" s="973" t="n"/>
      <c r="D21" s="973" t="n"/>
      <c r="E21" s="973" t="n"/>
      <c r="F21" s="973" t="n"/>
      <c r="G21" s="973" t="n"/>
      <c r="H21" s="973" t="n"/>
      <c r="I21" s="289" t="n"/>
      <c r="N21" s="293">
        <f>B21</f>
        <v/>
      </c>
      <c r="O21" s="192">
        <f>C21*BS!$B$9</f>
        <v/>
      </c>
      <c r="P21" s="192">
        <f>D21*BS!$B$9</f>
        <v/>
      </c>
      <c r="Q21" s="192">
        <f>E21*BS!$B$9</f>
        <v/>
      </c>
      <c r="R21" s="192">
        <f>F21*BS!$B$9</f>
        <v/>
      </c>
      <c r="S21" s="192">
        <f>G21*BS!$B$9</f>
        <v/>
      </c>
      <c r="T21" s="192">
        <f>H21*BS!$B$9</f>
        <v/>
      </c>
      <c r="U21" s="1068">
        <f>I21</f>
        <v/>
      </c>
    </row>
    <row r="22" customFormat="1" s="279">
      <c r="A22" s="118" t="n"/>
      <c r="B22" s="102" t="n"/>
      <c r="C22" s="973" t="n"/>
      <c r="D22" s="973" t="n"/>
      <c r="E22" s="973" t="n"/>
      <c r="F22" s="973" t="n"/>
      <c r="G22" s="973" t="n"/>
      <c r="H22" s="973" t="n"/>
      <c r="I22" s="289" t="n"/>
      <c r="N22" s="293">
        <f>B22</f>
        <v/>
      </c>
      <c r="O22" s="192">
        <f>C22*BS!$B$9</f>
        <v/>
      </c>
      <c r="P22" s="192">
        <f>D22*BS!$B$9</f>
        <v/>
      </c>
      <c r="Q22" s="192">
        <f>E22*BS!$B$9</f>
        <v/>
      </c>
      <c r="R22" s="192">
        <f>F22*BS!$B$9</f>
        <v/>
      </c>
      <c r="S22" s="192">
        <f>G22*BS!$B$9</f>
        <v/>
      </c>
      <c r="T22" s="192">
        <f>H22*BS!$B$9</f>
        <v/>
      </c>
      <c r="U22" s="1068">
        <f>I22</f>
        <v/>
      </c>
    </row>
    <row r="23" customFormat="1" s="279">
      <c r="A23" s="118" t="n"/>
      <c r="B23" s="102" t="n"/>
      <c r="C23" s="973" t="n"/>
      <c r="D23" s="973" t="n"/>
      <c r="E23" s="973" t="n"/>
      <c r="F23" s="973" t="n"/>
      <c r="G23" s="973" t="n"/>
      <c r="H23" s="973" t="n"/>
      <c r="I23" s="289" t="n"/>
      <c r="N23" s="293">
        <f>B23</f>
        <v/>
      </c>
      <c r="O23" s="192">
        <f>C23*BS!$B$9</f>
        <v/>
      </c>
      <c r="P23" s="192">
        <f>D23*BS!$B$9</f>
        <v/>
      </c>
      <c r="Q23" s="192">
        <f>E23*BS!$B$9</f>
        <v/>
      </c>
      <c r="R23" s="192">
        <f>F23*BS!$B$9</f>
        <v/>
      </c>
      <c r="S23" s="192">
        <f>G23*BS!$B$9</f>
        <v/>
      </c>
      <c r="T23" s="192">
        <f>H23*BS!$B$9</f>
        <v/>
      </c>
      <c r="U23" s="1068">
        <f>I23</f>
        <v/>
      </c>
    </row>
    <row r="24" customFormat="1" s="279">
      <c r="A24" s="118" t="n"/>
      <c r="B24" s="102" t="n"/>
      <c r="C24" s="973" t="n"/>
      <c r="D24" s="973" t="n"/>
      <c r="E24" s="973" t="n"/>
      <c r="F24" s="973" t="n"/>
      <c r="G24" s="973" t="n"/>
      <c r="H24" s="973" t="n"/>
      <c r="I24" s="289" t="n"/>
      <c r="N24" s="293" t="n"/>
      <c r="O24" s="192">
        <f>C24*BS!$B$9</f>
        <v/>
      </c>
      <c r="P24" s="192">
        <f>D24*BS!$B$9</f>
        <v/>
      </c>
      <c r="Q24" s="192">
        <f>E24*BS!$B$9</f>
        <v/>
      </c>
      <c r="R24" s="192">
        <f>F24*BS!$B$9</f>
        <v/>
      </c>
      <c r="S24" s="192">
        <f>G24*BS!$B$9</f>
        <v/>
      </c>
      <c r="T24" s="192">
        <f>H24*BS!$B$9</f>
        <v/>
      </c>
      <c r="U24" s="1068">
        <f>I24</f>
        <v/>
      </c>
    </row>
    <row r="25" customFormat="1" s="279">
      <c r="A25" s="118" t="n"/>
      <c r="B25" s="102" t="n"/>
      <c r="C25" s="973" t="n"/>
      <c r="D25" s="973" t="n"/>
      <c r="E25" s="973" t="n"/>
      <c r="F25" s="973" t="n"/>
      <c r="G25" s="973" t="n"/>
      <c r="H25" s="973" t="n"/>
      <c r="I25" s="289" t="n"/>
      <c r="N25" s="293">
        <f>B25</f>
        <v/>
      </c>
      <c r="O25" s="192">
        <f>C25*BS!$B$9</f>
        <v/>
      </c>
      <c r="P25" s="192">
        <f>D25*BS!$B$9</f>
        <v/>
      </c>
      <c r="Q25" s="192">
        <f>E25*BS!$B$9</f>
        <v/>
      </c>
      <c r="R25" s="192">
        <f>F25*BS!$B$9</f>
        <v/>
      </c>
      <c r="S25" s="192">
        <f>G25*BS!$B$9</f>
        <v/>
      </c>
      <c r="T25" s="192">
        <f>H25*BS!$B$9</f>
        <v/>
      </c>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n"/>
      <c r="O27" s="192" t="n"/>
      <c r="P27" s="192" t="n"/>
      <c r="Q27" s="192" t="n"/>
      <c r="R27" s="192" t="n"/>
      <c r="S27" s="192" t="n"/>
      <c r="T27" s="192" t="n"/>
      <c r="U27" s="1068" t="n"/>
    </row>
    <row r="28" customFormat="1" s="279">
      <c r="A28" s="279" t="inlineStr">
        <is>
          <t>K3</t>
        </is>
      </c>
      <c r="B28" s="96" t="inlineStr">
        <is>
          <t>COS Expenses</t>
        </is>
      </c>
      <c r="C28" s="1001" t="n"/>
      <c r="D28" s="1001" t="n"/>
      <c r="E28" s="1001" t="n"/>
      <c r="F28" s="1001" t="n"/>
      <c r="G28" s="1001" t="n"/>
      <c r="H28" s="1001" t="n"/>
      <c r="I28" s="1069" t="n"/>
      <c r="N28" s="290">
        <f>B28</f>
        <v/>
      </c>
      <c r="O28" s="204" t="n"/>
      <c r="P28" s="204" t="n"/>
      <c r="Q28" s="204" t="n"/>
      <c r="R28" s="204" t="n"/>
      <c r="S28" s="204" t="n"/>
      <c r="T28" s="204" t="n"/>
      <c r="U28" s="1068" t="n"/>
    </row>
    <row r="29" customFormat="1" s="279">
      <c r="A29" s="118" t="n"/>
      <c r="B29" s="102" t="inlineStr">
        <is>
          <t>Contract costs</t>
        </is>
      </c>
      <c r="C29" s="973" t="n"/>
      <c r="D29" s="973" t="n"/>
      <c r="E29" s="973" t="n"/>
      <c r="F29" s="973" t="n"/>
      <c r="G29" s="973" t="n">
        <v>71825</v>
      </c>
      <c r="H29" s="973" t="n">
        <v>83348</v>
      </c>
      <c r="I29" s="1069" t="n"/>
      <c r="N29" s="293">
        <f>B29</f>
        <v/>
      </c>
      <c r="O29" s="192">
        <f>C29*BS!$B$9</f>
        <v/>
      </c>
      <c r="P29" s="192">
        <f>D29*BS!$B$9</f>
        <v/>
      </c>
      <c r="Q29" s="192">
        <f>E29*BS!$B$9</f>
        <v/>
      </c>
      <c r="R29" s="192">
        <f>F29*BS!$B$9</f>
        <v/>
      </c>
      <c r="S29" s="192">
        <f>G29*BS!$B$9</f>
        <v/>
      </c>
      <c r="T29" s="192">
        <f>H29*BS!$B$9</f>
        <v/>
      </c>
      <c r="U29" s="1068">
        <f>I29</f>
        <v/>
      </c>
    </row>
    <row r="30" customFormat="1" s="279">
      <c r="A30" s="118" t="n"/>
      <c r="B30" s="102" t="n"/>
      <c r="C30" s="973" t="n"/>
      <c r="D30" s="973" t="n"/>
      <c r="E30" s="973" t="n"/>
      <c r="F30" s="973" t="n"/>
      <c r="G30" s="973" t="n"/>
      <c r="H30" s="973" t="n"/>
      <c r="I30" s="1069" t="n"/>
      <c r="N30" s="293">
        <f>B30</f>
        <v/>
      </c>
      <c r="O30" s="192">
        <f>C30*BS!$B$9</f>
        <v/>
      </c>
      <c r="P30" s="192">
        <f>D30*BS!$B$9</f>
        <v/>
      </c>
      <c r="Q30" s="192">
        <f>E30*BS!$B$9</f>
        <v/>
      </c>
      <c r="R30" s="192">
        <f>F30*BS!$B$9</f>
        <v/>
      </c>
      <c r="S30" s="192">
        <f>G30*BS!$B$9</f>
        <v/>
      </c>
      <c r="T30" s="192">
        <f>H30*BS!$B$9</f>
        <v/>
      </c>
      <c r="U30" s="1068">
        <f>I30</f>
        <v/>
      </c>
    </row>
    <row r="31" customFormat="1" s="279">
      <c r="A31" s="118" t="n"/>
      <c r="B31" s="102" t="n"/>
      <c r="C31" s="973" t="n"/>
      <c r="D31" s="973" t="n"/>
      <c r="E31" s="973" t="n"/>
      <c r="F31" s="973" t="n"/>
      <c r="G31" s="973" t="n"/>
      <c r="H31" s="973" t="n"/>
      <c r="I31" s="1069" t="n"/>
      <c r="N31" s="293">
        <f>B31</f>
        <v/>
      </c>
      <c r="O31" s="192">
        <f>C31*BS!$B$9</f>
        <v/>
      </c>
      <c r="P31" s="192">
        <f>D31*BS!$B$9</f>
        <v/>
      </c>
      <c r="Q31" s="192">
        <f>E31*BS!$B$9</f>
        <v/>
      </c>
      <c r="R31" s="192">
        <f>F31*BS!$B$9</f>
        <v/>
      </c>
      <c r="S31" s="192">
        <f>G31*BS!$B$9</f>
        <v/>
      </c>
      <c r="T31" s="192">
        <f>H31*BS!$B$9</f>
        <v/>
      </c>
      <c r="U31" s="1068">
        <f>I31</f>
        <v/>
      </c>
    </row>
    <row r="32" customFormat="1" s="279">
      <c r="A32" s="118" t="n"/>
      <c r="B32" s="102" t="n"/>
      <c r="C32" s="973" t="n"/>
      <c r="D32" s="973" t="n"/>
      <c r="E32" s="973" t="n"/>
      <c r="F32" s="973" t="n"/>
      <c r="G32" s="973" t="n"/>
      <c r="H32" s="973" t="n"/>
      <c r="I32" s="1069" t="n"/>
      <c r="N32" s="293">
        <f>B32</f>
        <v/>
      </c>
      <c r="O32" s="192">
        <f>C32*BS!$B$9</f>
        <v/>
      </c>
      <c r="P32" s="192">
        <f>D32*BS!$B$9</f>
        <v/>
      </c>
      <c r="Q32" s="192">
        <f>E32*BS!$B$9</f>
        <v/>
      </c>
      <c r="R32" s="192">
        <f>F32*BS!$B$9</f>
        <v/>
      </c>
      <c r="S32" s="192">
        <f>G32*BS!$B$9</f>
        <v/>
      </c>
      <c r="T32" s="192">
        <f>H32*BS!$B$9</f>
        <v/>
      </c>
      <c r="U32" s="1068">
        <f>I32</f>
        <v/>
      </c>
    </row>
    <row r="33" customFormat="1" s="279">
      <c r="A33" s="118" t="n"/>
      <c r="B33" s="102" t="n"/>
      <c r="C33" s="973" t="n"/>
      <c r="D33" s="973" t="n"/>
      <c r="E33" s="973" t="n"/>
      <c r="F33" s="973" t="n"/>
      <c r="G33" s="973" t="n"/>
      <c r="H33" s="973" t="n"/>
      <c r="I33" s="1069" t="n"/>
      <c r="N33" s="293">
        <f>B33</f>
        <v/>
      </c>
      <c r="O33" s="192">
        <f>C33*BS!$B$9</f>
        <v/>
      </c>
      <c r="P33" s="192">
        <f>D33*BS!$B$9</f>
        <v/>
      </c>
      <c r="Q33" s="192">
        <f>E33*BS!$B$9</f>
        <v/>
      </c>
      <c r="R33" s="192">
        <f>F33*BS!$B$9</f>
        <v/>
      </c>
      <c r="S33" s="192">
        <f>G33*BS!$B$9</f>
        <v/>
      </c>
      <c r="T33" s="192">
        <f>H33*BS!$B$9</f>
        <v/>
      </c>
      <c r="U33" s="1068">
        <f>I33</f>
        <v/>
      </c>
    </row>
    <row r="34" customFormat="1" s="279">
      <c r="A34" s="118" t="n"/>
      <c r="B34" s="102" t="n"/>
      <c r="C34" s="973" t="n"/>
      <c r="D34" s="973" t="n"/>
      <c r="E34" s="973" t="n"/>
      <c r="F34" s="973" t="n"/>
      <c r="G34" s="973" t="n"/>
      <c r="H34" s="973" t="n"/>
      <c r="I34" s="1069" t="n"/>
      <c r="N34" s="293">
        <f>B34</f>
        <v/>
      </c>
      <c r="O34" s="192">
        <f>C34*BS!$B$9</f>
        <v/>
      </c>
      <c r="P34" s="192">
        <f>D34*BS!$B$9</f>
        <v/>
      </c>
      <c r="Q34" s="192">
        <f>E34*BS!$B$9</f>
        <v/>
      </c>
      <c r="R34" s="192">
        <f>F34*BS!$B$9</f>
        <v/>
      </c>
      <c r="S34" s="192">
        <f>G34*BS!$B$9</f>
        <v/>
      </c>
      <c r="T34" s="192">
        <f>H34*BS!$B$9</f>
        <v/>
      </c>
      <c r="U34" s="1068">
        <f>I34</f>
        <v/>
      </c>
    </row>
    <row r="35" customFormat="1" s="279">
      <c r="A35" s="118" t="n"/>
      <c r="B35" s="102" t="n"/>
      <c r="C35" s="973" t="n"/>
      <c r="D35" s="973" t="n"/>
      <c r="E35" s="973" t="n"/>
      <c r="F35" s="973" t="n"/>
      <c r="G35" s="973" t="n"/>
      <c r="H35" s="973" t="n"/>
      <c r="I35" s="1069" t="n"/>
      <c r="N35" s="293">
        <f>B35</f>
        <v/>
      </c>
      <c r="O35" s="192">
        <f>C35*BS!$B$9</f>
        <v/>
      </c>
      <c r="P35" s="192">
        <f>D35*BS!$B$9</f>
        <v/>
      </c>
      <c r="Q35" s="192">
        <f>E35*BS!$B$9</f>
        <v/>
      </c>
      <c r="R35" s="192">
        <f>F35*BS!$B$9</f>
        <v/>
      </c>
      <c r="S35" s="192">
        <f>G35*BS!$B$9</f>
        <v/>
      </c>
      <c r="T35" s="192">
        <f>H35*BS!$B$9</f>
        <v/>
      </c>
      <c r="U35" s="1068">
        <f>I35</f>
        <v/>
      </c>
    </row>
    <row r="36" customFormat="1" s="279">
      <c r="A36" s="118" t="n"/>
      <c r="B36" s="102" t="n"/>
      <c r="C36" s="973" t="n"/>
      <c r="D36" s="973" t="n"/>
      <c r="E36" s="973" t="n"/>
      <c r="F36" s="973" t="n"/>
      <c r="G36" s="973" t="n"/>
      <c r="H36" s="973" t="n"/>
      <c r="I36" s="1069" t="n"/>
      <c r="N36" s="293">
        <f>B36</f>
        <v/>
      </c>
      <c r="O36" s="192">
        <f>C36*BS!$B$9</f>
        <v/>
      </c>
      <c r="P36" s="192">
        <f>D36*BS!$B$9</f>
        <v/>
      </c>
      <c r="Q36" s="192">
        <f>E36*BS!$B$9</f>
        <v/>
      </c>
      <c r="R36" s="192">
        <f>F36*BS!$B$9</f>
        <v/>
      </c>
      <c r="S36" s="192">
        <f>G36*BS!$B$9</f>
        <v/>
      </c>
      <c r="T36" s="192">
        <f>H36*BS!$B$9</f>
        <v/>
      </c>
      <c r="U36" s="1068">
        <f>I36</f>
        <v/>
      </c>
    </row>
    <row r="37" customFormat="1" s="279">
      <c r="A37" s="118" t="n"/>
      <c r="B37" s="102" t="n"/>
      <c r="C37" s="973" t="n"/>
      <c r="D37" s="973" t="n"/>
      <c r="E37" s="973" t="n"/>
      <c r="F37" s="973" t="n"/>
      <c r="G37" s="973" t="n"/>
      <c r="H37" s="973" t="n"/>
      <c r="I37" s="1069" t="n"/>
      <c r="N37" s="293">
        <f>B37</f>
        <v/>
      </c>
      <c r="O37" s="192">
        <f>C37*BS!$B$9</f>
        <v/>
      </c>
      <c r="P37" s="192">
        <f>D37*BS!$B$9</f>
        <v/>
      </c>
      <c r="Q37" s="192">
        <f>E37*BS!$B$9</f>
        <v/>
      </c>
      <c r="R37" s="192">
        <f>F37*BS!$B$9</f>
        <v/>
      </c>
      <c r="S37" s="192">
        <f>G37*BS!$B$9</f>
        <v/>
      </c>
      <c r="T37" s="192">
        <f>H37*BS!$B$9</f>
        <v/>
      </c>
      <c r="U37" s="1068">
        <f>I37</f>
        <v/>
      </c>
    </row>
    <row r="38" customFormat="1" s="279">
      <c r="A38" s="118" t="n"/>
      <c r="B38" s="102" t="n"/>
      <c r="C38" s="973" t="n"/>
      <c r="D38" s="973" t="n"/>
      <c r="E38" s="973" t="n"/>
      <c r="F38" s="973" t="n"/>
      <c r="G38" s="973" t="n"/>
      <c r="H38" s="973" t="n"/>
      <c r="I38" s="1069" t="n"/>
      <c r="N38" s="293">
        <f>B38</f>
        <v/>
      </c>
      <c r="O38" s="192">
        <f>C38*BS!$B$9</f>
        <v/>
      </c>
      <c r="P38" s="192">
        <f>D38*BS!$B$9</f>
        <v/>
      </c>
      <c r="Q38" s="192">
        <f>E38*BS!$B$9</f>
        <v/>
      </c>
      <c r="R38" s="192">
        <f>F38*BS!$B$9</f>
        <v/>
      </c>
      <c r="S38" s="192">
        <f>G38*BS!$B$9</f>
        <v/>
      </c>
      <c r="T38" s="192">
        <f>H38*BS!$B$9</f>
        <v/>
      </c>
      <c r="U38" s="1068">
        <f>I38</f>
        <v/>
      </c>
    </row>
    <row r="39" customFormat="1" s="279">
      <c r="A39" s="118" t="n"/>
      <c r="B39" s="102" t="n"/>
      <c r="C39" s="973" t="n"/>
      <c r="D39" s="973" t="n"/>
      <c r="E39" s="973" t="n"/>
      <c r="F39" s="973" t="n"/>
      <c r="G39" s="973" t="n"/>
      <c r="H39" s="973" t="n"/>
      <c r="I39" s="1069" t="n"/>
      <c r="N39" s="293">
        <f>B39</f>
        <v/>
      </c>
      <c r="O39" s="192">
        <f>C39*BS!$B$9</f>
        <v/>
      </c>
      <c r="P39" s="192">
        <f>D39*BS!$B$9</f>
        <v/>
      </c>
      <c r="Q39" s="192">
        <f>E39*BS!$B$9</f>
        <v/>
      </c>
      <c r="R39" s="192">
        <f>F39*BS!$B$9</f>
        <v/>
      </c>
      <c r="S39" s="192">
        <f>G39*BS!$B$9</f>
        <v/>
      </c>
      <c r="T39" s="192">
        <f>H39*BS!$B$9</f>
        <v/>
      </c>
      <c r="U39" s="1068">
        <f>I39</f>
        <v/>
      </c>
    </row>
    <row r="40" customFormat="1" s="279">
      <c r="A40" s="118" t="n"/>
      <c r="B40" s="102" t="n"/>
      <c r="C40" s="973" t="n"/>
      <c r="D40" s="973" t="n"/>
      <c r="E40" s="973" t="n"/>
      <c r="F40" s="973" t="n"/>
      <c r="G40" s="973" t="n"/>
      <c r="H40" s="973" t="n"/>
      <c r="I40" s="1069" t="n"/>
      <c r="N40" s="293">
        <f>B40</f>
        <v/>
      </c>
      <c r="O40" s="192">
        <f>C40*BS!$B$9</f>
        <v/>
      </c>
      <c r="P40" s="192">
        <f>D40*BS!$B$9</f>
        <v/>
      </c>
      <c r="Q40" s="192">
        <f>E40*BS!$B$9</f>
        <v/>
      </c>
      <c r="R40" s="192">
        <f>F40*BS!$B$9</f>
        <v/>
      </c>
      <c r="S40" s="192">
        <f>G40*BS!$B$9</f>
        <v/>
      </c>
      <c r="T40" s="192">
        <f>H40*BS!$B$9</f>
        <v/>
      </c>
      <c r="U40" s="1068">
        <f>I40</f>
        <v/>
      </c>
    </row>
    <row r="41" customFormat="1" s="279">
      <c r="A41" s="118" t="n"/>
      <c r="B41" s="102" t="n"/>
      <c r="C41" s="973" t="n"/>
      <c r="D41" s="973" t="n"/>
      <c r="E41" s="973" t="n"/>
      <c r="F41" s="973" t="n"/>
      <c r="G41" s="973" t="n"/>
      <c r="H41" s="973" t="n"/>
      <c r="I41" s="1069" t="n"/>
      <c r="N41" s="293">
        <f>B41</f>
        <v/>
      </c>
      <c r="O41" s="192">
        <f>C41*BS!$B$9</f>
        <v/>
      </c>
      <c r="P41" s="192">
        <f>D41*BS!$B$9</f>
        <v/>
      </c>
      <c r="Q41" s="192">
        <f>E41*BS!$B$9</f>
        <v/>
      </c>
      <c r="R41" s="192">
        <f>F41*BS!$B$9</f>
        <v/>
      </c>
      <c r="S41" s="192">
        <f>G41*BS!$B$9</f>
        <v/>
      </c>
      <c r="T41" s="192">
        <f>H41*BS!$B$9</f>
        <v/>
      </c>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f>C42*BS!$B$9</f>
        <v/>
      </c>
      <c r="P42" s="192">
        <f>D42*BS!$B$9</f>
        <v/>
      </c>
      <c r="Q42" s="192">
        <f>E42*BS!$B$9</f>
        <v/>
      </c>
      <c r="R42" s="192">
        <f>F42*BS!$B$9</f>
        <v/>
      </c>
      <c r="S42" s="192">
        <f>G42*BS!$B$9</f>
        <v/>
      </c>
      <c r="T42" s="192">
        <f>H42*BS!$B$9</f>
        <v/>
      </c>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n"/>
      <c r="O50" s="192" t="n"/>
      <c r="P50" s="192" t="n"/>
      <c r="Q50" s="192" t="n"/>
      <c r="R50" s="192" t="n"/>
      <c r="S50" s="192" t="n"/>
      <c r="T50" s="192" t="n"/>
      <c r="U50" s="1068" t="n"/>
    </row>
    <row r="51" customFormat="1" s="279">
      <c r="A51" s="118" t="inlineStr">
        <is>
          <t>K7</t>
        </is>
      </c>
      <c r="B51" s="298" t="inlineStr">
        <is>
          <t>SG&amp;A expenses</t>
        </is>
      </c>
      <c r="C51" s="1001" t="n"/>
      <c r="D51" s="1001" t="n"/>
      <c r="E51" s="1001" t="n"/>
      <c r="F51" s="1001" t="n"/>
      <c r="G51" s="1001" t="n"/>
      <c r="H51" s="1001" t="n"/>
      <c r="I51" s="1069" t="n"/>
      <c r="N51" s="290">
        <f>B51</f>
        <v/>
      </c>
      <c r="O51" s="204">
        <f>C51*BS!$B$9</f>
        <v/>
      </c>
      <c r="P51" s="204">
        <f>D51*BS!$B$9</f>
        <v/>
      </c>
      <c r="Q51" s="204">
        <f>E51*BS!$B$9</f>
        <v/>
      </c>
      <c r="R51" s="204">
        <f>F51*BS!$B$9</f>
        <v/>
      </c>
      <c r="S51" s="204">
        <f>G51*BS!$B$9</f>
        <v/>
      </c>
      <c r="T51" s="204">
        <f>H51*BS!$B$9</f>
        <v/>
      </c>
      <c r="U51" s="1068">
        <f>I51</f>
        <v/>
      </c>
    </row>
    <row r="52" customFormat="1" s="279">
      <c r="A52" s="118" t="n"/>
      <c r="B52" s="102" t="inlineStr">
        <is>
          <t>Marketing expenses</t>
        </is>
      </c>
      <c r="C52" s="973" t="n"/>
      <c r="D52" s="973" t="n"/>
      <c r="E52" s="973" t="n"/>
      <c r="F52" s="973" t="n"/>
      <c r="G52" s="973" t="n">
        <v>116</v>
      </c>
      <c r="H52" s="973" t="n">
        <v>192</v>
      </c>
      <c r="I52" s="1069" t="n"/>
      <c r="N52" s="293">
        <f>B52</f>
        <v/>
      </c>
      <c r="O52" s="192">
        <f>C52*BS!$B$9</f>
        <v/>
      </c>
      <c r="P52" s="192">
        <f>D52*BS!$B$9</f>
        <v/>
      </c>
      <c r="Q52" s="192">
        <f>E52*BS!$B$9</f>
        <v/>
      </c>
      <c r="R52" s="192">
        <f>F52*BS!$B$9</f>
        <v/>
      </c>
      <c r="S52" s="192">
        <f>G52*BS!$B$9</f>
        <v/>
      </c>
      <c r="T52" s="192">
        <f>H52*BS!$B$9</f>
        <v/>
      </c>
      <c r="U52" s="1068">
        <f>I52</f>
        <v/>
      </c>
    </row>
    <row r="53" customFormat="1" s="279">
      <c r="A53" s="118" t="n"/>
      <c r="B53" s="102" t="inlineStr">
        <is>
          <t>Distribution expenses</t>
        </is>
      </c>
      <c r="C53" s="973" t="n"/>
      <c r="D53" s="973" t="n"/>
      <c r="E53" s="973" t="n"/>
      <c r="F53" s="973" t="n"/>
      <c r="G53" s="973" t="n">
        <v>751</v>
      </c>
      <c r="H53" s="973" t="n">
        <v>1303</v>
      </c>
      <c r="I53" s="1069" t="n"/>
      <c r="N53" s="293">
        <f>B53</f>
        <v/>
      </c>
      <c r="O53" s="192">
        <f>C53*BS!$B$9</f>
        <v/>
      </c>
      <c r="P53" s="192">
        <f>D53*BS!$B$9</f>
        <v/>
      </c>
      <c r="Q53" s="192">
        <f>E53*BS!$B$9</f>
        <v/>
      </c>
      <c r="R53" s="192">
        <f>F53*BS!$B$9</f>
        <v/>
      </c>
      <c r="S53" s="192">
        <f>G53*BS!$B$9</f>
        <v/>
      </c>
      <c r="T53" s="192">
        <f>H53*BS!$B$9</f>
        <v/>
      </c>
      <c r="U53" s="1068">
        <f>I53</f>
        <v/>
      </c>
    </row>
    <row r="54" customFormat="1" s="279">
      <c r="A54" s="118" t="n"/>
      <c r="B54" s="102" t="inlineStr">
        <is>
          <t>Administration expenses</t>
        </is>
      </c>
      <c r="C54" s="973" t="n"/>
      <c r="D54" s="973" t="n"/>
      <c r="E54" s="973" t="n"/>
      <c r="F54" s="973" t="n"/>
      <c r="G54" s="973" t="n">
        <v>7389</v>
      </c>
      <c r="H54" s="973" t="n">
        <v>6257</v>
      </c>
      <c r="I54" s="1069" t="n"/>
      <c r="N54" s="293">
        <f>B54</f>
        <v/>
      </c>
      <c r="O54" s="192">
        <f>C54*BS!$B$9</f>
        <v/>
      </c>
      <c r="P54" s="192">
        <f>D54*BS!$B$9</f>
        <v/>
      </c>
      <c r="Q54" s="192">
        <f>E54*BS!$B$9</f>
        <v/>
      </c>
      <c r="R54" s="192">
        <f>F54*BS!$B$9</f>
        <v/>
      </c>
      <c r="S54" s="192">
        <f>G54*BS!$B$9</f>
        <v/>
      </c>
      <c r="T54" s="192">
        <f>H54*BS!$B$9</f>
        <v/>
      </c>
      <c r="U54" s="1068">
        <f>I54</f>
        <v/>
      </c>
    </row>
    <row r="55" customFormat="1" s="279">
      <c r="A55" s="118" t="n"/>
      <c r="B55" s="102" t="inlineStr">
        <is>
          <t>Occupancy costs</t>
        </is>
      </c>
      <c r="C55" s="973" t="n"/>
      <c r="D55" s="973" t="n"/>
      <c r="E55" s="973" t="n"/>
      <c r="F55" s="973" t="n"/>
      <c r="G55" s="973" t="n">
        <v>370</v>
      </c>
      <c r="H55" s="973" t="n">
        <v>430</v>
      </c>
      <c r="I55" s="1069" t="n"/>
      <c r="N55" s="293">
        <f>B55</f>
        <v/>
      </c>
      <c r="O55" s="192">
        <f>C55*BS!$B$9</f>
        <v/>
      </c>
      <c r="P55" s="192">
        <f>D55*BS!$B$9</f>
        <v/>
      </c>
      <c r="Q55" s="192">
        <f>E55*BS!$B$9</f>
        <v/>
      </c>
      <c r="R55" s="192">
        <f>F55*BS!$B$9</f>
        <v/>
      </c>
      <c r="S55" s="192">
        <f>G55*BS!$B$9</f>
        <v/>
      </c>
      <c r="T55" s="192">
        <f>H55*BS!$B$9</f>
        <v/>
      </c>
      <c r="U55" s="1068">
        <f>I55</f>
        <v/>
      </c>
    </row>
    <row r="56" customFormat="1" s="279">
      <c r="A56" s="118" t="n"/>
      <c r="B56" s="102" t="inlineStr">
        <is>
          <t>Employee benefits expense</t>
        </is>
      </c>
      <c r="C56" s="973" t="n"/>
      <c r="D56" s="973" t="n"/>
      <c r="E56" s="973" t="n"/>
      <c r="F56" s="973" t="n"/>
      <c r="G56" s="973" t="n">
        <v>14130</v>
      </c>
      <c r="H56" s="973" t="n">
        <v>14737</v>
      </c>
      <c r="I56" s="1069" t="n"/>
      <c r="N56" s="293">
        <f>B56</f>
        <v/>
      </c>
      <c r="O56" s="192">
        <f>C56*BS!$B$9</f>
        <v/>
      </c>
      <c r="P56" s="192">
        <f>D56*BS!$B$9</f>
        <v/>
      </c>
      <c r="Q56" s="192">
        <f>E56*BS!$B$9</f>
        <v/>
      </c>
      <c r="R56" s="192">
        <f>F56*BS!$B$9</f>
        <v/>
      </c>
      <c r="S56" s="192">
        <f>G56*BS!$B$9</f>
        <v/>
      </c>
      <c r="T56" s="192">
        <f>H56*BS!$B$9</f>
        <v/>
      </c>
      <c r="U56" s="1068">
        <f>I56</f>
        <v/>
      </c>
    </row>
    <row r="57" customFormat="1" s="279">
      <c r="A57" s="118" t="n"/>
      <c r="B57" s="102" t="n"/>
      <c r="C57" s="973" t="n"/>
      <c r="D57" s="973" t="n"/>
      <c r="E57" s="973" t="n"/>
      <c r="F57" s="973" t="n"/>
      <c r="G57" s="973" t="n"/>
      <c r="H57" s="973" t="n"/>
      <c r="I57" s="1069" t="n"/>
      <c r="N57" s="293">
        <f>B57</f>
        <v/>
      </c>
      <c r="O57" s="192">
        <f>C57*BS!$B$9</f>
        <v/>
      </c>
      <c r="P57" s="192">
        <f>D57*BS!$B$9</f>
        <v/>
      </c>
      <c r="Q57" s="192">
        <f>E57*BS!$B$9</f>
        <v/>
      </c>
      <c r="R57" s="192">
        <f>F57*BS!$B$9</f>
        <v/>
      </c>
      <c r="S57" s="192">
        <f>G57*BS!$B$9</f>
        <v/>
      </c>
      <c r="T57" s="192">
        <f>H57*BS!$B$9</f>
        <v/>
      </c>
      <c r="U57" s="1068">
        <f>I57</f>
        <v/>
      </c>
    </row>
    <row r="58" customFormat="1" s="279">
      <c r="A58" s="118" t="n"/>
      <c r="B58" s="102" t="n"/>
      <c r="C58" s="973" t="n"/>
      <c r="D58" s="973" t="n"/>
      <c r="E58" s="973" t="n"/>
      <c r="F58" s="973" t="n"/>
      <c r="G58" s="973" t="n"/>
      <c r="H58" s="973" t="n"/>
      <c r="I58" s="1069" t="n"/>
      <c r="N58" s="293">
        <f>B58</f>
        <v/>
      </c>
      <c r="O58" s="192">
        <f>C58*BS!$B$9</f>
        <v/>
      </c>
      <c r="P58" s="192">
        <f>D58*BS!$B$9</f>
        <v/>
      </c>
      <c r="Q58" s="192">
        <f>E58*BS!$B$9</f>
        <v/>
      </c>
      <c r="R58" s="192">
        <f>F58*BS!$B$9</f>
        <v/>
      </c>
      <c r="S58" s="192">
        <f>G58*BS!$B$9</f>
        <v/>
      </c>
      <c r="T58" s="192">
        <f>H58*BS!$B$9</f>
        <v/>
      </c>
      <c r="U58" s="1068">
        <f>I58</f>
        <v/>
      </c>
    </row>
    <row r="59" customFormat="1" s="279">
      <c r="A59" s="118" t="n"/>
      <c r="B59" s="119" t="n"/>
      <c r="C59" s="973" t="n"/>
      <c r="D59" s="973" t="n"/>
      <c r="E59" s="973" t="n"/>
      <c r="F59" s="973" t="n"/>
      <c r="G59" s="973" t="n"/>
      <c r="H59" s="973" t="n"/>
      <c r="I59" s="1069" t="n"/>
      <c r="N59" s="293">
        <f>B59</f>
        <v/>
      </c>
      <c r="O59" s="192">
        <f>C59*BS!$B$9</f>
        <v/>
      </c>
      <c r="P59" s="192">
        <f>D59*BS!$B$9</f>
        <v/>
      </c>
      <c r="Q59" s="192">
        <f>E59*BS!$B$9</f>
        <v/>
      </c>
      <c r="R59" s="192">
        <f>F59*BS!$B$9</f>
        <v/>
      </c>
      <c r="S59" s="192">
        <f>G59*BS!$B$9</f>
        <v/>
      </c>
      <c r="T59" s="192">
        <f>H59*BS!$B$9</f>
        <v/>
      </c>
      <c r="U59" s="1068">
        <f>I59</f>
        <v/>
      </c>
    </row>
    <row r="60" customFormat="1" s="279">
      <c r="A60" s="118" t="n"/>
      <c r="B60" s="102" t="n"/>
      <c r="C60" s="973" t="n"/>
      <c r="D60" s="973" t="n"/>
      <c r="E60" s="973" t="n"/>
      <c r="F60" s="973" t="n"/>
      <c r="G60" s="973" t="n"/>
      <c r="H60" s="973" t="n"/>
      <c r="I60" s="1069" t="n"/>
      <c r="N60" s="293">
        <f>B60</f>
        <v/>
      </c>
      <c r="O60" s="192">
        <f>C60*BS!$B$9</f>
        <v/>
      </c>
      <c r="P60" s="192">
        <f>D60*BS!$B$9</f>
        <v/>
      </c>
      <c r="Q60" s="192">
        <f>E60*BS!$B$9</f>
        <v/>
      </c>
      <c r="R60" s="192">
        <f>F60*BS!$B$9</f>
        <v/>
      </c>
      <c r="S60" s="192">
        <f>G60*BS!$B$9</f>
        <v/>
      </c>
      <c r="T60" s="192">
        <f>H60*BS!$B$9</f>
        <v/>
      </c>
      <c r="U60" s="1068">
        <f>I60</f>
        <v/>
      </c>
    </row>
    <row r="61" customFormat="1" s="279">
      <c r="A61" s="118" t="n"/>
      <c r="B61" s="102" t="n"/>
      <c r="C61" s="973" t="n"/>
      <c r="D61" s="973" t="n"/>
      <c r="E61" s="973" t="n"/>
      <c r="F61" s="973" t="n"/>
      <c r="G61" s="973" t="n"/>
      <c r="H61" s="973" t="n"/>
      <c r="I61" s="1069" t="n"/>
      <c r="N61" s="293" t="n"/>
      <c r="O61" s="192">
        <f>C61*BS!$B$9</f>
        <v/>
      </c>
      <c r="P61" s="192">
        <f>D61*BS!$B$9</f>
        <v/>
      </c>
      <c r="Q61" s="192">
        <f>E61*BS!$B$9</f>
        <v/>
      </c>
      <c r="R61" s="192">
        <f>F61*BS!$B$9</f>
        <v/>
      </c>
      <c r="S61" s="192">
        <f>G61*BS!$B$9</f>
        <v/>
      </c>
      <c r="T61" s="192">
        <f>H61*BS!$B$9</f>
        <v/>
      </c>
      <c r="U61" s="1068">
        <f>I61</f>
        <v/>
      </c>
    </row>
    <row r="62" customFormat="1" s="279">
      <c r="A62" s="279" t="inlineStr">
        <is>
          <t>K8</t>
        </is>
      </c>
      <c r="B62" s="119" t="inlineStr">
        <is>
          <t>Adjustments to COS:</t>
        </is>
      </c>
      <c r="C62" s="973" t="n"/>
      <c r="D62" s="973" t="n"/>
      <c r="E62" s="973" t="n"/>
      <c r="F62" s="973" t="n"/>
      <c r="G62" s="973" t="n"/>
      <c r="H62" s="973" t="n"/>
      <c r="I62" s="1069" t="n"/>
      <c r="N62" s="296">
        <f>B62</f>
        <v/>
      </c>
      <c r="O62" s="192">
        <f>C62*BS!$B$9</f>
        <v/>
      </c>
      <c r="P62" s="192">
        <f>D62*BS!$B$9</f>
        <v/>
      </c>
      <c r="Q62" s="192">
        <f>E62*BS!$B$9</f>
        <v/>
      </c>
      <c r="R62" s="192">
        <f>F62*BS!$B$9</f>
        <v/>
      </c>
      <c r="S62" s="192">
        <f>G62*BS!$B$9</f>
        <v/>
      </c>
      <c r="T62" s="192">
        <f>H62*BS!$B$9</f>
        <v/>
      </c>
      <c r="U62" s="1068">
        <f>I62</f>
        <v/>
      </c>
    </row>
    <row r="63" customFormat="1" s="279">
      <c r="B63" s="299" t="inlineStr">
        <is>
          <t>Power and Fuel</t>
        </is>
      </c>
      <c r="C63" s="973" t="n"/>
      <c r="D63" s="973" t="n"/>
      <c r="E63" s="973" t="n"/>
      <c r="F63" s="973" t="n"/>
      <c r="G63" s="973" t="n"/>
      <c r="H63" s="973" t="n"/>
      <c r="I63" s="1069" t="n"/>
      <c r="N63" s="293">
        <f>B63</f>
        <v/>
      </c>
      <c r="O63" s="192">
        <f>C63*BS!$B$9</f>
        <v/>
      </c>
      <c r="P63" s="192">
        <f>D63*BS!$B$9</f>
        <v/>
      </c>
      <c r="Q63" s="192">
        <f>E63*BS!$B$9</f>
        <v/>
      </c>
      <c r="R63" s="192">
        <f>F63*BS!$B$9</f>
        <v/>
      </c>
      <c r="S63" s="192">
        <f>G63*BS!$B$9</f>
        <v/>
      </c>
      <c r="T63" s="192">
        <f>H63*BS!$B$9</f>
        <v/>
      </c>
      <c r="U63" s="1068">
        <f>I63</f>
        <v/>
      </c>
    </row>
    <row r="64" customFormat="1" s="279">
      <c r="B64" s="299" t="n"/>
      <c r="C64" s="973" t="n"/>
      <c r="D64" s="973" t="n"/>
      <c r="E64" s="973" t="n"/>
      <c r="F64" s="973" t="n"/>
      <c r="G64" s="973" t="n"/>
      <c r="H64" s="973" t="n"/>
      <c r="I64" s="1069" t="n"/>
      <c r="N64" s="293">
        <f>B64</f>
        <v/>
      </c>
      <c r="O64" s="192">
        <f>C64*BS!$B$9</f>
        <v/>
      </c>
      <c r="P64" s="192">
        <f>D64*BS!$B$9</f>
        <v/>
      </c>
      <c r="Q64" s="192">
        <f>E64*BS!$B$9</f>
        <v/>
      </c>
      <c r="R64" s="192">
        <f>F64*BS!$B$9</f>
        <v/>
      </c>
      <c r="S64" s="192">
        <f>G64*BS!$B$9</f>
        <v/>
      </c>
      <c r="T64" s="192">
        <f>H64*BS!$B$9</f>
        <v/>
      </c>
      <c r="U64" s="1068">
        <f>I64</f>
        <v/>
      </c>
    </row>
    <row r="65" customFormat="1" s="279">
      <c r="B65" s="299" t="n"/>
      <c r="C65" s="973" t="n"/>
      <c r="D65" s="973" t="n"/>
      <c r="E65" s="973" t="n"/>
      <c r="F65" s="973" t="n"/>
      <c r="G65" s="973" t="n"/>
      <c r="H65" s="973" t="n"/>
      <c r="I65" s="1069" t="n"/>
      <c r="N65" s="293">
        <f>B65</f>
        <v/>
      </c>
      <c r="O65" s="192">
        <f>C65*BS!$B$9</f>
        <v/>
      </c>
      <c r="P65" s="192">
        <f>D65*BS!$B$9</f>
        <v/>
      </c>
      <c r="Q65" s="192">
        <f>E65*BS!$B$9</f>
        <v/>
      </c>
      <c r="R65" s="192">
        <f>F65*BS!$B$9</f>
        <v/>
      </c>
      <c r="S65" s="192">
        <f>G65*BS!$B$9</f>
        <v/>
      </c>
      <c r="T65" s="192">
        <f>H65*BS!$B$9</f>
        <v/>
      </c>
      <c r="U65" s="1068">
        <f>I65</f>
        <v/>
      </c>
    </row>
    <row r="66" customFormat="1" s="279">
      <c r="B66" s="299" t="n"/>
      <c r="C66" s="973" t="n"/>
      <c r="D66" s="973" t="n"/>
      <c r="E66" s="973" t="n"/>
      <c r="F66" s="973" t="n"/>
      <c r="G66" s="973" t="n"/>
      <c r="H66" s="973" t="n"/>
      <c r="I66" s="1069" t="n"/>
      <c r="N66" s="293">
        <f>B66</f>
        <v/>
      </c>
      <c r="O66" s="192">
        <f>C66*BS!$B$9</f>
        <v/>
      </c>
      <c r="P66" s="192">
        <f>D66*BS!$B$9</f>
        <v/>
      </c>
      <c r="Q66" s="192">
        <f>E66*BS!$B$9</f>
        <v/>
      </c>
      <c r="R66" s="192">
        <f>F66*BS!$B$9</f>
        <v/>
      </c>
      <c r="S66" s="192">
        <f>G66*BS!$B$9</f>
        <v/>
      </c>
      <c r="T66" s="192">
        <f>H66*BS!$B$9</f>
        <v/>
      </c>
      <c r="U66" s="1068">
        <f>I66</f>
        <v/>
      </c>
    </row>
    <row r="67" customFormat="1" s="279">
      <c r="B67" s="299" t="n"/>
      <c r="C67" s="973" t="n"/>
      <c r="D67" s="973" t="n"/>
      <c r="E67" s="973" t="n"/>
      <c r="F67" s="973" t="n"/>
      <c r="G67" s="973" t="n"/>
      <c r="H67" s="973" t="n"/>
      <c r="I67" s="1069" t="n"/>
      <c r="N67" s="293">
        <f>B67</f>
        <v/>
      </c>
      <c r="O67" s="192">
        <f>C67*BS!$B$9</f>
        <v/>
      </c>
      <c r="P67" s="192">
        <f>D67*BS!$B$9</f>
        <v/>
      </c>
      <c r="Q67" s="192">
        <f>E67*BS!$B$9</f>
        <v/>
      </c>
      <c r="R67" s="192">
        <f>F67*BS!$B$9</f>
        <v/>
      </c>
      <c r="S67" s="192">
        <f>G67*BS!$B$9</f>
        <v/>
      </c>
      <c r="T67" s="192">
        <f>H67*BS!$B$9</f>
        <v/>
      </c>
      <c r="U67" s="1068">
        <f>I67</f>
        <v/>
      </c>
    </row>
    <row r="68" customFormat="1" s="279">
      <c r="B68" s="299" t="n"/>
      <c r="C68" s="973" t="n"/>
      <c r="D68" s="973" t="n"/>
      <c r="E68" s="973" t="n"/>
      <c r="F68" s="973" t="n"/>
      <c r="G68" s="973" t="n"/>
      <c r="H68" s="973" t="n"/>
      <c r="I68" s="1069" t="n"/>
      <c r="N68" s="293">
        <f>B68</f>
        <v/>
      </c>
      <c r="O68" s="192">
        <f>C68*BS!$B$9</f>
        <v/>
      </c>
      <c r="P68" s="192">
        <f>D68*BS!$B$9</f>
        <v/>
      </c>
      <c r="Q68" s="192">
        <f>E68*BS!$B$9</f>
        <v/>
      </c>
      <c r="R68" s="192">
        <f>F68*BS!$B$9</f>
        <v/>
      </c>
      <c r="S68" s="192">
        <f>G68*BS!$B$9</f>
        <v/>
      </c>
      <c r="T68" s="192">
        <f>H68*BS!$B$9</f>
        <v/>
      </c>
      <c r="U68" s="1068">
        <f>I68</f>
        <v/>
      </c>
    </row>
    <row r="69" customFormat="1" s="279">
      <c r="A69" s="279" t="inlineStr">
        <is>
          <t>K8b</t>
        </is>
      </c>
      <c r="B69" s="119" t="inlineStr">
        <is>
          <t>Adjustments to Non Op. Income:</t>
        </is>
      </c>
      <c r="C69" s="973" t="n"/>
      <c r="D69" s="973" t="n"/>
      <c r="E69" s="973" t="n"/>
      <c r="F69" s="973" t="n"/>
      <c r="G69" s="973" t="n"/>
      <c r="H69" s="973" t="n"/>
      <c r="I69" s="1069" t="n"/>
      <c r="N69" s="293">
        <f>B69</f>
        <v/>
      </c>
      <c r="O69" s="192">
        <f>C69*BS!$B$9</f>
        <v/>
      </c>
      <c r="P69" s="192">
        <f>D69*BS!$B$9</f>
        <v/>
      </c>
      <c r="Q69" s="192">
        <f>E69*BS!$B$9</f>
        <v/>
      </c>
      <c r="R69" s="192">
        <f>F69*BS!$B$9</f>
        <v/>
      </c>
      <c r="S69" s="192">
        <f>G69*BS!$B$9</f>
        <v/>
      </c>
      <c r="T69" s="192">
        <f>H69*BS!$B$9</f>
        <v/>
      </c>
      <c r="U69" s="1068">
        <f>I69</f>
        <v/>
      </c>
    </row>
    <row r="70" customFormat="1" s="279">
      <c r="B70" s="299" t="n"/>
      <c r="C70" s="973" t="n"/>
      <c r="D70" s="973" t="n"/>
      <c r="E70" s="973" t="n"/>
      <c r="F70" s="973" t="n"/>
      <c r="G70" s="973" t="n"/>
      <c r="H70" s="973" t="n"/>
      <c r="I70" s="1069" t="n"/>
      <c r="N70" s="293">
        <f>B70</f>
        <v/>
      </c>
      <c r="O70" s="192">
        <f>C70*BS!$B$9</f>
        <v/>
      </c>
      <c r="P70" s="192">
        <f>D70*BS!$B$9</f>
        <v/>
      </c>
      <c r="Q70" s="192">
        <f>E70*BS!$B$9</f>
        <v/>
      </c>
      <c r="R70" s="192">
        <f>F70*BS!$B$9</f>
        <v/>
      </c>
      <c r="S70" s="192">
        <f>G70*BS!$B$9</f>
        <v/>
      </c>
      <c r="T70" s="192">
        <f>H70*BS!$B$9</f>
        <v/>
      </c>
      <c r="U70" s="1068">
        <f>I70</f>
        <v/>
      </c>
    </row>
    <row r="71" customFormat="1" s="279">
      <c r="B71" s="299" t="n"/>
      <c r="C71" s="973" t="n"/>
      <c r="D71" s="973" t="n"/>
      <c r="E71" s="973" t="n"/>
      <c r="F71" s="973" t="n"/>
      <c r="G71" s="973" t="n"/>
      <c r="H71" s="973" t="n"/>
      <c r="I71" s="1069" t="n"/>
      <c r="N71" s="293">
        <f>B71</f>
        <v/>
      </c>
      <c r="O71" s="192">
        <f>C71*BS!$B$9</f>
        <v/>
      </c>
      <c r="P71" s="192">
        <f>D71*BS!$B$9</f>
        <v/>
      </c>
      <c r="Q71" s="192">
        <f>E71*BS!$B$9</f>
        <v/>
      </c>
      <c r="R71" s="192">
        <f>F71*BS!$B$9</f>
        <v/>
      </c>
      <c r="S71" s="192">
        <f>G71*BS!$B$9</f>
        <v/>
      </c>
      <c r="T71" s="192">
        <f>H71*BS!$B$9</f>
        <v/>
      </c>
      <c r="U71" s="1068">
        <f>I71</f>
        <v/>
      </c>
    </row>
    <row r="72" customFormat="1" s="279">
      <c r="B72" s="299" t="n"/>
      <c r="C72" s="973" t="n"/>
      <c r="D72" s="973" t="n"/>
      <c r="E72" s="973" t="n"/>
      <c r="F72" s="973" t="n"/>
      <c r="G72" s="973" t="n"/>
      <c r="H72" s="973" t="n"/>
      <c r="I72" s="1069" t="n"/>
      <c r="N72" s="293">
        <f>B72</f>
        <v/>
      </c>
      <c r="O72" s="192">
        <f>C72*BS!$B$9</f>
        <v/>
      </c>
      <c r="P72" s="192">
        <f>D72*BS!$B$9</f>
        <v/>
      </c>
      <c r="Q72" s="192">
        <f>E72*BS!$B$9</f>
        <v/>
      </c>
      <c r="R72" s="192">
        <f>F72*BS!$B$9</f>
        <v/>
      </c>
      <c r="S72" s="192">
        <f>G72*BS!$B$9</f>
        <v/>
      </c>
      <c r="T72" s="192">
        <f>H72*BS!$B$9</f>
        <v/>
      </c>
      <c r="U72" s="1068">
        <f>I72</f>
        <v/>
      </c>
    </row>
    <row r="73" customFormat="1" s="279">
      <c r="B73" s="299" t="n"/>
      <c r="C73" s="973" t="n"/>
      <c r="D73" s="973" t="n"/>
      <c r="E73" s="973" t="n"/>
      <c r="F73" s="973" t="n"/>
      <c r="G73" s="973" t="n"/>
      <c r="H73" s="973" t="n"/>
      <c r="I73" s="1069" t="n"/>
      <c r="N73" s="293">
        <f>B73</f>
        <v/>
      </c>
      <c r="O73" s="192">
        <f>C73*BS!$B$9</f>
        <v/>
      </c>
      <c r="P73" s="192">
        <f>D73*BS!$B$9</f>
        <v/>
      </c>
      <c r="Q73" s="192">
        <f>E73*BS!$B$9</f>
        <v/>
      </c>
      <c r="R73" s="192">
        <f>F73*BS!$B$9</f>
        <v/>
      </c>
      <c r="S73" s="192">
        <f>G73*BS!$B$9</f>
        <v/>
      </c>
      <c r="T73" s="192">
        <f>H73*BS!$B$9</f>
        <v/>
      </c>
      <c r="U73" s="1068">
        <f>I73</f>
        <v/>
      </c>
    </row>
    <row r="74" customFormat="1" s="279">
      <c r="B74" s="299" t="n"/>
      <c r="C74" s="973" t="n"/>
      <c r="D74" s="973" t="n"/>
      <c r="E74" s="973" t="n"/>
      <c r="F74" s="973" t="n"/>
      <c r="G74" s="973" t="n"/>
      <c r="H74" s="973" t="n"/>
      <c r="I74" s="1069" t="n"/>
      <c r="N74" s="293">
        <f>B74</f>
        <v/>
      </c>
      <c r="O74" s="192">
        <f>C74*BS!$B$9</f>
        <v/>
      </c>
      <c r="P74" s="192">
        <f>D74*BS!$B$9</f>
        <v/>
      </c>
      <c r="Q74" s="192">
        <f>E74*BS!$B$9</f>
        <v/>
      </c>
      <c r="R74" s="192">
        <f>F74*BS!$B$9</f>
        <v/>
      </c>
      <c r="S74" s="192">
        <f>G74*BS!$B$9</f>
        <v/>
      </c>
      <c r="T74" s="192">
        <f>H74*BS!$B$9</f>
        <v/>
      </c>
      <c r="U74" s="1068">
        <f>I74</f>
        <v/>
      </c>
    </row>
    <row r="75" customFormat="1" s="279">
      <c r="B75" s="299" t="n"/>
      <c r="C75" s="973" t="n"/>
      <c r="D75" s="973" t="n"/>
      <c r="E75" s="973" t="n"/>
      <c r="F75" s="973" t="n"/>
      <c r="G75" s="973" t="n"/>
      <c r="H75" s="973" t="n"/>
      <c r="I75" s="1069" t="n"/>
      <c r="N75" s="293">
        <f>B75</f>
        <v/>
      </c>
      <c r="O75" s="192">
        <f>C75*BS!$B$9</f>
        <v/>
      </c>
      <c r="P75" s="192">
        <f>D75*BS!$B$9</f>
        <v/>
      </c>
      <c r="Q75" s="192">
        <f>E75*BS!$B$9</f>
        <v/>
      </c>
      <c r="R75" s="192">
        <f>F75*BS!$B$9</f>
        <v/>
      </c>
      <c r="S75" s="192">
        <f>G75*BS!$B$9</f>
        <v/>
      </c>
      <c r="T75" s="192">
        <f>H75*BS!$B$9</f>
        <v/>
      </c>
      <c r="U75" s="1068">
        <f>I75</f>
        <v/>
      </c>
    </row>
    <row r="76" customFormat="1" s="279">
      <c r="B76" s="299" t="n"/>
      <c r="C76" s="973" t="n"/>
      <c r="D76" s="973" t="n"/>
      <c r="E76" s="973" t="n"/>
      <c r="F76" s="973" t="n"/>
      <c r="G76" s="973" t="n"/>
      <c r="H76" s="973" t="n"/>
      <c r="I76" s="1069" t="n"/>
      <c r="N76" s="293">
        <f>B76</f>
        <v/>
      </c>
      <c r="O76" s="192">
        <f>C76*BS!$B$9</f>
        <v/>
      </c>
      <c r="P76" s="192">
        <f>D76*BS!$B$9</f>
        <v/>
      </c>
      <c r="Q76" s="192">
        <f>E76*BS!$B$9</f>
        <v/>
      </c>
      <c r="R76" s="192">
        <f>F76*BS!$B$9</f>
        <v/>
      </c>
      <c r="S76" s="192">
        <f>G76*BS!$B$9</f>
        <v/>
      </c>
      <c r="T76" s="192">
        <f>H76*BS!$B$9</f>
        <v/>
      </c>
      <c r="U76" s="1068">
        <f>I76</f>
        <v/>
      </c>
    </row>
    <row r="77" customFormat="1" s="279">
      <c r="A77" s="279" t="inlineStr">
        <is>
          <t>K9</t>
        </is>
      </c>
      <c r="B77" s="96" t="inlineStr">
        <is>
          <t>Total</t>
        </is>
      </c>
      <c r="C77" s="988">
        <f>SUM(INDIRECT(ADDRESS(MATCH("K7",$A:$A,0)+1,COLUMN(C$12),4)&amp;":"&amp;ADDRESS(MATCH("K8",$A:$A,0)-1,COLUMN(C$12),4)))-SUM(INDIRECT(ADDRESS(MATCH("K8",$A:$A,0)+1,COLUMN(C$12),4)&amp;":"&amp;ADDRESS(MATCH("K9",$A:$A,0)-1,COLUMN(C$12),4)))</f>
        <v/>
      </c>
      <c r="D77" s="988">
        <f>SUM(INDIRECT(ADDRESS(MATCH("K7",$A:$A,0)+1,COLUMN(D$12),4)&amp;":"&amp;ADDRESS(MATCH("K8",$A:$A,0)-1,COLUMN(D$12),4)))-SUM(INDIRECT(ADDRESS(MATCH("K8",$A:$A,0)+1,COLUMN(D$12),4)&amp;":"&amp;ADDRESS(MATCH("K9",$A:$A,0)-1,COLUMN(D$12),4)))</f>
        <v/>
      </c>
      <c r="E77" s="988">
        <f>SUM(INDIRECT(ADDRESS(MATCH("K7",$A:$A,0)+1,COLUMN(E$12),4)&amp;":"&amp;ADDRESS(MATCH("K8",$A:$A,0)-1,COLUMN(E$12),4)))-SUM(INDIRECT(ADDRESS(MATCH("K8",$A:$A,0)+1,COLUMN(E$12),4)&amp;":"&amp;ADDRESS(MATCH("K9",$A:$A,0)-1,COLUMN(E$12),4)))</f>
        <v/>
      </c>
      <c r="F77" s="988">
        <f>SUM(INDIRECT(ADDRESS(MATCH("K7",$A:$A,0)+1,COLUMN(F$12),4)&amp;":"&amp;ADDRESS(MATCH("K8",$A:$A,0)-1,COLUMN(F$12),4)))-SUM(INDIRECT(ADDRESS(MATCH("K8",$A:$A,0)+1,COLUMN(F$12),4)&amp;":"&amp;ADDRESS(MATCH("K9",$A:$A,0)-1,COLUMN(F$12),4)))</f>
        <v/>
      </c>
      <c r="G77" s="988">
        <f>SUM(INDIRECT(ADDRESS(MATCH("K7",$A:$A,0)+1,COLUMN(G$12),4)&amp;":"&amp;ADDRESS(MATCH("K8",$A:$A,0)-1,COLUMN(G$12),4)))-SUM(INDIRECT(ADDRESS(MATCH("K8",$A:$A,0)+1,COLUMN(G$12),4)&amp;":"&amp;ADDRESS(MATCH("K9",$A:$A,0)-1,COLUMN(G$12),4)))</f>
        <v/>
      </c>
      <c r="H77" s="988">
        <f>SUM(INDIRECT(ADDRESS(MATCH("K7",$A:$A,0)+1,COLUMN(H$12),4)&amp;":"&amp;ADDRESS(MATCH("K8",$A:$A,0)-1,COLUMN(H$12),4)))-SUM(INDIRECT(ADDRESS(MATCH("K8",$A:$A,0)+1,COLUMN(H$12),4)&amp;":"&amp;ADDRESS(MATCH("K9",$A:$A,0)-1,COLUMN(H$12),4)))</f>
        <v/>
      </c>
      <c r="I77" s="1069" t="n"/>
      <c r="N77" s="290">
        <f>B77</f>
        <v/>
      </c>
      <c r="O77" s="198">
        <f>C77*BS!$B$9</f>
        <v/>
      </c>
      <c r="P77" s="198">
        <f>D77*BS!$B$9</f>
        <v/>
      </c>
      <c r="Q77" s="198">
        <f>E77*BS!$B$9</f>
        <v/>
      </c>
      <c r="R77" s="198">
        <f>F77*BS!$B$9</f>
        <v/>
      </c>
      <c r="S77" s="198">
        <f>G77*BS!$B$9</f>
        <v/>
      </c>
      <c r="T77" s="198">
        <f>H77*BS!$B$9</f>
        <v/>
      </c>
      <c r="U77" s="1068">
        <f>I77</f>
        <v/>
      </c>
    </row>
    <row r="78" customFormat="1" s="279">
      <c r="B78" s="119" t="n"/>
      <c r="C78" s="973" t="n"/>
      <c r="D78" s="973" t="n"/>
      <c r="E78" s="973" t="n"/>
      <c r="F78" s="973" t="n"/>
      <c r="G78" s="973" t="n"/>
      <c r="H78" s="973" t="n"/>
      <c r="I78" s="968" t="n"/>
      <c r="N78" s="296" t="n"/>
      <c r="O78" s="192" t="n"/>
      <c r="P78" s="192" t="n"/>
      <c r="Q78" s="192" t="n"/>
      <c r="R78" s="192" t="n"/>
      <c r="S78" s="192" t="n"/>
      <c r="T78" s="192" t="n"/>
      <c r="U78" s="1068" t="n"/>
    </row>
    <row r="79" customFormat="1" s="279">
      <c r="A79" s="279" t="inlineStr">
        <is>
          <t>K10</t>
        </is>
      </c>
      <c r="B79" s="298" t="inlineStr">
        <is>
          <t xml:space="preserve">Rent </t>
        </is>
      </c>
      <c r="C79" s="988" t="n"/>
      <c r="D79" s="988" t="n"/>
      <c r="E79" s="988" t="n"/>
      <c r="F79" s="988" t="n"/>
      <c r="G79" s="988" t="n"/>
      <c r="H79" s="988" t="n"/>
      <c r="I79" s="1069" t="n"/>
      <c r="N79" s="290">
        <f>B79</f>
        <v/>
      </c>
      <c r="O79" s="204">
        <f>C79*BS!$B$9</f>
        <v/>
      </c>
      <c r="P79" s="204">
        <f>D79*BS!$B$9</f>
        <v/>
      </c>
      <c r="Q79" s="204">
        <f>E79*BS!$B$9</f>
        <v/>
      </c>
      <c r="R79" s="204">
        <f>F79*BS!$B$9</f>
        <v/>
      </c>
      <c r="S79" s="204">
        <f>G79*BS!$B$9</f>
        <v/>
      </c>
      <c r="T79" s="204">
        <f>H79*BS!$B$9</f>
        <v/>
      </c>
      <c r="U79" s="1068">
        <f>I79</f>
        <v/>
      </c>
    </row>
    <row r="80" customFormat="1" s="279">
      <c r="B80" s="119" t="inlineStr">
        <is>
          <t>Occupancy costs</t>
        </is>
      </c>
      <c r="C80" s="973" t="n"/>
      <c r="D80" s="973" t="n"/>
      <c r="E80" s="973" t="n"/>
      <c r="F80" s="973" t="n"/>
      <c r="G80" s="973" t="n">
        <v>370</v>
      </c>
      <c r="H80" s="973" t="n">
        <v>430</v>
      </c>
      <c r="I80" s="1069" t="n"/>
      <c r="N80" s="290" t="n"/>
      <c r="O80" s="204" t="n"/>
      <c r="P80" s="204" t="n"/>
      <c r="Q80" s="204" t="n"/>
      <c r="R80" s="204" t="n"/>
      <c r="S80" s="204" t="n"/>
      <c r="T80" s="204" t="n"/>
      <c r="U80" s="1068" t="n"/>
    </row>
    <row r="81" customFormat="1" s="279">
      <c r="B81" s="119" t="n"/>
      <c r="C81" s="973" t="n"/>
      <c r="D81" s="973" t="n"/>
      <c r="E81" s="973" t="n"/>
      <c r="F81" s="973" t="n"/>
      <c r="G81" s="973" t="n"/>
      <c r="H81" s="973" t="n"/>
      <c r="I81" s="1069" t="n"/>
      <c r="N81" s="296" t="n"/>
      <c r="O81" s="192" t="n"/>
      <c r="P81" s="192" t="n"/>
      <c r="Q81" s="192" t="n"/>
      <c r="R81" s="192" t="n"/>
      <c r="S81" s="192" t="n"/>
      <c r="T81" s="192" t="n"/>
      <c r="U81" s="1068" t="n"/>
    </row>
    <row r="82" customFormat="1" s="279">
      <c r="A82" s="279" t="inlineStr">
        <is>
          <t>K11</t>
        </is>
      </c>
      <c r="B82" s="96" t="inlineStr">
        <is>
          <t>Total</t>
        </is>
      </c>
      <c r="C82" s="988">
        <f>SUM(INDIRECT(ADDRESS(MATCH("K10",$A:$A,0)+1,COLUMN(C$12),4)&amp;":"&amp;ADDRESS(MATCH("K11",$A:$A,0)-1,COLUMN(C$12),4)))</f>
        <v/>
      </c>
      <c r="D82" s="988">
        <f>SUM(INDIRECT(ADDRESS(MATCH("K10",$A:$A,0)+1,COLUMN(D$12),4)&amp;":"&amp;ADDRESS(MATCH("K11",$A:$A,0)-1,COLUMN(D$12),4)))</f>
        <v/>
      </c>
      <c r="E82" s="988">
        <f>SUM(INDIRECT(ADDRESS(MATCH("K10",$A:$A,0)+1,COLUMN(E$12),4)&amp;":"&amp;ADDRESS(MATCH("K11",$A:$A,0)-1,COLUMN(E$12),4)))</f>
        <v/>
      </c>
      <c r="F82" s="988">
        <f>SUM(INDIRECT(ADDRESS(MATCH("K10",$A:$A,0)+1,COLUMN(F$12),4)&amp;":"&amp;ADDRESS(MATCH("K11",$A:$A,0)-1,COLUMN(F$12),4)))</f>
        <v/>
      </c>
      <c r="G82" s="988">
        <f>SUM(INDIRECT(ADDRESS(MATCH("K10",$A:$A,0)+1,COLUMN(G$12),4)&amp;":"&amp;ADDRESS(MATCH("K11",$A:$A,0)-1,COLUMN(G$12),4)))</f>
        <v/>
      </c>
      <c r="H82" s="988">
        <f>SUM(INDIRECT(ADDRESS(MATCH("K10",$A:$A,0)+1,COLUMN(H$12),4)&amp;":"&amp;ADDRESS(MATCH("K11",$A:$A,0)-1,COLUMN(H$12),4)))</f>
        <v/>
      </c>
      <c r="I82" s="1069" t="n"/>
      <c r="N82" s="296" t="n"/>
      <c r="O82" s="192" t="n"/>
      <c r="P82" s="192" t="n"/>
      <c r="Q82" s="192" t="n"/>
      <c r="R82" s="192" t="n"/>
      <c r="S82" s="192" t="n"/>
      <c r="T82" s="192" t="n"/>
      <c r="U82" s="1068" t="n"/>
    </row>
    <row r="83" customFormat="1" s="118">
      <c r="A83" s="118" t="inlineStr">
        <is>
          <t>K12</t>
        </is>
      </c>
      <c r="B83" s="298" t="inlineStr">
        <is>
          <t xml:space="preserve">Other Operating Income </t>
        </is>
      </c>
      <c r="C83" s="158" t="n"/>
      <c r="D83" s="976" t="n"/>
      <c r="E83" s="976" t="n"/>
      <c r="F83" s="976" t="n"/>
      <c r="G83" s="976" t="n"/>
      <c r="H83" s="976" t="n"/>
      <c r="I83" s="977" t="n"/>
      <c r="L83" s="279" t="n"/>
      <c r="M83" s="279" t="n"/>
      <c r="N83" s="290">
        <f>B83</f>
        <v/>
      </c>
      <c r="O83" s="204">
        <f>C83*BS!$B$9</f>
        <v/>
      </c>
      <c r="P83" s="204">
        <f>D83*BS!$B$9</f>
        <v/>
      </c>
      <c r="Q83" s="204">
        <f>E83*BS!$B$9</f>
        <v/>
      </c>
      <c r="R83" s="204">
        <f>F83*BS!$B$9</f>
        <v/>
      </c>
      <c r="S83" s="204">
        <f>G83*BS!$B$9</f>
        <v/>
      </c>
      <c r="T83" s="204">
        <f>H83*BS!$B$9</f>
        <v/>
      </c>
      <c r="U83" s="1068">
        <f>I83</f>
        <v/>
      </c>
    </row>
    <row r="84" customFormat="1" s="118">
      <c r="B84" s="102" t="n"/>
      <c r="C84" s="1032" t="n"/>
      <c r="D84" s="1032" t="n"/>
      <c r="E84" s="1032" t="n"/>
      <c r="F84" s="1032" t="n"/>
      <c r="G84" s="1032" t="n"/>
      <c r="H84" s="1032" t="n"/>
      <c r="I84" s="1070" t="n"/>
      <c r="L84" s="279" t="n"/>
      <c r="M84" s="279" t="n"/>
      <c r="N84" s="301">
        <f>B84</f>
        <v/>
      </c>
      <c r="O84" s="192">
        <f>C84*BS!$B$9</f>
        <v/>
      </c>
      <c r="P84" s="192">
        <f>D84*BS!$B$9</f>
        <v/>
      </c>
      <c r="Q84" s="192">
        <f>E84*BS!$B$9</f>
        <v/>
      </c>
      <c r="R84" s="192">
        <f>F84*BS!$B$9</f>
        <v/>
      </c>
      <c r="S84" s="192">
        <f>G84*BS!$B$9</f>
        <v/>
      </c>
      <c r="T84" s="192">
        <f>H84*BS!$B$9</f>
        <v/>
      </c>
      <c r="U84" s="1068">
        <f>I84</f>
        <v/>
      </c>
    </row>
    <row r="85" customFormat="1" s="118">
      <c r="B85" s="102" t="n"/>
      <c r="C85" s="1032" t="n"/>
      <c r="D85" s="1032" t="n"/>
      <c r="E85" s="1032" t="n"/>
      <c r="F85" s="1032" t="n"/>
      <c r="G85" s="1032" t="n"/>
      <c r="H85" s="1032" t="n"/>
      <c r="I85" s="1070" t="n"/>
      <c r="L85" s="279" t="n"/>
      <c r="M85" s="279" t="n"/>
      <c r="N85" s="301" t="n"/>
      <c r="O85" s="192">
        <f>C85*BS!$B$9</f>
        <v/>
      </c>
      <c r="P85" s="192">
        <f>D85*BS!$B$9</f>
        <v/>
      </c>
      <c r="Q85" s="192">
        <f>E85*BS!$B$9</f>
        <v/>
      </c>
      <c r="R85" s="192">
        <f>F85*BS!$B$9</f>
        <v/>
      </c>
      <c r="S85" s="192">
        <f>G85*BS!$B$9</f>
        <v/>
      </c>
      <c r="T85" s="192">
        <f>H85*BS!$B$9</f>
        <v/>
      </c>
      <c r="U85" s="1068">
        <f>I85</f>
        <v/>
      </c>
    </row>
    <row r="86" customFormat="1" s="118">
      <c r="B86" s="102" t="n"/>
      <c r="C86" s="1032" t="n"/>
      <c r="D86" s="1032" t="n"/>
      <c r="E86" s="1032" t="n"/>
      <c r="F86" s="1032" t="n"/>
      <c r="G86" s="1032" t="n"/>
      <c r="H86" s="1032" t="n"/>
      <c r="I86" s="1070" t="n"/>
      <c r="L86" s="279" t="n"/>
      <c r="M86" s="279" t="n"/>
      <c r="N86" s="301" t="n"/>
      <c r="O86" s="192">
        <f>C86*BS!$B$9</f>
        <v/>
      </c>
      <c r="P86" s="192">
        <f>D86*BS!$B$9</f>
        <v/>
      </c>
      <c r="Q86" s="192">
        <f>E86*BS!$B$9</f>
        <v/>
      </c>
      <c r="R86" s="192">
        <f>F86*BS!$B$9</f>
        <v/>
      </c>
      <c r="S86" s="192">
        <f>G86*BS!$B$9</f>
        <v/>
      </c>
      <c r="T86" s="192">
        <f>H86*BS!$B$9</f>
        <v/>
      </c>
      <c r="U86" s="1068">
        <f>I86</f>
        <v/>
      </c>
    </row>
    <row r="87" customFormat="1" s="118">
      <c r="B87" s="102" t="n"/>
      <c r="C87" s="1032" t="n"/>
      <c r="D87" s="1032" t="n"/>
      <c r="E87" s="1032" t="n"/>
      <c r="F87" s="1032" t="n"/>
      <c r="G87" s="1032" t="n"/>
      <c r="H87" s="1032" t="n"/>
      <c r="I87" s="1070" t="n"/>
      <c r="L87" s="279" t="n"/>
      <c r="M87" s="279" t="n"/>
      <c r="N87" s="301" t="n"/>
      <c r="O87" s="192">
        <f>C87*BS!$B$9</f>
        <v/>
      </c>
      <c r="P87" s="192">
        <f>D87*BS!$B$9</f>
        <v/>
      </c>
      <c r="Q87" s="192">
        <f>E87*BS!$B$9</f>
        <v/>
      </c>
      <c r="R87" s="192">
        <f>F87*BS!$B$9</f>
        <v/>
      </c>
      <c r="S87" s="192">
        <f>G87*BS!$B$9</f>
        <v/>
      </c>
      <c r="T87" s="192">
        <f>H87*BS!$B$9</f>
        <v/>
      </c>
      <c r="U87" s="1068">
        <f>I87</f>
        <v/>
      </c>
    </row>
    <row r="88" customFormat="1" s="118">
      <c r="B88" s="102" t="n"/>
      <c r="C88" s="973" t="n"/>
      <c r="D88" s="973" t="n"/>
      <c r="E88" s="973" t="n"/>
      <c r="F88" s="973" t="n"/>
      <c r="G88" s="973" t="n"/>
      <c r="H88" s="973" t="n"/>
      <c r="I88" s="1070" t="n"/>
      <c r="L88" s="279" t="n"/>
      <c r="M88" s="279" t="n"/>
      <c r="N88" s="301" t="n"/>
      <c r="O88" s="192">
        <f>C88*BS!$B$9</f>
        <v/>
      </c>
      <c r="P88" s="192">
        <f>D88*BS!$B$9</f>
        <v/>
      </c>
      <c r="Q88" s="192">
        <f>E88*BS!$B$9</f>
        <v/>
      </c>
      <c r="R88" s="192">
        <f>F88*BS!$B$9</f>
        <v/>
      </c>
      <c r="S88" s="192">
        <f>G88*BS!$B$9</f>
        <v/>
      </c>
      <c r="T88" s="192">
        <f>H88*BS!$B$9</f>
        <v/>
      </c>
      <c r="U88" s="1068">
        <f>I88</f>
        <v/>
      </c>
    </row>
    <row r="89" customFormat="1" s="118">
      <c r="B89" s="102" t="n"/>
      <c r="C89" s="1032" t="n"/>
      <c r="D89" s="1032" t="n"/>
      <c r="E89" s="1032" t="n"/>
      <c r="F89" s="1032" t="n"/>
      <c r="G89" s="1032" t="n"/>
      <c r="H89" s="1032" t="n"/>
      <c r="I89" s="1070" t="n"/>
      <c r="L89" s="279" t="n"/>
      <c r="M89" s="279" t="n"/>
      <c r="N89" s="301" t="n"/>
      <c r="O89" s="192">
        <f>C89*BS!$B$9</f>
        <v/>
      </c>
      <c r="P89" s="192">
        <f>D89*BS!$B$9</f>
        <v/>
      </c>
      <c r="Q89" s="192">
        <f>E89*BS!$B$9</f>
        <v/>
      </c>
      <c r="R89" s="192">
        <f>F89*BS!$B$9</f>
        <v/>
      </c>
      <c r="S89" s="192">
        <f>G89*BS!$B$9</f>
        <v/>
      </c>
      <c r="T89" s="192">
        <f>H89*BS!$B$9</f>
        <v/>
      </c>
      <c r="U89" s="1068">
        <f>I89</f>
        <v/>
      </c>
    </row>
    <row r="90" customFormat="1" s="118">
      <c r="B90" s="102" t="n"/>
      <c r="C90" s="1032" t="n"/>
      <c r="D90" s="1032" t="n"/>
      <c r="E90" s="1032" t="n"/>
      <c r="F90" s="1032" t="n"/>
      <c r="G90" s="1032" t="n"/>
      <c r="H90" s="1032" t="n"/>
      <c r="I90" s="1070" t="n"/>
      <c r="L90" s="279" t="n"/>
      <c r="M90" s="279" t="n"/>
      <c r="N90" s="301" t="n"/>
      <c r="O90" s="192">
        <f>C90*BS!$B$9</f>
        <v/>
      </c>
      <c r="P90" s="192">
        <f>D90*BS!$B$9</f>
        <v/>
      </c>
      <c r="Q90" s="192">
        <f>E90*BS!$B$9</f>
        <v/>
      </c>
      <c r="R90" s="192">
        <f>F90*BS!$B$9</f>
        <v/>
      </c>
      <c r="S90" s="192">
        <f>G90*BS!$B$9</f>
        <v/>
      </c>
      <c r="T90" s="192">
        <f>H90*BS!$B$9</f>
        <v/>
      </c>
      <c r="U90" s="1068">
        <f>I90</f>
        <v/>
      </c>
    </row>
    <row r="91" customFormat="1" s="118">
      <c r="B91" s="102" t="n"/>
      <c r="C91" s="1032" t="n"/>
      <c r="D91" s="1032" t="n"/>
      <c r="E91" s="1032" t="n"/>
      <c r="F91" s="1032" t="n"/>
      <c r="G91" s="1032" t="n"/>
      <c r="H91" s="1032" t="n"/>
      <c r="I91" s="1070" t="n"/>
      <c r="L91" s="279" t="n"/>
      <c r="M91" s="279" t="n"/>
      <c r="N91" s="301" t="n"/>
      <c r="O91" s="192">
        <f>C91*BS!$B$9</f>
        <v/>
      </c>
      <c r="P91" s="192">
        <f>D91*BS!$B$9</f>
        <v/>
      </c>
      <c r="Q91" s="192">
        <f>E91*BS!$B$9</f>
        <v/>
      </c>
      <c r="R91" s="192">
        <f>F91*BS!$B$9</f>
        <v/>
      </c>
      <c r="S91" s="192">
        <f>G91*BS!$B$9</f>
        <v/>
      </c>
      <c r="T91" s="192">
        <f>H91*BS!$B$9</f>
        <v/>
      </c>
      <c r="U91" s="1068">
        <f>I91</f>
        <v/>
      </c>
    </row>
    <row r="92" customFormat="1" s="118">
      <c r="B92" s="102" t="n"/>
      <c r="C92" s="1032" t="n"/>
      <c r="D92" s="1032" t="n"/>
      <c r="E92" s="1032" t="n"/>
      <c r="F92" s="1032" t="n"/>
      <c r="G92" s="1032" t="n"/>
      <c r="H92" s="1032" t="n"/>
      <c r="I92" s="1070" t="n"/>
      <c r="L92" s="279" t="n"/>
      <c r="M92" s="279" t="n"/>
      <c r="N92" s="301" t="n"/>
      <c r="O92" s="192">
        <f>C92*BS!$B$9</f>
        <v/>
      </c>
      <c r="P92" s="192">
        <f>D92*BS!$B$9</f>
        <v/>
      </c>
      <c r="Q92" s="192">
        <f>E92*BS!$B$9</f>
        <v/>
      </c>
      <c r="R92" s="192">
        <f>F92*BS!$B$9</f>
        <v/>
      </c>
      <c r="S92" s="192">
        <f>G92*BS!$B$9</f>
        <v/>
      </c>
      <c r="T92" s="192">
        <f>H92*BS!$B$9</f>
        <v/>
      </c>
      <c r="U92" s="1068">
        <f>I92</f>
        <v/>
      </c>
    </row>
    <row r="93" customFormat="1" s="118">
      <c r="B93" s="102" t="n"/>
      <c r="C93" s="1032" t="n"/>
      <c r="D93" s="1032" t="n"/>
      <c r="E93" s="1032" t="n"/>
      <c r="F93" s="1032" t="n"/>
      <c r="G93" s="1032" t="n"/>
      <c r="H93" s="1032" t="n"/>
      <c r="I93" s="1070" t="n"/>
      <c r="L93" s="279" t="n"/>
      <c r="M93" s="279" t="n"/>
      <c r="N93" s="301" t="n"/>
      <c r="O93" s="192">
        <f>C93*BS!$B$9</f>
        <v/>
      </c>
      <c r="P93" s="192">
        <f>D93*BS!$B$9</f>
        <v/>
      </c>
      <c r="Q93" s="192">
        <f>E93*BS!$B$9</f>
        <v/>
      </c>
      <c r="R93" s="192">
        <f>F93*BS!$B$9</f>
        <v/>
      </c>
      <c r="S93" s="192">
        <f>G93*BS!$B$9</f>
        <v/>
      </c>
      <c r="T93" s="192">
        <f>H93*BS!$B$9</f>
        <v/>
      </c>
      <c r="U93" s="1068">
        <f>I93</f>
        <v/>
      </c>
    </row>
    <row r="94" customFormat="1" s="118">
      <c r="A94" s="118" t="inlineStr">
        <is>
          <t>K13</t>
        </is>
      </c>
      <c r="B94" s="96" t="inlineStr">
        <is>
          <t>Total</t>
        </is>
      </c>
      <c r="C94" s="988">
        <f>SUM(INDIRECT(ADDRESS(MATCH("K12",$A:$A,0)+1,COLUMN(C$12),4)&amp;":"&amp;ADDRESS(MATCH("K13",$A:$A,0)-1,COLUMN(C$12),4)))</f>
        <v/>
      </c>
      <c r="D94" s="988">
        <f>SUM(INDIRECT(ADDRESS(MATCH("K12",$A:$A,0)+1,COLUMN(D$12),4)&amp;":"&amp;ADDRESS(MATCH("K13",$A:$A,0)-1,COLUMN(D$12),4)))</f>
        <v/>
      </c>
      <c r="E94" s="988">
        <f>SUM(INDIRECT(ADDRESS(MATCH("K12",$A:$A,0)+1,COLUMN(E$12),4)&amp;":"&amp;ADDRESS(MATCH("K13",$A:$A,0)-1,COLUMN(E$12),4)))</f>
        <v/>
      </c>
      <c r="F94" s="988">
        <f>SUM(INDIRECT(ADDRESS(MATCH("K12",$A:$A,0)+1,COLUMN(F$12),4)&amp;":"&amp;ADDRESS(MATCH("K13",$A:$A,0)-1,COLUMN(F$12),4)))</f>
        <v/>
      </c>
      <c r="G94" s="988">
        <f>SUM(INDIRECT(ADDRESS(MATCH("K12",$A:$A,0)+1,COLUMN(G$12),4)&amp;":"&amp;ADDRESS(MATCH("K13",$A:$A,0)-1,COLUMN(G$12),4)))</f>
        <v/>
      </c>
      <c r="H94" s="988">
        <f>SUM(INDIRECT(ADDRESS(MATCH("K12",$A:$A,0)+1,COLUMN(H$12),4)&amp;":"&amp;ADDRESS(MATCH("K13",$A:$A,0)-1,COLUMN(H$12),4)))</f>
        <v/>
      </c>
      <c r="I94" s="1070" t="n"/>
      <c r="L94" s="279" t="n"/>
      <c r="M94" s="279" t="n"/>
      <c r="N94" s="290">
        <f>B94</f>
        <v/>
      </c>
      <c r="O94" s="204">
        <f>C94*BS!$B$9</f>
        <v/>
      </c>
      <c r="P94" s="204">
        <f>D94*BS!$B$9</f>
        <v/>
      </c>
      <c r="Q94" s="204">
        <f>E94*BS!$B$9</f>
        <v/>
      </c>
      <c r="R94" s="204">
        <f>F94*BS!$B$9</f>
        <v/>
      </c>
      <c r="S94" s="204">
        <f>G94*BS!$B$9</f>
        <v/>
      </c>
      <c r="T94" s="204">
        <f>H94*BS!$B$9</f>
        <v/>
      </c>
      <c r="U94" s="1068">
        <f>I94</f>
        <v/>
      </c>
    </row>
    <row r="95" customFormat="1" s="118">
      <c r="B95" s="102" t="n"/>
      <c r="C95" s="1030" t="n"/>
      <c r="D95" s="1030" t="n"/>
      <c r="E95" s="1030" t="n"/>
      <c r="F95" s="1030" t="n"/>
      <c r="G95" s="1071" t="n"/>
      <c r="H95" s="1071" t="n"/>
      <c r="I95" s="1070" t="n"/>
      <c r="L95" s="279" t="n"/>
      <c r="M95" s="279" t="n"/>
      <c r="N95" s="296" t="n"/>
      <c r="O95" s="192" t="n"/>
      <c r="P95" s="192" t="n"/>
      <c r="Q95" s="192" t="n"/>
      <c r="R95" s="192" t="n"/>
      <c r="S95" s="192" t="n"/>
      <c r="T95" s="192" t="n"/>
      <c r="U95" s="1068" t="n"/>
    </row>
    <row r="96" customFormat="1" s="279">
      <c r="A96" s="279" t="inlineStr">
        <is>
          <t>K14</t>
        </is>
      </c>
      <c r="B96" s="298" t="inlineStr">
        <is>
          <t xml:space="preserve">Interest Income </t>
        </is>
      </c>
      <c r="C96" s="988" t="n"/>
      <c r="D96" s="988" t="n"/>
      <c r="E96" s="988" t="n"/>
      <c r="F96" s="988" t="n"/>
      <c r="G96" s="988" t="n"/>
      <c r="H96" s="988" t="n"/>
      <c r="I96" s="1069" t="n"/>
      <c r="J96" s="118" t="n"/>
      <c r="K96" s="118" t="n"/>
      <c r="N96" s="290">
        <f>B96</f>
        <v/>
      </c>
      <c r="O96" s="204">
        <f>C96*BS!$B$9</f>
        <v/>
      </c>
      <c r="P96" s="204">
        <f>D96*BS!$B$9</f>
        <v/>
      </c>
      <c r="Q96" s="204">
        <f>E96*BS!$B$9</f>
        <v/>
      </c>
      <c r="R96" s="204">
        <f>F96*BS!$B$9</f>
        <v/>
      </c>
      <c r="S96" s="204">
        <f>G96*BS!$B$9</f>
        <v/>
      </c>
      <c r="T96" s="204">
        <f>H96*BS!$B$9</f>
        <v/>
      </c>
      <c r="U96" s="1068">
        <f>I96</f>
        <v/>
      </c>
    </row>
    <row r="97" customFormat="1" s="118">
      <c r="A97" s="118" t="inlineStr">
        <is>
          <t>K15</t>
        </is>
      </c>
      <c r="B97" s="303" t="inlineStr">
        <is>
          <t>Interest Income (net)</t>
        </is>
      </c>
      <c r="C97" s="973" t="n"/>
      <c r="D97" s="973" t="n"/>
      <c r="E97" s="973" t="n"/>
      <c r="F97" s="973" t="n"/>
      <c r="G97" s="973" t="n"/>
      <c r="H97" s="973" t="n"/>
      <c r="I97" s="1069" t="n"/>
      <c r="L97" s="279" t="n"/>
      <c r="M97" s="279" t="n"/>
      <c r="N97" s="296">
        <f>B97</f>
        <v/>
      </c>
      <c r="O97" s="204">
        <f>C97*BS!$B$9</f>
        <v/>
      </c>
      <c r="P97" s="204">
        <f>D97*BS!$B$9</f>
        <v/>
      </c>
      <c r="Q97" s="204">
        <f>E97*BS!$B$9</f>
        <v/>
      </c>
      <c r="R97" s="204">
        <f>F97*BS!$B$9</f>
        <v/>
      </c>
      <c r="S97" s="204">
        <f>G97*BS!$B$9</f>
        <v/>
      </c>
      <c r="T97" s="204">
        <f>H97*BS!$B$9</f>
        <v/>
      </c>
      <c r="U97" s="1068">
        <f>I97</f>
        <v/>
      </c>
    </row>
    <row r="98" customFormat="1" s="118">
      <c r="B98" s="102" t="inlineStr">
        <is>
          <t xml:space="preserve"> 4. Other income Interest received</t>
        </is>
      </c>
      <c r="C98" s="973" t="n"/>
      <c r="D98" s="973" t="n"/>
      <c r="E98" s="973" t="n"/>
      <c r="F98" s="973" t="n"/>
      <c r="G98" s="973" t="n">
        <v>29</v>
      </c>
      <c r="H98" s="973" t="n">
        <v>288</v>
      </c>
      <c r="I98" s="1069" t="n"/>
      <c r="L98" s="279" t="n"/>
      <c r="M98" s="279" t="n"/>
      <c r="N98" s="296" t="n"/>
      <c r="O98" s="192">
        <f>C98*BS!$B$9</f>
        <v/>
      </c>
      <c r="P98" s="192">
        <f>D98*BS!$B$9</f>
        <v/>
      </c>
      <c r="Q98" s="192">
        <f>E98*BS!$B$9</f>
        <v/>
      </c>
      <c r="R98" s="192">
        <f>F98*BS!$B$9</f>
        <v/>
      </c>
      <c r="S98" s="192">
        <f>G98*BS!$B$9</f>
        <v/>
      </c>
      <c r="T98" s="192">
        <f>H98*BS!$B$9</f>
        <v/>
      </c>
      <c r="U98" s="1068">
        <f>I98</f>
        <v/>
      </c>
    </row>
    <row r="99" customFormat="1" s="118">
      <c r="B99" s="303" t="n"/>
      <c r="C99" s="973" t="n"/>
      <c r="D99" s="973" t="n"/>
      <c r="E99" s="973" t="n"/>
      <c r="F99" s="973" t="n"/>
      <c r="G99" s="973" t="n"/>
      <c r="H99" s="973" t="n"/>
      <c r="I99" s="1069" t="n"/>
      <c r="L99" s="279" t="n"/>
      <c r="M99" s="279" t="n"/>
      <c r="N99" s="296" t="n"/>
      <c r="O99" s="192">
        <f>C99*BS!$B$9</f>
        <v/>
      </c>
      <c r="P99" s="192">
        <f>D99*BS!$B$9</f>
        <v/>
      </c>
      <c r="Q99" s="192">
        <f>E99*BS!$B$9</f>
        <v/>
      </c>
      <c r="R99" s="192">
        <f>F99*BS!$B$9</f>
        <v/>
      </c>
      <c r="S99" s="192">
        <f>G99*BS!$B$9</f>
        <v/>
      </c>
      <c r="T99" s="192">
        <f>H99*BS!$B$9</f>
        <v/>
      </c>
      <c r="U99" s="1068">
        <f>I99</f>
        <v/>
      </c>
    </row>
    <row r="100" customFormat="1" s="118">
      <c r="B100" s="303" t="n"/>
      <c r="C100" s="973" t="n"/>
      <c r="D100" s="973" t="n"/>
      <c r="E100" s="973" t="n"/>
      <c r="F100" s="973" t="n"/>
      <c r="G100" s="973" t="n"/>
      <c r="H100" s="973" t="n"/>
      <c r="I100" s="1069" t="n"/>
      <c r="L100" s="279" t="n"/>
      <c r="M100" s="279" t="n"/>
      <c r="N100" s="296" t="n"/>
      <c r="O100" s="192">
        <f>C100*BS!$B$9</f>
        <v/>
      </c>
      <c r="P100" s="192">
        <f>D100*BS!$B$9</f>
        <v/>
      </c>
      <c r="Q100" s="192">
        <f>E100*BS!$B$9</f>
        <v/>
      </c>
      <c r="R100" s="192">
        <f>F100*BS!$B$9</f>
        <v/>
      </c>
      <c r="S100" s="192">
        <f>G100*BS!$B$9</f>
        <v/>
      </c>
      <c r="T100" s="192">
        <f>H100*BS!$B$9</f>
        <v/>
      </c>
      <c r="U100" s="1068">
        <f>I100</f>
        <v/>
      </c>
    </row>
    <row r="101" customFormat="1" s="118">
      <c r="B101" s="303" t="n"/>
      <c r="C101" s="973" t="n"/>
      <c r="D101" s="973" t="n"/>
      <c r="E101" s="973" t="n"/>
      <c r="F101" s="973" t="n"/>
      <c r="G101" s="973" t="n"/>
      <c r="H101" s="973" t="n"/>
      <c r="I101" s="1069" t="n"/>
      <c r="L101" s="279" t="n"/>
      <c r="M101" s="279" t="n"/>
      <c r="N101" s="296" t="n"/>
      <c r="O101" s="192">
        <f>C101*BS!$B$9</f>
        <v/>
      </c>
      <c r="P101" s="192">
        <f>D101*BS!$B$9</f>
        <v/>
      </c>
      <c r="Q101" s="192">
        <f>E101*BS!$B$9</f>
        <v/>
      </c>
      <c r="R101" s="192">
        <f>F101*BS!$B$9</f>
        <v/>
      </c>
      <c r="S101" s="192">
        <f>G101*BS!$B$9</f>
        <v/>
      </c>
      <c r="T101" s="192">
        <f>H101*BS!$B$9</f>
        <v/>
      </c>
      <c r="U101" s="1068">
        <f>I101</f>
        <v/>
      </c>
    </row>
    <row r="102" customFormat="1" s="118">
      <c r="B102" s="303" t="n"/>
      <c r="C102" s="973" t="n"/>
      <c r="D102" s="973" t="n"/>
      <c r="E102" s="973" t="n"/>
      <c r="F102" s="973" t="n"/>
      <c r="G102" s="973" t="n"/>
      <c r="H102" s="973" t="n"/>
      <c r="I102" s="1069" t="n"/>
      <c r="L102" s="279" t="n"/>
      <c r="M102" s="279" t="n"/>
      <c r="N102" s="296" t="n"/>
      <c r="O102" s="192">
        <f>C102*BS!$B$9</f>
        <v/>
      </c>
      <c r="P102" s="192">
        <f>D102*BS!$B$9</f>
        <v/>
      </c>
      <c r="Q102" s="192">
        <f>E102*BS!$B$9</f>
        <v/>
      </c>
      <c r="R102" s="192">
        <f>F102*BS!$B$9</f>
        <v/>
      </c>
      <c r="S102" s="192">
        <f>G102*BS!$B$9</f>
        <v/>
      </c>
      <c r="T102" s="192">
        <f>H102*BS!$B$9</f>
        <v/>
      </c>
      <c r="U102" s="1068">
        <f>I102</f>
        <v/>
      </c>
    </row>
    <row r="103" customFormat="1" s="118">
      <c r="B103" s="303" t="n"/>
      <c r="C103" s="973" t="n"/>
      <c r="D103" s="973" t="n"/>
      <c r="E103" s="973" t="n"/>
      <c r="F103" s="973" t="n"/>
      <c r="G103" s="973" t="n"/>
      <c r="H103" s="973" t="n"/>
      <c r="I103" s="1069" t="n"/>
      <c r="L103" s="279" t="n"/>
      <c r="M103" s="279" t="n"/>
      <c r="N103" s="296" t="n"/>
      <c r="O103" s="192">
        <f>C103*BS!$B$9</f>
        <v/>
      </c>
      <c r="P103" s="192">
        <f>D103*BS!$B$9</f>
        <v/>
      </c>
      <c r="Q103" s="192">
        <f>E103*BS!$B$9</f>
        <v/>
      </c>
      <c r="R103" s="192">
        <f>F103*BS!$B$9</f>
        <v/>
      </c>
      <c r="S103" s="192">
        <f>G103*BS!$B$9</f>
        <v/>
      </c>
      <c r="T103" s="192">
        <f>H103*BS!$B$9</f>
        <v/>
      </c>
      <c r="U103" s="1068">
        <f>I103</f>
        <v/>
      </c>
    </row>
    <row r="104" customFormat="1" s="118">
      <c r="B104" s="303" t="n"/>
      <c r="C104" s="973" t="n"/>
      <c r="D104" s="973" t="n"/>
      <c r="E104" s="973" t="n"/>
      <c r="F104" s="973" t="n"/>
      <c r="G104" s="973" t="n"/>
      <c r="H104" s="973" t="n"/>
      <c r="I104" s="1069" t="n"/>
      <c r="L104" s="279" t="n"/>
      <c r="M104" s="279" t="n"/>
      <c r="N104" s="296" t="n"/>
      <c r="O104" s="192">
        <f>C104*BS!$B$9</f>
        <v/>
      </c>
      <c r="P104" s="192">
        <f>D104*BS!$B$9</f>
        <v/>
      </c>
      <c r="Q104" s="192">
        <f>E104*BS!$B$9</f>
        <v/>
      </c>
      <c r="R104" s="192">
        <f>F104*BS!$B$9</f>
        <v/>
      </c>
      <c r="S104" s="192">
        <f>G104*BS!$B$9</f>
        <v/>
      </c>
      <c r="T104" s="192">
        <f>H104*BS!$B$9</f>
        <v/>
      </c>
      <c r="U104" s="1068">
        <f>I104</f>
        <v/>
      </c>
    </row>
    <row r="105" customFormat="1" s="118">
      <c r="B105" s="303" t="n"/>
      <c r="C105" s="973" t="n"/>
      <c r="D105" s="973" t="n"/>
      <c r="E105" s="973" t="n"/>
      <c r="F105" s="973" t="n"/>
      <c r="G105" s="973" t="n"/>
      <c r="H105" s="973" t="n"/>
      <c r="I105" s="1069" t="n"/>
      <c r="L105" s="279" t="n"/>
      <c r="M105" s="279" t="n"/>
      <c r="N105" s="296" t="n"/>
      <c r="O105" s="192">
        <f>C105*BS!$B$9</f>
        <v/>
      </c>
      <c r="P105" s="192">
        <f>D105*BS!$B$9</f>
        <v/>
      </c>
      <c r="Q105" s="192">
        <f>E105*BS!$B$9</f>
        <v/>
      </c>
      <c r="R105" s="192">
        <f>F105*BS!$B$9</f>
        <v/>
      </c>
      <c r="S105" s="192">
        <f>G105*BS!$B$9</f>
        <v/>
      </c>
      <c r="T105" s="192">
        <f>H105*BS!$B$9</f>
        <v/>
      </c>
      <c r="U105" s="1068">
        <f>I105</f>
        <v/>
      </c>
    </row>
    <row r="106" customFormat="1" s="118">
      <c r="B106" s="303" t="n"/>
      <c r="C106" s="973" t="n"/>
      <c r="D106" s="973" t="n"/>
      <c r="E106" s="973" t="n"/>
      <c r="F106" s="973" t="n"/>
      <c r="G106" s="973" t="n"/>
      <c r="H106" s="973" t="n"/>
      <c r="I106" s="1069" t="n"/>
      <c r="L106" s="279" t="n"/>
      <c r="M106" s="279" t="n"/>
      <c r="N106" s="296" t="n"/>
      <c r="O106" s="192">
        <f>C106*BS!$B$9</f>
        <v/>
      </c>
      <c r="P106" s="192">
        <f>D106*BS!$B$9</f>
        <v/>
      </c>
      <c r="Q106" s="192">
        <f>E106*BS!$B$9</f>
        <v/>
      </c>
      <c r="R106" s="192">
        <f>F106*BS!$B$9</f>
        <v/>
      </c>
      <c r="S106" s="192">
        <f>G106*BS!$B$9</f>
        <v/>
      </c>
      <c r="T106" s="192">
        <f>H106*BS!$B$9</f>
        <v/>
      </c>
      <c r="U106" s="1068">
        <f>I106</f>
        <v/>
      </c>
    </row>
    <row r="107" customFormat="1" s="118">
      <c r="B107" s="303" t="n"/>
      <c r="C107" s="973" t="n"/>
      <c r="D107" s="973" t="n"/>
      <c r="E107" s="973" t="n"/>
      <c r="F107" s="973" t="n"/>
      <c r="G107" s="973" t="n"/>
      <c r="H107" s="973" t="n"/>
      <c r="I107" s="1069" t="n"/>
      <c r="L107" s="279" t="n"/>
      <c r="M107" s="279" t="n"/>
      <c r="N107" s="296" t="n"/>
      <c r="O107" s="192">
        <f>C107*BS!$B$9</f>
        <v/>
      </c>
      <c r="P107" s="192">
        <f>D107*BS!$B$9</f>
        <v/>
      </c>
      <c r="Q107" s="192">
        <f>E107*BS!$B$9</f>
        <v/>
      </c>
      <c r="R107" s="192">
        <f>F107*BS!$B$9</f>
        <v/>
      </c>
      <c r="S107" s="192">
        <f>G107*BS!$B$9</f>
        <v/>
      </c>
      <c r="T107" s="192">
        <f>H107*BS!$B$9</f>
        <v/>
      </c>
      <c r="U107" s="1068">
        <f>I107</f>
        <v/>
      </c>
    </row>
    <row r="108" customFormat="1" s="118">
      <c r="A108" s="118" t="inlineStr">
        <is>
          <t>K16</t>
        </is>
      </c>
      <c r="B108" s="96" t="inlineStr">
        <is>
          <t>Total</t>
        </is>
      </c>
      <c r="C108" s="988">
        <f>SUM(INDIRECT(ADDRESS(MATCH("K15",$A:$A,0)+1,COLUMN(C$12),4)&amp;":"&amp;ADDRESS(MATCH("K16",$A:$A,0)-1,COLUMN(C$12),4)))</f>
        <v/>
      </c>
      <c r="D108" s="988">
        <f>SUM(INDIRECT(ADDRESS(MATCH("K15",$A:$A,0)+1,COLUMN(D$12),4)&amp;":"&amp;ADDRESS(MATCH("K16",$A:$A,0)-1,COLUMN(D$12),4)))</f>
        <v/>
      </c>
      <c r="E108" s="988">
        <f>SUM(INDIRECT(ADDRESS(MATCH("K15",$A:$A,0)+1,COLUMN(E$12),4)&amp;":"&amp;ADDRESS(MATCH("K16",$A:$A,0)-1,COLUMN(E$12),4)))</f>
        <v/>
      </c>
      <c r="F108" s="988">
        <f>SUM(INDIRECT(ADDRESS(MATCH("K15",$A:$A,0)+1,COLUMN(F$12),4)&amp;":"&amp;ADDRESS(MATCH("K16",$A:$A,0)-1,COLUMN(F$12),4)))</f>
        <v/>
      </c>
      <c r="G108" s="988">
        <f>SUM(INDIRECT(ADDRESS(MATCH("K15",$A:$A,0)+1,COLUMN(G$12),4)&amp;":"&amp;ADDRESS(MATCH("K16",$A:$A,0)-1,COLUMN(G$12),4)))</f>
        <v/>
      </c>
      <c r="H108" s="988">
        <f>SUM(INDIRECT(ADDRESS(MATCH("K15",$A:$A,0)+1,COLUMN(H$12),4)&amp;":"&amp;ADDRESS(MATCH("K16",$A:$A,0)-1,COLUMN(H$12),4)))</f>
        <v/>
      </c>
      <c r="I108" s="1069" t="n"/>
      <c r="L108" s="279" t="n"/>
      <c r="M108" s="279" t="n"/>
      <c r="N108" s="293" t="n"/>
      <c r="O108" s="192">
        <f>C108*BS!$B$9</f>
        <v/>
      </c>
      <c r="P108" s="192">
        <f>D108*BS!$B$9</f>
        <v/>
      </c>
      <c r="Q108" s="192">
        <f>E108*BS!$B$9</f>
        <v/>
      </c>
      <c r="R108" s="192">
        <f>F108*BS!$B$9</f>
        <v/>
      </c>
      <c r="S108" s="192">
        <f>G108*BS!$B$9</f>
        <v/>
      </c>
      <c r="T108" s="192">
        <f>H108*BS!$B$9</f>
        <v/>
      </c>
      <c r="U108" s="1068">
        <f>I108</f>
        <v/>
      </c>
    </row>
    <row r="109" customFormat="1" s="118">
      <c r="B109" s="102" t="n"/>
      <c r="C109" s="973" t="n"/>
      <c r="D109" s="973" t="n"/>
      <c r="E109" s="973" t="n"/>
      <c r="F109" s="973" t="n"/>
      <c r="G109" s="973" t="n"/>
      <c r="H109" s="973" t="n"/>
      <c r="I109" s="1069" t="n"/>
      <c r="L109" s="279" t="n"/>
      <c r="M109" s="279" t="n"/>
      <c r="N109" s="293" t="n"/>
      <c r="O109" s="192">
        <f>C109*BS!$B$9</f>
        <v/>
      </c>
      <c r="P109" s="192">
        <f>D109*BS!$B$9</f>
        <v/>
      </c>
      <c r="Q109" s="192">
        <f>E109*BS!$B$9</f>
        <v/>
      </c>
      <c r="R109" s="192">
        <f>F109*BS!$B$9</f>
        <v/>
      </c>
      <c r="S109" s="192">
        <f>G109*BS!$B$9</f>
        <v/>
      </c>
      <c r="T109" s="192">
        <f>H109*BS!$B$9</f>
        <v/>
      </c>
      <c r="U109" s="1068">
        <f>I109</f>
        <v/>
      </c>
    </row>
    <row r="110" customFormat="1" s="118">
      <c r="A110" s="118" t="inlineStr">
        <is>
          <t>K17</t>
        </is>
      </c>
      <c r="B110" s="298" t="inlineStr">
        <is>
          <t>Interest Expense (net)</t>
        </is>
      </c>
      <c r="C110" s="988" t="n"/>
      <c r="D110" s="988" t="n"/>
      <c r="E110" s="988" t="n"/>
      <c r="F110" s="988" t="n"/>
      <c r="G110" s="988" t="n"/>
      <c r="H110" s="988" t="n"/>
      <c r="I110" s="1069" t="n"/>
      <c r="L110" s="279" t="n"/>
      <c r="M110" s="279" t="n"/>
      <c r="N110" s="290">
        <f>B110</f>
        <v/>
      </c>
      <c r="O110" s="204" t="n"/>
      <c r="P110" s="204" t="n"/>
      <c r="Q110" s="204" t="n"/>
      <c r="R110" s="204" t="n"/>
      <c r="S110" s="204" t="n"/>
      <c r="T110" s="204" t="n"/>
      <c r="U110" s="1068" t="n"/>
    </row>
    <row r="111" customFormat="1" s="118">
      <c r="B111" s="102" t="inlineStr">
        <is>
          <t>Finance costs</t>
        </is>
      </c>
      <c r="C111" s="973" t="n"/>
      <c r="D111" s="973" t="n"/>
      <c r="E111" s="973" t="n"/>
      <c r="F111" s="973" t="n"/>
      <c r="G111" s="973" t="n">
        <v>301</v>
      </c>
      <c r="H111" s="973" t="n">
        <v>259</v>
      </c>
      <c r="I111" s="1069" t="n"/>
      <c r="L111" s="279" t="n"/>
      <c r="M111" s="279" t="n"/>
      <c r="N111" s="293" t="n"/>
      <c r="O111" s="192">
        <f>C111*BS!$B$9</f>
        <v/>
      </c>
      <c r="P111" s="192">
        <f>D111*BS!$B$9</f>
        <v/>
      </c>
      <c r="Q111" s="192">
        <f>E111*BS!$B$9</f>
        <v/>
      </c>
      <c r="R111" s="192">
        <f>F111*BS!$B$9</f>
        <v/>
      </c>
      <c r="S111" s="192">
        <f>G111*BS!$B$9</f>
        <v/>
      </c>
      <c r="T111" s="192">
        <f>H111*BS!$B$9</f>
        <v/>
      </c>
      <c r="U111" s="1068">
        <f>I111</f>
        <v/>
      </c>
    </row>
    <row r="112" customFormat="1" s="118">
      <c r="B112" s="102" t="n"/>
      <c r="C112" s="973" t="n"/>
      <c r="D112" s="973" t="n"/>
      <c r="E112" s="973" t="n"/>
      <c r="F112" s="973" t="n"/>
      <c r="G112" s="973" t="n"/>
      <c r="H112" s="973" t="n"/>
      <c r="I112" s="1069" t="n"/>
      <c r="L112" s="279" t="n"/>
      <c r="M112" s="279" t="n"/>
      <c r="N112" s="293" t="n"/>
      <c r="O112" s="192">
        <f>C112*BS!$B$9</f>
        <v/>
      </c>
      <c r="P112" s="192">
        <f>D112*BS!$B$9</f>
        <v/>
      </c>
      <c r="Q112" s="192">
        <f>E112*BS!$B$9</f>
        <v/>
      </c>
      <c r="R112" s="192">
        <f>F112*BS!$B$9</f>
        <v/>
      </c>
      <c r="S112" s="192">
        <f>G112*BS!$B$9</f>
        <v/>
      </c>
      <c r="T112" s="192">
        <f>H112*BS!$B$9</f>
        <v/>
      </c>
      <c r="U112" s="1068">
        <f>I112</f>
        <v/>
      </c>
    </row>
    <row r="113" customFormat="1" s="118">
      <c r="B113" s="102" t="n"/>
      <c r="C113" s="973" t="n"/>
      <c r="D113" s="973" t="n"/>
      <c r="E113" s="973" t="n"/>
      <c r="F113" s="973" t="n"/>
      <c r="G113" s="973" t="n"/>
      <c r="H113" s="973" t="n"/>
      <c r="I113" s="1069" t="n"/>
      <c r="L113" s="279" t="n"/>
      <c r="M113" s="279" t="n"/>
      <c r="N113" s="293" t="n"/>
      <c r="O113" s="192">
        <f>C113*BS!$B$9</f>
        <v/>
      </c>
      <c r="P113" s="192">
        <f>D113*BS!$B$9</f>
        <v/>
      </c>
      <c r="Q113" s="192">
        <f>E113*BS!$B$9</f>
        <v/>
      </c>
      <c r="R113" s="192">
        <f>F113*BS!$B$9</f>
        <v/>
      </c>
      <c r="S113" s="192">
        <f>G113*BS!$B$9</f>
        <v/>
      </c>
      <c r="T113" s="192">
        <f>H113*BS!$B$9</f>
        <v/>
      </c>
      <c r="U113" s="1068">
        <f>I113</f>
        <v/>
      </c>
    </row>
    <row r="114" customFormat="1" s="118">
      <c r="B114" s="102" t="n"/>
      <c r="C114" s="973" t="n"/>
      <c r="D114" s="973" t="n"/>
      <c r="E114" s="973" t="n"/>
      <c r="F114" s="973" t="n"/>
      <c r="G114" s="973" t="n"/>
      <c r="H114" s="973" t="n"/>
      <c r="I114" s="1069" t="n"/>
      <c r="L114" s="279" t="n"/>
      <c r="M114" s="279" t="n"/>
      <c r="N114" s="293" t="n"/>
      <c r="O114" s="192">
        <f>C114*BS!$B$9</f>
        <v/>
      </c>
      <c r="P114" s="192">
        <f>D114*BS!$B$9</f>
        <v/>
      </c>
      <c r="Q114" s="192">
        <f>E114*BS!$B$9</f>
        <v/>
      </c>
      <c r="R114" s="192">
        <f>F114*BS!$B$9</f>
        <v/>
      </c>
      <c r="S114" s="192">
        <f>G114*BS!$B$9</f>
        <v/>
      </c>
      <c r="T114" s="192">
        <f>H114*BS!$B$9</f>
        <v/>
      </c>
      <c r="U114" s="1068">
        <f>I114</f>
        <v/>
      </c>
    </row>
    <row r="115" customFormat="1" s="118">
      <c r="B115" s="102" t="n"/>
      <c r="C115" s="973" t="n"/>
      <c r="D115" s="973" t="n"/>
      <c r="E115" s="973" t="n"/>
      <c r="F115" s="973" t="n"/>
      <c r="G115" s="973" t="n"/>
      <c r="H115" s="973" t="n"/>
      <c r="I115" s="1069" t="n"/>
      <c r="L115" s="279" t="n"/>
      <c r="M115" s="279" t="n"/>
      <c r="N115" s="293" t="n"/>
      <c r="O115" s="192">
        <f>C115*BS!$B$9</f>
        <v/>
      </c>
      <c r="P115" s="192">
        <f>D115*BS!$B$9</f>
        <v/>
      </c>
      <c r="Q115" s="192">
        <f>E115*BS!$B$9</f>
        <v/>
      </c>
      <c r="R115" s="192">
        <f>F115*BS!$B$9</f>
        <v/>
      </c>
      <c r="S115" s="192">
        <f>G115*BS!$B$9</f>
        <v/>
      </c>
      <c r="T115" s="192">
        <f>H115*BS!$B$9</f>
        <v/>
      </c>
      <c r="U115" s="1068">
        <f>I115</f>
        <v/>
      </c>
    </row>
    <row r="116" customFormat="1" s="118">
      <c r="B116" s="102" t="n"/>
      <c r="C116" s="973" t="n"/>
      <c r="D116" s="973" t="n"/>
      <c r="E116" s="973" t="n"/>
      <c r="F116" s="973" t="n"/>
      <c r="G116" s="973" t="n"/>
      <c r="H116" s="973" t="n"/>
      <c r="I116" s="1069" t="n"/>
      <c r="L116" s="279" t="n"/>
      <c r="M116" s="279" t="n"/>
      <c r="N116" s="293" t="n"/>
      <c r="O116" s="192">
        <f>C116*BS!$B$9</f>
        <v/>
      </c>
      <c r="P116" s="192">
        <f>D116*BS!$B$9</f>
        <v/>
      </c>
      <c r="Q116" s="192">
        <f>E116*BS!$B$9</f>
        <v/>
      </c>
      <c r="R116" s="192">
        <f>F116*BS!$B$9</f>
        <v/>
      </c>
      <c r="S116" s="192">
        <f>G116*BS!$B$9</f>
        <v/>
      </c>
      <c r="T116" s="192">
        <f>H116*BS!$B$9</f>
        <v/>
      </c>
      <c r="U116" s="1068">
        <f>I116</f>
        <v/>
      </c>
    </row>
    <row r="117" customFormat="1" s="118">
      <c r="B117" s="102" t="n"/>
      <c r="C117" s="973" t="n"/>
      <c r="D117" s="973" t="n"/>
      <c r="E117" s="973" t="n"/>
      <c r="F117" s="973" t="n"/>
      <c r="G117" s="973" t="n"/>
      <c r="H117" s="973" t="n"/>
      <c r="I117" s="1069" t="n"/>
      <c r="L117" s="279" t="n"/>
      <c r="M117" s="279" t="n"/>
      <c r="N117" s="293" t="n"/>
      <c r="O117" s="192">
        <f>C117*BS!$B$9</f>
        <v/>
      </c>
      <c r="P117" s="192">
        <f>D117*BS!$B$9</f>
        <v/>
      </c>
      <c r="Q117" s="192">
        <f>E117*BS!$B$9</f>
        <v/>
      </c>
      <c r="R117" s="192">
        <f>F117*BS!$B$9</f>
        <v/>
      </c>
      <c r="S117" s="192">
        <f>G117*BS!$B$9</f>
        <v/>
      </c>
      <c r="T117" s="192">
        <f>H117*BS!$B$9</f>
        <v/>
      </c>
      <c r="U117" s="1068">
        <f>I117</f>
        <v/>
      </c>
    </row>
    <row r="118" customFormat="1" s="118">
      <c r="B118" s="102" t="n"/>
      <c r="C118" s="973" t="n"/>
      <c r="D118" s="973" t="n"/>
      <c r="E118" s="973" t="n"/>
      <c r="F118" s="973" t="n"/>
      <c r="G118" s="973" t="n"/>
      <c r="H118" s="973" t="n"/>
      <c r="I118" s="1069" t="n"/>
      <c r="L118" s="279" t="n"/>
      <c r="M118" s="279" t="n"/>
      <c r="N118" s="293" t="n"/>
      <c r="O118" s="192">
        <f>C118*BS!$B$9</f>
        <v/>
      </c>
      <c r="P118" s="192">
        <f>D118*BS!$B$9</f>
        <v/>
      </c>
      <c r="Q118" s="192">
        <f>E118*BS!$B$9</f>
        <v/>
      </c>
      <c r="R118" s="192">
        <f>F118*BS!$B$9</f>
        <v/>
      </c>
      <c r="S118" s="192">
        <f>G118*BS!$B$9</f>
        <v/>
      </c>
      <c r="T118" s="192">
        <f>H118*BS!$B$9</f>
        <v/>
      </c>
      <c r="U118" s="1068">
        <f>I118</f>
        <v/>
      </c>
    </row>
    <row r="119" customFormat="1" s="118">
      <c r="B119" s="102" t="n"/>
      <c r="C119" s="973" t="n"/>
      <c r="D119" s="973" t="n"/>
      <c r="E119" s="973" t="n"/>
      <c r="F119" s="973" t="n"/>
      <c r="G119" s="973" t="n"/>
      <c r="H119" s="973" t="n"/>
      <c r="I119" s="1069" t="n"/>
      <c r="L119" s="279" t="n"/>
      <c r="M119" s="279" t="n"/>
      <c r="N119" s="293" t="n"/>
      <c r="O119" s="192">
        <f>C119*BS!$B$9</f>
        <v/>
      </c>
      <c r="P119" s="192">
        <f>D119*BS!$B$9</f>
        <v/>
      </c>
      <c r="Q119" s="192">
        <f>E119*BS!$B$9</f>
        <v/>
      </c>
      <c r="R119" s="192">
        <f>F119*BS!$B$9</f>
        <v/>
      </c>
      <c r="S119" s="192">
        <f>G119*BS!$B$9</f>
        <v/>
      </c>
      <c r="T119" s="192">
        <f>H119*BS!$B$9</f>
        <v/>
      </c>
      <c r="U119" s="1068">
        <f>I119</f>
        <v/>
      </c>
    </row>
    <row r="120" customFormat="1" s="118">
      <c r="B120" s="102" t="n"/>
      <c r="C120" s="973" t="n"/>
      <c r="D120" s="973" t="n"/>
      <c r="E120" s="973" t="n"/>
      <c r="F120" s="973" t="n"/>
      <c r="G120" s="973" t="n"/>
      <c r="H120" s="973" t="n"/>
      <c r="I120" s="1069" t="n"/>
      <c r="L120" s="279" t="n"/>
      <c r="M120" s="279" t="n"/>
      <c r="N120" s="293" t="n"/>
      <c r="O120" s="192">
        <f>C120*BS!$B$9</f>
        <v/>
      </c>
      <c r="P120" s="192">
        <f>D120*BS!$B$9</f>
        <v/>
      </c>
      <c r="Q120" s="192">
        <f>E120*BS!$B$9</f>
        <v/>
      </c>
      <c r="R120" s="192">
        <f>F120*BS!$B$9</f>
        <v/>
      </c>
      <c r="S120" s="192">
        <f>G120*BS!$B$9</f>
        <v/>
      </c>
      <c r="T120" s="192">
        <f>H120*BS!$B$9</f>
        <v/>
      </c>
      <c r="U120" s="1068">
        <f>I120</f>
        <v/>
      </c>
    </row>
    <row r="121" customFormat="1" s="118">
      <c r="A121" s="118" t="inlineStr">
        <is>
          <t>K18</t>
        </is>
      </c>
      <c r="B121" s="96" t="inlineStr">
        <is>
          <t>Total</t>
        </is>
      </c>
      <c r="C121" s="988">
        <f>SUM(INDIRECT(ADDRESS(MATCH("K17",$A:$A,0)+1,COLUMN(C$12),4)&amp;":"&amp;ADDRESS(MATCH("K18",$A:$A,0)-1,COLUMN(C$12),4)))</f>
        <v/>
      </c>
      <c r="D121" s="988">
        <f>SUM(INDIRECT(ADDRESS(MATCH("K17",$A:$A,0)+1,COLUMN(D$12),4)&amp;":"&amp;ADDRESS(MATCH("K18",$A:$A,0)-1,COLUMN(D$12),4)))</f>
        <v/>
      </c>
      <c r="E121" s="988">
        <f>SUM(INDIRECT(ADDRESS(MATCH("K17",$A:$A,0)+1,COLUMN(E$12),4)&amp;":"&amp;ADDRESS(MATCH("K18",$A:$A,0)-1,COLUMN(E$12),4)))</f>
        <v/>
      </c>
      <c r="F121" s="988">
        <f>SUM(INDIRECT(ADDRESS(MATCH("K17",$A:$A,0)+1,COLUMN(F$12),4)&amp;":"&amp;ADDRESS(MATCH("K18",$A:$A,0)-1,COLUMN(F$12),4)))</f>
        <v/>
      </c>
      <c r="G121" s="988">
        <f>SUM(INDIRECT(ADDRESS(MATCH("K17",$A:$A,0)+1,COLUMN(G$12),4)&amp;":"&amp;ADDRESS(MATCH("K18",$A:$A,0)-1,COLUMN(G$12),4)))</f>
        <v/>
      </c>
      <c r="H121" s="988">
        <f>SUM(INDIRECT(ADDRESS(MATCH("K17",$A:$A,0)+1,COLUMN(H$12),4)&amp;":"&amp;ADDRESS(MATCH("K18",$A:$A,0)-1,COLUMN(H$12),4)))</f>
        <v/>
      </c>
      <c r="I121" s="1069" t="n"/>
      <c r="L121" s="279" t="n"/>
      <c r="M121" s="279" t="n"/>
      <c r="N121" s="293" t="n"/>
      <c r="O121" s="192">
        <f>C121*BS!$B$9</f>
        <v/>
      </c>
      <c r="P121" s="192">
        <f>D121*BS!$B$9</f>
        <v/>
      </c>
      <c r="Q121" s="192">
        <f>E121*BS!$B$9</f>
        <v/>
      </c>
      <c r="R121" s="192">
        <f>F121*BS!$B$9</f>
        <v/>
      </c>
      <c r="S121" s="192">
        <f>G121*BS!$B$9</f>
        <v/>
      </c>
      <c r="T121" s="192">
        <f>H121*BS!$B$9</f>
        <v/>
      </c>
      <c r="U121" s="1068">
        <f>I121</f>
        <v/>
      </c>
    </row>
    <row r="122" customFormat="1" s="118">
      <c r="B122" s="102" t="n"/>
      <c r="C122" s="973" t="n"/>
      <c r="D122" s="973" t="n"/>
      <c r="E122" s="973" t="n"/>
      <c r="F122" s="973" t="n"/>
      <c r="G122" s="973" t="n"/>
      <c r="H122" s="973" t="n"/>
      <c r="I122" s="1069" t="n"/>
      <c r="L122" s="279" t="n"/>
      <c r="M122" s="279" t="n"/>
      <c r="N122" s="293" t="n"/>
      <c r="O122" s="192">
        <f>C122*BS!$B$9</f>
        <v/>
      </c>
      <c r="P122" s="192">
        <f>D122*BS!$B$9</f>
        <v/>
      </c>
      <c r="Q122" s="192">
        <f>E122*BS!$B$9</f>
        <v/>
      </c>
      <c r="R122" s="192">
        <f>F122*BS!$B$9</f>
        <v/>
      </c>
      <c r="S122" s="192">
        <f>G122*BS!$B$9</f>
        <v/>
      </c>
      <c r="T122" s="192">
        <f>H122*BS!$B$9</f>
        <v/>
      </c>
      <c r="U122" s="1068">
        <f>I122</f>
        <v/>
      </c>
    </row>
    <row r="123" customFormat="1" s="118">
      <c r="A123" s="118" t="inlineStr">
        <is>
          <t>K19</t>
        </is>
      </c>
      <c r="B123" s="298" t="inlineStr">
        <is>
          <t xml:space="preserve">Non Operating Income (Expenses) </t>
        </is>
      </c>
      <c r="C123" s="1024" t="n"/>
      <c r="D123" s="1024" t="n"/>
      <c r="E123" s="1024" t="n"/>
      <c r="F123" s="1024" t="n"/>
      <c r="G123" s="1024" t="n"/>
      <c r="H123" s="1024" t="n"/>
      <c r="I123" s="1072" t="n"/>
      <c r="L123" s="279" t="n"/>
      <c r="M123" s="279" t="n"/>
      <c r="N123" s="290">
        <f>B123</f>
        <v/>
      </c>
      <c r="O123" s="204" t="n"/>
      <c r="P123" s="204" t="n"/>
      <c r="Q123" s="204" t="n"/>
      <c r="R123" s="204" t="n"/>
      <c r="S123" s="204" t="n"/>
      <c r="T123" s="204" t="n"/>
      <c r="U123" s="1068" t="n"/>
    </row>
    <row r="124" customFormat="1" s="118">
      <c r="B124" s="119" t="inlineStr">
        <is>
          <t xml:space="preserve"> 4. Other income Interest received</t>
        </is>
      </c>
      <c r="C124" s="986" t="n"/>
      <c r="D124" s="986" t="n"/>
      <c r="E124" s="986" t="n"/>
      <c r="F124" s="986" t="n"/>
      <c r="G124" s="986" t="n">
        <v>29</v>
      </c>
      <c r="H124" s="986" t="n">
        <v>288</v>
      </c>
      <c r="I124" s="1072" t="n"/>
      <c r="L124" s="279" t="n"/>
      <c r="M124" s="279" t="n"/>
      <c r="N124" s="296">
        <f>B124</f>
        <v/>
      </c>
      <c r="O124" s="192">
        <f>C124*BS!$B$9</f>
        <v/>
      </c>
      <c r="P124" s="192">
        <f>D124*BS!$B$9</f>
        <v/>
      </c>
      <c r="Q124" s="192">
        <f>E124*BS!$B$9</f>
        <v/>
      </c>
      <c r="R124" s="192">
        <f>F124*BS!$B$9</f>
        <v/>
      </c>
      <c r="S124" s="192">
        <f>G124*BS!$B$9</f>
        <v/>
      </c>
      <c r="T124" s="192">
        <f>H124*BS!$B$9</f>
        <v/>
      </c>
      <c r="U124" s="1068">
        <f>I124</f>
        <v/>
      </c>
    </row>
    <row r="125" customFormat="1" s="118">
      <c r="B125" s="102" t="inlineStr">
        <is>
          <t xml:space="preserve"> 4. Other income Foreign exchange gain/(loss)</t>
        </is>
      </c>
      <c r="C125" s="1032" t="n"/>
      <c r="D125" s="1032" t="n"/>
      <c r="E125" s="1032" t="n"/>
      <c r="F125" s="1032" t="n"/>
      <c r="G125" s="1032" t="n">
        <v>0</v>
      </c>
      <c r="H125" s="1032" t="n">
        <v>1141</v>
      </c>
      <c r="I125" s="1072" t="n"/>
      <c r="L125" s="279" t="n"/>
      <c r="M125" s="279" t="n"/>
      <c r="N125" s="293">
        <f>B125</f>
        <v/>
      </c>
      <c r="O125" s="192">
        <f>C125*BS!$B$9</f>
        <v/>
      </c>
      <c r="P125" s="192">
        <f>D125*BS!$B$9</f>
        <v/>
      </c>
      <c r="Q125" s="192">
        <f>E125*BS!$B$9</f>
        <v/>
      </c>
      <c r="R125" s="192">
        <f>F125*BS!$B$9</f>
        <v/>
      </c>
      <c r="S125" s="192">
        <f>G125*BS!$B$9</f>
        <v/>
      </c>
      <c r="T125" s="192">
        <f>H125*BS!$B$9</f>
        <v/>
      </c>
      <c r="U125" s="1068">
        <f>I125</f>
        <v/>
      </c>
    </row>
    <row r="126" customFormat="1" s="118">
      <c r="B126" s="102" t="inlineStr">
        <is>
          <t xml:space="preserve"> 4. Other income Other income</t>
        </is>
      </c>
      <c r="C126" s="1032" t="n"/>
      <c r="D126" s="1032" t="n"/>
      <c r="E126" s="1032" t="n"/>
      <c r="F126" s="1032" t="n"/>
      <c r="G126" s="1032" t="n">
        <v>7</v>
      </c>
      <c r="H126" s="1032" t="n">
        <v>41</v>
      </c>
      <c r="I126" s="1072" t="n"/>
      <c r="L126" s="279" t="n"/>
      <c r="M126" s="279" t="n"/>
      <c r="N126" s="293">
        <f>B126</f>
        <v/>
      </c>
      <c r="O126" s="192">
        <f>C126*BS!$B$9</f>
        <v/>
      </c>
      <c r="P126" s="192">
        <f>D126*BS!$B$9</f>
        <v/>
      </c>
      <c r="Q126" s="192">
        <f>E126*BS!$B$9</f>
        <v/>
      </c>
      <c r="R126" s="192">
        <f>F126*BS!$B$9</f>
        <v/>
      </c>
      <c r="S126" s="192">
        <f>G126*BS!$B$9</f>
        <v/>
      </c>
      <c r="T126" s="192">
        <f>H126*BS!$B$9</f>
        <v/>
      </c>
      <c r="U126" s="1068">
        <f>I126</f>
        <v/>
      </c>
    </row>
    <row r="127" customFormat="1" s="118">
      <c r="B127" s="102" t="n"/>
      <c r="C127" s="1032" t="n"/>
      <c r="D127" s="1032" t="n"/>
      <c r="E127" s="1032" t="n"/>
      <c r="F127" s="1032" t="n"/>
      <c r="G127" s="1032" t="n"/>
      <c r="H127" s="1032" t="n"/>
      <c r="I127" s="1072" t="n"/>
      <c r="L127" s="279" t="n"/>
      <c r="M127" s="279" t="n"/>
      <c r="N127" s="293">
        <f>B127</f>
        <v/>
      </c>
      <c r="O127" s="192">
        <f>C127*BS!$B$9</f>
        <v/>
      </c>
      <c r="P127" s="192">
        <f>D127*BS!$B$9</f>
        <v/>
      </c>
      <c r="Q127" s="192">
        <f>E127*BS!$B$9</f>
        <v/>
      </c>
      <c r="R127" s="192">
        <f>F127*BS!$B$9</f>
        <v/>
      </c>
      <c r="S127" s="192">
        <f>G127*BS!$B$9</f>
        <v/>
      </c>
      <c r="T127" s="192">
        <f>H127*BS!$B$9</f>
        <v/>
      </c>
      <c r="U127" s="1068">
        <f>I127</f>
        <v/>
      </c>
    </row>
    <row r="128" customFormat="1" s="118">
      <c r="B128" s="102" t="n"/>
      <c r="C128" s="1032" t="n"/>
      <c r="D128" s="1032" t="n"/>
      <c r="E128" s="1032" t="n"/>
      <c r="F128" s="1032" t="n"/>
      <c r="G128" s="1032" t="n"/>
      <c r="H128" s="1032" t="n"/>
      <c r="I128" s="1072" t="n"/>
      <c r="L128" s="279" t="n"/>
      <c r="M128" s="279" t="n"/>
      <c r="N128" s="293">
        <f>B128</f>
        <v/>
      </c>
      <c r="O128" s="192">
        <f>C128*BS!$B$9</f>
        <v/>
      </c>
      <c r="P128" s="192">
        <f>D128*BS!$B$9</f>
        <v/>
      </c>
      <c r="Q128" s="192">
        <f>E128*BS!$B$9</f>
        <v/>
      </c>
      <c r="R128" s="192">
        <f>F128*BS!$B$9</f>
        <v/>
      </c>
      <c r="S128" s="192">
        <f>G128*BS!$B$9</f>
        <v/>
      </c>
      <c r="T128" s="192">
        <f>H128*BS!$B$9</f>
        <v/>
      </c>
      <c r="U128" s="1068">
        <f>I128</f>
        <v/>
      </c>
    </row>
    <row r="129" customFormat="1" s="118">
      <c r="B129" s="102" t="n"/>
      <c r="C129" s="1032" t="n"/>
      <c r="D129" s="1032" t="n"/>
      <c r="E129" s="1032" t="n"/>
      <c r="F129" s="1032" t="n"/>
      <c r="G129" s="1032" t="n"/>
      <c r="H129" s="1032" t="n"/>
      <c r="I129" s="1072" t="n"/>
      <c r="L129" s="279" t="n"/>
      <c r="M129" s="279" t="n"/>
      <c r="N129" s="293">
        <f>B129</f>
        <v/>
      </c>
      <c r="O129" s="192">
        <f>C129*BS!$B$9</f>
        <v/>
      </c>
      <c r="P129" s="192">
        <f>D129*BS!$B$9</f>
        <v/>
      </c>
      <c r="Q129" s="192">
        <f>E129*BS!$B$9</f>
        <v/>
      </c>
      <c r="R129" s="192">
        <f>F129*BS!$B$9</f>
        <v/>
      </c>
      <c r="S129" s="192">
        <f>G129*BS!$B$9</f>
        <v/>
      </c>
      <c r="T129" s="192">
        <f>H129*BS!$B$9</f>
        <v/>
      </c>
      <c r="U129" s="1068">
        <f>I129</f>
        <v/>
      </c>
    </row>
    <row r="130" customFormat="1" s="118">
      <c r="B130" s="102" t="n"/>
      <c r="C130" s="1032" t="n"/>
      <c r="D130" s="1032" t="n"/>
      <c r="E130" s="1032" t="n"/>
      <c r="F130" s="1032" t="n"/>
      <c r="G130" s="1032" t="n"/>
      <c r="H130" s="1032" t="n"/>
      <c r="I130" s="1072" t="n"/>
      <c r="L130" s="279" t="n"/>
      <c r="M130" s="279" t="n"/>
      <c r="N130" s="293">
        <f>B130</f>
        <v/>
      </c>
      <c r="O130" s="192">
        <f>C130*BS!$B$9</f>
        <v/>
      </c>
      <c r="P130" s="192">
        <f>D130*BS!$B$9</f>
        <v/>
      </c>
      <c r="Q130" s="192">
        <f>E130*BS!$B$9</f>
        <v/>
      </c>
      <c r="R130" s="192">
        <f>F130*BS!$B$9</f>
        <v/>
      </c>
      <c r="S130" s="192">
        <f>G130*BS!$B$9</f>
        <v/>
      </c>
      <c r="T130" s="192">
        <f>H130*BS!$B$9</f>
        <v/>
      </c>
      <c r="U130" s="1068">
        <f>I130</f>
        <v/>
      </c>
    </row>
    <row r="131" customFormat="1" s="118">
      <c r="B131" s="102" t="n"/>
      <c r="C131" s="1032" t="n"/>
      <c r="D131" s="1032" t="n"/>
      <c r="E131" s="1032" t="n"/>
      <c r="F131" s="1032" t="n"/>
      <c r="G131" s="1032" t="n"/>
      <c r="H131" s="1032" t="n"/>
      <c r="I131" s="1072" t="n"/>
      <c r="L131" s="279" t="n"/>
      <c r="M131" s="279" t="n"/>
      <c r="N131" s="293">
        <f>B131</f>
        <v/>
      </c>
      <c r="O131" s="192">
        <f>C131*BS!$B$9</f>
        <v/>
      </c>
      <c r="P131" s="192">
        <f>D131*BS!$B$9</f>
        <v/>
      </c>
      <c r="Q131" s="192">
        <f>E131*BS!$B$9</f>
        <v/>
      </c>
      <c r="R131" s="192">
        <f>F131*BS!$B$9</f>
        <v/>
      </c>
      <c r="S131" s="192">
        <f>G131*BS!$B$9</f>
        <v/>
      </c>
      <c r="T131" s="192">
        <f>H131*BS!$B$9</f>
        <v/>
      </c>
      <c r="U131" s="1068">
        <f>I131</f>
        <v/>
      </c>
    </row>
    <row r="132" customFormat="1" s="118">
      <c r="B132" s="102" t="n"/>
      <c r="C132" s="973" t="n"/>
      <c r="D132" s="973" t="n"/>
      <c r="E132" s="973" t="n"/>
      <c r="F132" s="973" t="n"/>
      <c r="G132" s="973" t="n"/>
      <c r="H132" s="973" t="n"/>
      <c r="I132" s="1072" t="n"/>
      <c r="L132" s="279" t="n"/>
      <c r="M132" s="279" t="n"/>
      <c r="N132" s="293">
        <f>B132</f>
        <v/>
      </c>
      <c r="O132" s="192">
        <f>C132*BS!$B$9</f>
        <v/>
      </c>
      <c r="P132" s="192">
        <f>D132*BS!$B$9</f>
        <v/>
      </c>
      <c r="Q132" s="192">
        <f>E132*BS!$B$9</f>
        <v/>
      </c>
      <c r="R132" s="192">
        <f>F132*BS!$B$9</f>
        <v/>
      </c>
      <c r="S132" s="192">
        <f>G132*BS!$B$9</f>
        <v/>
      </c>
      <c r="T132" s="192">
        <f>H132*BS!$B$9</f>
        <v/>
      </c>
      <c r="U132" s="1068">
        <f>I132</f>
        <v/>
      </c>
    </row>
    <row r="133" customFormat="1" s="118">
      <c r="B133" s="102" t="n"/>
      <c r="C133" s="1032" t="n"/>
      <c r="D133" s="1032" t="n"/>
      <c r="E133" s="1032" t="n"/>
      <c r="F133" s="1032" t="n"/>
      <c r="G133" s="1032" t="n"/>
      <c r="H133" s="1032" t="n"/>
      <c r="I133" s="1072" t="n"/>
      <c r="L133" s="279" t="n"/>
      <c r="M133" s="279" t="n"/>
      <c r="N133" s="293">
        <f>B133</f>
        <v/>
      </c>
      <c r="O133" s="192">
        <f>C133*BS!$B$9</f>
        <v/>
      </c>
      <c r="P133" s="192">
        <f>D133*BS!$B$9</f>
        <v/>
      </c>
      <c r="Q133" s="192">
        <f>E133*BS!$B$9</f>
        <v/>
      </c>
      <c r="R133" s="192">
        <f>F133*BS!$B$9</f>
        <v/>
      </c>
      <c r="S133" s="192">
        <f>G133*BS!$B$9</f>
        <v/>
      </c>
      <c r="T133" s="192">
        <f>H133*BS!$B$9</f>
        <v/>
      </c>
      <c r="U133" s="1068">
        <f>I133</f>
        <v/>
      </c>
    </row>
    <row r="134" customFormat="1" s="118">
      <c r="B134" s="102" t="n"/>
      <c r="C134" s="1032" t="n"/>
      <c r="D134" s="1032" t="n"/>
      <c r="E134" s="1032" t="n"/>
      <c r="F134" s="1032" t="n"/>
      <c r="G134" s="1032" t="n"/>
      <c r="H134" s="1032" t="n"/>
      <c r="I134" s="1072" t="n"/>
      <c r="L134" s="279" t="n"/>
      <c r="M134" s="279" t="n"/>
      <c r="N134" s="293">
        <f>B134</f>
        <v/>
      </c>
      <c r="O134" s="192">
        <f>C134*BS!$B$9</f>
        <v/>
      </c>
      <c r="P134" s="192">
        <f>D134*BS!$B$9</f>
        <v/>
      </c>
      <c r="Q134" s="192">
        <f>E134*BS!$B$9</f>
        <v/>
      </c>
      <c r="R134" s="192">
        <f>F134*BS!$B$9</f>
        <v/>
      </c>
      <c r="S134" s="192">
        <f>G134*BS!$B$9</f>
        <v/>
      </c>
      <c r="T134" s="192">
        <f>H134*BS!$B$9</f>
        <v/>
      </c>
      <c r="U134" s="1068">
        <f>I134</f>
        <v/>
      </c>
    </row>
    <row r="135" customFormat="1" s="118">
      <c r="B135" s="102" t="n"/>
      <c r="C135" s="1032" t="n"/>
      <c r="D135" s="1032" t="n"/>
      <c r="E135" s="1032" t="n"/>
      <c r="F135" s="1032" t="n"/>
      <c r="G135" s="1032" t="n"/>
      <c r="H135" s="1032" t="n"/>
      <c r="I135" s="1072" t="n"/>
      <c r="L135" s="279" t="n"/>
      <c r="M135" s="279" t="n"/>
      <c r="N135" s="293">
        <f>B135</f>
        <v/>
      </c>
      <c r="O135" s="192">
        <f>C135*BS!$B$9</f>
        <v/>
      </c>
      <c r="P135" s="192">
        <f>D135*BS!$B$9</f>
        <v/>
      </c>
      <c r="Q135" s="192">
        <f>E135*BS!$B$9</f>
        <v/>
      </c>
      <c r="R135" s="192">
        <f>F135*BS!$B$9</f>
        <v/>
      </c>
      <c r="S135" s="192">
        <f>G135*BS!$B$9</f>
        <v/>
      </c>
      <c r="T135" s="192">
        <f>H135*BS!$B$9</f>
        <v/>
      </c>
      <c r="U135" s="1068">
        <f>I135</f>
        <v/>
      </c>
    </row>
    <row r="136" customFormat="1" s="118">
      <c r="B136" s="119" t="inlineStr">
        <is>
          <t>Adjustments to Non Op. Income:</t>
        </is>
      </c>
      <c r="C136" s="1032" t="n"/>
      <c r="D136" s="1032" t="n"/>
      <c r="E136" s="1032" t="n"/>
      <c r="F136" s="1032" t="n"/>
      <c r="G136" s="1032" t="n"/>
      <c r="H136" s="1032" t="n"/>
      <c r="I136" s="1072" t="n"/>
      <c r="L136" s="279" t="n"/>
      <c r="M136" s="279" t="n"/>
      <c r="N136" s="293">
        <f>B136</f>
        <v/>
      </c>
      <c r="O136" s="192">
        <f>C136*BS!$B$9</f>
        <v/>
      </c>
      <c r="P136" s="192">
        <f>D136*BS!$B$9</f>
        <v/>
      </c>
      <c r="Q136" s="192">
        <f>E136*BS!$B$9</f>
        <v/>
      </c>
      <c r="R136" s="192">
        <f>F136*BS!$B$9</f>
        <v/>
      </c>
      <c r="S136" s="192">
        <f>G136*BS!$B$9</f>
        <v/>
      </c>
      <c r="T136" s="192">
        <f>H136*BS!$B$9</f>
        <v/>
      </c>
      <c r="U136" s="1068">
        <f>I136</f>
        <v/>
      </c>
    </row>
    <row r="137" customFormat="1" s="118">
      <c r="B137" s="119">
        <f>IF(B70="","",B70)</f>
        <v/>
      </c>
      <c r="C137" s="1032">
        <f>C70</f>
        <v/>
      </c>
      <c r="D137" s="1032">
        <f>D70</f>
        <v/>
      </c>
      <c r="E137" s="1032">
        <f>E70</f>
        <v/>
      </c>
      <c r="F137" s="1032">
        <f>F70</f>
        <v/>
      </c>
      <c r="G137" s="1032">
        <f>G70</f>
        <v/>
      </c>
      <c r="H137" s="1032">
        <f>H70</f>
        <v/>
      </c>
      <c r="I137" s="1072" t="n"/>
      <c r="L137" s="279" t="n"/>
      <c r="M137" s="279" t="n"/>
      <c r="N137" s="293">
        <f>B137</f>
        <v/>
      </c>
      <c r="O137" s="192">
        <f>C137*BS!$B$9</f>
        <v/>
      </c>
      <c r="P137" s="192">
        <f>D137*BS!$B$9</f>
        <v/>
      </c>
      <c r="Q137" s="192">
        <f>E137*BS!$B$9</f>
        <v/>
      </c>
      <c r="R137" s="192">
        <f>F137*BS!$B$9</f>
        <v/>
      </c>
      <c r="S137" s="192">
        <f>G137*BS!$B$9</f>
        <v/>
      </c>
      <c r="T137" s="192">
        <f>H137*BS!$B$9</f>
        <v/>
      </c>
      <c r="U137" s="1068">
        <f>I137</f>
        <v/>
      </c>
    </row>
    <row r="138" customFormat="1" s="118">
      <c r="B138" s="119">
        <f>IF(B71="","",B71)</f>
        <v/>
      </c>
      <c r="C138" s="1032">
        <f>C71</f>
        <v/>
      </c>
      <c r="D138" s="1032">
        <f>D71</f>
        <v/>
      </c>
      <c r="E138" s="1032">
        <f>E71</f>
        <v/>
      </c>
      <c r="F138" s="1032">
        <f>F71</f>
        <v/>
      </c>
      <c r="G138" s="1032">
        <f>G71</f>
        <v/>
      </c>
      <c r="H138" s="1032">
        <f>H71</f>
        <v/>
      </c>
      <c r="I138" s="1072" t="n"/>
      <c r="L138" s="279" t="n"/>
      <c r="M138" s="279" t="n"/>
      <c r="N138" s="293">
        <f>B138</f>
        <v/>
      </c>
      <c r="O138" s="192">
        <f>C138*BS!$B$9</f>
        <v/>
      </c>
      <c r="P138" s="192">
        <f>D138*BS!$B$9</f>
        <v/>
      </c>
      <c r="Q138" s="192">
        <f>E138*BS!$B$9</f>
        <v/>
      </c>
      <c r="R138" s="192">
        <f>F138*BS!$B$9</f>
        <v/>
      </c>
      <c r="S138" s="192">
        <f>G138*BS!$B$9</f>
        <v/>
      </c>
      <c r="T138" s="192">
        <f>H138*BS!$B$9</f>
        <v/>
      </c>
      <c r="U138" s="1068">
        <f>I138</f>
        <v/>
      </c>
    </row>
    <row r="139" customFormat="1" s="118">
      <c r="B139" s="119">
        <f>IF(B72="","",B72)</f>
        <v/>
      </c>
      <c r="C139" s="1032">
        <f>C72</f>
        <v/>
      </c>
      <c r="D139" s="1032">
        <f>D72</f>
        <v/>
      </c>
      <c r="E139" s="1032">
        <f>E72</f>
        <v/>
      </c>
      <c r="F139" s="1032">
        <f>F72</f>
        <v/>
      </c>
      <c r="G139" s="1032">
        <f>G72</f>
        <v/>
      </c>
      <c r="H139" s="1032">
        <f>H72</f>
        <v/>
      </c>
      <c r="I139" s="1072" t="n"/>
      <c r="L139" s="279" t="n"/>
      <c r="M139" s="279" t="n"/>
      <c r="N139" s="293">
        <f>B139</f>
        <v/>
      </c>
      <c r="O139" s="192">
        <f>C139*BS!$B$9</f>
        <v/>
      </c>
      <c r="P139" s="192">
        <f>D139*BS!$B$9</f>
        <v/>
      </c>
      <c r="Q139" s="192">
        <f>E139*BS!$B$9</f>
        <v/>
      </c>
      <c r="R139" s="192">
        <f>F139*BS!$B$9</f>
        <v/>
      </c>
      <c r="S139" s="192">
        <f>G139*BS!$B$9</f>
        <v/>
      </c>
      <c r="T139" s="192">
        <f>H139*BS!$B$9</f>
        <v/>
      </c>
      <c r="U139" s="1068">
        <f>I139</f>
        <v/>
      </c>
    </row>
    <row r="140" customFormat="1" s="118">
      <c r="B140" s="119">
        <f>IF(B73="","",B73)</f>
        <v/>
      </c>
      <c r="C140" s="1032">
        <f>C73</f>
        <v/>
      </c>
      <c r="D140" s="1032">
        <f>D73</f>
        <v/>
      </c>
      <c r="E140" s="1032">
        <f>E73</f>
        <v/>
      </c>
      <c r="F140" s="1032">
        <f>F73</f>
        <v/>
      </c>
      <c r="G140" s="1032">
        <f>G73</f>
        <v/>
      </c>
      <c r="H140" s="1032">
        <f>H73</f>
        <v/>
      </c>
      <c r="I140" s="1072" t="n"/>
      <c r="L140" s="279" t="n"/>
      <c r="M140" s="279" t="n"/>
      <c r="N140" s="293">
        <f>B140</f>
        <v/>
      </c>
      <c r="O140" s="192">
        <f>C140*BS!$B$9</f>
        <v/>
      </c>
      <c r="P140" s="192">
        <f>D140*BS!$B$9</f>
        <v/>
      </c>
      <c r="Q140" s="192">
        <f>E140*BS!$B$9</f>
        <v/>
      </c>
      <c r="R140" s="192">
        <f>F140*BS!$B$9</f>
        <v/>
      </c>
      <c r="S140" s="192">
        <f>G140*BS!$B$9</f>
        <v/>
      </c>
      <c r="T140" s="192">
        <f>H140*BS!$B$9</f>
        <v/>
      </c>
      <c r="U140" s="1068">
        <f>I140</f>
        <v/>
      </c>
    </row>
    <row r="141" customFormat="1" s="118">
      <c r="B141" s="119">
        <f>IF(B74="","",B74)</f>
        <v/>
      </c>
      <c r="C141" s="1032">
        <f>C74</f>
        <v/>
      </c>
      <c r="D141" s="1032">
        <f>D74</f>
        <v/>
      </c>
      <c r="E141" s="1032">
        <f>E74</f>
        <v/>
      </c>
      <c r="F141" s="1032">
        <f>F74</f>
        <v/>
      </c>
      <c r="G141" s="1032">
        <f>G74</f>
        <v/>
      </c>
      <c r="H141" s="1032">
        <f>H74</f>
        <v/>
      </c>
      <c r="I141" s="1072" t="n"/>
      <c r="L141" s="279" t="n"/>
      <c r="M141" s="279" t="n"/>
      <c r="N141" s="293">
        <f>B141</f>
        <v/>
      </c>
      <c r="O141" s="192">
        <f>C141*BS!$B$9</f>
        <v/>
      </c>
      <c r="P141" s="192">
        <f>D141*BS!$B$9</f>
        <v/>
      </c>
      <c r="Q141" s="192">
        <f>E141*BS!$B$9</f>
        <v/>
      </c>
      <c r="R141" s="192">
        <f>F141*BS!$B$9</f>
        <v/>
      </c>
      <c r="S141" s="192">
        <f>G141*BS!$B$9</f>
        <v/>
      </c>
      <c r="T141" s="192">
        <f>H141*BS!$B$9</f>
        <v/>
      </c>
      <c r="U141" s="1068">
        <f>I141</f>
        <v/>
      </c>
    </row>
    <row r="142" customFormat="1" s="118">
      <c r="B142" s="119">
        <f>IF(B75="","",B75)</f>
        <v/>
      </c>
      <c r="C142" s="1032">
        <f>C75</f>
        <v/>
      </c>
      <c r="D142" s="1032">
        <f>D75</f>
        <v/>
      </c>
      <c r="E142" s="1032">
        <f>E75</f>
        <v/>
      </c>
      <c r="F142" s="1032">
        <f>F75</f>
        <v/>
      </c>
      <c r="G142" s="1032">
        <f>G75</f>
        <v/>
      </c>
      <c r="H142" s="1032">
        <f>H75</f>
        <v/>
      </c>
      <c r="I142" s="1072" t="n"/>
      <c r="L142" s="279" t="n"/>
      <c r="M142" s="279" t="n"/>
      <c r="N142" s="293">
        <f>B142</f>
        <v/>
      </c>
      <c r="O142" s="192">
        <f>C142*BS!$B$9</f>
        <v/>
      </c>
      <c r="P142" s="192">
        <f>D142*BS!$B$9</f>
        <v/>
      </c>
      <c r="Q142" s="192">
        <f>E142*BS!$B$9</f>
        <v/>
      </c>
      <c r="R142" s="192">
        <f>F142*BS!$B$9</f>
        <v/>
      </c>
      <c r="S142" s="192">
        <f>G142*BS!$B$9</f>
        <v/>
      </c>
      <c r="T142" s="192">
        <f>H142*BS!$B$9</f>
        <v/>
      </c>
      <c r="U142" s="1068">
        <f>I142</f>
        <v/>
      </c>
    </row>
    <row r="143" customFormat="1" s="118">
      <c r="B143" s="119">
        <f>IF(B76="","",B76)</f>
        <v/>
      </c>
      <c r="C143" s="1032">
        <f>C76</f>
        <v/>
      </c>
      <c r="D143" s="1032">
        <f>D76</f>
        <v/>
      </c>
      <c r="E143" s="1032">
        <f>E76</f>
        <v/>
      </c>
      <c r="F143" s="1032">
        <f>F76</f>
        <v/>
      </c>
      <c r="G143" s="1032">
        <f>G76</f>
        <v/>
      </c>
      <c r="H143" s="1032">
        <f>H76</f>
        <v/>
      </c>
      <c r="I143" s="1072" t="n"/>
      <c r="L143" s="279" t="n"/>
      <c r="M143" s="279" t="n"/>
      <c r="N143" s="293">
        <f>B143</f>
        <v/>
      </c>
      <c r="O143" s="192">
        <f>C143*BS!$B$9</f>
        <v/>
      </c>
      <c r="P143" s="192">
        <f>D143*BS!$B$9</f>
        <v/>
      </c>
      <c r="Q143" s="192">
        <f>E143*BS!$B$9</f>
        <v/>
      </c>
      <c r="R143" s="192">
        <f>F143*BS!$B$9</f>
        <v/>
      </c>
      <c r="S143" s="192">
        <f>G143*BS!$B$9</f>
        <v/>
      </c>
      <c r="T143" s="192">
        <f>H143*BS!$B$9</f>
        <v/>
      </c>
      <c r="U143" s="1068">
        <f>I143</f>
        <v/>
      </c>
    </row>
    <row r="144" customFormat="1" s="118">
      <c r="A144" s="118" t="inlineStr">
        <is>
          <t>K20</t>
        </is>
      </c>
      <c r="B144" s="96" t="inlineStr">
        <is>
          <t>Total</t>
        </is>
      </c>
      <c r="C144" s="988">
        <f>SUM(INDIRECT(ADDRESS(MATCH("K19",$A:$A,0)+1,COLUMN(C$12),4)&amp;":"&amp;ADDRESS(MATCH("K20",$A:$A,0)-1,COLUMN(C$12),4)))</f>
        <v/>
      </c>
      <c r="D144" s="988">
        <f>SUM(INDIRECT(ADDRESS(MATCH("K19",$A:$A,0)+1,COLUMN(D$12),4)&amp;":"&amp;ADDRESS(MATCH("K20",$A:$A,0)-1,COLUMN(D$12),4)))</f>
        <v/>
      </c>
      <c r="E144" s="988">
        <f>SUM(INDIRECT(ADDRESS(MATCH("K19",$A:$A,0)+1,COLUMN(E$12),4)&amp;":"&amp;ADDRESS(MATCH("K20",$A:$A,0)-1,COLUMN(E$12),4)))</f>
        <v/>
      </c>
      <c r="F144" s="988">
        <f>SUM(INDIRECT(ADDRESS(MATCH("K19",$A:$A,0)+1,COLUMN(F$12),4)&amp;":"&amp;ADDRESS(MATCH("K20",$A:$A,0)-1,COLUMN(F$12),4)))</f>
        <v/>
      </c>
      <c r="G144" s="988">
        <f>SUM(INDIRECT(ADDRESS(MATCH("K19",$A:$A,0)+1,COLUMN(G$12),4)&amp;":"&amp;ADDRESS(MATCH("K20",$A:$A,0)-1,COLUMN(G$12),4)))</f>
        <v/>
      </c>
      <c r="H144" s="988">
        <f>SUM(INDIRECT(ADDRESS(MATCH("K19",$A:$A,0)+1,COLUMN(H$12),4)&amp;":"&amp;ADDRESS(MATCH("K20",$A:$A,0)-1,COLUMN(H$12),4)))</f>
        <v/>
      </c>
      <c r="I144" s="1072" t="n"/>
      <c r="L144" s="279" t="n"/>
      <c r="M144" s="279" t="n"/>
      <c r="N144" s="293">
        <f>B144</f>
        <v/>
      </c>
      <c r="O144" s="192">
        <f>C144*BS!$B$9</f>
        <v/>
      </c>
      <c r="P144" s="192">
        <f>D144*BS!$B$9</f>
        <v/>
      </c>
      <c r="Q144" s="192">
        <f>E144*BS!$B$9</f>
        <v/>
      </c>
      <c r="R144" s="192">
        <f>F144*BS!$B$9</f>
        <v/>
      </c>
      <c r="S144" s="192">
        <f>G144*BS!$B$9</f>
        <v/>
      </c>
      <c r="T144" s="192">
        <f>H144*BS!$B$9</f>
        <v/>
      </c>
      <c r="U144" s="1068">
        <f>I144</f>
        <v/>
      </c>
    </row>
    <row r="145" customFormat="1" s="118">
      <c r="B145" s="102" t="n"/>
      <c r="D145" s="973" t="n"/>
      <c r="E145" s="973" t="n"/>
      <c r="F145" s="973" t="n"/>
      <c r="G145" s="973" t="n"/>
      <c r="H145" s="973" t="n"/>
      <c r="I145" s="1069" t="n"/>
      <c r="L145" s="279" t="n"/>
      <c r="M145" s="279" t="n"/>
      <c r="N145" s="293">
        <f>B145</f>
        <v/>
      </c>
      <c r="O145" s="192">
        <f>C145*BS!$B$9</f>
        <v/>
      </c>
      <c r="P145" s="192">
        <f>D145*BS!$B$9</f>
        <v/>
      </c>
      <c r="Q145" s="192">
        <f>E145*BS!$B$9</f>
        <v/>
      </c>
      <c r="R145" s="192">
        <f>F145*BS!$B$9</f>
        <v/>
      </c>
      <c r="S145" s="192">
        <f>G145*BS!$B$9</f>
        <v/>
      </c>
      <c r="T145" s="192">
        <f>H145*BS!$B$9</f>
        <v/>
      </c>
      <c r="U145" s="1068">
        <f>I145</f>
        <v/>
      </c>
    </row>
    <row r="146" customFormat="1" s="118">
      <c r="A146" s="118" t="inlineStr">
        <is>
          <t>K21</t>
        </is>
      </c>
      <c r="B146" s="298" t="inlineStr">
        <is>
          <t xml:space="preserve">Taxes </t>
        </is>
      </c>
      <c r="C146" s="988">
        <f>SUM(INDIRECT(ADDRESS(MATCH("K21",$A:$A,0)+1,COLUMN(C$12),4)&amp;":"&amp;ADDRESS(MATCH("K22",$A:$A,0)-1,COLUMN(C$12),4)))</f>
        <v/>
      </c>
      <c r="D146" s="988">
        <f>SUM(INDIRECT(ADDRESS(MATCH("K21",$A:$A,0)+1,COLUMN(D$12),4)&amp;":"&amp;ADDRESS(MATCH("K22",$A:$A,0)-1,COLUMN(D$12),4)))</f>
        <v/>
      </c>
      <c r="E146" s="988">
        <f>SUM(INDIRECT(ADDRESS(MATCH("K21",$A:$A,0)+1,COLUMN(E$12),4)&amp;":"&amp;ADDRESS(MATCH("K22",$A:$A,0)-1,COLUMN(E$12),4)))</f>
        <v/>
      </c>
      <c r="F146" s="988">
        <f>SUM(INDIRECT(ADDRESS(MATCH("K21",$A:$A,0)+1,COLUMN(F$12),4)&amp;":"&amp;ADDRESS(MATCH("K22",$A:$A,0)-1,COLUMN(F$12),4)))</f>
        <v/>
      </c>
      <c r="G146" s="988">
        <f>SUM(INDIRECT(ADDRESS(MATCH("K21",$A:$A,0)+1,COLUMN(G$12),4)&amp;":"&amp;ADDRESS(MATCH("K22",$A:$A,0)-1,COLUMN(G$12),4)))</f>
        <v/>
      </c>
      <c r="H146" s="988">
        <f>SUM(INDIRECT(ADDRESS(MATCH("K21",$A:$A,0)+1,COLUMN(H$12),4)&amp;":"&amp;ADDRESS(MATCH("K22",$A:$A,0)-1,COLUMN(H$12),4)))</f>
        <v/>
      </c>
      <c r="I146" s="1069" t="n"/>
      <c r="L146" s="279" t="n"/>
      <c r="M146" s="279" t="n"/>
      <c r="N146" s="290">
        <f>B146</f>
        <v/>
      </c>
      <c r="O146" s="204">
        <f>C146*BS!$B$9</f>
        <v/>
      </c>
      <c r="P146" s="204">
        <f>D146*BS!$B$9</f>
        <v/>
      </c>
      <c r="Q146" s="204">
        <f>E146*BS!$B$9</f>
        <v/>
      </c>
      <c r="R146" s="204">
        <f>F146*BS!$B$9</f>
        <v/>
      </c>
      <c r="S146" s="204">
        <f>G146*BS!$B$9</f>
        <v/>
      </c>
      <c r="T146" s="204">
        <f>H146*BS!$B$9</f>
        <v/>
      </c>
      <c r="U146" s="1068">
        <f>I146</f>
        <v/>
      </c>
    </row>
    <row r="147" customFormat="1" s="118">
      <c r="B147" s="102" t="inlineStr">
        <is>
          <t>Income tax expense</t>
        </is>
      </c>
      <c r="D147" s="973" t="n"/>
      <c r="E147" s="973" t="n"/>
      <c r="F147" s="973" t="n"/>
      <c r="G147" s="973" t="n">
        <v>3354</v>
      </c>
      <c r="H147" s="973" t="n">
        <v>3376</v>
      </c>
      <c r="I147" s="1069" t="n"/>
      <c r="L147" s="279" t="n"/>
      <c r="M147" s="279" t="n"/>
      <c r="N147" s="290" t="n"/>
      <c r="O147" s="204" t="n"/>
      <c r="P147" s="204" t="n"/>
      <c r="Q147" s="204" t="n"/>
      <c r="R147" s="204" t="n"/>
      <c r="S147" s="204" t="n"/>
      <c r="T147" s="204" t="n"/>
      <c r="U147" s="1068" t="n"/>
    </row>
    <row r="148" customFormat="1" s="118">
      <c r="B148" s="102" t="n"/>
      <c r="C148" s="973" t="n"/>
      <c r="D148" s="973" t="n"/>
      <c r="E148" s="973" t="n"/>
      <c r="F148" s="973" t="n"/>
      <c r="G148" s="973" t="n"/>
      <c r="H148" s="973" t="n"/>
      <c r="I148" s="1069" t="n"/>
      <c r="L148" s="279" t="n"/>
      <c r="M148" s="279" t="n"/>
      <c r="N148" s="290" t="n"/>
      <c r="O148" s="204" t="n"/>
      <c r="P148" s="204" t="n"/>
      <c r="Q148" s="204" t="n"/>
      <c r="R148" s="204" t="n"/>
      <c r="S148" s="204" t="n"/>
      <c r="T148" s="204" t="n"/>
      <c r="U148" s="1068" t="n"/>
    </row>
    <row r="149" customFormat="1" s="118">
      <c r="A149" s="118" t="inlineStr">
        <is>
          <t>K22</t>
        </is>
      </c>
      <c r="B149" s="298" t="inlineStr">
        <is>
          <t>Minority Interest (-)</t>
        </is>
      </c>
      <c r="C149" s="158" t="n"/>
      <c r="D149" s="988" t="n"/>
      <c r="E149" s="988" t="n"/>
      <c r="F149" s="988" t="n"/>
      <c r="G149" s="988" t="n"/>
      <c r="H149" s="988" t="n"/>
      <c r="I149" s="1069" t="n"/>
      <c r="L149" s="279" t="n"/>
      <c r="M149" s="279" t="n"/>
      <c r="N149" s="290">
        <f>B149</f>
        <v/>
      </c>
      <c r="O149" s="204">
        <f>C149*BS!$B$9</f>
        <v/>
      </c>
      <c r="P149" s="204">
        <f>D149*BS!$B$9</f>
        <v/>
      </c>
      <c r="Q149" s="204">
        <f>E149*BS!$B$9</f>
        <v/>
      </c>
      <c r="R149" s="204">
        <f>F149*BS!$B$9</f>
        <v/>
      </c>
      <c r="S149" s="204">
        <f>G149*BS!$B$9</f>
        <v/>
      </c>
      <c r="T149" s="204">
        <f>H149*BS!$B$9</f>
        <v/>
      </c>
      <c r="U149" s="1068">
        <f>I149</f>
        <v/>
      </c>
    </row>
    <row r="150" customFormat="1" s="118">
      <c r="B150" s="102" t="n"/>
      <c r="C150" s="973" t="n"/>
      <c r="D150" s="973" t="n"/>
      <c r="E150" s="973" t="n"/>
      <c r="F150" s="973" t="n"/>
      <c r="G150" s="973" t="n"/>
      <c r="H150" s="973" t="n"/>
      <c r="I150" s="1069" t="n"/>
      <c r="L150" s="279" t="n"/>
      <c r="M150" s="279" t="n"/>
      <c r="N150" s="293">
        <f>B150</f>
        <v/>
      </c>
      <c r="O150" s="192">
        <f>C150*BS!$B$9</f>
        <v/>
      </c>
      <c r="P150" s="192">
        <f>D150*BS!$B$9</f>
        <v/>
      </c>
      <c r="Q150" s="192">
        <f>E150*BS!$B$9</f>
        <v/>
      </c>
      <c r="R150" s="192">
        <f>F150*BS!$B$9</f>
        <v/>
      </c>
      <c r="S150" s="192">
        <f>G150*BS!$B$9</f>
        <v/>
      </c>
      <c r="T150" s="192">
        <f>H150*BS!$B$9</f>
        <v/>
      </c>
      <c r="U150" s="1068">
        <f>I150</f>
        <v/>
      </c>
    </row>
    <row r="151" customFormat="1" s="118">
      <c r="B151" s="102" t="n"/>
      <c r="I151" s="1069" t="n"/>
      <c r="L151" s="279" t="n"/>
      <c r="M151" s="279" t="n"/>
      <c r="N151" s="293">
        <f>B151</f>
        <v/>
      </c>
      <c r="O151" s="192">
        <f>C151*BS!$B$9</f>
        <v/>
      </c>
      <c r="P151" s="192">
        <f>D151*BS!$B$9</f>
        <v/>
      </c>
      <c r="Q151" s="192">
        <f>E151*BS!$B$9</f>
        <v/>
      </c>
      <c r="R151" s="192">
        <f>F151*BS!$B$9</f>
        <v/>
      </c>
      <c r="S151" s="192">
        <f>G151*BS!$B$9</f>
        <v/>
      </c>
      <c r="T151" s="192">
        <f>H151*BS!$B$9</f>
        <v/>
      </c>
      <c r="U151" s="1068">
        <f>I151</f>
        <v/>
      </c>
    </row>
    <row r="152" customFormat="1" s="118">
      <c r="B152" s="102" t="n"/>
      <c r="I152" s="1069" t="n"/>
      <c r="L152" s="279" t="n"/>
      <c r="M152" s="279" t="n"/>
      <c r="N152" s="293">
        <f>B152</f>
        <v/>
      </c>
      <c r="O152" s="192">
        <f>C152*BS!$B$9</f>
        <v/>
      </c>
      <c r="P152" s="192">
        <f>D152*BS!$B$9</f>
        <v/>
      </c>
      <c r="Q152" s="192">
        <f>E152*BS!$B$9</f>
        <v/>
      </c>
      <c r="R152" s="192">
        <f>F152*BS!$B$9</f>
        <v/>
      </c>
      <c r="S152" s="192">
        <f>G152*BS!$B$9</f>
        <v/>
      </c>
      <c r="T152" s="192">
        <f>H152*BS!$B$9</f>
        <v/>
      </c>
      <c r="U152" s="1068">
        <f>I152</f>
        <v/>
      </c>
    </row>
    <row r="153" customFormat="1" s="118">
      <c r="B153" s="303" t="n"/>
      <c r="I153" s="1069" t="n"/>
      <c r="L153" s="279" t="n"/>
      <c r="M153" s="279" t="n"/>
      <c r="N153" s="293">
        <f>B153</f>
        <v/>
      </c>
      <c r="O153" s="192">
        <f>C153*BS!$B$9</f>
        <v/>
      </c>
      <c r="P153" s="192">
        <f>D153*BS!$B$9</f>
        <v/>
      </c>
      <c r="Q153" s="192">
        <f>E153*BS!$B$9</f>
        <v/>
      </c>
      <c r="R153" s="192">
        <f>F153*BS!$B$9</f>
        <v/>
      </c>
      <c r="S153" s="192">
        <f>G153*BS!$B$9</f>
        <v/>
      </c>
      <c r="T153" s="192">
        <f>H153*BS!$B$9</f>
        <v/>
      </c>
      <c r="U153" s="1068">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9" t="n"/>
      <c r="L154" s="279" t="n"/>
      <c r="M154" s="279" t="n"/>
      <c r="N154" s="290">
        <f>B154</f>
        <v/>
      </c>
      <c r="O154" s="204">
        <f>C154*BS!$B$9</f>
        <v/>
      </c>
      <c r="P154" s="204">
        <f>D154*BS!$B$9</f>
        <v/>
      </c>
      <c r="Q154" s="204">
        <f>E154*BS!$B$9</f>
        <v/>
      </c>
      <c r="R154" s="204">
        <f>F154*BS!$B$9</f>
        <v/>
      </c>
      <c r="S154" s="204">
        <f>G154*BS!$B$9</f>
        <v/>
      </c>
      <c r="T154" s="204">
        <f>H154*BS!$B$9</f>
        <v/>
      </c>
      <c r="U154" s="1068">
        <f>I154</f>
        <v/>
      </c>
    </row>
    <row r="155" customFormat="1" s="118">
      <c r="B155" s="303" t="n"/>
      <c r="C155" s="279" t="n"/>
      <c r="D155" s="972" t="n"/>
      <c r="E155" s="972" t="n"/>
      <c r="F155" s="972" t="n"/>
      <c r="G155" s="972" t="n"/>
      <c r="H155" s="972" t="n"/>
      <c r="I155" s="1069" t="n"/>
      <c r="L155" s="279" t="n"/>
      <c r="M155" s="279" t="n"/>
      <c r="N155" s="296" t="n"/>
      <c r="O155" s="192" t="n"/>
      <c r="P155" s="192" t="n"/>
      <c r="Q155" s="192" t="n"/>
      <c r="R155" s="192" t="n"/>
      <c r="S155" s="192" t="n"/>
      <c r="T155" s="192" t="n"/>
      <c r="U155" s="1068">
        <f>I155</f>
        <v/>
      </c>
    </row>
    <row r="156" customFormat="1" s="118">
      <c r="A156" s="118" t="inlineStr">
        <is>
          <t>K24</t>
        </is>
      </c>
      <c r="B156" s="298" t="inlineStr">
        <is>
          <t xml:space="preserve">Extraordinary Gain/Loss </t>
        </is>
      </c>
      <c r="C156" s="158" t="n"/>
      <c r="D156" s="988" t="n"/>
      <c r="E156" s="988" t="n"/>
      <c r="F156" s="988" t="n"/>
      <c r="G156" s="988" t="n"/>
      <c r="H156" s="988" t="n"/>
      <c r="I156" s="1069" t="n"/>
      <c r="L156" s="279" t="n"/>
      <c r="M156" s="279" t="n"/>
      <c r="N156" s="290">
        <f>B156</f>
        <v/>
      </c>
      <c r="O156" s="204">
        <f>C156*BS!$B$9</f>
        <v/>
      </c>
      <c r="P156" s="204">
        <f>D156*BS!$B$9</f>
        <v/>
      </c>
      <c r="Q156" s="204">
        <f>E156*BS!$B$9</f>
        <v/>
      </c>
      <c r="R156" s="204">
        <f>F156*BS!$B$9</f>
        <v/>
      </c>
      <c r="S156" s="204">
        <f>G156*BS!$B$9</f>
        <v/>
      </c>
      <c r="T156" s="204">
        <f>H156*BS!$B$9</f>
        <v/>
      </c>
      <c r="U156" s="1068">
        <f>I156</f>
        <v/>
      </c>
    </row>
    <row r="157" customFormat="1" s="118">
      <c r="B157" s="102" t="n"/>
      <c r="I157" s="1069" t="n"/>
      <c r="L157" s="279" t="n"/>
      <c r="M157" s="279" t="n"/>
      <c r="N157" s="293">
        <f>B157</f>
        <v/>
      </c>
      <c r="O157" s="192">
        <f>C157*BS!$B$9</f>
        <v/>
      </c>
      <c r="P157" s="192">
        <f>D157*BS!$B$9</f>
        <v/>
      </c>
      <c r="Q157" s="192">
        <f>E157*BS!$B$9</f>
        <v/>
      </c>
      <c r="R157" s="192">
        <f>F157*BS!$B$9</f>
        <v/>
      </c>
      <c r="S157" s="192">
        <f>G157*BS!$B$9</f>
        <v/>
      </c>
      <c r="T157" s="192">
        <f>H157*BS!$B$9</f>
        <v/>
      </c>
      <c r="U157" s="1068">
        <f>I157</f>
        <v/>
      </c>
    </row>
    <row r="158" customFormat="1" s="118">
      <c r="B158" s="303" t="n"/>
      <c r="I158" s="1069" t="n"/>
      <c r="L158" s="279" t="n"/>
      <c r="M158" s="279" t="n"/>
      <c r="N158" s="293">
        <f>B158</f>
        <v/>
      </c>
      <c r="O158" s="192">
        <f>C158*BS!$B$9</f>
        <v/>
      </c>
      <c r="P158" s="192">
        <f>D158*BS!$B$9</f>
        <v/>
      </c>
      <c r="Q158" s="192">
        <f>E158*BS!$B$9</f>
        <v/>
      </c>
      <c r="R158" s="192">
        <f>F158*BS!$B$9</f>
        <v/>
      </c>
      <c r="S158" s="192">
        <f>G158*BS!$B$9</f>
        <v/>
      </c>
      <c r="T158" s="192">
        <f>H158*BS!$B$9</f>
        <v/>
      </c>
      <c r="U158" s="1068">
        <f>I158</f>
        <v/>
      </c>
    </row>
    <row r="159" customFormat="1" s="118">
      <c r="B159" s="102" t="n"/>
      <c r="I159" s="1069" t="n"/>
      <c r="L159" s="279" t="n"/>
      <c r="M159" s="279" t="n"/>
      <c r="N159" s="293">
        <f>B159</f>
        <v/>
      </c>
      <c r="O159" s="192">
        <f>C159*BS!$B$9</f>
        <v/>
      </c>
      <c r="P159" s="192">
        <f>D159*BS!$B$9</f>
        <v/>
      </c>
      <c r="Q159" s="192">
        <f>E159*BS!$B$9</f>
        <v/>
      </c>
      <c r="R159" s="192">
        <f>F159*BS!$B$9</f>
        <v/>
      </c>
      <c r="S159" s="192">
        <f>G159*BS!$B$9</f>
        <v/>
      </c>
      <c r="T159" s="192">
        <f>H159*BS!$B$9</f>
        <v/>
      </c>
      <c r="U159" s="1068">
        <f>I159</f>
        <v/>
      </c>
    </row>
    <row r="160" customFormat="1" s="118">
      <c r="B160" s="102" t="n"/>
      <c r="I160" s="1069" t="n"/>
      <c r="L160" s="279" t="n"/>
      <c r="M160" s="279" t="n"/>
      <c r="N160" s="293">
        <f>B160</f>
        <v/>
      </c>
      <c r="O160" s="192">
        <f>C160*BS!$B$9</f>
        <v/>
      </c>
      <c r="P160" s="192">
        <f>D160*BS!$B$9</f>
        <v/>
      </c>
      <c r="Q160" s="192">
        <f>E160*BS!$B$9</f>
        <v/>
      </c>
      <c r="R160" s="192">
        <f>F160*BS!$B$9</f>
        <v/>
      </c>
      <c r="S160" s="192">
        <f>G160*BS!$B$9</f>
        <v/>
      </c>
      <c r="T160" s="192">
        <f>H160*BS!$B$9</f>
        <v/>
      </c>
      <c r="U160" s="1068">
        <f>I160</f>
        <v/>
      </c>
    </row>
    <row r="161" customFormat="1" s="118">
      <c r="B161" s="102" t="n"/>
      <c r="I161" s="1069" t="n"/>
      <c r="L161" s="279" t="n"/>
      <c r="M161" s="279" t="n"/>
      <c r="N161" s="293">
        <f>B161</f>
        <v/>
      </c>
      <c r="O161" s="192">
        <f>C161*BS!$B$9</f>
        <v/>
      </c>
      <c r="P161" s="192">
        <f>D161*BS!$B$9</f>
        <v/>
      </c>
      <c r="Q161" s="192">
        <f>E161*BS!$B$9</f>
        <v/>
      </c>
      <c r="R161" s="192">
        <f>F161*BS!$B$9</f>
        <v/>
      </c>
      <c r="S161" s="192">
        <f>G161*BS!$B$9</f>
        <v/>
      </c>
      <c r="T161" s="192">
        <f>H161*BS!$B$9</f>
        <v/>
      </c>
      <c r="U161" s="1068">
        <f>I161</f>
        <v/>
      </c>
    </row>
    <row r="162" customFormat="1" s="118">
      <c r="B162" s="102" t="n"/>
      <c r="C162" s="973" t="n"/>
      <c r="D162" s="973" t="n"/>
      <c r="E162" s="973" t="n"/>
      <c r="F162" s="973" t="n"/>
      <c r="G162" s="973" t="n"/>
      <c r="H162" s="973" t="n"/>
      <c r="I162" s="1069" t="n"/>
      <c r="L162" s="279" t="n"/>
      <c r="M162" s="279" t="n"/>
      <c r="N162" s="293">
        <f>B162</f>
        <v/>
      </c>
      <c r="O162" s="192">
        <f>C162*BS!$B$9</f>
        <v/>
      </c>
      <c r="P162" s="192">
        <f>D162*BS!$B$9</f>
        <v/>
      </c>
      <c r="Q162" s="192">
        <f>E162*BS!$B$9</f>
        <v/>
      </c>
      <c r="R162" s="192">
        <f>F162*BS!$B$9</f>
        <v/>
      </c>
      <c r="S162" s="192">
        <f>G162*BS!$B$9</f>
        <v/>
      </c>
      <c r="T162" s="192">
        <f>H162*BS!$B$9</f>
        <v/>
      </c>
      <c r="U162" s="1068">
        <f>I162</f>
        <v/>
      </c>
    </row>
    <row r="163" customFormat="1" s="118">
      <c r="B163" s="102" t="n"/>
      <c r="I163" s="1069" t="n"/>
      <c r="L163" s="279" t="n"/>
      <c r="M163" s="279" t="n"/>
      <c r="N163" s="293">
        <f>B163</f>
        <v/>
      </c>
      <c r="O163" s="192">
        <f>C163*BS!$B$9</f>
        <v/>
      </c>
      <c r="P163" s="192">
        <f>D163*BS!$B$9</f>
        <v/>
      </c>
      <c r="Q163" s="192">
        <f>E163*BS!$B$9</f>
        <v/>
      </c>
      <c r="R163" s="192">
        <f>F163*BS!$B$9</f>
        <v/>
      </c>
      <c r="S163" s="192">
        <f>G163*BS!$B$9</f>
        <v/>
      </c>
      <c r="T163" s="192">
        <f>H163*BS!$B$9</f>
        <v/>
      </c>
      <c r="U163" s="1068">
        <f>I163</f>
        <v/>
      </c>
    </row>
    <row r="164" customFormat="1" s="118">
      <c r="B164" s="102" t="n"/>
      <c r="I164" s="1069" t="n"/>
      <c r="L164" s="279" t="n"/>
      <c r="M164" s="279" t="n"/>
      <c r="N164" s="293">
        <f>B164</f>
        <v/>
      </c>
      <c r="O164" s="192">
        <f>C164*BS!$B$9</f>
        <v/>
      </c>
      <c r="P164" s="192">
        <f>D164*BS!$B$9</f>
        <v/>
      </c>
      <c r="Q164" s="192">
        <f>E164*BS!$B$9</f>
        <v/>
      </c>
      <c r="R164" s="192">
        <f>F164*BS!$B$9</f>
        <v/>
      </c>
      <c r="S164" s="192">
        <f>G164*BS!$B$9</f>
        <v/>
      </c>
      <c r="T164" s="192">
        <f>H164*BS!$B$9</f>
        <v/>
      </c>
      <c r="U164" s="1068">
        <f>I164</f>
        <v/>
      </c>
    </row>
    <row r="165" customFormat="1" s="118">
      <c r="B165" s="102" t="n"/>
      <c r="I165" s="1069" t="n"/>
      <c r="L165" s="279" t="n"/>
      <c r="M165" s="279" t="n"/>
      <c r="N165" s="293">
        <f>B165</f>
        <v/>
      </c>
      <c r="O165" s="192">
        <f>C165*BS!$B$9</f>
        <v/>
      </c>
      <c r="P165" s="192">
        <f>D165*BS!$B$9</f>
        <v/>
      </c>
      <c r="Q165" s="192">
        <f>E165*BS!$B$9</f>
        <v/>
      </c>
      <c r="R165" s="192">
        <f>F165*BS!$B$9</f>
        <v/>
      </c>
      <c r="S165" s="192">
        <f>G165*BS!$B$9</f>
        <v/>
      </c>
      <c r="T165" s="192">
        <f>H165*BS!$B$9</f>
        <v/>
      </c>
      <c r="U165" s="1068">
        <f>I165</f>
        <v/>
      </c>
    </row>
    <row r="166" customFormat="1" s="118">
      <c r="B166" s="102" t="n"/>
      <c r="I166" s="1069" t="n"/>
      <c r="L166" s="279" t="n"/>
      <c r="M166" s="279" t="n"/>
      <c r="N166" s="293">
        <f>B166</f>
        <v/>
      </c>
      <c r="O166" s="192">
        <f>C166*BS!$B$9</f>
        <v/>
      </c>
      <c r="P166" s="192">
        <f>D166*BS!$B$9</f>
        <v/>
      </c>
      <c r="Q166" s="192">
        <f>E166*BS!$B$9</f>
        <v/>
      </c>
      <c r="R166" s="192">
        <f>F166*BS!$B$9</f>
        <v/>
      </c>
      <c r="S166" s="192">
        <f>G166*BS!$B$9</f>
        <v/>
      </c>
      <c r="T166" s="192">
        <f>H166*BS!$B$9</f>
        <v/>
      </c>
      <c r="U166" s="1068">
        <f>I166</f>
        <v/>
      </c>
    </row>
    <row r="167" customFormat="1" s="118">
      <c r="B167" s="102" t="n"/>
      <c r="I167" s="1069" t="n"/>
      <c r="L167" s="279" t="n"/>
      <c r="M167" s="279" t="n"/>
      <c r="N167" s="293">
        <f>B167</f>
        <v/>
      </c>
      <c r="O167" s="192">
        <f>C167*BS!$B$9</f>
        <v/>
      </c>
      <c r="P167" s="192">
        <f>D167*BS!$B$9</f>
        <v/>
      </c>
      <c r="Q167" s="192">
        <f>E167*BS!$B$9</f>
        <v/>
      </c>
      <c r="R167" s="192">
        <f>F167*BS!$B$9</f>
        <v/>
      </c>
      <c r="S167" s="192">
        <f>G167*BS!$B$9</f>
        <v/>
      </c>
      <c r="T167" s="192">
        <f>H167*BS!$B$9</f>
        <v/>
      </c>
      <c r="U167" s="1068">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9" t="n"/>
      <c r="L168" s="279" t="n"/>
      <c r="M168" s="279" t="n"/>
      <c r="N168" s="290">
        <f>B168</f>
        <v/>
      </c>
      <c r="O168" s="204">
        <f>C168*BS!$B$9</f>
        <v/>
      </c>
      <c r="P168" s="204">
        <f>D168*BS!$B$9</f>
        <v/>
      </c>
      <c r="Q168" s="204">
        <f>E168*BS!$B$9</f>
        <v/>
      </c>
      <c r="R168" s="204">
        <f>F168*BS!$B$9</f>
        <v/>
      </c>
      <c r="S168" s="204">
        <f>G168*BS!$B$9</f>
        <v/>
      </c>
      <c r="T168" s="204">
        <f>H168*BS!$B$9</f>
        <v/>
      </c>
      <c r="U168" s="1068">
        <f>I168</f>
        <v/>
      </c>
    </row>
    <row r="169" customFormat="1" s="118">
      <c r="B169" s="303" t="n"/>
      <c r="D169" s="973" t="n"/>
      <c r="E169" s="973" t="n"/>
      <c r="F169" s="973" t="n"/>
      <c r="G169" s="973" t="n"/>
      <c r="H169" s="973" t="n"/>
      <c r="I169" s="968" t="n"/>
      <c r="N169" s="296" t="n"/>
      <c r="O169" s="192" t="n"/>
      <c r="P169" s="192" t="n"/>
      <c r="Q169" s="192" t="n"/>
      <c r="R169" s="192" t="n"/>
      <c r="S169" s="192" t="n"/>
      <c r="T169" s="192" t="n"/>
      <c r="U169" s="1068" t="n"/>
    </row>
    <row r="170" customFormat="1" s="118">
      <c r="A170" s="118" t="inlineStr">
        <is>
          <t>K26</t>
        </is>
      </c>
      <c r="B170" s="298" t="inlineStr">
        <is>
          <t xml:space="preserve">Others </t>
        </is>
      </c>
      <c r="C170" s="97" t="n"/>
      <c r="D170" s="1001" t="n"/>
      <c r="E170" s="1001" t="n"/>
      <c r="F170" s="1001" t="n"/>
      <c r="G170" s="1001" t="n"/>
      <c r="H170" s="1001" t="n"/>
      <c r="I170" s="1069" t="n"/>
      <c r="N170" s="290">
        <f>B170</f>
        <v/>
      </c>
      <c r="O170" s="204" t="n"/>
      <c r="P170" s="204" t="n"/>
      <c r="Q170" s="204" t="n"/>
      <c r="R170" s="204" t="n"/>
      <c r="S170" s="204" t="n"/>
      <c r="T170" s="204" t="n"/>
      <c r="U170" s="1068" t="n"/>
    </row>
    <row r="171" customFormat="1" s="118">
      <c r="B171" s="102" t="n"/>
      <c r="C171" s="973" t="n"/>
      <c r="D171" s="973" t="n"/>
      <c r="E171" s="973" t="n"/>
      <c r="F171" s="973" t="n"/>
      <c r="G171" s="973" t="n"/>
      <c r="H171" s="973" t="n"/>
      <c r="I171" s="1069" t="n"/>
      <c r="N171" s="293">
        <f>B171</f>
        <v/>
      </c>
      <c r="O171" s="192">
        <f>C171*BS!$B$9</f>
        <v/>
      </c>
      <c r="P171" s="192">
        <f>D171*BS!$B$9</f>
        <v/>
      </c>
      <c r="Q171" s="192">
        <f>E171*BS!$B$9</f>
        <v/>
      </c>
      <c r="R171" s="192">
        <f>F171*BS!$B$9</f>
        <v/>
      </c>
      <c r="S171" s="192">
        <f>G171*BS!$B$9</f>
        <v/>
      </c>
      <c r="T171" s="192">
        <f>H171*BS!$B$9</f>
        <v/>
      </c>
      <c r="U171" s="1068">
        <f>I171</f>
        <v/>
      </c>
    </row>
    <row r="172" customFormat="1" s="118">
      <c r="B172" s="102" t="n"/>
      <c r="C172" s="973" t="n"/>
      <c r="D172" s="973" t="n"/>
      <c r="E172" s="973" t="n"/>
      <c r="F172" s="973" t="n"/>
      <c r="G172" s="973" t="n"/>
      <c r="H172" s="973" t="n"/>
      <c r="I172" s="1069" t="n"/>
      <c r="N172" s="293">
        <f>B172</f>
        <v/>
      </c>
      <c r="O172" s="192">
        <f>C172*BS!$B$9</f>
        <v/>
      </c>
      <c r="P172" s="192">
        <f>D172*BS!$B$9</f>
        <v/>
      </c>
      <c r="Q172" s="192">
        <f>E172*BS!$B$9</f>
        <v/>
      </c>
      <c r="R172" s="192">
        <f>F172*BS!$B$9</f>
        <v/>
      </c>
      <c r="S172" s="192">
        <f>G172*BS!$B$9</f>
        <v/>
      </c>
      <c r="T172" s="192">
        <f>H172*BS!$B$9</f>
        <v/>
      </c>
      <c r="U172" s="1068">
        <f>I172</f>
        <v/>
      </c>
    </row>
    <row r="173" customFormat="1" s="118">
      <c r="B173" s="102" t="n"/>
      <c r="C173" s="973" t="n"/>
      <c r="D173" s="973" t="n"/>
      <c r="E173" s="973" t="n"/>
      <c r="F173" s="973" t="n"/>
      <c r="G173" s="973" t="n"/>
      <c r="H173" s="973" t="n"/>
      <c r="I173" s="1069" t="n"/>
      <c r="N173" s="293">
        <f>B173</f>
        <v/>
      </c>
      <c r="O173" s="192">
        <f>C173*BS!$B$9</f>
        <v/>
      </c>
      <c r="P173" s="192">
        <f>D173*BS!$B$9</f>
        <v/>
      </c>
      <c r="Q173" s="192">
        <f>E173*BS!$B$9</f>
        <v/>
      </c>
      <c r="R173" s="192">
        <f>F173*BS!$B$9</f>
        <v/>
      </c>
      <c r="S173" s="192">
        <f>G173*BS!$B$9</f>
        <v/>
      </c>
      <c r="T173" s="192">
        <f>H173*BS!$B$9</f>
        <v/>
      </c>
      <c r="U173" s="1068">
        <f>I173</f>
        <v/>
      </c>
    </row>
    <row r="174" customFormat="1" s="118">
      <c r="B174" s="102" t="n"/>
      <c r="C174" s="973" t="n"/>
      <c r="D174" s="973" t="n"/>
      <c r="E174" s="973" t="n"/>
      <c r="F174" s="973" t="n"/>
      <c r="G174" s="973" t="n"/>
      <c r="H174" s="973" t="n"/>
      <c r="I174" s="1069" t="n"/>
      <c r="N174" s="293">
        <f>B174</f>
        <v/>
      </c>
      <c r="O174" s="192">
        <f>C174*BS!$B$9</f>
        <v/>
      </c>
      <c r="P174" s="192">
        <f>D174*BS!$B$9</f>
        <v/>
      </c>
      <c r="Q174" s="192">
        <f>E174*BS!$B$9</f>
        <v/>
      </c>
      <c r="R174" s="192">
        <f>F174*BS!$B$9</f>
        <v/>
      </c>
      <c r="S174" s="192">
        <f>G174*BS!$B$9</f>
        <v/>
      </c>
      <c r="T174" s="192">
        <f>H174*BS!$B$9</f>
        <v/>
      </c>
      <c r="U174" s="1068">
        <f>I174</f>
        <v/>
      </c>
    </row>
    <row r="175" customFormat="1" s="118">
      <c r="B175" s="102" t="n"/>
      <c r="C175" s="973" t="n"/>
      <c r="D175" s="973" t="n"/>
      <c r="E175" s="973" t="n"/>
      <c r="F175" s="973" t="n"/>
      <c r="G175" s="973" t="n"/>
      <c r="H175" s="973" t="n"/>
      <c r="I175" s="1069" t="n"/>
      <c r="N175" s="293">
        <f>B175</f>
        <v/>
      </c>
      <c r="O175" s="192">
        <f>C175*BS!$B$9</f>
        <v/>
      </c>
      <c r="P175" s="192">
        <f>D175*BS!$B$9</f>
        <v/>
      </c>
      <c r="Q175" s="192">
        <f>E175*BS!$B$9</f>
        <v/>
      </c>
      <c r="R175" s="192">
        <f>F175*BS!$B$9</f>
        <v/>
      </c>
      <c r="S175" s="192">
        <f>G175*BS!$B$9</f>
        <v/>
      </c>
      <c r="T175" s="192">
        <f>H175*BS!$B$9</f>
        <v/>
      </c>
      <c r="U175" s="1068">
        <f>I175</f>
        <v/>
      </c>
    </row>
    <row r="176" customFormat="1" s="118">
      <c r="B176" s="102" t="n"/>
      <c r="C176" s="973" t="n"/>
      <c r="D176" s="973" t="n"/>
      <c r="E176" s="973" t="n"/>
      <c r="F176" s="973" t="n"/>
      <c r="G176" s="973" t="n"/>
      <c r="H176" s="973" t="n"/>
      <c r="I176" s="1069" t="n"/>
      <c r="N176" s="293">
        <f>B176</f>
        <v/>
      </c>
      <c r="O176" s="192">
        <f>C176*BS!$B$9</f>
        <v/>
      </c>
      <c r="P176" s="192">
        <f>D176*BS!$B$9</f>
        <v/>
      </c>
      <c r="Q176" s="192">
        <f>E176*BS!$B$9</f>
        <v/>
      </c>
      <c r="R176" s="192">
        <f>F176*BS!$B$9</f>
        <v/>
      </c>
      <c r="S176" s="192">
        <f>G176*BS!$B$9</f>
        <v/>
      </c>
      <c r="T176" s="192">
        <f>H176*BS!$B$9</f>
        <v/>
      </c>
      <c r="U176" s="1068">
        <f>I176</f>
        <v/>
      </c>
    </row>
    <row r="177" customFormat="1" s="118">
      <c r="B177" s="102" t="n"/>
      <c r="C177" s="973" t="n"/>
      <c r="D177" s="973" t="n"/>
      <c r="E177" s="973" t="n"/>
      <c r="F177" s="973" t="n"/>
      <c r="G177" s="973" t="n"/>
      <c r="H177" s="973" t="n"/>
      <c r="I177" s="1069" t="n"/>
      <c r="N177" s="293">
        <f>B177</f>
        <v/>
      </c>
      <c r="O177" s="192">
        <f>C177*BS!$B$9</f>
        <v/>
      </c>
      <c r="P177" s="192">
        <f>D177*BS!$B$9</f>
        <v/>
      </c>
      <c r="Q177" s="192">
        <f>E177*BS!$B$9</f>
        <v/>
      </c>
      <c r="R177" s="192">
        <f>F177*BS!$B$9</f>
        <v/>
      </c>
      <c r="S177" s="192">
        <f>G177*BS!$B$9</f>
        <v/>
      </c>
      <c r="T177" s="192">
        <f>H177*BS!$B$9</f>
        <v/>
      </c>
      <c r="U177" s="1068">
        <f>I177</f>
        <v/>
      </c>
    </row>
    <row r="178" customFormat="1" s="118">
      <c r="B178" s="102" t="n"/>
      <c r="C178" s="973" t="n"/>
      <c r="D178" s="973" t="n"/>
      <c r="E178" s="973" t="n"/>
      <c r="F178" s="973" t="n"/>
      <c r="G178" s="973" t="n"/>
      <c r="H178" s="973" t="n"/>
      <c r="I178" s="1069" t="n"/>
      <c r="N178" s="293">
        <f>B178</f>
        <v/>
      </c>
      <c r="O178" s="192">
        <f>C178*BS!$B$9</f>
        <v/>
      </c>
      <c r="P178" s="192">
        <f>D178*BS!$B$9</f>
        <v/>
      </c>
      <c r="Q178" s="192">
        <f>E178*BS!$B$9</f>
        <v/>
      </c>
      <c r="R178" s="192">
        <f>F178*BS!$B$9</f>
        <v/>
      </c>
      <c r="S178" s="192">
        <f>G178*BS!$B$9</f>
        <v/>
      </c>
      <c r="T178" s="192">
        <f>H178*BS!$B$9</f>
        <v/>
      </c>
      <c r="U178" s="1068">
        <f>I178</f>
        <v/>
      </c>
    </row>
    <row r="179" customFormat="1" s="118">
      <c r="B179" s="102" t="n"/>
      <c r="C179" s="973" t="n"/>
      <c r="D179" s="973" t="n"/>
      <c r="E179" s="973" t="n"/>
      <c r="F179" s="973" t="n"/>
      <c r="G179" s="973" t="n"/>
      <c r="H179" s="973" t="n"/>
      <c r="I179" s="1069" t="n"/>
      <c r="N179" s="293">
        <f>B179</f>
        <v/>
      </c>
      <c r="O179" s="192">
        <f>C179*BS!$B$9</f>
        <v/>
      </c>
      <c r="P179" s="192">
        <f>D179*BS!$B$9</f>
        <v/>
      </c>
      <c r="Q179" s="192">
        <f>E179*BS!$B$9</f>
        <v/>
      </c>
      <c r="R179" s="192">
        <f>F179*BS!$B$9</f>
        <v/>
      </c>
      <c r="S179" s="192">
        <f>G179*BS!$B$9</f>
        <v/>
      </c>
      <c r="T179" s="192">
        <f>H179*BS!$B$9</f>
        <v/>
      </c>
      <c r="U179" s="1068">
        <f>I179</f>
        <v/>
      </c>
    </row>
    <row r="180" customFormat="1" s="118">
      <c r="B180" s="102" t="n"/>
      <c r="C180" s="973" t="n"/>
      <c r="D180" s="973" t="n"/>
      <c r="E180" s="973" t="n"/>
      <c r="F180" s="973" t="n"/>
      <c r="G180" s="973" t="n"/>
      <c r="H180" s="973" t="n"/>
      <c r="I180" s="1069" t="n"/>
      <c r="N180" s="293">
        <f>B180</f>
        <v/>
      </c>
      <c r="O180" s="192">
        <f>C180*BS!$B$9</f>
        <v/>
      </c>
      <c r="P180" s="192">
        <f>D180*BS!$B$9</f>
        <v/>
      </c>
      <c r="Q180" s="192">
        <f>E180*BS!$B$9</f>
        <v/>
      </c>
      <c r="R180" s="192">
        <f>F180*BS!$B$9</f>
        <v/>
      </c>
      <c r="S180" s="192">
        <f>G180*BS!$B$9</f>
        <v/>
      </c>
      <c r="T180" s="192">
        <f>H180*BS!$B$9</f>
        <v/>
      </c>
      <c r="U180" s="1068">
        <f>I180</f>
        <v/>
      </c>
    </row>
    <row r="181" customFormat="1" s="118">
      <c r="B181" s="102" t="n"/>
      <c r="C181" s="973" t="n"/>
      <c r="D181" s="973" t="n"/>
      <c r="E181" s="973" t="n"/>
      <c r="F181" s="973" t="n"/>
      <c r="G181" s="973" t="n"/>
      <c r="H181" s="973" t="n"/>
      <c r="I181" s="1069" t="n"/>
      <c r="N181" s="293">
        <f>B181</f>
        <v/>
      </c>
      <c r="O181" s="192">
        <f>C181*BS!$B$9</f>
        <v/>
      </c>
      <c r="P181" s="192">
        <f>D181*BS!$B$9</f>
        <v/>
      </c>
      <c r="Q181" s="192">
        <f>E181*BS!$B$9</f>
        <v/>
      </c>
      <c r="R181" s="192">
        <f>F181*BS!$B$9</f>
        <v/>
      </c>
      <c r="S181" s="192">
        <f>G181*BS!$B$9</f>
        <v/>
      </c>
      <c r="T181" s="192">
        <f>H181*BS!$B$9</f>
        <v/>
      </c>
      <c r="U181" s="1068">
        <f>I181</f>
        <v/>
      </c>
    </row>
    <row r="182" customFormat="1" s="118">
      <c r="A182" s="118" t="inlineStr">
        <is>
          <t>K27</t>
        </is>
      </c>
      <c r="B182" s="96" t="inlineStr">
        <is>
          <t xml:space="preserve">Total </t>
        </is>
      </c>
      <c r="C182" s="976">
        <f>SUM(INDIRECT(ADDRESS(MATCH("K26",$A:$A,0)+1,COLUMN(C$12),4)&amp;":"&amp;ADDRESS(MATCH("K27",$A:$A,0)-1,COLUMN(C$12),4)))</f>
        <v/>
      </c>
      <c r="D182" s="976">
        <f>SUM(INDIRECT(ADDRESS(MATCH("K26",$A:$A,0)+1,COLUMN(D$12),4)&amp;":"&amp;ADDRESS(MATCH("K27",$A:$A,0)-1,COLUMN(D$12),4)))</f>
        <v/>
      </c>
      <c r="E182" s="976">
        <f>SUM(INDIRECT(ADDRESS(MATCH("K26",$A:$A,0)+1,COLUMN(E$12),4)&amp;":"&amp;ADDRESS(MATCH("K27",$A:$A,0)-1,COLUMN(E$12),4)))</f>
        <v/>
      </c>
      <c r="F182" s="976">
        <f>SUM(INDIRECT(ADDRESS(MATCH("K26",$A:$A,0)+1,COLUMN(F$12),4)&amp;":"&amp;ADDRESS(MATCH("K27",$A:$A,0)-1,COLUMN(F$12),4)))</f>
        <v/>
      </c>
      <c r="G182" s="976">
        <f>SUM(INDIRECT(ADDRESS(MATCH("K26",$A:$A,0)+1,COLUMN(G$12),4)&amp;":"&amp;ADDRESS(MATCH("K27",$A:$A,0)-1,COLUMN(G$12),4)))</f>
        <v/>
      </c>
      <c r="H182" s="976">
        <f>SUM(INDIRECT(ADDRESS(MATCH("K26",$A:$A,0)+1,COLUMN(H$12),4)&amp;":"&amp;ADDRESS(MATCH("K27",$A:$A,0)-1,COLUMN(H$12),4)))</f>
        <v/>
      </c>
      <c r="I182" s="1069" t="n"/>
      <c r="N182" s="290">
        <f>B182</f>
        <v/>
      </c>
      <c r="O182" s="204">
        <f>C182*BS!$B$9</f>
        <v/>
      </c>
      <c r="P182" s="204">
        <f>D182*BS!$B$9</f>
        <v/>
      </c>
      <c r="Q182" s="204">
        <f>E182*BS!$B$9</f>
        <v/>
      </c>
      <c r="R182" s="204">
        <f>F182*BS!$B$9</f>
        <v/>
      </c>
      <c r="S182" s="204">
        <f>G182*BS!$B$9</f>
        <v/>
      </c>
      <c r="T182" s="204">
        <f>H182*BS!$B$9</f>
        <v/>
      </c>
      <c r="U182" s="1073" t="n"/>
    </row>
    <row r="183" customFormat="1" s="118">
      <c r="B183" s="306" t="n"/>
      <c r="C183" s="307" t="n"/>
      <c r="D183" s="307" t="n"/>
      <c r="E183" s="307" t="n"/>
      <c r="F183" s="307" t="n"/>
      <c r="G183" s="307" t="n"/>
      <c r="H183" s="307" t="n"/>
      <c r="I183" s="1074" t="n"/>
      <c r="N183" s="309" t="n"/>
      <c r="O183" s="310" t="n"/>
      <c r="P183" s="310" t="n"/>
      <c r="Q183" s="310" t="n"/>
      <c r="R183" s="310" t="n"/>
      <c r="S183" s="310" t="n"/>
      <c r="T183" s="310" t="n"/>
      <c r="U183" s="311" t="n"/>
    </row>
    <row r="185">
      <c r="B185" s="312" t="n"/>
      <c r="D185" s="1075" t="n"/>
      <c r="N185" s="314" t="n"/>
      <c r="P185" s="1076" t="n"/>
    </row>
    <row r="186">
      <c r="D186" s="1075" t="n"/>
      <c r="P186" s="1076" t="n"/>
    </row>
    <row r="191">
      <c r="G191" s="1077" t="n"/>
      <c r="H191" s="1077" t="n"/>
      <c r="S191" s="1078" t="n"/>
      <c r="T191" s="1078" t="n"/>
    </row>
    <row r="192">
      <c r="B192" s="312" t="n"/>
      <c r="N192" s="314" t="n"/>
    </row>
    <row r="194">
      <c r="B194" s="312" t="n"/>
      <c r="N194" s="314" t="n"/>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11984</v>
      </c>
      <c r="G12" s="1088" t="n">
        <v>5711</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-559</v>
      </c>
      <c r="G13" s="1086" t="n">
        <v>-572</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0</v>
      </c>
      <c r="G14" s="326" t="n">
        <v>0</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0</v>
      </c>
      <c r="G15" s="326" t="n">
        <v>0</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0</v>
      </c>
      <c r="G16" s="1086" t="n">
        <v>0</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-559</v>
      </c>
      <c r="G18" s="1088" t="n">
        <v>-572</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-8754</v>
      </c>
      <c r="G21" s="1086" t="n">
        <v>-7560</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0</v>
      </c>
      <c r="G22" s="1086" t="n">
        <v>0</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-2416</v>
      </c>
      <c r="G23" s="1086" t="n">
        <v>-2342</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-11170</v>
      </c>
      <c r="G25" s="1088" t="n">
        <v>-9902</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