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15609224</v>
      </c>
      <c r="H15" s="103" t="n">
        <v>7581823</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debtors</t>
        </is>
      </c>
      <c r="C29" s="103" t="n"/>
      <c r="D29" s="103" t="n"/>
      <c r="E29" s="103" t="n"/>
      <c r="F29" s="103" t="n"/>
      <c r="G29" s="103" t="n">
        <v>32654310</v>
      </c>
      <c r="H29" s="103" t="n">
        <v>29259569</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Provision for impairment of receivables</t>
        </is>
      </c>
      <c r="C30" s="103" t="n"/>
      <c r="D30" s="103" t="n"/>
      <c r="E30" s="103" t="n"/>
      <c r="F30" s="103" t="n"/>
      <c r="G30" s="103" t="n">
        <v>-1412013</v>
      </c>
      <c r="H30" s="103" t="n">
        <v>-1651634</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None Receivable due from related party</t>
        </is>
      </c>
      <c r="C31" s="103" t="n"/>
      <c r="D31" s="103" t="n"/>
      <c r="E31" s="103" t="n"/>
      <c r="F31" s="103" t="n"/>
      <c r="G31" s="103" t="n">
        <v>97897313</v>
      </c>
      <c r="H31" s="103" t="n">
        <v>51036618</v>
      </c>
      <c r="I31" s="104" t="n"/>
      <c r="N31" s="105">
        <f>B31</f>
        <v/>
      </c>
      <c r="O31" s="109" t="inlineStr"/>
      <c r="P31" s="109" t="inlineStr"/>
      <c r="Q31" s="106" t="inlineStr"/>
      <c r="R31" s="106" t="inlineStr"/>
      <c r="S31" s="106">
        <f>G31*BS!$B$9</f>
        <v/>
      </c>
      <c r="T31" s="106">
        <f>H31*BS!$B$9</f>
        <v/>
      </c>
      <c r="U31" s="121">
        <f>I31</f>
        <v/>
      </c>
    </row>
    <row r="32" customFormat="1" s="79">
      <c r="A32" s="618" t="n"/>
      <c r="B32" s="102" t="inlineStr">
        <is>
          <t>Income tax receivable</t>
        </is>
      </c>
      <c r="C32" s="103" t="n"/>
      <c r="D32" s="103" t="n"/>
      <c r="E32" s="103" t="n"/>
      <c r="F32" s="103" t="n"/>
      <c r="G32" s="103" t="n">
        <v>0</v>
      </c>
      <c r="H32" s="103" t="n">
        <v>955384</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54818369</v>
      </c>
      <c r="H43" s="103" t="n">
        <v>102462647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Provision for obsolescence</t>
        </is>
      </c>
      <c r="C44" s="103" t="n"/>
      <c r="D44" s="103" t="n"/>
      <c r="E44" s="103" t="n"/>
      <c r="F44" s="103" t="n"/>
      <c r="G44" s="103" t="n">
        <v>-8034944</v>
      </c>
      <c r="H44" s="103" t="n">
        <v>-6819731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Finished goods Total</t>
        </is>
      </c>
      <c r="C45" s="103" t="n"/>
      <c r="D45" s="103" t="n"/>
      <c r="E45" s="103" t="n"/>
      <c r="F45" s="103" t="n"/>
      <c r="G45" s="103" t="n">
        <v>46783425</v>
      </c>
      <c r="H45" s="103" t="n">
        <v>95642916</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Asset ts</t>
        </is>
      </c>
      <c r="C46" s="103" t="n"/>
      <c r="D46" s="103" t="n"/>
      <c r="E46" s="103" t="n"/>
      <c r="F46" s="103" t="n"/>
      <c r="G46" s="103" t="n">
        <v>0</v>
      </c>
      <c r="H46" s="103" t="n">
        <v>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203060</v>
      </c>
      <c r="H56" s="939" t="n">
        <v>526226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Income tax receivable</t>
        </is>
      </c>
      <c r="C70" s="939" t="n"/>
      <c r="D70" s="939" t="n"/>
      <c r="E70" s="939" t="n"/>
      <c r="F70" s="939" t="n"/>
      <c r="G70" s="939" t="n">
        <v>0</v>
      </c>
      <c r="H70" s="939" t="n">
        <v>955384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
      </c>
      <c r="H71" s="939" t="n">
        <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Cost Balance at 31 March 2023</t>
        </is>
      </c>
      <c r="C86" s="939" t="n"/>
      <c r="D86" s="939" t="n"/>
      <c r="E86" s="939" t="n"/>
      <c r="F86" s="939" t="n"/>
      <c r="G86" s="939" t="n">
        <v>0</v>
      </c>
      <c r="H86" s="939" t="n">
        <v>4256325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Depreciation Balance at 31 March 2023</t>
        </is>
      </c>
      <c r="C100" s="952" t="n"/>
      <c r="D100" s="952" t="n"/>
      <c r="E100" s="952" t="n"/>
      <c r="F100" s="952" t="n"/>
      <c r="G100" s="952" t="n">
        <v>0</v>
      </c>
      <c r="H100" s="952" t="n">
        <v>2411948</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Total  Cost Balance at 1 April 2022</t>
        </is>
      </c>
      <c r="G129" t="n">
        <v>0</v>
      </c>
      <c r="H129" t="n">
        <v>878898</v>
      </c>
      <c r="N129">
        <f>B129</f>
        <v/>
      </c>
      <c r="O129" t="inlineStr"/>
      <c r="P129" t="inlineStr"/>
      <c r="Q129" t="inlineStr"/>
      <c r="R129" t="inlineStr"/>
      <c r="S129">
        <f>G129*BS!$B$9</f>
        <v/>
      </c>
      <c r="T129">
        <f>H129*BS!$B$9</f>
        <v/>
      </c>
    </row>
    <row r="130" customFormat="1" s="117">
      <c r="B130" t="inlineStr">
        <is>
          <t>Total  Cost Additions</t>
        </is>
      </c>
      <c r="G130" t="n">
        <v>0</v>
      </c>
      <c r="H130" t="n">
        <v>82039</v>
      </c>
      <c r="N130">
        <f>B130</f>
        <v/>
      </c>
      <c r="O130" t="inlineStr"/>
      <c r="P130" t="inlineStr"/>
      <c r="Q130" t="inlineStr"/>
      <c r="R130" t="inlineStr"/>
      <c r="S130">
        <f>G130*BS!$B$9</f>
        <v/>
      </c>
      <c r="T130">
        <f>H130*BS!$B$9</f>
        <v/>
      </c>
    </row>
    <row r="131" customFormat="1" s="79">
      <c r="B131" t="inlineStr">
        <is>
          <t>Total  Cost Disposals</t>
        </is>
      </c>
      <c r="G131" t="n">
        <v>0</v>
      </c>
      <c r="H131" t="n">
        <v>-30588</v>
      </c>
      <c r="N131">
        <f>B131</f>
        <v/>
      </c>
      <c r="O131" t="inlineStr"/>
      <c r="P131" t="inlineStr"/>
      <c r="Q131" t="inlineStr"/>
      <c r="R131" t="inlineStr"/>
      <c r="S131">
        <f>G131*BS!$B$9</f>
        <v/>
      </c>
      <c r="T131">
        <f>H131*BS!$B$9</f>
        <v/>
      </c>
    </row>
    <row r="132" customFormat="1" s="117">
      <c r="B132" t="inlineStr">
        <is>
          <t>Total  Cost Balance at 31 March 2023</t>
        </is>
      </c>
      <c r="G132" t="n">
        <v>0</v>
      </c>
      <c r="H132" t="n">
        <v>930349</v>
      </c>
      <c r="N132">
        <f>B132</f>
        <v/>
      </c>
      <c r="O132" t="inlineStr"/>
      <c r="P132" t="inlineStr"/>
      <c r="Q132" t="inlineStr"/>
      <c r="R132" t="inlineStr"/>
      <c r="S132">
        <f>G132*BS!$B$9</f>
        <v/>
      </c>
      <c r="T132">
        <f>H132*BS!$B$9</f>
        <v/>
      </c>
    </row>
    <row r="133" customFormat="1" s="79">
      <c r="B133" t="inlineStr">
        <is>
          <t>Total  Amortisation Balance at 1 April 2022</t>
        </is>
      </c>
      <c r="G133" t="n">
        <v>0</v>
      </c>
      <c r="H133" t="n">
        <v>649519</v>
      </c>
      <c r="N133">
        <f>B133</f>
        <v/>
      </c>
      <c r="O133" t="inlineStr"/>
      <c r="P133" t="inlineStr"/>
      <c r="Q133" t="inlineStr"/>
      <c r="R133" t="inlineStr"/>
      <c r="S133">
        <f>G133*BS!$B$9</f>
        <v/>
      </c>
      <c r="T133">
        <f>H133*BS!$B$9</f>
        <v/>
      </c>
    </row>
    <row r="134" customFormat="1" s="79">
      <c r="B134" t="inlineStr">
        <is>
          <t>Total  Amortisation Amortisation charge for the year</t>
        </is>
      </c>
      <c r="G134" t="n">
        <v>0</v>
      </c>
      <c r="H134" t="n">
        <v>108758</v>
      </c>
      <c r="N134">
        <f>B134</f>
        <v/>
      </c>
      <c r="O134" t="inlineStr"/>
      <c r="P134" t="inlineStr"/>
      <c r="Q134" t="inlineStr"/>
      <c r="R134" t="inlineStr"/>
      <c r="S134">
        <f>G134*BS!$B$9</f>
        <v/>
      </c>
      <c r="T134">
        <f>H134*BS!$B$9</f>
        <v/>
      </c>
    </row>
    <row r="135" customFormat="1" s="79">
      <c r="B135" t="inlineStr">
        <is>
          <t>Total  Amortisation Disposals</t>
        </is>
      </c>
      <c r="G135" t="n">
        <v>0</v>
      </c>
      <c r="H135" t="n">
        <v>-28999</v>
      </c>
      <c r="N135">
        <f>B135</f>
        <v/>
      </c>
      <c r="O135" t="inlineStr"/>
      <c r="P135" t="inlineStr"/>
      <c r="Q135" t="inlineStr"/>
      <c r="R135" t="inlineStr"/>
      <c r="S135">
        <f>G135*BS!$B$9</f>
        <v/>
      </c>
      <c r="T135">
        <f>H135*BS!$B$9</f>
        <v/>
      </c>
    </row>
    <row r="136" customFormat="1" s="79">
      <c r="B136" t="inlineStr">
        <is>
          <t>Total  Amortisation Balance at 31 March 2023</t>
        </is>
      </c>
      <c r="G136" t="n">
        <v>0</v>
      </c>
      <c r="H136" t="n">
        <v>729278</v>
      </c>
      <c r="N136">
        <f>B136</f>
        <v/>
      </c>
      <c r="O136" t="inlineStr"/>
      <c r="P136" t="inlineStr"/>
      <c r="Q136" t="inlineStr"/>
      <c r="R136" t="inlineStr"/>
      <c r="S136">
        <f>G136*BS!$B$9</f>
        <v/>
      </c>
      <c r="T136">
        <f>H136*BS!$B$9</f>
        <v/>
      </c>
    </row>
    <row r="137" customFormat="1" s="79">
      <c r="B137" t="inlineStr">
        <is>
          <t>Total  Carrying amounts 2022 At 1 April 2022</t>
        </is>
      </c>
      <c r="G137" t="n">
        <v>229379</v>
      </c>
      <c r="H137" t="n">
        <v>0</v>
      </c>
      <c r="N137">
        <f>B137</f>
        <v/>
      </c>
      <c r="O137" t="inlineStr"/>
      <c r="P137" t="inlineStr"/>
      <c r="Q137" t="inlineStr"/>
      <c r="R137" t="inlineStr"/>
      <c r="S137">
        <f>G137*BS!$B$9</f>
        <v/>
      </c>
      <c r="T137">
        <f>H137*BS!$B$9</f>
        <v/>
      </c>
    </row>
    <row r="138" customFormat="1" s="79">
      <c r="B138" t="inlineStr">
        <is>
          <t>Total  Carrying amounts 2023 At 31 March 2023</t>
        </is>
      </c>
      <c r="G138" t="n">
        <v>0</v>
      </c>
      <c r="H138" t="n">
        <v>201071</v>
      </c>
      <c r="N138">
        <f>B138</f>
        <v/>
      </c>
      <c r="O138" t="inlineStr"/>
      <c r="P138" t="inlineStr"/>
      <c r="Q138" t="inlineStr"/>
      <c r="R138" t="inlineStr"/>
      <c r="S138">
        <f>G138*BS!$B$9</f>
        <v/>
      </c>
      <c r="T138">
        <f>H138*BS!$B$9</f>
        <v/>
      </c>
    </row>
    <row r="139" customFormat="1" s="79">
      <c r="A139" s="618" t="n"/>
      <c r="B139" s="102" t="n"/>
      <c r="C139" s="103" t="n"/>
      <c r="D139" s="103" t="n"/>
      <c r="E139" s="103" t="n"/>
      <c r="F139" s="103" t="n"/>
      <c r="G139" s="103" t="n"/>
      <c r="H139" s="103" t="n"/>
      <c r="I139" s="934" t="n"/>
      <c r="J139" s="85" t="n"/>
      <c r="K139" s="85" t="n"/>
      <c r="L139" s="85" t="n"/>
      <c r="M139" s="85" t="n"/>
      <c r="N139" s="114" t="inlineStr"/>
      <c r="O139" s="115" t="inlineStr"/>
      <c r="P139" s="115" t="inlineStr"/>
      <c r="Q139" s="115" t="inlineStr"/>
      <c r="R139" s="115" t="inlineStr"/>
      <c r="S139" s="115" t="inlineStr"/>
      <c r="T139" s="115" t="inlineStr"/>
      <c r="U139" s="123" t="n"/>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n"/>
      <c r="C140" s="939" t="n"/>
      <c r="D140" s="939" t="n"/>
      <c r="E140" s="939" t="n"/>
      <c r="F140" s="939" t="n"/>
      <c r="G140" s="939" t="n"/>
      <c r="H140" s="939" t="n"/>
      <c r="I140" s="934" t="n"/>
      <c r="J140" s="85" t="n"/>
      <c r="K140" s="85" t="n"/>
      <c r="L140" s="85" t="n"/>
      <c r="M140" s="85" t="n"/>
      <c r="N140" s="114" t="inlineStr"/>
      <c r="O140" s="115" t="inlineStr"/>
      <c r="P140" s="115" t="inlineStr"/>
      <c r="Q140" s="115" t="inlineStr"/>
      <c r="R140" s="115" t="inlineStr"/>
      <c r="S140" s="115" t="inlineStr"/>
      <c r="T140" s="115" t="inlineStr"/>
      <c r="U140" s="123" t="n"/>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inlineStr">
        <is>
          <t>K19</t>
        </is>
      </c>
      <c r="B141" s="96" t="inlineStr">
        <is>
          <t>Total</t>
        </is>
      </c>
      <c r="C141" s="940">
        <f>SUM(INDIRECT(ADDRESS(MATCH("K18",$A:$A,0)+1,COLUMN(C$12),4)&amp;":"&amp;ADDRESS(MATCH("K19",$A:$A,0)-1,COLUMN(C$12),4)))</f>
        <v/>
      </c>
      <c r="D141" s="940">
        <f>SUM(INDIRECT(ADDRESS(MATCH("K18",$A:$A,0)+1,COLUMN(D$12),4)&amp;":"&amp;ADDRESS(MATCH("K19",$A:$A,0)-1,COLUMN(D$12),4)))</f>
        <v/>
      </c>
      <c r="E141" s="940">
        <f>SUM(INDIRECT(ADDRESS(MATCH("K18",$A:$A,0)+1,COLUMN(E$12),4)&amp;":"&amp;ADDRESS(MATCH("K19",$A:$A,0)-1,COLUMN(E$12),4)))</f>
        <v/>
      </c>
      <c r="F141" s="940">
        <f>SUM(INDIRECT(ADDRESS(MATCH("K18",$A:$A,0)+1,COLUMN(F$12),4)&amp;":"&amp;ADDRESS(MATCH("K19",$A:$A,0)-1,COLUMN(F$12),4)))</f>
        <v/>
      </c>
      <c r="G141" s="940">
        <f>SUM(INDIRECT(ADDRESS(MATCH("K18",$A:$A,0)+1,COLUMN(G$12),4)&amp;":"&amp;ADDRESS(MATCH("K19",$A:$A,0)-1,COLUMN(G$12),4)))</f>
        <v/>
      </c>
      <c r="H141" s="940">
        <f>SUM(INDIRECT(ADDRESS(MATCH("K18",$A:$A,0)+1,COLUMN(H$12),4)&amp;":"&amp;ADDRESS(MATCH("K19",$A:$A,0)-1,COLUMN(H$12),4)))</f>
        <v/>
      </c>
      <c r="I141" s="928" t="n"/>
      <c r="N141" s="105">
        <f>B141</f>
        <v/>
      </c>
      <c r="O141" s="106">
        <f>C141*BS!$B$9</f>
        <v/>
      </c>
      <c r="P141" s="106">
        <f>D141*BS!$B$9</f>
        <v/>
      </c>
      <c r="Q141" s="106">
        <f>E141*BS!$B$9</f>
        <v/>
      </c>
      <c r="R141" s="106">
        <f>F141*BS!$B$9</f>
        <v/>
      </c>
      <c r="S141" s="106">
        <f>G141*BS!$B$9</f>
        <v/>
      </c>
      <c r="T141" s="106">
        <f>H141*BS!$B$9</f>
        <v/>
      </c>
      <c r="U141" s="107" t="n"/>
      <c r="V141" s="927" t="n"/>
      <c r="W141" s="927" t="n"/>
    </row>
    <row r="142" customFormat="1" s="79">
      <c r="A142" s="618" t="inlineStr">
        <is>
          <t>K20</t>
        </is>
      </c>
      <c r="B142" s="96" t="inlineStr">
        <is>
          <t>Other intangible assets</t>
        </is>
      </c>
      <c r="C142" s="954" t="n"/>
      <c r="D142" s="954" t="n"/>
      <c r="E142" s="954" t="n"/>
      <c r="F142" s="954" t="n"/>
      <c r="G142" s="954" t="n"/>
      <c r="H142" s="954" t="n"/>
      <c r="I142" s="934" t="n"/>
      <c r="J142" s="85" t="n"/>
      <c r="K142" s="85" t="n"/>
      <c r="L142" s="85" t="n"/>
      <c r="M142" s="85" t="n"/>
      <c r="N142" s="114">
        <f>B142</f>
        <v/>
      </c>
      <c r="O142" s="115" t="inlineStr"/>
      <c r="P142" s="115" t="inlineStr"/>
      <c r="Q142" s="115" t="inlineStr"/>
      <c r="R142" s="115" t="inlineStr"/>
      <c r="S142" s="115" t="inlineStr"/>
      <c r="T142" s="115" t="inlineStr"/>
      <c r="U142" s="935">
        <f>I132</f>
        <v/>
      </c>
      <c r="V142" s="941" t="n"/>
      <c r="W142" s="941" t="n"/>
      <c r="X142" s="85" t="n"/>
      <c r="Y142" s="85" t="n"/>
      <c r="Z142" s="85" t="n"/>
      <c r="AA142" s="85" t="n"/>
      <c r="AB142" s="85" t="n"/>
      <c r="AC142" s="85" t="n"/>
      <c r="AD142" s="85" t="n"/>
      <c r="AE142" s="85" t="n"/>
      <c r="AF142" s="85" t="n"/>
      <c r="AG142" s="85" t="n"/>
      <c r="AH142" s="85" t="n"/>
      <c r="AI142" s="85" t="n"/>
      <c r="AJ142" s="85" t="n"/>
      <c r="AK142" s="85" t="n"/>
      <c r="AL142" s="85" t="n"/>
      <c r="AM142" s="85" t="n"/>
      <c r="AN142" s="85" t="n"/>
      <c r="AO142" s="85" t="n"/>
      <c r="AP142" s="85" t="n"/>
      <c r="AQ142" s="85" t="n"/>
      <c r="AR142" s="85" t="n"/>
      <c r="AS142" s="85" t="n"/>
      <c r="AT142" s="85" t="n"/>
      <c r="AU142" s="85" t="n"/>
      <c r="AV142" s="85" t="n"/>
      <c r="AW142" s="85" t="n"/>
      <c r="AX142" s="85" t="n"/>
      <c r="AY142" s="85" t="n"/>
      <c r="AZ142" s="85" t="n"/>
      <c r="BA142" s="85" t="n"/>
      <c r="BB142" s="85" t="n"/>
      <c r="BC142" s="85" t="n"/>
      <c r="BD142" s="85" t="n"/>
      <c r="BE142" s="85" t="n"/>
      <c r="BF142" s="85" t="n"/>
      <c r="BG142" s="85" t="n"/>
      <c r="BH142" s="85" t="n"/>
      <c r="BI142" s="85" t="n"/>
      <c r="BJ142" s="85" t="n"/>
      <c r="BK142" s="85" t="n"/>
      <c r="BL142" s="85" t="n"/>
      <c r="BM142" s="85" t="n"/>
      <c r="BN142" s="85" t="n"/>
      <c r="BO142" s="85" t="n"/>
      <c r="BP142" s="85" t="n"/>
      <c r="BQ142" s="85" t="n"/>
      <c r="BR142" s="85" t="n"/>
      <c r="BS142" s="85" t="n"/>
      <c r="BT142" s="85" t="n"/>
      <c r="BU142" s="85" t="n"/>
      <c r="BV142" s="85" t="n"/>
      <c r="BW142" s="85" t="n"/>
      <c r="BX142" s="85" t="n"/>
      <c r="BY142" s="85" t="n"/>
      <c r="BZ142" s="85" t="n"/>
      <c r="CA142" s="85" t="n"/>
      <c r="CB142" s="85" t="n"/>
      <c r="CC142" s="85" t="n"/>
      <c r="CD142" s="85" t="n"/>
      <c r="CE142" s="85" t="n"/>
      <c r="CF142" s="85" t="n"/>
      <c r="CG142" s="85" t="n"/>
      <c r="CH142" s="85" t="n"/>
      <c r="CI142" s="85" t="n"/>
      <c r="CJ142" s="85" t="n"/>
      <c r="CK142" s="85" t="n"/>
      <c r="CL142" s="85" t="n"/>
      <c r="CM142" s="85" t="n"/>
      <c r="CN142" s="85" t="n"/>
      <c r="CO142" s="85" t="n"/>
      <c r="CP142" s="85" t="n"/>
      <c r="CQ142" s="85" t="n"/>
      <c r="CR142" s="85" t="n"/>
      <c r="CS142" s="85" t="n"/>
      <c r="CT142" s="85" t="n"/>
      <c r="CU142" s="85" t="n"/>
      <c r="CV142" s="85" t="n"/>
      <c r="CW142" s="85" t="n"/>
      <c r="CX142" s="85" t="n"/>
      <c r="CY142" s="85" t="n"/>
      <c r="CZ142" s="85" t="n"/>
      <c r="DA142" s="85" t="n"/>
      <c r="DB142" s="85" t="n"/>
      <c r="DC142" s="85" t="n"/>
      <c r="DD142" s="85" t="n"/>
      <c r="DE142" s="85" t="n"/>
      <c r="DF142" s="85" t="n"/>
      <c r="DG142" s="85" t="n"/>
      <c r="DH142" s="85" t="n"/>
      <c r="DI142" s="85" t="n"/>
      <c r="DJ142" s="85" t="n"/>
      <c r="DK142" s="85" t="n"/>
      <c r="DL142" s="85" t="n"/>
      <c r="DM142" s="85" t="n"/>
      <c r="DN142" s="85" t="n"/>
      <c r="DO142" s="85" t="n"/>
      <c r="DP142" s="85" t="n"/>
      <c r="DQ142" s="85" t="n"/>
      <c r="DR142" s="85" t="n"/>
      <c r="DS142" s="85" t="n"/>
      <c r="DT142" s="85" t="n"/>
      <c r="DU142" s="85" t="n"/>
      <c r="DV142" s="85" t="n"/>
      <c r="DW142" s="85" t="n"/>
      <c r="DX142" s="85" t="n"/>
      <c r="DY142" s="85" t="n"/>
      <c r="DZ142" s="85" t="n"/>
      <c r="EA142" s="85" t="n"/>
      <c r="EB142" s="85" t="n"/>
      <c r="EC142" s="85" t="n"/>
      <c r="ED142" s="85" t="n"/>
      <c r="EE142" s="85" t="n"/>
      <c r="EF142" s="85" t="n"/>
      <c r="EG142" s="85" t="n"/>
      <c r="EH142" s="85" t="n"/>
      <c r="EI142" s="85" t="n"/>
      <c r="EJ142" s="85" t="n"/>
      <c r="EK142" s="85" t="n"/>
      <c r="EL142" s="85" t="n"/>
      <c r="EM142" s="85" t="n"/>
      <c r="EN142" s="85" t="n"/>
      <c r="EO142" s="85" t="n"/>
      <c r="EP142" s="85" t="n"/>
      <c r="EQ142" s="85" t="n"/>
      <c r="ER142" s="85" t="n"/>
      <c r="ES142" s="85" t="n"/>
      <c r="ET142" s="85" t="n"/>
      <c r="EU142" s="85" t="n"/>
      <c r="EV142" s="85" t="n"/>
      <c r="EW142" s="85" t="n"/>
      <c r="EX142" s="85" t="n"/>
      <c r="EY142" s="85" t="n"/>
      <c r="EZ142" s="85" t="n"/>
      <c r="FA142" s="85" t="n"/>
      <c r="FB142" s="85" t="n"/>
      <c r="FC142" s="85" t="n"/>
      <c r="FD142" s="85" t="n"/>
      <c r="FE142" s="85" t="n"/>
      <c r="FF142" s="85" t="n"/>
      <c r="FG142" s="85" t="n"/>
      <c r="FH142" s="85" t="n"/>
      <c r="FI142" s="85" t="n"/>
      <c r="FJ142" s="85" t="n"/>
      <c r="FK142" s="85" t="n"/>
      <c r="FL142" s="85" t="n"/>
      <c r="FM142" s="85" t="n"/>
      <c r="FN142" s="85" t="n"/>
      <c r="FO142" s="85" t="n"/>
      <c r="FP142" s="85" t="n"/>
      <c r="FQ142" s="85" t="n"/>
      <c r="FR142" s="85" t="n"/>
      <c r="FS142" s="85" t="n"/>
      <c r="FT142" s="85" t="n"/>
      <c r="FU142" s="85" t="n"/>
      <c r="FV142" s="85" t="n"/>
      <c r="FW142" s="85" t="n"/>
      <c r="FX142" s="85" t="n"/>
      <c r="FY142" s="85" t="n"/>
      <c r="FZ142" s="85" t="n"/>
      <c r="GA142" s="85" t="n"/>
      <c r="GB142" s="85" t="n"/>
      <c r="GC142" s="85" t="n"/>
      <c r="GD142" s="85" t="n"/>
      <c r="GE142" s="85" t="n"/>
      <c r="GF142" s="85" t="n"/>
      <c r="GG142" s="85" t="n"/>
      <c r="GH142" s="85" t="n"/>
      <c r="GI142" s="85" t="n"/>
      <c r="GJ142" s="85" t="n"/>
      <c r="GK142" s="85" t="n"/>
      <c r="GL142" s="85" t="n"/>
      <c r="GM142" s="85" t="n"/>
      <c r="GN142" s="85" t="n"/>
      <c r="GO142" s="85" t="n"/>
      <c r="GP142" s="85" t="n"/>
      <c r="GQ142" s="85" t="n"/>
      <c r="GR142" s="85" t="n"/>
      <c r="GS142" s="85" t="n"/>
      <c r="GT142" s="85" t="n"/>
      <c r="GU142" s="85" t="n"/>
      <c r="GV142" s="85" t="n"/>
      <c r="GW142" s="85" t="n"/>
      <c r="GX142" s="85" t="n"/>
      <c r="GY142" s="85" t="n"/>
      <c r="GZ142" s="85" t="n"/>
      <c r="HA142" s="85" t="n"/>
      <c r="HB142" s="85" t="n"/>
      <c r="HC142" s="85" t="n"/>
      <c r="HD142" s="85" t="n"/>
      <c r="HE142" s="85" t="n"/>
      <c r="HF142" s="85" t="n"/>
      <c r="HG142" s="85" t="n"/>
      <c r="HH142" s="85" t="n"/>
      <c r="HI142" s="85" t="n"/>
      <c r="HJ142" s="85" t="n"/>
      <c r="HK142" s="85" t="n"/>
      <c r="HL142" s="85" t="n"/>
      <c r="HM142" s="85" t="n"/>
      <c r="HN142" s="85" t="n"/>
      <c r="HO142" s="85" t="n"/>
      <c r="HP142" s="85" t="n"/>
      <c r="HQ142" s="85" t="n"/>
      <c r="HR142" s="85" t="n"/>
      <c r="HS142" s="85" t="n"/>
      <c r="HT142" s="85" t="n"/>
      <c r="HU142" s="85" t="n"/>
      <c r="HV142" s="85" t="n"/>
      <c r="HW142" s="85" t="n"/>
      <c r="HX142" s="85" t="n"/>
      <c r="HY142" s="85" t="n"/>
      <c r="HZ142" s="85" t="n"/>
      <c r="IA142" s="85" t="n"/>
      <c r="IB142" s="85" t="n"/>
      <c r="IC142" s="85" t="n"/>
      <c r="ID142" s="85" t="n"/>
      <c r="IE142" s="85" t="n"/>
      <c r="IF142" s="85" t="n"/>
      <c r="IG142" s="85" t="n"/>
      <c r="IH142" s="85" t="n"/>
      <c r="II142" s="85" t="n"/>
      <c r="IJ142" s="85" t="n"/>
      <c r="IK142" s="85" t="n"/>
      <c r="IL142" s="85" t="n"/>
      <c r="IM142" s="85" t="n"/>
      <c r="IN142" s="85" t="n"/>
      <c r="IO142" s="85" t="n"/>
      <c r="IP142" s="85" t="n"/>
      <c r="IQ142" s="85" t="n"/>
      <c r="IR142" s="85" t="n"/>
      <c r="IS142" s="85" t="n"/>
      <c r="IT142" s="85" t="n"/>
      <c r="IU142" s="85" t="n"/>
      <c r="IV142" s="85" t="n"/>
      <c r="IW142" s="85" t="n"/>
      <c r="IX142" s="85" t="n"/>
      <c r="IY142" s="85" t="n"/>
      <c r="IZ142" s="85" t="n"/>
      <c r="JA142" s="85" t="n"/>
      <c r="JB142" s="85" t="n"/>
      <c r="JC142" s="85" t="n"/>
      <c r="JD142" s="85" t="n"/>
      <c r="JE142" s="85" t="n"/>
      <c r="JF142" s="85" t="n"/>
      <c r="JG142" s="85" t="n"/>
      <c r="JH142" s="85" t="n"/>
      <c r="JI142" s="85" t="n"/>
      <c r="JJ142" s="85" t="n"/>
      <c r="JK142" s="85" t="n"/>
      <c r="JL142" s="85" t="n"/>
      <c r="JM142" s="85" t="n"/>
      <c r="JN142" s="85" t="n"/>
      <c r="JO142" s="85" t="n"/>
      <c r="JP142" s="85" t="n"/>
      <c r="JQ142" s="85" t="n"/>
      <c r="JR142" s="85" t="n"/>
      <c r="JS142" s="85" t="n"/>
      <c r="JT142" s="85" t="n"/>
      <c r="JU142" s="85" t="n"/>
      <c r="JV142" s="85" t="n"/>
      <c r="JW142" s="85" t="n"/>
      <c r="JX142" s="85" t="n"/>
      <c r="JY142" s="85" t="n"/>
      <c r="JZ142" s="85" t="n"/>
      <c r="KA142" s="85" t="n"/>
      <c r="KB142" s="85" t="n"/>
      <c r="KC142" s="85" t="n"/>
      <c r="KD142" s="85" t="n"/>
      <c r="KE142" s="85" t="n"/>
      <c r="KF142" s="85" t="n"/>
      <c r="KG142" s="85" t="n"/>
      <c r="KH142" s="85" t="n"/>
      <c r="KI142" s="85" t="n"/>
      <c r="KJ142" s="85" t="n"/>
      <c r="KK142" s="85" t="n"/>
      <c r="KL142" s="85" t="n"/>
      <c r="KM142" s="85" t="n"/>
      <c r="KN142" s="85" t="n"/>
      <c r="KO142" s="85" t="n"/>
      <c r="KP142" s="85" t="n"/>
      <c r="KQ142" s="85" t="n"/>
      <c r="KR142" s="85" t="n"/>
      <c r="KS142" s="85" t="n"/>
      <c r="KT142" s="85" t="n"/>
      <c r="KU142" s="85" t="n"/>
      <c r="KV142" s="85" t="n"/>
      <c r="KW142" s="85" t="n"/>
      <c r="KX142" s="85" t="n"/>
      <c r="KY142" s="85" t="n"/>
      <c r="KZ142" s="85" t="n"/>
      <c r="LA142" s="85" t="n"/>
      <c r="LB142" s="85" t="n"/>
      <c r="LC142" s="85" t="n"/>
      <c r="LD142" s="85" t="n"/>
      <c r="LE142" s="85" t="n"/>
      <c r="LF142" s="85" t="n"/>
      <c r="LG142" s="85" t="n"/>
      <c r="LH142" s="85" t="n"/>
      <c r="LI142" s="85" t="n"/>
      <c r="LJ142" s="85" t="n"/>
      <c r="LK142" s="85" t="n"/>
      <c r="LL142" s="85" t="n"/>
      <c r="LM142" s="85" t="n"/>
      <c r="LN142" s="85" t="n"/>
      <c r="LO142" s="85" t="n"/>
      <c r="LP142" s="85" t="n"/>
      <c r="LQ142" s="85" t="n"/>
      <c r="LR142" s="85" t="n"/>
      <c r="LS142" s="85" t="n"/>
    </row>
    <row r="143" customFormat="1" s="79">
      <c r="A143" s="618" t="n"/>
      <c r="B143" s="102" t="inlineStr">
        <is>
          <t>Office equipment and furniture Carrying amounts 2022 At 1 April 2022</t>
        </is>
      </c>
      <c r="C143" s="939" t="n"/>
      <c r="D143" s="939" t="n"/>
      <c r="E143" s="939" t="n"/>
      <c r="F143" s="939" t="n"/>
      <c r="G143" s="939" t="n">
        <v>573838</v>
      </c>
      <c r="H143" s="939" t="n">
        <v>0</v>
      </c>
      <c r="I143" s="928" t="n"/>
      <c r="N143" s="105">
        <f>B143</f>
        <v/>
      </c>
      <c r="O143" s="106" t="inlineStr"/>
      <c r="P143" s="106" t="inlineStr"/>
      <c r="Q143" s="106" t="inlineStr"/>
      <c r="R143" s="106" t="inlineStr"/>
      <c r="S143" s="106">
        <f>G143*BS!$B$9</f>
        <v/>
      </c>
      <c r="T143" s="106">
        <f>H143*BS!$B$9</f>
        <v/>
      </c>
      <c r="U143" s="929">
        <f>I133</f>
        <v/>
      </c>
      <c r="V143" s="927" t="n"/>
      <c r="W143" s="927" t="n"/>
    </row>
    <row r="144" customFormat="1" s="117">
      <c r="A144" s="618" t="n"/>
      <c r="B144" s="102" t="inlineStr">
        <is>
          <t>Office equipment and furniture Carrying amounts 2023 At: 31 March 2023</t>
        </is>
      </c>
      <c r="C144" s="939" t="n"/>
      <c r="D144" s="939" t="n"/>
      <c r="E144" s="939" t="n"/>
      <c r="F144" s="939" t="n"/>
      <c r="G144" s="939" t="n">
        <v>0</v>
      </c>
      <c r="H144" s="939" t="n">
        <v>519015</v>
      </c>
      <c r="I144" s="928" t="n"/>
      <c r="N144" s="105">
        <f>B144</f>
        <v/>
      </c>
      <c r="O144" s="106" t="inlineStr"/>
      <c r="P144" s="106" t="inlineStr"/>
      <c r="Q144" s="106" t="inlineStr"/>
      <c r="R144" s="106" t="inlineStr"/>
      <c r="S144" s="106">
        <f>G144*BS!$B$9</f>
        <v/>
      </c>
      <c r="T144" s="106">
        <f>H144*BS!$B$9</f>
        <v/>
      </c>
      <c r="U144" s="107">
        <f>I134</f>
        <v/>
      </c>
      <c r="V144" s="927" t="n"/>
      <c r="W144" s="927" t="n"/>
    </row>
    <row r="145" customFormat="1" s="79">
      <c r="A145" s="618" t="n"/>
      <c r="B145" s="102" t="inlineStr">
        <is>
          <t>Leasehold improvement Carrying amounts 2022 At 1 April 2022</t>
        </is>
      </c>
      <c r="C145" s="939" t="n"/>
      <c r="D145" s="939" t="n"/>
      <c r="E145" s="939" t="n"/>
      <c r="F145" s="939" t="n"/>
      <c r="G145" s="939" t="n">
        <v>1558152</v>
      </c>
      <c r="H145" s="939" t="n">
        <v>0</v>
      </c>
      <c r="I145" s="928" t="n"/>
      <c r="N145" s="105">
        <f>B145</f>
        <v/>
      </c>
      <c r="O145" s="106" t="inlineStr"/>
      <c r="P145" s="106" t="inlineStr"/>
      <c r="Q145" s="106" t="inlineStr"/>
      <c r="R145" s="106" t="inlineStr"/>
      <c r="S145" s="106">
        <f>G145*BS!$B$9</f>
        <v/>
      </c>
      <c r="T145" s="106">
        <f>H145*BS!$B$9</f>
        <v/>
      </c>
      <c r="U145" s="107">
        <f>I135</f>
        <v/>
      </c>
      <c r="V145" s="927" t="n"/>
      <c r="W145" s="927" t="n"/>
    </row>
    <row r="146" customFormat="1" s="117">
      <c r="A146" s="618" t="n"/>
      <c r="B146" s="102" t="inlineStr">
        <is>
          <t>Leasehold improvement Carrying amounts 2023 At: 31 March 2023</t>
        </is>
      </c>
      <c r="C146" s="939" t="n"/>
      <c r="D146" s="939" t="n"/>
      <c r="E146" s="939" t="n"/>
      <c r="F146" s="939" t="n"/>
      <c r="G146" s="939" t="n">
        <v>0</v>
      </c>
      <c r="H146" s="939" t="n">
        <v>1325362</v>
      </c>
      <c r="I146" s="928" t="n"/>
      <c r="N146" s="105">
        <f>B146</f>
        <v/>
      </c>
      <c r="O146" s="106" t="inlineStr"/>
      <c r="P146" s="106" t="inlineStr"/>
      <c r="Q146" s="106" t="inlineStr"/>
      <c r="R146" s="106" t="inlineStr"/>
      <c r="S146" s="106">
        <f>G146*BS!$B$9</f>
        <v/>
      </c>
      <c r="T146" s="106">
        <f>H146*BS!$B$9</f>
        <v/>
      </c>
      <c r="U146" s="107">
        <f>I136</f>
        <v/>
      </c>
      <c r="V146" s="927" t="n"/>
      <c r="W146" s="927" t="n"/>
    </row>
    <row r="147" customFormat="1" s="79">
      <c r="A147" s="618" t="n"/>
      <c r="B147" s="102" t="inlineStr">
        <is>
          <t>Total Carrying amounts 2022 At 1 April 2022</t>
        </is>
      </c>
      <c r="C147" s="939" t="n"/>
      <c r="D147" s="939" t="n"/>
      <c r="E147" s="939" t="n"/>
      <c r="F147" s="939" t="n"/>
      <c r="G147" s="939" t="n">
        <v>2131990</v>
      </c>
      <c r="H147" s="939" t="n">
        <v>0</v>
      </c>
      <c r="I147" s="928" t="n"/>
      <c r="N147" s="105">
        <f>B147</f>
        <v/>
      </c>
      <c r="O147" s="106" t="inlineStr"/>
      <c r="P147" s="106" t="inlineStr"/>
      <c r="Q147" s="106" t="inlineStr"/>
      <c r="R147" s="106" t="inlineStr"/>
      <c r="S147" s="106">
        <f>G147*BS!$B$9</f>
        <v/>
      </c>
      <c r="T147" s="106">
        <f>H147*BS!$B$9</f>
        <v/>
      </c>
      <c r="U147" s="107">
        <f>I137</f>
        <v/>
      </c>
      <c r="V147" s="927" t="n"/>
      <c r="W147" s="927" t="n"/>
    </row>
    <row r="148" customFormat="1" s="79">
      <c r="A148" s="618" t="n"/>
      <c r="B148" s="102" t="inlineStr">
        <is>
          <t>Total Carrying amounts 2023 At: 31 March 2023</t>
        </is>
      </c>
      <c r="C148" s="103" t="n"/>
      <c r="D148" s="103" t="n"/>
      <c r="E148" s="103" t="n"/>
      <c r="F148" s="103" t="n"/>
      <c r="G148" s="103" t="n">
        <v>0</v>
      </c>
      <c r="H148" s="103" t="n">
        <v>1844377</v>
      </c>
      <c r="I148" s="928" t="n"/>
      <c r="N148" s="105">
        <f>B148</f>
        <v/>
      </c>
      <c r="O148" s="106" t="inlineStr"/>
      <c r="P148" s="106" t="inlineStr"/>
      <c r="Q148" s="106" t="inlineStr"/>
      <c r="R148" s="106" t="inlineStr"/>
      <c r="S148" s="106">
        <f>G148*BS!$B$9</f>
        <v/>
      </c>
      <c r="T148" s="106">
        <f>H148*BS!$B$9</f>
        <v/>
      </c>
      <c r="U148" s="107">
        <f>I138</f>
        <v/>
      </c>
      <c r="V148" s="927" t="n"/>
      <c r="W148" s="927" t="n"/>
    </row>
    <row r="149" customFormat="1" s="79">
      <c r="A149" s="618" t="n"/>
      <c r="B149" s="102" t="inlineStr">
        <is>
          <t>Total  Carrying amounts 2022 At 1 April 2022</t>
        </is>
      </c>
      <c r="C149" s="939" t="n"/>
      <c r="D149" s="939" t="n"/>
      <c r="E149" s="939" t="n"/>
      <c r="F149" s="939" t="n"/>
      <c r="G149" s="939" t="n">
        <v>229379</v>
      </c>
      <c r="H149" s="939" t="n">
        <v>0</v>
      </c>
      <c r="I149" s="928" t="n"/>
      <c r="N149" s="105">
        <f>B149</f>
        <v/>
      </c>
      <c r="O149" s="106" t="inlineStr"/>
      <c r="P149" s="106" t="inlineStr"/>
      <c r="Q149" s="106" t="inlineStr"/>
      <c r="R149" s="106" t="inlineStr"/>
      <c r="S149" s="106">
        <f>G149*BS!$B$9</f>
        <v/>
      </c>
      <c r="T149" s="106">
        <f>H149*BS!$B$9</f>
        <v/>
      </c>
      <c r="U149" s="107">
        <f>I139</f>
        <v/>
      </c>
      <c r="V149" s="927" t="n"/>
      <c r="W149" s="927" t="n"/>
    </row>
    <row r="150" customFormat="1" s="79">
      <c r="A150" s="618" t="n"/>
      <c r="B150" s="102" t="inlineStr">
        <is>
          <t>Total  Carrying amounts 2023 At 31 March 2023</t>
        </is>
      </c>
      <c r="C150" s="939" t="n"/>
      <c r="D150" s="939" t="n"/>
      <c r="E150" s="939" t="n"/>
      <c r="F150" s="939" t="n"/>
      <c r="G150" s="939" t="n">
        <v>0</v>
      </c>
      <c r="H150" s="939" t="n">
        <v>201071</v>
      </c>
      <c r="I150" s="928" t="n"/>
      <c r="N150" s="105">
        <f>B150</f>
        <v/>
      </c>
      <c r="O150" s="106" t="inlineStr"/>
      <c r="P150" s="106" t="inlineStr"/>
      <c r="Q150" s="106" t="inlineStr"/>
      <c r="R150" s="106" t="inlineStr"/>
      <c r="S150" s="106">
        <f>G150*BS!$B$9</f>
        <v/>
      </c>
      <c r="T150" s="106">
        <f>H150*BS!$B$9</f>
        <v/>
      </c>
      <c r="U150" s="107" t="n"/>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I142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I143</f>
        <v/>
      </c>
      <c r="V153" s="927" t="n"/>
      <c r="W153" s="927" t="n"/>
    </row>
    <row r="154" customFormat="1" s="79">
      <c r="A154" s="618" t="inlineStr">
        <is>
          <t>K21</t>
        </is>
      </c>
      <c r="B154" s="96" t="inlineStr">
        <is>
          <t xml:space="preserve">Total </t>
        </is>
      </c>
      <c r="C154" s="940">
        <f>SUM(INDIRECT(ADDRESS(MATCH("K20",$A:$A,0)+1,COLUMN(C$12),4)&amp;":"&amp;ADDRESS(MATCH("K21",$A:$A,0)-1,COLUMN(C$12),4)))</f>
        <v/>
      </c>
      <c r="D154" s="940">
        <f>SUM(INDIRECT(ADDRESS(MATCH("K20",$A:$A,0)+1,COLUMN(D$12),4)&amp;":"&amp;ADDRESS(MATCH("K21",$A:$A,0)-1,COLUMN(D$12),4)))</f>
        <v/>
      </c>
      <c r="E154" s="940">
        <f>SUM(INDIRECT(ADDRESS(MATCH("K20",$A:$A,0)+1,COLUMN(E$12),4)&amp;":"&amp;ADDRESS(MATCH("K21",$A:$A,0)-1,COLUMN(E$12),4)))</f>
        <v/>
      </c>
      <c r="F154" s="940">
        <f>SUM(INDIRECT(ADDRESS(MATCH("K20",$A:$A,0)+1,COLUMN(F$12),4)&amp;":"&amp;ADDRESS(MATCH("K21",$A:$A,0)-1,COLUMN(F$12),4)))</f>
        <v/>
      </c>
      <c r="G154" s="940">
        <f>SUM(INDIRECT(ADDRESS(MATCH("K20",$A:$A,0)+1,COLUMN(G$12),4)&amp;":"&amp;ADDRESS(MATCH("K21",$A:$A,0)-1,COLUMN(G$12),4)))</f>
        <v/>
      </c>
      <c r="H154" s="940">
        <f>SUM(INDIRECT(ADDRESS(MATCH("K20",$A:$A,0)+1,COLUMN(H$12),4)&amp;":"&amp;ADDRESS(MATCH("K21",$A:$A,0)-1,COLUMN(H$12),4)))</f>
        <v/>
      </c>
      <c r="I154" s="934" t="n"/>
      <c r="J154" s="85" t="n"/>
      <c r="K154" s="85" t="n"/>
      <c r="L154" s="85" t="n"/>
      <c r="M154" s="85" t="n"/>
      <c r="N154" s="114">
        <f>B154</f>
        <v/>
      </c>
      <c r="O154" s="156">
        <f>C154*BS!$B$9</f>
        <v/>
      </c>
      <c r="P154" s="156">
        <f>D154*BS!$B$9</f>
        <v/>
      </c>
      <c r="Q154" s="156">
        <f>E154*BS!$B$9</f>
        <v/>
      </c>
      <c r="R154" s="156">
        <f>F154*BS!$B$9</f>
        <v/>
      </c>
      <c r="S154" s="156">
        <f>G154*BS!$B$9</f>
        <v/>
      </c>
      <c r="T154" s="156">
        <f>H154*BS!$B$9</f>
        <v/>
      </c>
      <c r="U154" s="157">
        <f>I144</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inlineStr">
        <is>
          <t>K22</t>
        </is>
      </c>
      <c r="B156" s="96" t="inlineStr">
        <is>
          <t>Investments</t>
        </is>
      </c>
      <c r="C156" s="158" t="n"/>
      <c r="D156" s="158" t="n"/>
      <c r="E156" s="158" t="n"/>
      <c r="F156" s="158" t="n"/>
      <c r="G156" s="158" t="n"/>
      <c r="H156" s="158" t="n"/>
      <c r="I156" s="955" t="n"/>
      <c r="J156" s="85" t="n"/>
      <c r="K156" s="85" t="n"/>
      <c r="L156" s="85" t="n"/>
      <c r="M156" s="85" t="n"/>
      <c r="N156" s="114">
        <f>B156</f>
        <v/>
      </c>
      <c r="O156" s="115" t="inlineStr"/>
      <c r="P156" s="115" t="inlineStr"/>
      <c r="Q156" s="115" t="inlineStr"/>
      <c r="R156" s="115" t="inlineStr"/>
      <c r="S156" s="115" t="inlineStr"/>
      <c r="T156" s="115" t="inlineStr"/>
      <c r="U156" s="123" t="n"/>
      <c r="V156" s="936" t="n"/>
      <c r="W156" s="936" t="n"/>
      <c r="X156" s="85" t="n"/>
      <c r="Y156" s="85" t="n"/>
      <c r="Z156" s="85" t="n"/>
      <c r="AA156" s="85" t="n"/>
      <c r="AB156" s="85" t="n"/>
      <c r="AC156" s="85" t="n"/>
      <c r="AD156" s="85" t="n"/>
      <c r="AE156" s="85" t="n"/>
      <c r="AF156" s="85" t="n"/>
      <c r="AG156" s="85" t="n"/>
      <c r="AH156" s="85" t="n"/>
      <c r="AI156" s="85" t="n"/>
      <c r="AJ156" s="85" t="n"/>
      <c r="AK156" s="85" t="n"/>
      <c r="AL156" s="85" t="n"/>
      <c r="AM156" s="85" t="n"/>
      <c r="AN156" s="85" t="n"/>
      <c r="AO156" s="85" t="n"/>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c r="CA156" s="85" t="n"/>
      <c r="CB156" s="85" t="n"/>
      <c r="CC156" s="85" t="n"/>
      <c r="CD156" s="85" t="n"/>
      <c r="CE156" s="85" t="n"/>
      <c r="CF156" s="85" t="n"/>
      <c r="CG156" s="85" t="n"/>
      <c r="CH156" s="85" t="n"/>
      <c r="CI156" s="85" t="n"/>
      <c r="CJ156" s="85" t="n"/>
      <c r="CK156" s="85" t="n"/>
      <c r="CL156" s="85" t="n"/>
      <c r="CM156" s="85" t="n"/>
      <c r="CN156" s="85" t="n"/>
      <c r="CO156" s="85" t="n"/>
      <c r="CP156" s="85" t="n"/>
      <c r="CQ156" s="85" t="n"/>
      <c r="CR156" s="85" t="n"/>
      <c r="CS156" s="85" t="n"/>
      <c r="CT156" s="85" t="n"/>
      <c r="CU156" s="85" t="n"/>
      <c r="CV156" s="85" t="n"/>
      <c r="CW156" s="85" t="n"/>
      <c r="CX156" s="85" t="n"/>
      <c r="CY156" s="85" t="n"/>
      <c r="CZ156" s="85" t="n"/>
      <c r="DA156" s="85" t="n"/>
      <c r="DB156" s="85" t="n"/>
      <c r="DC156" s="85" t="n"/>
      <c r="DD156" s="85" t="n"/>
      <c r="DE156" s="85" t="n"/>
      <c r="DF156" s="85" t="n"/>
      <c r="DG156" s="85" t="n"/>
      <c r="DH156" s="85" t="n"/>
      <c r="DI156" s="85" t="n"/>
      <c r="DJ156" s="85" t="n"/>
      <c r="DK156" s="85" t="n"/>
      <c r="DL156" s="85" t="n"/>
      <c r="DM156" s="85" t="n"/>
      <c r="DN156" s="85" t="n"/>
      <c r="DO156" s="85" t="n"/>
      <c r="DP156" s="85" t="n"/>
      <c r="DQ156" s="85" t="n"/>
      <c r="DR156" s="85" t="n"/>
      <c r="DS156" s="85" t="n"/>
      <c r="DT156" s="85" t="n"/>
      <c r="DU156" s="85" t="n"/>
      <c r="DV156" s="85" t="n"/>
      <c r="DW156" s="85" t="n"/>
      <c r="DX156" s="85" t="n"/>
      <c r="DY156" s="85" t="n"/>
      <c r="DZ156" s="85" t="n"/>
      <c r="EA156" s="85" t="n"/>
      <c r="EB156" s="85" t="n"/>
      <c r="EC156" s="85" t="n"/>
      <c r="ED156" s="85" t="n"/>
      <c r="EE156" s="85" t="n"/>
      <c r="EF156" s="85" t="n"/>
      <c r="EG156" s="85" t="n"/>
      <c r="EH156" s="85" t="n"/>
      <c r="EI156" s="85" t="n"/>
      <c r="EJ156" s="85" t="n"/>
      <c r="EK156" s="85" t="n"/>
      <c r="EL156" s="85" t="n"/>
      <c r="EM156" s="85" t="n"/>
      <c r="EN156" s="85" t="n"/>
      <c r="EO156" s="85" t="n"/>
      <c r="EP156" s="85" t="n"/>
      <c r="EQ156" s="85" t="n"/>
      <c r="ER156" s="85" t="n"/>
      <c r="ES156" s="85" t="n"/>
      <c r="ET156" s="85" t="n"/>
      <c r="EU156" s="85" t="n"/>
      <c r="EV156" s="85" t="n"/>
      <c r="EW156" s="85" t="n"/>
      <c r="EX156" s="85" t="n"/>
      <c r="EY156" s="85" t="n"/>
      <c r="EZ156" s="85" t="n"/>
      <c r="FA156" s="85" t="n"/>
      <c r="FB156" s="85" t="n"/>
      <c r="FC156" s="85" t="n"/>
      <c r="FD156" s="85" t="n"/>
      <c r="FE156" s="85" t="n"/>
      <c r="FF156" s="85" t="n"/>
      <c r="FG156" s="85" t="n"/>
      <c r="FH156" s="85" t="n"/>
      <c r="FI156" s="85" t="n"/>
      <c r="FJ156" s="85" t="n"/>
      <c r="FK156" s="85" t="n"/>
      <c r="FL156" s="85" t="n"/>
      <c r="FM156" s="85" t="n"/>
      <c r="FN156" s="85" t="n"/>
      <c r="FO156" s="85" t="n"/>
      <c r="FP156" s="85" t="n"/>
      <c r="FQ156" s="85" t="n"/>
      <c r="FR156" s="85" t="n"/>
      <c r="FS156" s="85" t="n"/>
      <c r="FT156" s="85" t="n"/>
      <c r="FU156" s="85" t="n"/>
      <c r="FV156" s="85" t="n"/>
      <c r="FW156" s="85" t="n"/>
      <c r="FX156" s="85" t="n"/>
      <c r="FY156" s="85" t="n"/>
      <c r="FZ156" s="85" t="n"/>
      <c r="GA156" s="85" t="n"/>
      <c r="GB156" s="85" t="n"/>
      <c r="GC156" s="85" t="n"/>
      <c r="GD156" s="85" t="n"/>
      <c r="GE156" s="85" t="n"/>
      <c r="GF156" s="85" t="n"/>
      <c r="GG156" s="85" t="n"/>
      <c r="GH156" s="85" t="n"/>
      <c r="GI156" s="85" t="n"/>
      <c r="GJ156" s="85" t="n"/>
      <c r="GK156" s="85" t="n"/>
      <c r="GL156" s="85" t="n"/>
      <c r="GM156" s="85" t="n"/>
      <c r="GN156" s="85" t="n"/>
      <c r="GO156" s="85" t="n"/>
      <c r="GP156" s="85" t="n"/>
      <c r="GQ156" s="85" t="n"/>
      <c r="GR156" s="85" t="n"/>
      <c r="GS156" s="85" t="n"/>
      <c r="GT156" s="85" t="n"/>
      <c r="GU156" s="85" t="n"/>
      <c r="GV156" s="85" t="n"/>
      <c r="GW156" s="85" t="n"/>
      <c r="GX156" s="85" t="n"/>
      <c r="GY156" s="85" t="n"/>
      <c r="GZ156" s="85" t="n"/>
      <c r="HA156" s="85" t="n"/>
      <c r="HB156" s="85" t="n"/>
      <c r="HC156" s="85" t="n"/>
      <c r="HD156" s="85" t="n"/>
      <c r="HE156" s="85" t="n"/>
      <c r="HF156" s="85" t="n"/>
      <c r="HG156" s="85" t="n"/>
      <c r="HH156" s="85" t="n"/>
      <c r="HI156" s="85" t="n"/>
      <c r="HJ156" s="85" t="n"/>
      <c r="HK156" s="85" t="n"/>
      <c r="HL156" s="85" t="n"/>
      <c r="HM156" s="85" t="n"/>
      <c r="HN156" s="85" t="n"/>
      <c r="HO156" s="85" t="n"/>
      <c r="HP156" s="85" t="n"/>
      <c r="HQ156" s="85" t="n"/>
      <c r="HR156" s="85" t="n"/>
      <c r="HS156" s="85" t="n"/>
      <c r="HT156" s="85" t="n"/>
      <c r="HU156" s="85" t="n"/>
      <c r="HV156" s="85" t="n"/>
      <c r="HW156" s="85" t="n"/>
      <c r="HX156" s="85" t="n"/>
      <c r="HY156" s="85" t="n"/>
      <c r="HZ156" s="85" t="n"/>
      <c r="IA156" s="85" t="n"/>
      <c r="IB156" s="85" t="n"/>
      <c r="IC156" s="85" t="n"/>
      <c r="ID156" s="85" t="n"/>
      <c r="IE156" s="85" t="n"/>
      <c r="IF156" s="85" t="n"/>
      <c r="IG156" s="85" t="n"/>
      <c r="IH156" s="85" t="n"/>
      <c r="II156" s="85" t="n"/>
      <c r="IJ156" s="85" t="n"/>
      <c r="IK156" s="85" t="n"/>
      <c r="IL156" s="85" t="n"/>
      <c r="IM156" s="85" t="n"/>
      <c r="IN156" s="85" t="n"/>
      <c r="IO156" s="85" t="n"/>
      <c r="IP156" s="85" t="n"/>
      <c r="IQ156" s="85" t="n"/>
      <c r="IR156" s="85" t="n"/>
      <c r="IS156" s="85" t="n"/>
      <c r="IT156" s="85" t="n"/>
      <c r="IU156" s="85" t="n"/>
      <c r="IV156" s="85" t="n"/>
      <c r="IW156" s="85" t="n"/>
      <c r="IX156" s="85" t="n"/>
      <c r="IY156" s="85" t="n"/>
      <c r="IZ156" s="85" t="n"/>
      <c r="JA156" s="85" t="n"/>
      <c r="JB156" s="85" t="n"/>
      <c r="JC156" s="85" t="n"/>
      <c r="JD156" s="85" t="n"/>
      <c r="JE156" s="85" t="n"/>
      <c r="JF156" s="85" t="n"/>
      <c r="JG156" s="85" t="n"/>
      <c r="JH156" s="85" t="n"/>
      <c r="JI156" s="85" t="n"/>
      <c r="JJ156" s="85" t="n"/>
      <c r="JK156" s="85" t="n"/>
      <c r="JL156" s="85" t="n"/>
      <c r="JM156" s="85" t="n"/>
      <c r="JN156" s="85" t="n"/>
      <c r="JO156" s="85" t="n"/>
      <c r="JP156" s="85" t="n"/>
      <c r="JQ156" s="85" t="n"/>
      <c r="JR156" s="85" t="n"/>
      <c r="JS156" s="85" t="n"/>
      <c r="JT156" s="85" t="n"/>
      <c r="JU156" s="85" t="n"/>
      <c r="JV156" s="85" t="n"/>
      <c r="JW156" s="85" t="n"/>
      <c r="JX156" s="85" t="n"/>
      <c r="JY156" s="85" t="n"/>
      <c r="JZ156" s="85" t="n"/>
      <c r="KA156" s="85" t="n"/>
      <c r="KB156" s="85" t="n"/>
      <c r="KC156" s="85" t="n"/>
      <c r="KD156" s="85" t="n"/>
      <c r="KE156" s="85" t="n"/>
      <c r="KF156" s="85" t="n"/>
      <c r="KG156" s="85" t="n"/>
      <c r="KH156" s="85" t="n"/>
      <c r="KI156" s="85" t="n"/>
      <c r="KJ156" s="85" t="n"/>
      <c r="KK156" s="85" t="n"/>
      <c r="KL156" s="85" t="n"/>
      <c r="KM156" s="85" t="n"/>
      <c r="KN156" s="85" t="n"/>
      <c r="KO156" s="85" t="n"/>
      <c r="KP156" s="85" t="n"/>
      <c r="KQ156" s="85" t="n"/>
      <c r="KR156" s="85" t="n"/>
      <c r="KS156" s="85" t="n"/>
      <c r="KT156" s="85" t="n"/>
      <c r="KU156" s="85" t="n"/>
      <c r="KV156" s="85" t="n"/>
      <c r="KW156" s="85" t="n"/>
      <c r="KX156" s="85" t="n"/>
      <c r="KY156" s="85" t="n"/>
      <c r="KZ156" s="85" t="n"/>
      <c r="LA156" s="85" t="n"/>
      <c r="LB156" s="85" t="n"/>
      <c r="LC156" s="85" t="n"/>
      <c r="LD156" s="85" t="n"/>
      <c r="LE156" s="85" t="n"/>
      <c r="LF156" s="85" t="n"/>
      <c r="LG156" s="85" t="n"/>
      <c r="LH156" s="85" t="n"/>
      <c r="LI156" s="85" t="n"/>
      <c r="LJ156" s="85" t="n"/>
      <c r="LK156" s="85" t="n"/>
      <c r="LL156" s="85" t="n"/>
      <c r="LM156" s="85" t="n"/>
      <c r="LN156" s="85" t="n"/>
      <c r="LO156" s="85" t="n"/>
      <c r="LP156" s="85" t="n"/>
      <c r="LQ156" s="85" t="n"/>
      <c r="LR156" s="85" t="n"/>
      <c r="LS156" s="85"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929">
        <f>I147</f>
        <v/>
      </c>
      <c r="V157" s="927" t="n"/>
      <c r="W157" s="927" t="n"/>
    </row>
    <row r="158" customFormat="1" s="117">
      <c r="A158" s="618" t="n"/>
      <c r="B158" s="140"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929">
        <f>I148</f>
        <v/>
      </c>
      <c r="V158" s="927" t="n"/>
      <c r="W158" s="927" t="n"/>
    </row>
    <row r="159" customFormat="1" s="79">
      <c r="A159" s="618" t="n"/>
      <c r="B159" s="102" t="n"/>
      <c r="C159" s="103" t="n"/>
      <c r="D159" s="103" t="n"/>
      <c r="E159" s="103" t="n"/>
      <c r="F159" s="103" t="n"/>
      <c r="G159" s="103" t="n"/>
      <c r="H159" s="103" t="n"/>
      <c r="I159" s="928" t="n"/>
      <c r="N159" s="105" t="inlineStr"/>
      <c r="O159" s="106" t="inlineStr"/>
      <c r="P159" s="106" t="inlineStr"/>
      <c r="Q159" s="106" t="inlineStr"/>
      <c r="R159" s="106" t="inlineStr"/>
      <c r="S159" s="106" t="inlineStr"/>
      <c r="T159" s="106" t="inlineStr"/>
      <c r="U159" s="107">
        <f>I149</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I150</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I151</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I152</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I153</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I154</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I156</f>
        <v/>
      </c>
      <c r="V166" s="927" t="n"/>
      <c r="W166" s="927" t="n"/>
    </row>
    <row r="167" customFormat="1" s="79">
      <c r="A167" s="618" t="n"/>
      <c r="B167" s="102" t="n"/>
      <c r="C167" s="939" t="n"/>
      <c r="D167" s="939" t="n"/>
      <c r="E167" s="939" t="n"/>
      <c r="F167" s="939" t="n"/>
      <c r="G167" s="939" t="n"/>
      <c r="H167" s="939" t="n"/>
      <c r="I167" s="943" t="n"/>
      <c r="N167" s="105" t="inlineStr"/>
      <c r="O167" s="106" t="inlineStr"/>
      <c r="P167" s="106" t="inlineStr"/>
      <c r="Q167" s="106" t="inlineStr"/>
      <c r="R167" s="106" t="inlineStr"/>
      <c r="S167" s="106" t="inlineStr"/>
      <c r="T167" s="106" t="inlineStr"/>
      <c r="U167" s="107">
        <f>I157</f>
        <v/>
      </c>
      <c r="V167" s="936" t="n"/>
      <c r="W167" s="936" t="n"/>
    </row>
    <row r="168" customFormat="1" s="79">
      <c r="A168" s="618" t="inlineStr">
        <is>
          <t>K23</t>
        </is>
      </c>
      <c r="B168" s="96" t="inlineStr">
        <is>
          <t>Total</t>
        </is>
      </c>
      <c r="C168" s="940">
        <f>SUM(INDIRECT(ADDRESS(MATCH("K22",$A:$A,0)+1,COLUMN(C$12),4)&amp;":"&amp;ADDRESS(MATCH("K23",$A:$A,0)-1,COLUMN(C$12),4)))</f>
        <v/>
      </c>
      <c r="D168" s="940">
        <f>SUM(INDIRECT(ADDRESS(MATCH("K22",$A:$A,0)+1,COLUMN(D$12),4)&amp;":"&amp;ADDRESS(MATCH("K23",$A:$A,0)-1,COLUMN(D$12),4)))</f>
        <v/>
      </c>
      <c r="E168" s="940">
        <f>SUM(INDIRECT(ADDRESS(MATCH("K22",$A:$A,0)+1,COLUMN(E$12),4)&amp;":"&amp;ADDRESS(MATCH("K23",$A:$A,0)-1,COLUMN(E$12),4)))</f>
        <v/>
      </c>
      <c r="F168" s="940">
        <f>SUM(INDIRECT(ADDRESS(MATCH("K22",$A:$A,0)+1,COLUMN(F$12),4)&amp;":"&amp;ADDRESS(MATCH("K23",$A:$A,0)-1,COLUMN(F$12),4)))</f>
        <v/>
      </c>
      <c r="G168" s="940">
        <f>SUM(INDIRECT(ADDRESS(MATCH("K22",$A:$A,0)+1,COLUMN(G$12),4)&amp;":"&amp;ADDRESS(MATCH("K23",$A:$A,0)-1,COLUMN(G$12),4)))</f>
        <v/>
      </c>
      <c r="H168" s="940">
        <f>SUM(INDIRECT(ADDRESS(MATCH("K22",$A:$A,0)+1,COLUMN(H$12),4)&amp;":"&amp;ADDRESS(MATCH("K23",$A:$A,0)-1,COLUMN(H$12),4)))</f>
        <v/>
      </c>
      <c r="I168" s="955" t="n"/>
      <c r="J168" s="85" t="n"/>
      <c r="K168" s="85" t="n"/>
      <c r="L168" s="85" t="n"/>
      <c r="M168" s="85" t="n"/>
      <c r="N168" s="114">
        <f>B168</f>
        <v/>
      </c>
      <c r="O168" s="115">
        <f>C168*BS!$B$9</f>
        <v/>
      </c>
      <c r="P168" s="115">
        <f>D168*BS!$B$9</f>
        <v/>
      </c>
      <c r="Q168" s="115">
        <f>E168*BS!$B$9</f>
        <v/>
      </c>
      <c r="R168" s="115">
        <f>F168*BS!$B$9</f>
        <v/>
      </c>
      <c r="S168" s="115">
        <f>G168*BS!$B$9</f>
        <v/>
      </c>
      <c r="T168" s="115">
        <f>H168*BS!$B$9</f>
        <v/>
      </c>
      <c r="U168" s="123">
        <f>I158</f>
        <v/>
      </c>
      <c r="V168" s="936" t="n"/>
      <c r="W168" s="936"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K24</t>
        </is>
      </c>
      <c r="B170" s="96" t="inlineStr">
        <is>
          <t xml:space="preserve">Deferred charges </t>
        </is>
      </c>
      <c r="C170" s="954" t="n"/>
      <c r="D170" s="954" t="n"/>
      <c r="E170" s="954" t="n"/>
      <c r="F170" s="954" t="n"/>
      <c r="G170" s="954" t="n"/>
      <c r="H170" s="954" t="n"/>
      <c r="I170" s="934" t="n"/>
      <c r="J170" s="85" t="n"/>
      <c r="K170" s="85" t="n"/>
      <c r="L170" s="85" t="n"/>
      <c r="M170" s="85" t="n"/>
      <c r="N170" s="114">
        <f>B170</f>
        <v/>
      </c>
      <c r="O170" s="115" t="inlineStr"/>
      <c r="P170" s="115" t="inlineStr"/>
      <c r="Q170" s="115" t="inlineStr"/>
      <c r="R170" s="115" t="inlineStr"/>
      <c r="S170" s="115" t="inlineStr"/>
      <c r="T170" s="115" t="inlineStr"/>
      <c r="U170" s="935">
        <f>I160</f>
        <v/>
      </c>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n"/>
      <c r="C171" s="103" t="n"/>
      <c r="D171" s="103" t="n"/>
      <c r="E171" s="103" t="n"/>
      <c r="F171" s="103" t="n"/>
      <c r="G171" s="103" t="n"/>
      <c r="H171" s="103" t="n"/>
      <c r="I171" s="934" t="n"/>
      <c r="J171" s="85" t="n"/>
      <c r="K171" s="85" t="n"/>
      <c r="L171" s="85" t="n"/>
      <c r="M171" s="85" t="n"/>
      <c r="N171" s="114" t="inlineStr"/>
      <c r="O171" s="115" t="inlineStr"/>
      <c r="P171" s="115" t="inlineStr"/>
      <c r="Q171" s="115" t="inlineStr"/>
      <c r="R171" s="115" t="inlineStr"/>
      <c r="S171" s="115" t="inlineStr"/>
      <c r="T171" s="115" t="inlineStr"/>
      <c r="U171" s="123" t="n"/>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K25</t>
        </is>
      </c>
      <c r="B173" s="96" t="inlineStr">
        <is>
          <t>Total</t>
        </is>
      </c>
      <c r="C173" s="940">
        <f>SUM(INDIRECT(ADDRESS(MATCH("K24",$A:$A,0)+1,COLUMN(C$12),4)&amp;":"&amp;ADDRESS(MATCH("K25",$A:$A,0)-1,COLUMN(C$12),4)))</f>
        <v/>
      </c>
      <c r="D173" s="940">
        <f>SUM(INDIRECT(ADDRESS(MATCH("K24",$A:$A,0)+1,COLUMN(D$12),4)&amp;":"&amp;ADDRESS(MATCH("K25",$A:$A,0)-1,COLUMN(D$12),4)))</f>
        <v/>
      </c>
      <c r="E173" s="940">
        <f>SUM(INDIRECT(ADDRESS(MATCH("K24",$A:$A,0)+1,COLUMN(E$12),4)&amp;":"&amp;ADDRESS(MATCH("K25",$A:$A,0)-1,COLUMN(E$12),4)))</f>
        <v/>
      </c>
      <c r="F173" s="940">
        <f>SUM(INDIRECT(ADDRESS(MATCH("K24",$A:$A,0)+1,COLUMN(F$12),4)&amp;":"&amp;ADDRESS(MATCH("K25",$A:$A,0)-1,COLUMN(F$12),4)))</f>
        <v/>
      </c>
      <c r="G173" s="940">
        <f>SUM(INDIRECT(ADDRESS(MATCH("K24",$A:$A,0)+1,COLUMN(G$12),4)&amp;":"&amp;ADDRESS(MATCH("K25",$A:$A,0)-1,COLUMN(G$12),4)))</f>
        <v/>
      </c>
      <c r="H173" s="940">
        <f>SUM(INDIRECT(ADDRESS(MATCH("K24",$A:$A,0)+1,COLUMN(H$12),4)&amp;":"&amp;ADDRESS(MATCH("K25",$A:$A,0)-1,COLUMN(H$12),4)))</f>
        <v/>
      </c>
      <c r="I173" s="928" t="n"/>
      <c r="N173" s="105">
        <f>B173</f>
        <v/>
      </c>
      <c r="O173" s="106">
        <f>C173*BS!$B$9</f>
        <v/>
      </c>
      <c r="P173" s="106">
        <f>D173*BS!$B$9</f>
        <v/>
      </c>
      <c r="Q173" s="106">
        <f>E173*BS!$B$9</f>
        <v/>
      </c>
      <c r="R173" s="106">
        <f>F173*BS!$B$9</f>
        <v/>
      </c>
      <c r="S173" s="106">
        <f>G173*BS!$B$9</f>
        <v/>
      </c>
      <c r="T173" s="106">
        <f>H173*BS!$B$9</f>
        <v/>
      </c>
      <c r="U173" s="107" t="n"/>
      <c r="V173" s="927" t="n"/>
      <c r="W173" s="927" t="n"/>
    </row>
    <row r="174" customFormat="1" s="79">
      <c r="A174" s="618" t="inlineStr">
        <is>
          <t>K26</t>
        </is>
      </c>
      <c r="B174" s="96" t="inlineStr">
        <is>
          <t>Other Non-Current Assets</t>
        </is>
      </c>
      <c r="C174" s="954" t="n"/>
      <c r="D174" s="954" t="n"/>
      <c r="E174" s="954" t="n"/>
      <c r="F174" s="954" t="n"/>
      <c r="G174" s="954" t="n"/>
      <c r="H174" s="954" t="n"/>
      <c r="I174" s="934" t="n"/>
      <c r="J174" s="85" t="n"/>
      <c r="K174" s="950" t="n"/>
      <c r="L174" s="950" t="n"/>
      <c r="M174" s="85" t="n"/>
      <c r="N174" s="114">
        <f>B174</f>
        <v/>
      </c>
      <c r="O174" s="115" t="inlineStr"/>
      <c r="P174" s="115" t="inlineStr"/>
      <c r="Q174" s="115" t="inlineStr"/>
      <c r="R174" s="115" t="inlineStr"/>
      <c r="S174" s="115" t="inlineStr"/>
      <c r="T174" s="115" t="inlineStr"/>
      <c r="U174" s="935">
        <f>I164</f>
        <v/>
      </c>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inlineStr">
        <is>
          <t>Non-current assets</t>
        </is>
      </c>
      <c r="C175" s="939" t="n"/>
      <c r="D175" s="939" t="n"/>
      <c r="E175" s="939" t="n"/>
      <c r="F175" s="939" t="n"/>
      <c r="G175" s="939" t="n">
        <v>0</v>
      </c>
      <c r="H175" s="939" t="n">
        <v>0</v>
      </c>
      <c r="I175" s="928" t="n"/>
      <c r="K175" s="932" t="n"/>
      <c r="L175" s="932" t="n"/>
      <c r="N175" s="105">
        <f>B175</f>
        <v/>
      </c>
      <c r="O175" s="106" t="inlineStr"/>
      <c r="P175" s="106" t="inlineStr"/>
      <c r="Q175" s="106" t="inlineStr"/>
      <c r="R175" s="106" t="inlineStr"/>
      <c r="S175" s="106">
        <f>G175*BS!$B$9</f>
        <v/>
      </c>
      <c r="T175" s="106">
        <f>H175*BS!$B$9</f>
        <v/>
      </c>
      <c r="U175" s="929">
        <f>I165</f>
        <v/>
      </c>
      <c r="V175" s="927" t="n"/>
      <c r="W175" s="927" t="n"/>
    </row>
    <row r="176" customFormat="1" s="154">
      <c r="A176" s="618" t="n"/>
      <c r="B176" s="102" t="n"/>
      <c r="C176" s="939" t="n"/>
      <c r="D176" s="939" t="n"/>
      <c r="E176" s="939" t="n"/>
      <c r="F176" s="939" t="n"/>
      <c r="G176" s="939" t="n"/>
      <c r="H176" s="939" t="n"/>
      <c r="I176" s="928" t="n"/>
      <c r="K176" s="932" t="n"/>
      <c r="N176" s="105" t="inlineStr"/>
      <c r="O176" s="106" t="inlineStr"/>
      <c r="P176" s="106" t="inlineStr"/>
      <c r="Q176" s="106" t="inlineStr"/>
      <c r="R176" s="106" t="inlineStr"/>
      <c r="S176" s="106" t="inlineStr"/>
      <c r="T176" s="106" t="inlineStr"/>
      <c r="U176" s="107">
        <f>I166</f>
        <v/>
      </c>
      <c r="V176" s="927" t="n"/>
      <c r="W176" s="927" t="n"/>
    </row>
    <row r="177">
      <c r="A177" s="618" t="n"/>
      <c r="B177" s="102" t="n"/>
      <c r="C177" s="939" t="n"/>
      <c r="D177" s="939" t="n"/>
      <c r="E177" s="939" t="n"/>
      <c r="F177" s="939" t="n"/>
      <c r="G177" s="939" t="n"/>
      <c r="H177" s="939" t="n"/>
      <c r="I177" s="930" t="n"/>
      <c r="K177" s="932" t="n"/>
      <c r="N177" s="105" t="inlineStr"/>
      <c r="O177" s="106" t="inlineStr"/>
      <c r="P177" s="106" t="inlineStr"/>
      <c r="Q177" s="106" t="inlineStr"/>
      <c r="R177" s="106" t="inlineStr"/>
      <c r="S177" s="106" t="inlineStr"/>
      <c r="T177" s="106" t="inlineStr"/>
      <c r="U177" s="107">
        <f>I167</f>
        <v/>
      </c>
      <c r="V177" s="932" t="n"/>
      <c r="W177" s="932" t="n"/>
    </row>
    <row r="178">
      <c r="A178" s="618" t="n"/>
      <c r="B178" s="102" t="n"/>
      <c r="C178" s="939" t="n"/>
      <c r="D178" s="939" t="n"/>
      <c r="E178" s="939" t="n"/>
      <c r="F178" s="939" t="n"/>
      <c r="G178" s="939" t="n"/>
      <c r="H178" s="939" t="n"/>
      <c r="I178" s="930" t="n"/>
      <c r="K178" s="932" t="n"/>
      <c r="N178" s="105" t="inlineStr"/>
      <c r="O178" s="106" t="inlineStr"/>
      <c r="P178" s="106" t="inlineStr"/>
      <c r="Q178" s="106" t="inlineStr"/>
      <c r="R178" s="106" t="inlineStr"/>
      <c r="S178" s="106" t="inlineStr"/>
      <c r="T178" s="106" t="inlineStr"/>
      <c r="U178" s="107">
        <f>I168</f>
        <v/>
      </c>
      <c r="V178" s="932" t="n"/>
      <c r="W178" s="932" t="n"/>
    </row>
    <row r="179">
      <c r="A179" s="618" t="n"/>
      <c r="B179" s="102" t="n"/>
      <c r="C179" s="103" t="n"/>
      <c r="D179" s="103" t="n"/>
      <c r="E179" s="103" t="n"/>
      <c r="F179" s="103" t="n"/>
      <c r="G179" s="103" t="n"/>
      <c r="H179" s="103" t="n"/>
      <c r="I179" s="930" t="n"/>
      <c r="K179" s="932" t="n"/>
      <c r="N179" s="105" t="inlineStr"/>
      <c r="O179" s="106" t="inlineStr"/>
      <c r="P179" s="106" t="inlineStr"/>
      <c r="Q179" s="106" t="inlineStr"/>
      <c r="R179" s="106" t="inlineStr"/>
      <c r="S179" s="106" t="inlineStr"/>
      <c r="T179" s="106" t="inlineStr"/>
      <c r="U179" s="107">
        <f>I169</f>
        <v/>
      </c>
      <c r="V179" s="932" t="n"/>
      <c r="W179" s="932" t="n"/>
    </row>
    <row r="180">
      <c r="A180" s="618" t="n"/>
      <c r="B180" s="956" t="n"/>
      <c r="C180" s="939" t="n"/>
      <c r="D180" s="939" t="n"/>
      <c r="E180" s="939" t="n"/>
      <c r="F180" s="939" t="n"/>
      <c r="G180" s="939" t="n"/>
      <c r="H180" s="939" t="n"/>
      <c r="I180" s="957" t="n"/>
      <c r="K180" s="932" t="n"/>
      <c r="N180" s="958" t="inlineStr"/>
      <c r="O180" s="106" t="inlineStr"/>
      <c r="P180" s="106" t="inlineStr"/>
      <c r="Q180" s="106" t="inlineStr"/>
      <c r="R180" s="106" t="inlineStr"/>
      <c r="S180" s="106" t="inlineStr"/>
      <c r="T180" s="106" t="inlineStr"/>
      <c r="U180" s="107">
        <f>I170</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I171</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I172</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I173</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I174</f>
        <v/>
      </c>
      <c r="V184" s="932" t="n"/>
      <c r="W184" s="932" t="n"/>
    </row>
    <row r="185">
      <c r="A185" s="618" t="n"/>
      <c r="B185" s="102"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I175</f>
        <v/>
      </c>
      <c r="V185" s="932" t="n"/>
      <c r="W185" s="932" t="n"/>
    </row>
    <row r="186">
      <c r="A186" s="618" t="inlineStr">
        <is>
          <t>K27</t>
        </is>
      </c>
      <c r="B186" s="959" t="inlineStr">
        <is>
          <t>Total</t>
        </is>
      </c>
      <c r="C186" s="960">
        <f>SUM(INDIRECT(ADDRESS(MATCH("K26",$A:$A,0)+1,COLUMN(C$12),4)&amp;":"&amp;ADDRESS(MATCH("K27",$A:$A,0)-1,COLUMN(C$12),4)))</f>
        <v/>
      </c>
      <c r="D186" s="960">
        <f>SUM(INDIRECT(ADDRESS(MATCH("K26",$A:$A,0)+1,COLUMN(D$12),4)&amp;":"&amp;ADDRESS(MATCH("K27",$A:$A,0)-1,COLUMN(D$12),4)))</f>
        <v/>
      </c>
      <c r="E186" s="960">
        <f>SUM(INDIRECT(ADDRESS(MATCH("K26",$A:$A,0)+1,COLUMN(E$12),4)&amp;":"&amp;ADDRESS(MATCH("K27",$A:$A,0)-1,COLUMN(E$12),4)))</f>
        <v/>
      </c>
      <c r="F186" s="960">
        <f>SUM(INDIRECT(ADDRESS(MATCH("K26",$A:$A,0)+1,COLUMN(F$12),4)&amp;":"&amp;ADDRESS(MATCH("K27",$A:$A,0)-1,COLUMN(F$12),4)))</f>
        <v/>
      </c>
      <c r="G186" s="960">
        <f>SUM(INDIRECT(ADDRESS(MATCH("K26",$A:$A,0)+1,COLUMN(G$12),4)&amp;":"&amp;ADDRESS(MATCH("K27",$A:$A,0)-1,COLUMN(G$12),4)))</f>
        <v/>
      </c>
      <c r="H186" s="960">
        <f>SUM(INDIRECT(ADDRESS(MATCH("K26",$A:$A,0)+1,COLUMN(H$12),4)&amp;":"&amp;ADDRESS(MATCH("K27",$A:$A,0)-1,COLUMN(H$12),4)))</f>
        <v/>
      </c>
      <c r="I186" s="961" t="n"/>
      <c r="J186" s="79" t="n"/>
      <c r="K186" s="932" t="n"/>
      <c r="L186" s="79" t="n"/>
      <c r="M186" s="79" t="n"/>
      <c r="N186" s="166">
        <f>B186</f>
        <v/>
      </c>
      <c r="O186" s="167">
        <f>C186*BS!$B$9</f>
        <v/>
      </c>
      <c r="P186" s="167">
        <f>D186*BS!$B$9</f>
        <v/>
      </c>
      <c r="Q186" s="167">
        <f>E186*BS!$B$9</f>
        <v/>
      </c>
      <c r="R186" s="167">
        <f>F186*BS!$B$9</f>
        <v/>
      </c>
      <c r="S186" s="167">
        <f>G186*BS!$B$9</f>
        <v/>
      </c>
      <c r="T186" s="167">
        <f>H186*BS!$B$9</f>
        <v/>
      </c>
      <c r="U186" s="168">
        <f>I176</f>
        <v/>
      </c>
      <c r="V186" s="962" t="n"/>
      <c r="W186" s="962" t="n"/>
      <c r="X186" s="79" t="n"/>
      <c r="Y186" s="79" t="n"/>
      <c r="Z186" s="79" t="n"/>
      <c r="AA186" s="79" t="n"/>
      <c r="AB186" s="79" t="n"/>
      <c r="AC186" s="79" t="n"/>
      <c r="AD186" s="79" t="n"/>
      <c r="AE186" s="79" t="n"/>
      <c r="AF186" s="79" t="n"/>
      <c r="AG186" s="79" t="n"/>
      <c r="AH186" s="79" t="n"/>
      <c r="AI186" s="79" t="n"/>
      <c r="AJ186" s="79" t="n"/>
      <c r="AK186" s="79" t="n"/>
      <c r="AL186" s="79" t="n"/>
      <c r="AM186" s="79" t="n"/>
      <c r="AN186" s="79" t="n"/>
      <c r="AO186" s="79" t="n"/>
      <c r="AP186" s="79" t="n"/>
      <c r="AQ186" s="79" t="n"/>
      <c r="AR186" s="79" t="n"/>
      <c r="AS186" s="79" t="n"/>
      <c r="AT186" s="79" t="n"/>
      <c r="AU186" s="79" t="n"/>
      <c r="AV186" s="79" t="n"/>
      <c r="AW186" s="79" t="n"/>
      <c r="AX186" s="79" t="n"/>
      <c r="AY186" s="79" t="n"/>
      <c r="AZ186" s="79" t="n"/>
      <c r="BA186" s="79" t="n"/>
      <c r="BB186" s="79" t="n"/>
      <c r="BC186" s="79" t="n"/>
      <c r="BD186" s="79" t="n"/>
      <c r="BE186" s="79" t="n"/>
      <c r="BF186" s="79" t="n"/>
      <c r="BG186" s="79" t="n"/>
      <c r="BH186" s="79" t="n"/>
      <c r="BI186" s="79" t="n"/>
      <c r="BJ186" s="79" t="n"/>
      <c r="BK186" s="79" t="n"/>
      <c r="BL186" s="79" t="n"/>
      <c r="BM186" s="79" t="n"/>
      <c r="BN186" s="79" t="n"/>
      <c r="BO186" s="79" t="n"/>
      <c r="BP186" s="79" t="n"/>
      <c r="BQ186" s="79" t="n"/>
      <c r="BR186" s="79" t="n"/>
      <c r="BS186" s="79" t="n"/>
      <c r="BT186" s="79" t="n"/>
      <c r="BU186" s="79" t="n"/>
      <c r="BV186" s="79" t="n"/>
      <c r="BW186" s="79" t="n"/>
      <c r="BX186" s="79" t="n"/>
      <c r="BY186" s="79" t="n"/>
      <c r="BZ186" s="79" t="n"/>
      <c r="CA186" s="79" t="n"/>
      <c r="CB186" s="79" t="n"/>
      <c r="CC186" s="79" t="n"/>
      <c r="CD186" s="79" t="n"/>
      <c r="CE186" s="79" t="n"/>
      <c r="CF186" s="79" t="n"/>
      <c r="CG186" s="79" t="n"/>
      <c r="CH186" s="79" t="n"/>
      <c r="CI186" s="79" t="n"/>
      <c r="CJ186" s="79" t="n"/>
      <c r="CK186" s="79" t="n"/>
      <c r="CL186" s="79" t="n"/>
      <c r="CM186" s="79" t="n"/>
      <c r="CN186" s="79" t="n"/>
      <c r="CO186" s="79" t="n"/>
      <c r="CP186" s="79" t="n"/>
      <c r="CQ186" s="79" t="n"/>
      <c r="CR186" s="79" t="n"/>
      <c r="CS186" s="79" t="n"/>
      <c r="CT186" s="79" t="n"/>
      <c r="CU186" s="79" t="n"/>
      <c r="CV186" s="79" t="n"/>
      <c r="CW186" s="79" t="n"/>
      <c r="CX186" s="79" t="n"/>
      <c r="CY186" s="79" t="n"/>
      <c r="CZ186" s="79" t="n"/>
      <c r="DA186" s="79" t="n"/>
      <c r="DB186" s="79" t="n"/>
      <c r="DC186" s="79" t="n"/>
      <c r="DD186" s="79" t="n"/>
      <c r="DE186" s="79" t="n"/>
      <c r="DF186" s="79" t="n"/>
      <c r="DG186" s="79" t="n"/>
      <c r="DH186" s="79" t="n"/>
      <c r="DI186" s="79" t="n"/>
      <c r="DJ186" s="79" t="n"/>
      <c r="DK186" s="79" t="n"/>
      <c r="DL186" s="79" t="n"/>
      <c r="DM186" s="79" t="n"/>
      <c r="DN186" s="79" t="n"/>
      <c r="DO186" s="79" t="n"/>
      <c r="DP186" s="79" t="n"/>
      <c r="DQ186" s="79" t="n"/>
      <c r="DR186" s="79" t="n"/>
      <c r="DS186" s="79" t="n"/>
      <c r="DT186" s="79" t="n"/>
      <c r="DU186" s="79" t="n"/>
      <c r="DV186" s="79" t="n"/>
      <c r="DW186" s="79" t="n"/>
      <c r="DX186" s="79" t="n"/>
      <c r="DY186" s="79" t="n"/>
      <c r="DZ186" s="79" t="n"/>
      <c r="EA186" s="79" t="n"/>
      <c r="EB186" s="79" t="n"/>
      <c r="EC186" s="79" t="n"/>
      <c r="ED186" s="79" t="n"/>
      <c r="EE186" s="79" t="n"/>
      <c r="EF186" s="79" t="n"/>
      <c r="EG186" s="79" t="n"/>
      <c r="EH186" s="79" t="n"/>
      <c r="EI186" s="79" t="n"/>
      <c r="EJ186" s="79" t="n"/>
      <c r="EK186" s="79" t="n"/>
      <c r="EL186" s="79" t="n"/>
      <c r="EM186" s="79" t="n"/>
      <c r="EN186" s="79" t="n"/>
      <c r="EO186" s="79" t="n"/>
      <c r="EP186" s="79" t="n"/>
      <c r="EQ186" s="79" t="n"/>
      <c r="ER186" s="79" t="n"/>
      <c r="ES186" s="79" t="n"/>
      <c r="ET186" s="79" t="n"/>
      <c r="EU186" s="79" t="n"/>
      <c r="EV186" s="79" t="n"/>
      <c r="EW186" s="79" t="n"/>
      <c r="EX186" s="79" t="n"/>
      <c r="EY186" s="79" t="n"/>
      <c r="EZ186" s="79" t="n"/>
      <c r="FA186" s="79" t="n"/>
      <c r="FB186" s="79" t="n"/>
      <c r="FC186" s="79" t="n"/>
      <c r="FD186" s="79" t="n"/>
      <c r="FE186" s="79" t="n"/>
      <c r="FF186" s="79" t="n"/>
      <c r="FG186" s="79" t="n"/>
      <c r="FH186" s="79" t="n"/>
      <c r="FI186" s="79" t="n"/>
      <c r="FJ186" s="79" t="n"/>
      <c r="FK186" s="79" t="n"/>
      <c r="FL186" s="79" t="n"/>
      <c r="FM186" s="79" t="n"/>
      <c r="FN186" s="79" t="n"/>
      <c r="FO186" s="79" t="n"/>
      <c r="FP186" s="79" t="n"/>
      <c r="FQ186" s="79" t="n"/>
      <c r="FR186" s="79" t="n"/>
      <c r="FS186" s="79" t="n"/>
      <c r="FT186" s="79" t="n"/>
      <c r="FU186" s="79" t="n"/>
      <c r="FV186" s="79" t="n"/>
      <c r="FW186" s="79" t="n"/>
      <c r="FX186" s="79" t="n"/>
      <c r="FY186" s="79" t="n"/>
      <c r="FZ186" s="79" t="n"/>
      <c r="GA186" s="79" t="n"/>
      <c r="GB186" s="79" t="n"/>
      <c r="GC186" s="79" t="n"/>
      <c r="GD186" s="79" t="n"/>
      <c r="GE186" s="79" t="n"/>
      <c r="GF186" s="79" t="n"/>
      <c r="GG186" s="79" t="n"/>
      <c r="GH186" s="79" t="n"/>
      <c r="GI186" s="79" t="n"/>
      <c r="GJ186" s="79" t="n"/>
      <c r="GK186" s="79" t="n"/>
      <c r="GL186" s="79" t="n"/>
      <c r="GM186" s="79" t="n"/>
      <c r="GN186" s="79" t="n"/>
      <c r="GO186" s="79" t="n"/>
      <c r="GP186" s="79" t="n"/>
      <c r="GQ186" s="79" t="n"/>
      <c r="GR186" s="79" t="n"/>
      <c r="GS186" s="79" t="n"/>
      <c r="GT186" s="79" t="n"/>
      <c r="GU186" s="79" t="n"/>
      <c r="GV186" s="79" t="n"/>
      <c r="GW186" s="79" t="n"/>
      <c r="GX186" s="79" t="n"/>
      <c r="GY186" s="79" t="n"/>
      <c r="GZ186" s="79" t="n"/>
      <c r="HA186" s="79" t="n"/>
      <c r="HB186" s="79" t="n"/>
      <c r="HC186" s="79" t="n"/>
      <c r="HD186" s="79" t="n"/>
      <c r="HE186" s="79" t="n"/>
      <c r="HF186" s="79" t="n"/>
      <c r="HG186" s="79" t="n"/>
      <c r="HH186" s="79" t="n"/>
      <c r="HI186" s="79" t="n"/>
      <c r="HJ186" s="79" t="n"/>
      <c r="HK186" s="79" t="n"/>
      <c r="HL186" s="79" t="n"/>
      <c r="HM186" s="79" t="n"/>
      <c r="HN186" s="79" t="n"/>
      <c r="HO186" s="79" t="n"/>
      <c r="HP186" s="79" t="n"/>
      <c r="HQ186" s="79" t="n"/>
      <c r="HR186" s="79" t="n"/>
      <c r="HS186" s="79" t="n"/>
      <c r="HT186" s="79" t="n"/>
      <c r="HU186" s="79" t="n"/>
      <c r="HV186" s="79" t="n"/>
      <c r="HW186" s="79" t="n"/>
      <c r="HX186" s="79" t="n"/>
      <c r="HY186" s="79" t="n"/>
      <c r="HZ186" s="79" t="n"/>
      <c r="IA186" s="79" t="n"/>
      <c r="IB186" s="79" t="n"/>
      <c r="IC186" s="79" t="n"/>
      <c r="ID186" s="79" t="n"/>
      <c r="IE186" s="79" t="n"/>
      <c r="IF186" s="79" t="n"/>
      <c r="IG186" s="79" t="n"/>
      <c r="IH186" s="79" t="n"/>
      <c r="II186" s="79" t="n"/>
      <c r="IJ186" s="79" t="n"/>
      <c r="IK186" s="79" t="n"/>
      <c r="IL186" s="79" t="n"/>
      <c r="IM186" s="79" t="n"/>
      <c r="IN186" s="79" t="n"/>
      <c r="IO186" s="79" t="n"/>
      <c r="IP186" s="79" t="n"/>
      <c r="IQ186" s="79" t="n"/>
      <c r="IR186" s="79" t="n"/>
      <c r="IS186" s="79" t="n"/>
      <c r="IT186" s="79" t="n"/>
      <c r="IU186" s="79" t="n"/>
      <c r="IV186" s="79" t="n"/>
      <c r="IW186" s="79" t="n"/>
      <c r="IX186" s="79" t="n"/>
      <c r="IY186" s="79" t="n"/>
      <c r="IZ186" s="79" t="n"/>
      <c r="JA186" s="79" t="n"/>
      <c r="JB186" s="79" t="n"/>
      <c r="JC186" s="79" t="n"/>
      <c r="JD186" s="79" t="n"/>
      <c r="JE186" s="79" t="n"/>
      <c r="JF186" s="79" t="n"/>
      <c r="JG186" s="79" t="n"/>
      <c r="JH186" s="79" t="n"/>
      <c r="JI186" s="79" t="n"/>
      <c r="JJ186" s="79" t="n"/>
      <c r="JK186" s="79" t="n"/>
      <c r="JL186" s="79" t="n"/>
      <c r="JM186" s="79" t="n"/>
      <c r="JN186" s="79" t="n"/>
      <c r="JO186" s="79" t="n"/>
      <c r="JP186" s="79" t="n"/>
      <c r="JQ186" s="79" t="n"/>
      <c r="JR186" s="79" t="n"/>
      <c r="JS186" s="79" t="n"/>
      <c r="JT186" s="79" t="n"/>
      <c r="JU186" s="79" t="n"/>
      <c r="JV186" s="79" t="n"/>
      <c r="JW186" s="79" t="n"/>
      <c r="JX186" s="79" t="n"/>
      <c r="JY186" s="79" t="n"/>
      <c r="JZ186" s="79" t="n"/>
      <c r="KA186" s="79" t="n"/>
      <c r="KB186" s="79" t="n"/>
      <c r="KC186" s="79" t="n"/>
      <c r="KD186" s="79" t="n"/>
      <c r="KE186" s="79" t="n"/>
      <c r="KF186" s="79" t="n"/>
      <c r="KG186" s="79" t="n"/>
      <c r="KH186" s="79" t="n"/>
      <c r="KI186" s="79" t="n"/>
      <c r="KJ186" s="79" t="n"/>
      <c r="KK186" s="79" t="n"/>
      <c r="KL186" s="79" t="n"/>
      <c r="KM186" s="79" t="n"/>
      <c r="KN186" s="79" t="n"/>
      <c r="KO186" s="79" t="n"/>
      <c r="KP186" s="79" t="n"/>
      <c r="KQ186" s="79" t="n"/>
      <c r="KR186" s="79" t="n"/>
      <c r="KS186" s="79" t="n"/>
      <c r="KT186" s="79" t="n"/>
      <c r="KU186" s="79" t="n"/>
      <c r="KV186" s="79" t="n"/>
      <c r="KW186" s="79" t="n"/>
      <c r="KX186" s="79" t="n"/>
      <c r="KY186" s="79" t="n"/>
      <c r="KZ186" s="79" t="n"/>
      <c r="LA186" s="79" t="n"/>
      <c r="LB186" s="79" t="n"/>
      <c r="LC186" s="79" t="n"/>
      <c r="LD186" s="79" t="n"/>
      <c r="LE186" s="79" t="n"/>
      <c r="LF186" s="79" t="n"/>
      <c r="LG186" s="79" t="n"/>
      <c r="LH186" s="79" t="n"/>
      <c r="LI186" s="79" t="n"/>
      <c r="LJ186" s="79" t="n"/>
      <c r="LK186" s="79" t="n"/>
      <c r="LL186" s="79" t="n"/>
      <c r="LM186" s="79" t="n"/>
      <c r="LN186" s="79" t="n"/>
      <c r="LO186" s="79" t="n"/>
      <c r="LP186" s="79" t="n"/>
      <c r="LQ186" s="79" t="n"/>
      <c r="LR186" s="79" t="n"/>
      <c r="LS186" s="79" t="n"/>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1126184</v>
      </c>
      <c r="H16" s="939" t="n">
        <v>1252188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t>
        </is>
      </c>
      <c r="C58" s="939" t="n"/>
      <c r="D58" s="939" t="n"/>
      <c r="E58" s="939" t="n"/>
      <c r="F58" s="939" t="n"/>
      <c r="G58" s="939" t="n">
        <v>77003710</v>
      </c>
      <c r="H58" s="939" t="n">
        <v>49997418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Accruals and other payables</t>
        </is>
      </c>
      <c r="C59" s="939" t="n"/>
      <c r="D59" s="939" t="n"/>
      <c r="E59" s="939" t="n"/>
      <c r="F59" s="939" t="n"/>
      <c r="G59" s="939" t="n">
        <v>31721573</v>
      </c>
      <c r="H59" s="939" t="n">
        <v>36957838</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Goods and services tax</t>
        </is>
      </c>
      <c r="C60" s="939" t="n"/>
      <c r="D60" s="939" t="n"/>
      <c r="E60" s="939" t="n"/>
      <c r="F60" s="939" t="n"/>
      <c r="G60" s="939" t="n">
        <v>3214690</v>
      </c>
      <c r="H60" s="939" t="n">
        <v>1938174</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Total</t>
        </is>
      </c>
      <c r="C61" s="103" t="n"/>
      <c r="D61" s="103" t="n"/>
      <c r="E61" s="103" t="n"/>
      <c r="F61" s="103" t="n"/>
      <c r="G61" s="103" t="n">
        <v>111939973</v>
      </c>
      <c r="H61" s="103" t="n">
        <v>88893430</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Accruals and other payables</t>
        </is>
      </c>
      <c r="C70" s="939" t="n"/>
      <c r="D70" s="939" t="n"/>
      <c r="E70" s="939" t="n"/>
      <c r="F70" s="939" t="n"/>
      <c r="G70" s="939" t="n">
        <v>31721573</v>
      </c>
      <c r="H70" s="939" t="n">
        <v>36957838</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569773</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Employee benefits</t>
        </is>
      </c>
      <c r="C88" s="939" t="n"/>
      <c r="D88" s="939" t="n"/>
      <c r="E88" s="939" t="n"/>
      <c r="F88" s="939" t="n"/>
      <c r="G88" s="939" t="n">
        <v>3287069</v>
      </c>
      <c r="H88" s="939" t="n">
        <v>2776820</v>
      </c>
      <c r="I88" s="975" t="n"/>
      <c r="J88" s="180" t="n"/>
      <c r="N88" s="976">
        <f>B88</f>
        <v/>
      </c>
      <c r="O88" s="192" t="inlineStr"/>
      <c r="P88" s="192" t="inlineStr"/>
      <c r="Q88" s="192" t="inlineStr"/>
      <c r="R88" s="192" t="inlineStr"/>
      <c r="S88" s="192">
        <f>G88*BS!$B$9</f>
        <v/>
      </c>
      <c r="T88" s="192">
        <f>H88*BS!$B$9</f>
        <v/>
      </c>
      <c r="U88" s="193">
        <f>I88</f>
        <v/>
      </c>
    </row>
    <row r="89">
      <c r="B89" s="102" t="inlineStr">
        <is>
          <t>Current liabilities</t>
        </is>
      </c>
      <c r="C89" s="939" t="n"/>
      <c r="D89" s="939" t="n"/>
      <c r="E89" s="939" t="n"/>
      <c r="F89" s="939" t="n"/>
      <c r="G89" s="939" t="n">
        <v>0</v>
      </c>
      <c r="H89" s="939" t="n">
        <v>0</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3049958</v>
      </c>
      <c r="H103" s="103" t="n">
        <v>2580788</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t>
        </is>
      </c>
      <c r="C129" s="991" t="n"/>
      <c r="D129" s="991" t="n"/>
      <c r="E129" s="991" t="n"/>
      <c r="F129" s="991" t="n"/>
      <c r="G129" s="991" t="n">
        <v>363551</v>
      </c>
      <c r="H129" s="991" t="n">
        <v>361290</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Non-current liabilities</t>
        </is>
      </c>
      <c r="C130" s="991" t="n"/>
      <c r="D130" s="991" t="n"/>
      <c r="E130" s="991" t="n"/>
      <c r="F130" s="991" t="n"/>
      <c r="G130" s="991" t="n">
        <v>0</v>
      </c>
      <c r="H130" s="991" t="n">
        <v>0</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Mr. Nobuaki Suzuki  Director None 4,500,000 Ordinary shares</t>
        </is>
      </c>
      <c r="C156" s="103" t="n"/>
      <c r="D156" s="103" t="n"/>
      <c r="E156" s="103" t="n"/>
      <c r="F156" s="103" t="n"/>
      <c r="G156" s="103" t="n">
        <v>0</v>
      </c>
      <c r="H156" s="103" t="n">
        <v>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 xml:space="preserve"> None 4,500,000 Ordinary shares</t>
        </is>
      </c>
      <c r="C157" s="229" t="n"/>
      <c r="D157" s="229" t="n"/>
      <c r="E157" s="229" t="n"/>
      <c r="F157" s="229" t="n"/>
      <c r="G157" s="229" t="n">
        <v>4500000</v>
      </c>
      <c r="H157" s="952" t="n">
        <v>0</v>
      </c>
      <c r="I157" s="979" t="n"/>
      <c r="J157" s="196" t="n"/>
      <c r="K157" s="197" t="n"/>
      <c r="L157" s="197" t="n"/>
      <c r="M157" s="197" t="n"/>
      <c r="N157" s="966">
        <f>B157</f>
        <v/>
      </c>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82568181</v>
      </c>
      <c r="H167" s="993" t="n">
        <v>96622223</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78068181</v>
      </c>
      <c r="H179" s="996" t="n">
        <v>92122223</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301558406</v>
      </c>
      <c r="H15" s="939" t="n">
        <v>315145019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248163172</v>
      </c>
      <c r="H29" s="939" t="n">
        <v>249071397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Employee benefit expenses</t>
        </is>
      </c>
      <c r="C56" s="939" t="n"/>
      <c r="D56" s="939" t="n"/>
      <c r="E56" s="939" t="n"/>
      <c r="F56" s="939" t="n"/>
      <c r="G56" s="939" t="n">
        <v>13097500</v>
      </c>
      <c r="H56" s="939" t="n">
        <v>13641165</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21764733</v>
      </c>
      <c r="H57" s="939" t="n">
        <v>31588388</v>
      </c>
      <c r="I57" s="1017" t="n"/>
      <c r="N57" s="293" t="inlineStr"/>
      <c r="O57" s="192" t="inlineStr"/>
      <c r="P57" s="192" t="inlineStr"/>
      <c r="Q57" s="192" t="inlineStr"/>
      <c r="R57" s="192" t="inlineStr"/>
      <c r="S57" s="192" t="inlineStr"/>
      <c r="T57" s="192" t="inlineStr"/>
      <c r="U57" s="1016">
        <f>I57</f>
        <v/>
      </c>
    </row>
    <row r="58" customFormat="1" s="279">
      <c r="A58" s="118" t="n"/>
      <c r="B58" s="102" t="inlineStr">
        <is>
          <t>Amortisation expense</t>
        </is>
      </c>
      <c r="C58" s="939" t="n"/>
      <c r="D58" s="939" t="n"/>
      <c r="E58" s="939" t="n"/>
      <c r="F58" s="939" t="n"/>
      <c r="G58" s="939" t="n">
        <v>144525</v>
      </c>
      <c r="H58" s="939" t="n">
        <v>108758</v>
      </c>
      <c r="I58" s="1017" t="n"/>
      <c r="N58" s="293" t="inlineStr"/>
      <c r="O58" s="192" t="inlineStr"/>
      <c r="P58" s="192" t="inlineStr"/>
      <c r="Q58" s="192" t="inlineStr"/>
      <c r="R58" s="192" t="inlineStr"/>
      <c r="S58" s="192" t="inlineStr"/>
      <c r="T58" s="192" t="inlineStr"/>
      <c r="U58" s="1016">
        <f>I58</f>
        <v/>
      </c>
    </row>
    <row r="59" customFormat="1" s="279">
      <c r="A59" s="118" t="n"/>
      <c r="B59" s="102" t="inlineStr">
        <is>
          <t>Depreciation expense</t>
        </is>
      </c>
      <c r="C59" s="939" t="n"/>
      <c r="D59" s="939" t="n"/>
      <c r="E59" s="939" t="n"/>
      <c r="F59" s="939" t="n"/>
      <c r="G59" s="939" t="n">
        <v>1657280</v>
      </c>
      <c r="H59" s="939" t="n">
        <v>1736272</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21764733</v>
      </c>
      <c r="H80" s="939" t="n">
        <v>31588388</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824594</v>
      </c>
      <c r="H84" s="991" t="n">
        <v>718958</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1131055</v>
      </c>
      <c r="H98" s="939" t="n">
        <v>1119867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Other income</t>
        </is>
      </c>
      <c r="C99" s="939" t="n"/>
      <c r="D99" s="939" t="n"/>
      <c r="E99" s="939" t="n"/>
      <c r="F99" s="939" t="n"/>
      <c r="G99" s="939" t="n">
        <v>824594</v>
      </c>
      <c r="H99" s="939" t="n">
        <v>718958</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Finance income</t>
        </is>
      </c>
      <c r="C100" s="939" t="n"/>
      <c r="D100" s="939" t="n"/>
      <c r="E100" s="939" t="n"/>
      <c r="F100" s="939" t="n"/>
      <c r="G100" s="939" t="n">
        <v>7754</v>
      </c>
      <c r="H100" s="939" t="n">
        <v>1343657</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Net finance costs</t>
        </is>
      </c>
      <c r="C101" s="939" t="n"/>
      <c r="D101" s="939" t="n"/>
      <c r="E101" s="939" t="n"/>
      <c r="F101" s="939" t="n"/>
      <c r="G101" s="939" t="n">
        <v>1123301</v>
      </c>
      <c r="H101" s="939" t="n">
        <v>223790</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1131055</v>
      </c>
      <c r="H111" s="939" t="n">
        <v>1119867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costs</t>
        </is>
      </c>
      <c r="C112" s="939" t="n"/>
      <c r="D112" s="939" t="n"/>
      <c r="E112" s="939" t="n"/>
      <c r="F112" s="939" t="n"/>
      <c r="G112" s="939" t="n">
        <v>1123301</v>
      </c>
      <c r="H112" s="939" t="n">
        <v>223790</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-1131055</v>
      </c>
      <c r="H124" s="952" t="n">
        <v>-1119867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Other income</t>
        </is>
      </c>
      <c r="C125" s="991" t="n"/>
      <c r="D125" s="991" t="n"/>
      <c r="E125" s="991" t="n"/>
      <c r="F125" s="991" t="n"/>
      <c r="G125" s="991" t="n">
        <v>824594</v>
      </c>
      <c r="H125" s="991" t="n">
        <v>718958</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Net finance costs</t>
        </is>
      </c>
      <c r="C126" s="939" t="n"/>
      <c r="D126" s="939" t="n"/>
      <c r="E126" s="939" t="n"/>
      <c r="F126" s="939" t="n"/>
      <c r="G126" s="939" t="n">
        <v>-1123301</v>
      </c>
      <c r="H126" s="939" t="n">
        <v>223790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5285030</v>
      </c>
      <c r="H138" s="939" t="n">
        <v>5887745</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7190586</v>
      </c>
      <c r="G12" s="1029" t="n">
        <v>-6623645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-270777</v>
      </c>
      <c r="G13" s="1028" t="n">
        <v>-360965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-270777</v>
      </c>
      <c r="G18" s="1029" t="n">
        <v>-360965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-897505</v>
      </c>
      <c r="G23" s="1028" t="n">
        <v>-1042791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-897505</v>
      </c>
      <c r="G25" s="1029" t="n">
        <v>-1042791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