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CITIZEN WATCHES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63"/>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6875765</v>
      </c>
      <c r="H15" s="103" t="n">
        <v>8689562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4331629</v>
      </c>
      <c r="H43" s="103" t="n">
        <v>3795639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Spare parts at cost</t>
        </is>
      </c>
      <c r="C44" s="103" t="n"/>
      <c r="D44" s="103" t="n"/>
      <c r="E44" s="103" t="n"/>
      <c r="F44" s="103" t="n"/>
      <c r="G44" s="103" t="n">
        <v>86745</v>
      </c>
      <c r="H44" s="103" t="n">
        <v>118858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None Allowance for obsolescence</t>
        </is>
      </c>
      <c r="C45" s="103" t="n"/>
      <c r="D45" s="103" t="n"/>
      <c r="E45" s="103" t="n"/>
      <c r="F45" s="103" t="n"/>
      <c r="G45" s="103" t="n">
        <v>-105685</v>
      </c>
      <c r="H45" s="103" t="n">
        <v>-212115</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None Stock in transit at cost</t>
        </is>
      </c>
      <c r="C46" s="103" t="n"/>
      <c r="D46" s="103" t="n"/>
      <c r="E46" s="103" t="n"/>
      <c r="F46" s="103" t="n"/>
      <c r="G46" s="103" t="n">
        <v>42528</v>
      </c>
      <c r="H46" s="103" t="n">
        <v>45041</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inlineStr">
        <is>
          <t>ASSETS</t>
        </is>
      </c>
      <c r="C47" s="103" t="n"/>
      <c r="D47" s="103" t="n"/>
      <c r="E47" s="103" t="n"/>
      <c r="F47" s="103" t="n"/>
      <c r="G47" s="103" t="n">
        <v>0</v>
      </c>
      <c r="H47" s="103" t="n">
        <v>0</v>
      </c>
      <c r="I47" s="930" t="n"/>
      <c r="N47" s="105">
        <f>B47</f>
        <v/>
      </c>
      <c r="O47" s="106" t="inlineStr"/>
      <c r="P47" s="106" t="inlineStr"/>
      <c r="Q47" s="106" t="inlineStr"/>
      <c r="R47" s="106" t="inlineStr"/>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114787</v>
      </c>
      <c r="H56" s="939" t="n">
        <v>183646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Equipment Furniture and fittings Total Motor Leasehold vehicles improvement COST Balance at 31 March 2022</t>
        </is>
      </c>
      <c r="C86" s="939" t="n"/>
      <c r="D86" s="939" t="n"/>
      <c r="E86" s="939" t="n"/>
      <c r="F86" s="939" t="n"/>
      <c r="G86" s="939" t="n">
        <v>0</v>
      </c>
      <c r="H86" s="939" t="n">
        <v>1743721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Equipment Furniture and fittings Total Motor Leasehold vehicles improvement COST Balance at 31 March 2023</t>
        </is>
      </c>
      <c r="C87" s="939" t="n"/>
      <c r="D87" s="939" t="n"/>
      <c r="E87" s="939" t="n"/>
      <c r="F87" s="939" t="n"/>
      <c r="G87" s="939" t="n">
        <v>0</v>
      </c>
      <c r="H87" s="939" t="n">
        <v>1708251</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Equipment Furniture and fittings Total Motor Leasehold vehicles improvement ACCUMULATED DEPRECIATION Balance at 31 March 2022</t>
        </is>
      </c>
      <c r="C100" s="952" t="n"/>
      <c r="D100" s="952" t="n"/>
      <c r="E100" s="952" t="n"/>
      <c r="F100" s="952" t="n"/>
      <c r="G100" s="952" t="n">
        <v>0</v>
      </c>
      <c r="H100" s="952" t="n">
        <v>-1286801</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Equipment Furniture and fittings Total Motor Leasehold vehicles improvement ACCUMULATED DEPRECIATION Balance at 31 March 2023</t>
        </is>
      </c>
      <c r="C101" s="952" t="n"/>
      <c r="D101" s="939" t="n"/>
      <c r="E101" s="939" t="n"/>
      <c r="F101" s="939" t="n"/>
      <c r="G101" s="939" t="n">
        <v>0</v>
      </c>
      <c r="H101" s="939" t="n">
        <v>-1251490</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Software COST Balance at 1 April 2021</t>
        </is>
      </c>
      <c r="G129" t="n">
        <v>0</v>
      </c>
      <c r="H129" t="n">
        <v>644026</v>
      </c>
      <c r="N129">
        <f>B129</f>
        <v/>
      </c>
      <c r="O129" t="inlineStr"/>
      <c r="P129" t="inlineStr"/>
      <c r="Q129" t="inlineStr"/>
      <c r="R129" t="inlineStr"/>
      <c r="S129">
        <f>G129*BS!$B$9</f>
        <v/>
      </c>
      <c r="T129">
        <f>H129*BS!$B$9</f>
        <v/>
      </c>
    </row>
    <row r="130" customFormat="1" s="117">
      <c r="B130" t="inlineStr">
        <is>
          <t>Software COST Addition</t>
        </is>
      </c>
      <c r="G130" t="n">
        <v>0</v>
      </c>
      <c r="H130" t="n">
        <v>41620</v>
      </c>
      <c r="N130">
        <f>B130</f>
        <v/>
      </c>
      <c r="O130" t="inlineStr"/>
      <c r="P130" t="inlineStr"/>
      <c r="Q130" t="inlineStr"/>
      <c r="R130" t="inlineStr"/>
      <c r="S130">
        <f>G130*BS!$B$9</f>
        <v/>
      </c>
      <c r="T130">
        <f>H130*BS!$B$9</f>
        <v/>
      </c>
    </row>
    <row r="131" customFormat="1" s="79">
      <c r="B131" t="inlineStr">
        <is>
          <t>Software COST Disposals</t>
        </is>
      </c>
      <c r="G131" t="n">
        <v>0</v>
      </c>
      <c r="H131" t="n">
        <v>-231190</v>
      </c>
      <c r="N131">
        <f>B131</f>
        <v/>
      </c>
      <c r="O131" t="inlineStr"/>
      <c r="P131" t="inlineStr"/>
      <c r="Q131" t="inlineStr"/>
      <c r="R131" t="inlineStr"/>
      <c r="S131">
        <f>G131*BS!$B$9</f>
        <v/>
      </c>
      <c r="T131">
        <f>H131*BS!$B$9</f>
        <v/>
      </c>
    </row>
    <row r="132" customFormat="1" s="117">
      <c r="B132" t="inlineStr">
        <is>
          <t>Software COST Balance at 31 March 2022</t>
        </is>
      </c>
      <c r="G132" t="n">
        <v>454456</v>
      </c>
      <c r="H132" t="n">
        <v>0</v>
      </c>
      <c r="N132">
        <f>B132</f>
        <v/>
      </c>
      <c r="O132" t="inlineStr"/>
      <c r="P132" t="inlineStr"/>
      <c r="Q132" t="inlineStr"/>
      <c r="R132" t="inlineStr"/>
      <c r="S132">
        <f>G132*BS!$B$9</f>
        <v/>
      </c>
      <c r="T132">
        <f>H132*BS!$B$9</f>
        <v/>
      </c>
    </row>
    <row r="133" customFormat="1" s="79">
      <c r="B133" t="inlineStr">
        <is>
          <t>Software COST Balance at 1 April 2022</t>
        </is>
      </c>
      <c r="G133" t="n">
        <v>454456</v>
      </c>
      <c r="H133" t="n">
        <v>0</v>
      </c>
      <c r="N133">
        <f>B133</f>
        <v/>
      </c>
      <c r="O133" t="inlineStr"/>
      <c r="P133" t="inlineStr"/>
      <c r="Q133" t="inlineStr"/>
      <c r="R133" t="inlineStr"/>
      <c r="S133">
        <f>G133*BS!$B$9</f>
        <v/>
      </c>
      <c r="T133">
        <f>H133*BS!$B$9</f>
        <v/>
      </c>
    </row>
    <row r="134" customFormat="1" s="79">
      <c r="B134" t="inlineStr">
        <is>
          <t>Software COST Balance at 31 March 2023</t>
        </is>
      </c>
      <c r="G134" t="n">
        <v>0</v>
      </c>
      <c r="H134" t="n">
        <v>454456</v>
      </c>
      <c r="N134">
        <f>B134</f>
        <v/>
      </c>
      <c r="O134" t="inlineStr"/>
      <c r="P134" t="inlineStr"/>
      <c r="Q134" t="inlineStr"/>
      <c r="R134" t="inlineStr"/>
      <c r="S134">
        <f>G134*BS!$B$9</f>
        <v/>
      </c>
      <c r="T134">
        <f>H134*BS!$B$9</f>
        <v/>
      </c>
    </row>
    <row r="135" customFormat="1" s="79">
      <c r="B135" t="inlineStr">
        <is>
          <t>Software ACCUMULATED AMORTISATION AND IMPAIRMENT LOSSES Balance at 1 April 2021</t>
        </is>
      </c>
      <c r="G135" t="n">
        <v>0</v>
      </c>
      <c r="H135" t="n">
        <v>-406236</v>
      </c>
      <c r="N135">
        <f>B135</f>
        <v/>
      </c>
      <c r="O135" t="inlineStr"/>
      <c r="P135" t="inlineStr"/>
      <c r="Q135" t="inlineStr"/>
      <c r="R135" t="inlineStr"/>
      <c r="S135">
        <f>G135*BS!$B$9</f>
        <v/>
      </c>
      <c r="T135">
        <f>H135*BS!$B$9</f>
        <v/>
      </c>
    </row>
    <row r="136" customFormat="1" s="79">
      <c r="B136" t="inlineStr">
        <is>
          <t>Software ACCUMULATED AMORTISATION AND IMPAIRMENT LOSSES Amortisation</t>
        </is>
      </c>
      <c r="G136" t="n">
        <v>0</v>
      </c>
      <c r="H136" t="n">
        <v>-84739</v>
      </c>
      <c r="N136">
        <f>B136</f>
        <v/>
      </c>
      <c r="O136" t="inlineStr"/>
      <c r="P136" t="inlineStr"/>
      <c r="Q136" t="inlineStr"/>
      <c r="R136" t="inlineStr"/>
      <c r="S136">
        <f>G136*BS!$B$9</f>
        <v/>
      </c>
      <c r="T136">
        <f>H136*BS!$B$9</f>
        <v/>
      </c>
    </row>
    <row r="137" customFormat="1" s="79">
      <c r="B137" t="inlineStr">
        <is>
          <t>Software ACCUMULATED AMORTISATION AND IMPAIRMENT LOSSES Disposals</t>
        </is>
      </c>
      <c r="G137" t="n">
        <v>0</v>
      </c>
      <c r="H137" t="n">
        <v>231190</v>
      </c>
      <c r="N137">
        <f>B137</f>
        <v/>
      </c>
      <c r="O137" t="inlineStr"/>
      <c r="P137" t="inlineStr"/>
      <c r="Q137" t="inlineStr"/>
      <c r="R137" t="inlineStr"/>
      <c r="S137">
        <f>G137*BS!$B$9</f>
        <v/>
      </c>
      <c r="T137">
        <f>H137*BS!$B$9</f>
        <v/>
      </c>
    </row>
    <row r="138" customFormat="1" s="79">
      <c r="B138" t="inlineStr">
        <is>
          <t>Software ACCUMULATED AMORTISATION AND IMPAIRMENT LOSSES Balance at 31 March 2022</t>
        </is>
      </c>
      <c r="G138" t="n">
        <v>-259261</v>
      </c>
      <c r="H138" t="n">
        <v>0</v>
      </c>
      <c r="N138">
        <f>B138</f>
        <v/>
      </c>
      <c r="O138" t="inlineStr"/>
      <c r="P138" t="inlineStr"/>
      <c r="Q138" t="inlineStr"/>
      <c r="R138" t="inlineStr"/>
      <c r="S138">
        <f>G138*BS!$B$9</f>
        <v/>
      </c>
      <c r="T138">
        <f>H138*BS!$B$9</f>
        <v/>
      </c>
    </row>
    <row r="139" customFormat="1" s="79">
      <c r="B139" t="inlineStr">
        <is>
          <t>Software ACCUMULATED AMORTISATION AND IMPAIRMENT LOSSES Balance at 1 April 2022</t>
        </is>
      </c>
      <c r="G139" t="n">
        <v>-259261</v>
      </c>
      <c r="H139" t="n">
        <v>0</v>
      </c>
      <c r="N139">
        <f>B139</f>
        <v/>
      </c>
      <c r="O139" t="inlineStr"/>
      <c r="P139" t="inlineStr"/>
      <c r="Q139" t="inlineStr"/>
      <c r="R139" t="inlineStr"/>
      <c r="S139">
        <f>G139*BS!$B$9</f>
        <v/>
      </c>
      <c r="T139">
        <f>H139*BS!$B$9</f>
        <v/>
      </c>
    </row>
    <row r="140" customFormat="1" s="79">
      <c r="B140" t="inlineStr">
        <is>
          <t>Software ACCUMULATED AMORTISATION AND IMPAIRMENT LOSSES Balance at 31 March 2023</t>
        </is>
      </c>
      <c r="G140" t="n">
        <v>0</v>
      </c>
      <c r="H140" t="n">
        <v>-344000</v>
      </c>
      <c r="N140">
        <f>B140</f>
        <v/>
      </c>
      <c r="O140" t="inlineStr"/>
      <c r="P140" t="inlineStr"/>
      <c r="Q140" t="inlineStr"/>
      <c r="R140" t="inlineStr"/>
      <c r="S140">
        <f>G140*BS!$B$9</f>
        <v/>
      </c>
      <c r="T140">
        <f>H140*BS!$B$9</f>
        <v/>
      </c>
    </row>
    <row r="141" customFormat="1" s="79">
      <c r="B141" t="inlineStr">
        <is>
          <t>Software CARRYING AMOUNTS Balance at 1 April 2022</t>
        </is>
      </c>
      <c r="G141" t="n">
        <v>195195</v>
      </c>
      <c r="H141" t="n">
        <v>0</v>
      </c>
      <c r="N141">
        <f>B141</f>
        <v/>
      </c>
      <c r="O141" t="inlineStr"/>
      <c r="P141" t="inlineStr"/>
      <c r="Q141" t="inlineStr"/>
      <c r="R141" t="inlineStr"/>
      <c r="S141">
        <f>G141*BS!$B$9</f>
        <v/>
      </c>
      <c r="T141">
        <f>H141*BS!$B$9</f>
        <v/>
      </c>
    </row>
    <row r="142" customFormat="1" s="79">
      <c r="B142" t="inlineStr">
        <is>
          <t>Software CARRYING AMOUNTS Balance at 31 March 2023</t>
        </is>
      </c>
      <c r="G142" t="n">
        <v>0</v>
      </c>
      <c r="H142" t="n">
        <v>110456</v>
      </c>
      <c r="N142">
        <f>B142</f>
        <v/>
      </c>
      <c r="O142" t="inlineStr"/>
      <c r="P142" t="inlineStr"/>
      <c r="Q142" t="inlineStr"/>
      <c r="R142" t="inlineStr"/>
      <c r="S142">
        <f>G142*BS!$B$9</f>
        <v/>
      </c>
      <c r="T142">
        <f>H142*BS!$B$9</f>
        <v/>
      </c>
    </row>
    <row r="143" customFormat="1" s="79">
      <c r="B143" t="inlineStr">
        <is>
          <t>Software CARRYING AMOUNTS Total</t>
        </is>
      </c>
      <c r="G143" t="n">
        <v>0</v>
      </c>
      <c r="H143" t="n">
        <v>2023</v>
      </c>
      <c r="N143">
        <f>B143</f>
        <v/>
      </c>
      <c r="O143" t="inlineStr"/>
      <c r="P143" t="inlineStr"/>
      <c r="Q143" t="inlineStr"/>
      <c r="R143" t="inlineStr"/>
      <c r="S143">
        <f>G143*BS!$B$9</f>
        <v/>
      </c>
      <c r="T143">
        <f>H143*BS!$B$9</f>
        <v/>
      </c>
    </row>
    <row r="144" customFormat="1" s="117">
      <c r="B144" t="inlineStr">
        <is>
          <t>Software CARRYING AMOUNTS Note 12 Trade and Other Payables</t>
        </is>
      </c>
      <c r="G144" t="n">
        <v>0</v>
      </c>
      <c r="H144" t="n">
        <v>0</v>
      </c>
      <c r="N144">
        <f>B144</f>
        <v/>
      </c>
      <c r="O144" t="inlineStr"/>
      <c r="P144" t="inlineStr"/>
      <c r="Q144" t="inlineStr"/>
      <c r="R144" t="inlineStr"/>
      <c r="S144">
        <f>G144*BS!$B$9</f>
        <v/>
      </c>
      <c r="T144">
        <f>H144*BS!$B$9</f>
        <v/>
      </c>
    </row>
    <row r="145" customFormat="1" s="79">
      <c r="B145" t="inlineStr">
        <is>
          <t>Total COST Balance at 1 April 2021</t>
        </is>
      </c>
      <c r="G145" t="n">
        <v>0</v>
      </c>
      <c r="H145" t="n">
        <v>644026</v>
      </c>
      <c r="N145">
        <f>B145</f>
        <v/>
      </c>
      <c r="O145" t="inlineStr"/>
      <c r="P145" t="inlineStr"/>
      <c r="Q145" t="inlineStr"/>
      <c r="R145" t="inlineStr"/>
      <c r="S145">
        <f>G145*BS!$B$9</f>
        <v/>
      </c>
      <c r="T145">
        <f>H145*BS!$B$9</f>
        <v/>
      </c>
    </row>
    <row r="146" customFormat="1" s="117">
      <c r="B146" t="inlineStr">
        <is>
          <t>Total COST Addition</t>
        </is>
      </c>
      <c r="G146" t="n">
        <v>0</v>
      </c>
      <c r="H146" t="n">
        <v>41620</v>
      </c>
      <c r="N146">
        <f>B146</f>
        <v/>
      </c>
      <c r="O146" t="inlineStr"/>
      <c r="P146" t="inlineStr"/>
      <c r="Q146" t="inlineStr"/>
      <c r="R146" t="inlineStr"/>
      <c r="S146">
        <f>G146*BS!$B$9</f>
        <v/>
      </c>
      <c r="T146">
        <f>H146*BS!$B$9</f>
        <v/>
      </c>
    </row>
    <row r="147" customFormat="1" s="79">
      <c r="B147" t="inlineStr">
        <is>
          <t>Total COST Disposals</t>
        </is>
      </c>
      <c r="G147" t="n">
        <v>0</v>
      </c>
      <c r="H147" t="n">
        <v>-231190</v>
      </c>
      <c r="N147">
        <f>B147</f>
        <v/>
      </c>
      <c r="O147" t="inlineStr"/>
      <c r="P147" t="inlineStr"/>
      <c r="Q147" t="inlineStr"/>
      <c r="R147" t="inlineStr"/>
      <c r="S147">
        <f>G147*BS!$B$9</f>
        <v/>
      </c>
      <c r="T147">
        <f>H147*BS!$B$9</f>
        <v/>
      </c>
    </row>
    <row r="148" customFormat="1" s="79">
      <c r="B148" t="inlineStr">
        <is>
          <t>Total COST Balance at 31 March 2022</t>
        </is>
      </c>
      <c r="G148" t="n">
        <v>454456</v>
      </c>
      <c r="H148" t="n">
        <v>0</v>
      </c>
      <c r="N148">
        <f>B148</f>
        <v/>
      </c>
      <c r="O148" t="inlineStr"/>
      <c r="P148" t="inlineStr"/>
      <c r="Q148" t="inlineStr"/>
      <c r="R148" t="inlineStr"/>
      <c r="S148">
        <f>G148*BS!$B$9</f>
        <v/>
      </c>
      <c r="T148">
        <f>H148*BS!$B$9</f>
        <v/>
      </c>
    </row>
    <row r="149" customFormat="1" s="79">
      <c r="B149" t="inlineStr">
        <is>
          <t>Total COST Balance at 1 April 2022</t>
        </is>
      </c>
      <c r="G149" t="n">
        <v>454456</v>
      </c>
      <c r="H149" t="n">
        <v>0</v>
      </c>
      <c r="N149">
        <f>B149</f>
        <v/>
      </c>
      <c r="O149" t="inlineStr"/>
      <c r="P149" t="inlineStr"/>
      <c r="Q149" t="inlineStr"/>
      <c r="R149" t="inlineStr"/>
      <c r="S149">
        <f>G149*BS!$B$9</f>
        <v/>
      </c>
      <c r="T149">
        <f>H149*BS!$B$9</f>
        <v/>
      </c>
    </row>
    <row r="150" customFormat="1" s="79">
      <c r="B150" t="inlineStr">
        <is>
          <t>Total COST Balance at 31 March 2023</t>
        </is>
      </c>
      <c r="G150" t="n">
        <v>0</v>
      </c>
      <c r="H150" t="n">
        <v>454456</v>
      </c>
      <c r="N150">
        <f>B150</f>
        <v/>
      </c>
      <c r="O150" t="inlineStr"/>
      <c r="P150" t="inlineStr"/>
      <c r="Q150" t="inlineStr"/>
      <c r="R150" t="inlineStr"/>
      <c r="S150">
        <f>G150*BS!$B$9</f>
        <v/>
      </c>
      <c r="T150">
        <f>H150*BS!$B$9</f>
        <v/>
      </c>
    </row>
    <row r="151" customFormat="1" s="79">
      <c r="B151" t="inlineStr">
        <is>
          <t>Total ACCUMULATED AMORTISATION AND IMPAIRMENT LOSSES Balance at 1 April 2021</t>
        </is>
      </c>
      <c r="G151" t="n">
        <v>0</v>
      </c>
      <c r="H151" t="n">
        <v>-406236</v>
      </c>
      <c r="N151">
        <f>B151</f>
        <v/>
      </c>
      <c r="O151" t="inlineStr"/>
      <c r="P151" t="inlineStr"/>
      <c r="Q151" t="inlineStr"/>
      <c r="R151" t="inlineStr"/>
      <c r="S151">
        <f>G151*BS!$B$9</f>
        <v/>
      </c>
      <c r="T151">
        <f>H151*BS!$B$9</f>
        <v/>
      </c>
    </row>
    <row r="152" customFormat="1" s="79">
      <c r="B152" t="inlineStr">
        <is>
          <t>Total ACCUMULATED AMORTISATION AND IMPAIRMENT LOSSES Amortisation</t>
        </is>
      </c>
      <c r="G152" t="n">
        <v>0</v>
      </c>
      <c r="H152" t="n">
        <v>-84739</v>
      </c>
      <c r="N152">
        <f>B152</f>
        <v/>
      </c>
      <c r="O152" t="inlineStr"/>
      <c r="P152" t="inlineStr"/>
      <c r="Q152" t="inlineStr"/>
      <c r="R152" t="inlineStr"/>
      <c r="S152">
        <f>G152*BS!$B$9</f>
        <v/>
      </c>
      <c r="T152">
        <f>H152*BS!$B$9</f>
        <v/>
      </c>
    </row>
    <row r="153" customFormat="1" s="79">
      <c r="B153" t="inlineStr">
        <is>
          <t>Total ACCUMULATED AMORTISATION AND IMPAIRMENT LOSSES Disposals</t>
        </is>
      </c>
      <c r="G153" t="n">
        <v>0</v>
      </c>
      <c r="H153" t="n">
        <v>231190</v>
      </c>
      <c r="N153">
        <f>B153</f>
        <v/>
      </c>
      <c r="O153" t="inlineStr"/>
      <c r="P153" t="inlineStr"/>
      <c r="Q153" t="inlineStr"/>
      <c r="R153" t="inlineStr"/>
      <c r="S153">
        <f>G153*BS!$B$9</f>
        <v/>
      </c>
      <c r="T153">
        <f>H153*BS!$B$9</f>
        <v/>
      </c>
    </row>
    <row r="154" customFormat="1" s="79">
      <c r="B154" t="inlineStr">
        <is>
          <t>Total ACCUMULATED AMORTISATION AND IMPAIRMENT LOSSES Balance at 31 March 2022</t>
        </is>
      </c>
      <c r="G154" t="n">
        <v>-259261</v>
      </c>
      <c r="H154" t="n">
        <v>0</v>
      </c>
      <c r="N154">
        <f>B154</f>
        <v/>
      </c>
      <c r="O154" t="inlineStr"/>
      <c r="P154" t="inlineStr"/>
      <c r="Q154" t="inlineStr"/>
      <c r="R154" t="inlineStr"/>
      <c r="S154">
        <f>G154*BS!$B$9</f>
        <v/>
      </c>
      <c r="T154">
        <f>H154*BS!$B$9</f>
        <v/>
      </c>
    </row>
    <row r="155" customFormat="1" s="79">
      <c r="B155" t="inlineStr">
        <is>
          <t>Total ACCUMULATED AMORTISATION AND IMPAIRMENT LOSSES Balance at 1 April 2022</t>
        </is>
      </c>
      <c r="G155" t="n">
        <v>-259261</v>
      </c>
      <c r="H155" t="n">
        <v>0</v>
      </c>
      <c r="N155">
        <f>B155</f>
        <v/>
      </c>
      <c r="O155" t="inlineStr"/>
      <c r="P155" t="inlineStr"/>
      <c r="Q155" t="inlineStr"/>
      <c r="R155" t="inlineStr"/>
      <c r="S155">
        <f>G155*BS!$B$9</f>
        <v/>
      </c>
      <c r="T155">
        <f>H155*BS!$B$9</f>
        <v/>
      </c>
    </row>
    <row r="156" customFormat="1" s="79">
      <c r="B156" t="inlineStr">
        <is>
          <t>Total ACCUMULATED AMORTISATION AND IMPAIRMENT LOSSES Balance at 31 March 2023</t>
        </is>
      </c>
      <c r="G156" t="n">
        <v>0</v>
      </c>
      <c r="H156" t="n">
        <v>-344000</v>
      </c>
      <c r="N156">
        <f>B156</f>
        <v/>
      </c>
      <c r="O156" t="inlineStr"/>
      <c r="P156" t="inlineStr"/>
      <c r="Q156" t="inlineStr"/>
      <c r="R156" t="inlineStr"/>
      <c r="S156">
        <f>G156*BS!$B$9</f>
        <v/>
      </c>
      <c r="T156">
        <f>H156*BS!$B$9</f>
        <v/>
      </c>
    </row>
    <row r="157" customFormat="1" s="79">
      <c r="B157" t="inlineStr">
        <is>
          <t>Total CARRYING AMOUNTS Balance at 1 April 2022</t>
        </is>
      </c>
      <c r="G157" t="n">
        <v>195195</v>
      </c>
      <c r="H157" t="n">
        <v>0</v>
      </c>
      <c r="N157">
        <f>B157</f>
        <v/>
      </c>
      <c r="O157" t="inlineStr"/>
      <c r="P157" t="inlineStr"/>
      <c r="Q157" t="inlineStr"/>
      <c r="R157" t="inlineStr"/>
      <c r="S157">
        <f>G157*BS!$B$9</f>
        <v/>
      </c>
      <c r="T157">
        <f>H157*BS!$B$9</f>
        <v/>
      </c>
    </row>
    <row r="158" customFormat="1" s="117">
      <c r="B158" t="inlineStr">
        <is>
          <t>Total CARRYING AMOUNTS Balance at 31 March 2023</t>
        </is>
      </c>
      <c r="G158" t="n">
        <v>0</v>
      </c>
      <c r="H158" t="n">
        <v>110456</v>
      </c>
      <c r="N158">
        <f>B158</f>
        <v/>
      </c>
      <c r="O158" t="inlineStr"/>
      <c r="P158" t="inlineStr"/>
      <c r="Q158" t="inlineStr"/>
      <c r="R158" t="inlineStr"/>
      <c r="S158">
        <f>G158*BS!$B$9</f>
        <v/>
      </c>
      <c r="T158">
        <f>H158*BS!$B$9</f>
        <v/>
      </c>
    </row>
    <row r="159" customFormat="1" s="79">
      <c r="B159" t="inlineStr">
        <is>
          <t>Total CARRYING AMOUNTS Total</t>
        </is>
      </c>
      <c r="G159" t="n">
        <v>0</v>
      </c>
      <c r="H159" t="n">
        <v>2022</v>
      </c>
      <c r="N159">
        <f>B159</f>
        <v/>
      </c>
      <c r="O159" t="inlineStr"/>
      <c r="P159" t="inlineStr"/>
      <c r="Q159" t="inlineStr"/>
      <c r="R159" t="inlineStr"/>
      <c r="S159">
        <f>G159*BS!$B$9</f>
        <v/>
      </c>
      <c r="T159">
        <f>H159*BS!$B$9</f>
        <v/>
      </c>
    </row>
    <row r="160" customFormat="1" s="117">
      <c r="B160" t="inlineStr">
        <is>
          <t>Total CARRYING AMOUNTS Note 12 Trade and Other Payables</t>
        </is>
      </c>
      <c r="G160" t="n">
        <v>0</v>
      </c>
      <c r="H160" t="n">
        <v>0</v>
      </c>
      <c r="N160">
        <f>B160</f>
        <v/>
      </c>
      <c r="O160" t="inlineStr"/>
      <c r="P160" t="inlineStr"/>
      <c r="Q160" t="inlineStr"/>
      <c r="R160" t="inlineStr"/>
      <c r="S160">
        <f>G160*BS!$B$9</f>
        <v/>
      </c>
      <c r="T160">
        <f>H160*BS!$B$9</f>
        <v/>
      </c>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34" t="n"/>
      <c r="J162" s="85" t="n"/>
      <c r="K162" s="85" t="n"/>
      <c r="L162" s="85" t="n"/>
      <c r="M162" s="85" t="n"/>
      <c r="N162" s="114" t="inlineStr"/>
      <c r="O162" s="115" t="inlineStr"/>
      <c r="P162" s="115" t="inlineStr"/>
      <c r="Q162" s="115" t="inlineStr"/>
      <c r="R162" s="115" t="inlineStr"/>
      <c r="S162" s="115" t="inlineStr"/>
      <c r="T162" s="115" t="inlineStr"/>
      <c r="U162" s="123" t="n"/>
      <c r="V162" s="941" t="n"/>
      <c r="W162" s="941" t="n"/>
      <c r="X162" s="85" t="n"/>
      <c r="Y162" s="85" t="n"/>
      <c r="Z162" s="85" t="n"/>
      <c r="AA162" s="85" t="n"/>
      <c r="AB162" s="85" t="n"/>
      <c r="AC162" s="85" t="n"/>
      <c r="AD162" s="85" t="n"/>
      <c r="AE162" s="85" t="n"/>
      <c r="AF162" s="85" t="n"/>
      <c r="AG162" s="85" t="n"/>
      <c r="AH162" s="85" t="n"/>
      <c r="AI162" s="85" t="n"/>
      <c r="AJ162" s="85" t="n"/>
      <c r="AK162" s="85" t="n"/>
      <c r="AL162" s="85" t="n"/>
      <c r="AM162" s="85" t="n"/>
      <c r="AN162" s="85" t="n"/>
      <c r="AO162" s="85" t="n"/>
      <c r="AP162" s="85" t="n"/>
      <c r="AQ162" s="85" t="n"/>
      <c r="AR162" s="85" t="n"/>
      <c r="AS162" s="85" t="n"/>
      <c r="AT162" s="85" t="n"/>
      <c r="AU162" s="85" t="n"/>
      <c r="AV162" s="85" t="n"/>
      <c r="AW162" s="85" t="n"/>
      <c r="AX162" s="85" t="n"/>
      <c r="AY162" s="85" t="n"/>
      <c r="AZ162" s="85" t="n"/>
      <c r="BA162" s="85" t="n"/>
      <c r="BB162" s="85" t="n"/>
      <c r="BC162" s="85" t="n"/>
      <c r="BD162" s="85" t="n"/>
      <c r="BE162" s="85" t="n"/>
      <c r="BF162" s="85" t="n"/>
      <c r="BG162" s="85" t="n"/>
      <c r="BH162" s="85" t="n"/>
      <c r="BI162" s="85" t="n"/>
      <c r="BJ162" s="85" t="n"/>
      <c r="BK162" s="85" t="n"/>
      <c r="BL162" s="85" t="n"/>
      <c r="BM162" s="85" t="n"/>
      <c r="BN162" s="85" t="n"/>
      <c r="BO162" s="85" t="n"/>
      <c r="BP162" s="85" t="n"/>
      <c r="BQ162" s="85" t="n"/>
      <c r="BR162" s="85" t="n"/>
      <c r="BS162" s="85" t="n"/>
      <c r="BT162" s="85" t="n"/>
      <c r="BU162" s="85" t="n"/>
      <c r="BV162" s="85" t="n"/>
      <c r="BW162" s="85" t="n"/>
      <c r="BX162" s="85" t="n"/>
      <c r="BY162" s="85" t="n"/>
      <c r="BZ162" s="85" t="n"/>
      <c r="CA162" s="85" t="n"/>
      <c r="CB162" s="85" t="n"/>
      <c r="CC162" s="85" t="n"/>
      <c r="CD162" s="85" t="n"/>
      <c r="CE162" s="85" t="n"/>
      <c r="CF162" s="85" t="n"/>
      <c r="CG162" s="85" t="n"/>
      <c r="CH162" s="85" t="n"/>
      <c r="CI162" s="85" t="n"/>
      <c r="CJ162" s="85" t="n"/>
      <c r="CK162" s="85" t="n"/>
      <c r="CL162" s="85" t="n"/>
      <c r="CM162" s="85" t="n"/>
      <c r="CN162" s="85" t="n"/>
      <c r="CO162" s="85" t="n"/>
      <c r="CP162" s="85" t="n"/>
      <c r="CQ162" s="85" t="n"/>
      <c r="CR162" s="85" t="n"/>
      <c r="CS162" s="85" t="n"/>
      <c r="CT162" s="85" t="n"/>
      <c r="CU162" s="85" t="n"/>
      <c r="CV162" s="85" t="n"/>
      <c r="CW162" s="85" t="n"/>
      <c r="CX162" s="85" t="n"/>
      <c r="CY162" s="85" t="n"/>
      <c r="CZ162" s="85" t="n"/>
      <c r="DA162" s="85" t="n"/>
      <c r="DB162" s="85" t="n"/>
      <c r="DC162" s="85" t="n"/>
      <c r="DD162" s="85" t="n"/>
      <c r="DE162" s="85" t="n"/>
      <c r="DF162" s="85" t="n"/>
      <c r="DG162" s="85" t="n"/>
      <c r="DH162" s="85" t="n"/>
      <c r="DI162" s="85" t="n"/>
      <c r="DJ162" s="85" t="n"/>
      <c r="DK162" s="85" t="n"/>
      <c r="DL162" s="85" t="n"/>
      <c r="DM162" s="85" t="n"/>
      <c r="DN162" s="85" t="n"/>
      <c r="DO162" s="85" t="n"/>
      <c r="DP162" s="85" t="n"/>
      <c r="DQ162" s="85" t="n"/>
      <c r="DR162" s="85" t="n"/>
      <c r="DS162" s="85" t="n"/>
      <c r="DT162" s="85" t="n"/>
      <c r="DU162" s="85" t="n"/>
      <c r="DV162" s="85" t="n"/>
      <c r="DW162" s="85" t="n"/>
      <c r="DX162" s="85" t="n"/>
      <c r="DY162" s="85" t="n"/>
      <c r="DZ162" s="85" t="n"/>
      <c r="EA162" s="85" t="n"/>
      <c r="EB162" s="85" t="n"/>
      <c r="EC162" s="85" t="n"/>
      <c r="ED162" s="85" t="n"/>
      <c r="EE162" s="85" t="n"/>
      <c r="EF162" s="85" t="n"/>
      <c r="EG162" s="85" t="n"/>
      <c r="EH162" s="85" t="n"/>
      <c r="EI162" s="85" t="n"/>
      <c r="EJ162" s="85" t="n"/>
      <c r="EK162" s="85" t="n"/>
      <c r="EL162" s="85" t="n"/>
      <c r="EM162" s="85" t="n"/>
      <c r="EN162" s="85" t="n"/>
      <c r="EO162" s="85" t="n"/>
      <c r="EP162" s="85" t="n"/>
      <c r="EQ162" s="85" t="n"/>
      <c r="ER162" s="85" t="n"/>
      <c r="ES162" s="85" t="n"/>
      <c r="ET162" s="85" t="n"/>
      <c r="EU162" s="85" t="n"/>
      <c r="EV162" s="85" t="n"/>
      <c r="EW162" s="85" t="n"/>
      <c r="EX162" s="85" t="n"/>
      <c r="EY162" s="85" t="n"/>
      <c r="EZ162" s="85" t="n"/>
      <c r="FA162" s="85" t="n"/>
      <c r="FB162" s="85" t="n"/>
      <c r="FC162" s="85" t="n"/>
      <c r="FD162" s="85" t="n"/>
      <c r="FE162" s="85" t="n"/>
      <c r="FF162" s="85" t="n"/>
      <c r="FG162" s="85" t="n"/>
      <c r="FH162" s="85" t="n"/>
      <c r="FI162" s="85" t="n"/>
      <c r="FJ162" s="85" t="n"/>
      <c r="FK162" s="85" t="n"/>
      <c r="FL162" s="85" t="n"/>
      <c r="FM162" s="85" t="n"/>
      <c r="FN162" s="85" t="n"/>
      <c r="FO162" s="85" t="n"/>
      <c r="FP162" s="85" t="n"/>
      <c r="FQ162" s="85" t="n"/>
      <c r="FR162" s="85" t="n"/>
      <c r="FS162" s="85" t="n"/>
      <c r="FT162" s="85" t="n"/>
      <c r="FU162" s="85" t="n"/>
      <c r="FV162" s="85" t="n"/>
      <c r="FW162" s="85" t="n"/>
      <c r="FX162" s="85" t="n"/>
      <c r="FY162" s="85" t="n"/>
      <c r="FZ162" s="85" t="n"/>
      <c r="GA162" s="85" t="n"/>
      <c r="GB162" s="85" t="n"/>
      <c r="GC162" s="85" t="n"/>
      <c r="GD162" s="85" t="n"/>
      <c r="GE162" s="85" t="n"/>
      <c r="GF162" s="85" t="n"/>
      <c r="GG162" s="85" t="n"/>
      <c r="GH162" s="85" t="n"/>
      <c r="GI162" s="85" t="n"/>
      <c r="GJ162" s="85" t="n"/>
      <c r="GK162" s="85" t="n"/>
      <c r="GL162" s="85" t="n"/>
      <c r="GM162" s="85" t="n"/>
      <c r="GN162" s="85" t="n"/>
      <c r="GO162" s="85" t="n"/>
      <c r="GP162" s="85" t="n"/>
      <c r="GQ162" s="85" t="n"/>
      <c r="GR162" s="85" t="n"/>
      <c r="GS162" s="85" t="n"/>
      <c r="GT162" s="85" t="n"/>
      <c r="GU162" s="85" t="n"/>
      <c r="GV162" s="85" t="n"/>
      <c r="GW162" s="85" t="n"/>
      <c r="GX162" s="85" t="n"/>
      <c r="GY162" s="85" t="n"/>
      <c r="GZ162" s="85" t="n"/>
      <c r="HA162" s="85" t="n"/>
      <c r="HB162" s="85" t="n"/>
      <c r="HC162" s="85" t="n"/>
      <c r="HD162" s="85" t="n"/>
      <c r="HE162" s="85" t="n"/>
      <c r="HF162" s="85" t="n"/>
      <c r="HG162" s="85" t="n"/>
      <c r="HH162" s="85" t="n"/>
      <c r="HI162" s="85" t="n"/>
      <c r="HJ162" s="85" t="n"/>
      <c r="HK162" s="85" t="n"/>
      <c r="HL162" s="85" t="n"/>
      <c r="HM162" s="85" t="n"/>
      <c r="HN162" s="85" t="n"/>
      <c r="HO162" s="85" t="n"/>
      <c r="HP162" s="85" t="n"/>
      <c r="HQ162" s="85" t="n"/>
      <c r="HR162" s="85" t="n"/>
      <c r="HS162" s="85" t="n"/>
      <c r="HT162" s="85" t="n"/>
      <c r="HU162" s="85" t="n"/>
      <c r="HV162" s="85" t="n"/>
      <c r="HW162" s="85" t="n"/>
      <c r="HX162" s="85" t="n"/>
      <c r="HY162" s="85" t="n"/>
      <c r="HZ162" s="85" t="n"/>
      <c r="IA162" s="85" t="n"/>
      <c r="IB162" s="85" t="n"/>
      <c r="IC162" s="85" t="n"/>
      <c r="ID162" s="85" t="n"/>
      <c r="IE162" s="85" t="n"/>
      <c r="IF162" s="85" t="n"/>
      <c r="IG162" s="85" t="n"/>
      <c r="IH162" s="85" t="n"/>
      <c r="II162" s="85" t="n"/>
      <c r="IJ162" s="85" t="n"/>
      <c r="IK162" s="85" t="n"/>
      <c r="IL162" s="85" t="n"/>
      <c r="IM162" s="85" t="n"/>
      <c r="IN162" s="85" t="n"/>
      <c r="IO162" s="85" t="n"/>
      <c r="IP162" s="85" t="n"/>
      <c r="IQ162" s="85" t="n"/>
      <c r="IR162" s="85" t="n"/>
      <c r="IS162" s="85" t="n"/>
      <c r="IT162" s="85" t="n"/>
      <c r="IU162" s="85" t="n"/>
      <c r="IV162" s="85" t="n"/>
      <c r="IW162" s="85" t="n"/>
      <c r="IX162" s="85" t="n"/>
      <c r="IY162" s="85" t="n"/>
      <c r="IZ162" s="85" t="n"/>
      <c r="JA162" s="85" t="n"/>
      <c r="JB162" s="85" t="n"/>
      <c r="JC162" s="85" t="n"/>
      <c r="JD162" s="85" t="n"/>
      <c r="JE162" s="85" t="n"/>
      <c r="JF162" s="85" t="n"/>
      <c r="JG162" s="85" t="n"/>
      <c r="JH162" s="85" t="n"/>
      <c r="JI162" s="85" t="n"/>
      <c r="JJ162" s="85" t="n"/>
      <c r="JK162" s="85" t="n"/>
      <c r="JL162" s="85" t="n"/>
      <c r="JM162" s="85" t="n"/>
      <c r="JN162" s="85" t="n"/>
      <c r="JO162" s="85" t="n"/>
      <c r="JP162" s="85" t="n"/>
      <c r="JQ162" s="85" t="n"/>
      <c r="JR162" s="85" t="n"/>
      <c r="JS162" s="85" t="n"/>
      <c r="JT162" s="85" t="n"/>
      <c r="JU162" s="85" t="n"/>
      <c r="JV162" s="85" t="n"/>
      <c r="JW162" s="85" t="n"/>
      <c r="JX162" s="85" t="n"/>
      <c r="JY162" s="85" t="n"/>
      <c r="JZ162" s="85" t="n"/>
      <c r="KA162" s="85" t="n"/>
      <c r="KB162" s="85" t="n"/>
      <c r="KC162" s="85" t="n"/>
      <c r="KD162" s="85" t="n"/>
      <c r="KE162" s="85" t="n"/>
      <c r="KF162" s="85" t="n"/>
      <c r="KG162" s="85" t="n"/>
      <c r="KH162" s="85" t="n"/>
      <c r="KI162" s="85" t="n"/>
      <c r="KJ162" s="85" t="n"/>
      <c r="KK162" s="85" t="n"/>
      <c r="KL162" s="85" t="n"/>
      <c r="KM162" s="85" t="n"/>
      <c r="KN162" s="85" t="n"/>
      <c r="KO162" s="85" t="n"/>
      <c r="KP162" s="85" t="n"/>
      <c r="KQ162" s="85" t="n"/>
      <c r="KR162" s="85" t="n"/>
      <c r="KS162" s="85" t="n"/>
      <c r="KT162" s="85" t="n"/>
      <c r="KU162" s="85" t="n"/>
      <c r="KV162" s="85" t="n"/>
      <c r="KW162" s="85" t="n"/>
      <c r="KX162" s="85" t="n"/>
      <c r="KY162" s="85" t="n"/>
      <c r="KZ162" s="85" t="n"/>
      <c r="LA162" s="85" t="n"/>
      <c r="LB162" s="85" t="n"/>
      <c r="LC162" s="85" t="n"/>
      <c r="LD162" s="85" t="n"/>
      <c r="LE162" s="85" t="n"/>
      <c r="LF162" s="85" t="n"/>
      <c r="LG162" s="85" t="n"/>
      <c r="LH162" s="85" t="n"/>
      <c r="LI162" s="85" t="n"/>
      <c r="LJ162" s="85" t="n"/>
      <c r="LK162" s="85" t="n"/>
      <c r="LL162" s="85" t="n"/>
      <c r="LM162" s="85" t="n"/>
      <c r="LN162" s="85" t="n"/>
      <c r="LO162" s="85" t="n"/>
      <c r="LP162" s="85" t="n"/>
      <c r="LQ162" s="85" t="n"/>
      <c r="LR162" s="85" t="n"/>
      <c r="LS162" s="85" t="n"/>
    </row>
    <row r="163" customFormat="1" s="79">
      <c r="A163" s="618" t="inlineStr">
        <is>
          <t>K19</t>
        </is>
      </c>
      <c r="B163" s="96" t="inlineStr">
        <is>
          <t>Total</t>
        </is>
      </c>
      <c r="C163" s="940">
        <f>SUM(INDIRECT(ADDRESS(MATCH("K18",$A:$A,0)+1,COLUMN(C$12),4)&amp;":"&amp;ADDRESS(MATCH("K19",$A:$A,0)-1,COLUMN(C$12),4)))</f>
        <v/>
      </c>
      <c r="D163" s="940">
        <f>SUM(INDIRECT(ADDRESS(MATCH("K18",$A:$A,0)+1,COLUMN(D$12),4)&amp;":"&amp;ADDRESS(MATCH("K19",$A:$A,0)-1,COLUMN(D$12),4)))</f>
        <v/>
      </c>
      <c r="E163" s="940">
        <f>SUM(INDIRECT(ADDRESS(MATCH("K18",$A:$A,0)+1,COLUMN(E$12),4)&amp;":"&amp;ADDRESS(MATCH("K19",$A:$A,0)-1,COLUMN(E$12),4)))</f>
        <v/>
      </c>
      <c r="F163" s="940">
        <f>SUM(INDIRECT(ADDRESS(MATCH("K18",$A:$A,0)+1,COLUMN(F$12),4)&amp;":"&amp;ADDRESS(MATCH("K19",$A:$A,0)-1,COLUMN(F$12),4)))</f>
        <v/>
      </c>
      <c r="G163" s="940">
        <f>SUM(INDIRECT(ADDRESS(MATCH("K18",$A:$A,0)+1,COLUMN(G$12),4)&amp;":"&amp;ADDRESS(MATCH("K19",$A:$A,0)-1,COLUMN(G$12),4)))</f>
        <v/>
      </c>
      <c r="H163" s="940">
        <f>SUM(INDIRECT(ADDRESS(MATCH("K18",$A:$A,0)+1,COLUMN(H$12),4)&amp;":"&amp;ADDRESS(MATCH("K19",$A:$A,0)-1,COLUMN(H$12),4)))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K20</t>
        </is>
      </c>
      <c r="B164" s="96" t="inlineStr">
        <is>
          <t>Other intangible assets</t>
        </is>
      </c>
      <c r="C164" s="954" t="n"/>
      <c r="D164" s="954" t="n"/>
      <c r="E164" s="954" t="n"/>
      <c r="F164" s="954" t="n"/>
      <c r="G164" s="954" t="n"/>
      <c r="H164" s="954" t="n"/>
      <c r="I164" s="934" t="n"/>
      <c r="J164" s="85" t="n"/>
      <c r="K164" s="85" t="n"/>
      <c r="L164" s="85" t="n"/>
      <c r="M164" s="85" t="n"/>
      <c r="N164" s="114">
        <f>B164</f>
        <v/>
      </c>
      <c r="O164" s="115" t="inlineStr"/>
      <c r="P164" s="115" t="inlineStr"/>
      <c r="Q164" s="115" t="inlineStr"/>
      <c r="R164" s="115" t="inlineStr"/>
      <c r="S164" s="115" t="inlineStr"/>
      <c r="T164" s="115" t="inlineStr"/>
      <c r="U164" s="935">
        <f>I132</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B165" t="inlineStr">
        <is>
          <t>Equipment Furniture and fittings Equipment Furniture and fittings Equipment Furniture and fittings CARRYING AMOUNTS 2022 At 1 April 2022</t>
        </is>
      </c>
      <c r="G165" t="n">
        <v>99109</v>
      </c>
      <c r="H165" t="n">
        <v>0</v>
      </c>
      <c r="N165">
        <f>B165</f>
        <v/>
      </c>
      <c r="O165" t="inlineStr"/>
      <c r="P165" t="inlineStr"/>
      <c r="Q165" t="inlineStr"/>
      <c r="R165" t="inlineStr"/>
      <c r="S165">
        <f>G165*BS!$B$9</f>
        <v/>
      </c>
      <c r="T165">
        <f>H165*BS!$B$9</f>
        <v/>
      </c>
    </row>
    <row r="166" customFormat="1" s="79">
      <c r="B166" t="inlineStr">
        <is>
          <t>Equipment Furniture and fittings Equipment Furniture and fittings Equipment Furniture and fittings CARRYING AMOUNTS 2023 At 31 March 2023</t>
        </is>
      </c>
      <c r="G166" t="n">
        <v>0</v>
      </c>
      <c r="H166" t="n">
        <v>108062</v>
      </c>
      <c r="N166">
        <f>B166</f>
        <v/>
      </c>
      <c r="O166" t="inlineStr"/>
      <c r="P166" t="inlineStr"/>
      <c r="Q166" t="inlineStr"/>
      <c r="R166" t="inlineStr"/>
      <c r="S166">
        <f>G166*BS!$B$9</f>
        <v/>
      </c>
      <c r="T166">
        <f>H166*BS!$B$9</f>
        <v/>
      </c>
    </row>
    <row r="167" customFormat="1" s="79">
      <c r="B167" t="inlineStr">
        <is>
          <t>Equipment Furniture and fittings Office equipment Office equipment CARRYING AMOUNTS 2022 At 1 April 2022</t>
        </is>
      </c>
      <c r="G167" t="n">
        <v>310343</v>
      </c>
      <c r="H167" t="n">
        <v>0</v>
      </c>
      <c r="N167">
        <f>B167</f>
        <v/>
      </c>
      <c r="O167" t="inlineStr"/>
      <c r="P167" t="inlineStr"/>
      <c r="Q167" t="inlineStr"/>
      <c r="R167" t="inlineStr"/>
      <c r="S167">
        <f>G167*BS!$B$9</f>
        <v/>
      </c>
      <c r="T167">
        <f>H167*BS!$B$9</f>
        <v/>
      </c>
    </row>
    <row r="168" customFormat="1" s="79">
      <c r="B168" t="inlineStr">
        <is>
          <t>Equipment Furniture and fittings Office equipment Office equipment CARRYING AMOUNTS 2023 At 31 March 2023</t>
        </is>
      </c>
      <c r="G168" t="n">
        <v>0</v>
      </c>
      <c r="H168" t="n">
        <v>310179</v>
      </c>
      <c r="N168">
        <f>B168</f>
        <v/>
      </c>
      <c r="O168" t="inlineStr"/>
      <c r="P168" t="inlineStr"/>
      <c r="Q168" t="inlineStr"/>
      <c r="R168" t="inlineStr"/>
      <c r="S168">
        <f>G168*BS!$B$9</f>
        <v/>
      </c>
      <c r="T168">
        <f>H168*BS!$B$9</f>
        <v/>
      </c>
    </row>
    <row r="169" customFormat="1" s="79">
      <c r="B169" t="inlineStr">
        <is>
          <t>Equipment Furniture and fittings Motor Leasehold vehicles improvement Motor Leasehold vehicles improvement CARRYING AMOUNTS 2022 At 1 April 2022</t>
        </is>
      </c>
      <c r="G169" t="n">
        <v>47468</v>
      </c>
      <c r="H169" t="n">
        <v>0</v>
      </c>
      <c r="N169">
        <f>B169</f>
        <v/>
      </c>
      <c r="O169" t="inlineStr"/>
      <c r="P169" t="inlineStr"/>
      <c r="Q169" t="inlineStr"/>
      <c r="R169" t="inlineStr"/>
      <c r="S169">
        <f>G169*BS!$B$9</f>
        <v/>
      </c>
      <c r="T169">
        <f>H169*BS!$B$9</f>
        <v/>
      </c>
    </row>
    <row r="170" customFormat="1" s="79">
      <c r="B170" t="inlineStr">
        <is>
          <t>Equipment Furniture and fittings Motor Leasehold vehicles improvement Motor Leasehold vehicles improvement CARRYING AMOUNTS 2023 At 31 March 2023</t>
        </is>
      </c>
      <c r="G170" t="n">
        <v>0</v>
      </c>
      <c r="H170" t="n">
        <v>38520</v>
      </c>
      <c r="N170">
        <f>B170</f>
        <v/>
      </c>
      <c r="O170" t="inlineStr"/>
      <c r="P170" t="inlineStr"/>
      <c r="Q170" t="inlineStr"/>
      <c r="R170" t="inlineStr"/>
      <c r="S170">
        <f>G170*BS!$B$9</f>
        <v/>
      </c>
      <c r="T170">
        <f>H170*BS!$B$9</f>
        <v/>
      </c>
    </row>
    <row r="171" customFormat="1" s="79">
      <c r="B171" t="inlineStr">
        <is>
          <t>Equipment Furniture and fittings Total Motor Leasehold vehicles improvement CARRYING AMOUNTS 2022 At 1 April 2022</t>
        </is>
      </c>
      <c r="G171" t="n">
        <v>456920</v>
      </c>
      <c r="H171" t="n">
        <v>0</v>
      </c>
      <c r="N171">
        <f>B171</f>
        <v/>
      </c>
      <c r="O171" t="inlineStr"/>
      <c r="P171" t="inlineStr"/>
      <c r="Q171" t="inlineStr"/>
      <c r="R171" t="inlineStr"/>
      <c r="S171">
        <f>G171*BS!$B$9</f>
        <v/>
      </c>
      <c r="T171">
        <f>H171*BS!$B$9</f>
        <v/>
      </c>
    </row>
    <row r="172" customFormat="1" s="79">
      <c r="B172" t="inlineStr">
        <is>
          <t>Equipment Furniture and fittings Total Motor Leasehold vehicles improvement CARRYING AMOUNTS 2023 At 31 March 2023</t>
        </is>
      </c>
      <c r="G172" t="n">
        <v>0</v>
      </c>
      <c r="H172" t="n">
        <v>456761</v>
      </c>
      <c r="N172">
        <f>B172</f>
        <v/>
      </c>
      <c r="O172" t="inlineStr"/>
      <c r="P172" t="inlineStr"/>
      <c r="Q172" t="inlineStr"/>
      <c r="R172" t="inlineStr"/>
      <c r="S172">
        <f>G172*BS!$B$9</f>
        <v/>
      </c>
      <c r="T172">
        <f>H172*BS!$B$9</f>
        <v/>
      </c>
    </row>
    <row r="173" customFormat="1" s="79">
      <c r="B173" t="inlineStr">
        <is>
          <t>Software COST Balance at 1 April 2021</t>
        </is>
      </c>
      <c r="G173" t="n">
        <v>0</v>
      </c>
      <c r="H173" t="n">
        <v>644026</v>
      </c>
      <c r="N173">
        <f>B173</f>
        <v/>
      </c>
      <c r="O173" t="inlineStr"/>
      <c r="P173" t="inlineStr"/>
      <c r="Q173" t="inlineStr"/>
      <c r="R173" t="inlineStr"/>
      <c r="S173">
        <f>G173*BS!$B$9</f>
        <v/>
      </c>
      <c r="T173">
        <f>H173*BS!$B$9</f>
        <v/>
      </c>
    </row>
    <row r="174" customFormat="1" s="79">
      <c r="B174" t="inlineStr">
        <is>
          <t>Software COST Addition</t>
        </is>
      </c>
      <c r="G174" t="n">
        <v>0</v>
      </c>
      <c r="H174" t="n">
        <v>41620</v>
      </c>
      <c r="N174">
        <f>B174</f>
        <v/>
      </c>
      <c r="O174" t="inlineStr"/>
      <c r="P174" t="inlineStr"/>
      <c r="Q174" t="inlineStr"/>
      <c r="R174" t="inlineStr"/>
      <c r="S174">
        <f>G174*BS!$B$9</f>
        <v/>
      </c>
      <c r="T174">
        <f>H174*BS!$B$9</f>
        <v/>
      </c>
    </row>
    <row r="175" customFormat="1" s="79">
      <c r="B175" t="inlineStr">
        <is>
          <t>Software COST Disposals</t>
        </is>
      </c>
      <c r="G175" t="n">
        <v>0</v>
      </c>
      <c r="H175" t="n">
        <v>-231190</v>
      </c>
      <c r="N175">
        <f>B175</f>
        <v/>
      </c>
      <c r="O175" t="inlineStr"/>
      <c r="P175" t="inlineStr"/>
      <c r="Q175" t="inlineStr"/>
      <c r="R175" t="inlineStr"/>
      <c r="S175">
        <f>G175*BS!$B$9</f>
        <v/>
      </c>
      <c r="T175">
        <f>H175*BS!$B$9</f>
        <v/>
      </c>
    </row>
    <row r="176" customFormat="1" s="154">
      <c r="B176" t="inlineStr">
        <is>
          <t>Software COST Balance at 31 March 2022</t>
        </is>
      </c>
      <c r="G176" t="n">
        <v>454456</v>
      </c>
      <c r="H176" t="n">
        <v>0</v>
      </c>
      <c r="N176">
        <f>B176</f>
        <v/>
      </c>
      <c r="O176" t="inlineStr"/>
      <c r="P176" t="inlineStr"/>
      <c r="Q176" t="inlineStr"/>
      <c r="R176" t="inlineStr"/>
      <c r="S176">
        <f>G176*BS!$B$9</f>
        <v/>
      </c>
      <c r="T176">
        <f>H176*BS!$B$9</f>
        <v/>
      </c>
    </row>
    <row r="177">
      <c r="B177" t="inlineStr">
        <is>
          <t>Software COST Balance at 1 April 2022</t>
        </is>
      </c>
      <c r="G177" t="n">
        <v>454456</v>
      </c>
      <c r="H177" t="n">
        <v>0</v>
      </c>
      <c r="N177">
        <f>B177</f>
        <v/>
      </c>
      <c r="O177" t="inlineStr"/>
      <c r="P177" t="inlineStr"/>
      <c r="Q177" t="inlineStr"/>
      <c r="R177" t="inlineStr"/>
      <c r="S177">
        <f>G177*BS!$B$9</f>
        <v/>
      </c>
      <c r="T177">
        <f>H177*BS!$B$9</f>
        <v/>
      </c>
    </row>
    <row r="178">
      <c r="B178" t="inlineStr">
        <is>
          <t>Software COST Balance at 31 March 2023</t>
        </is>
      </c>
      <c r="G178" t="n">
        <v>0</v>
      </c>
      <c r="H178" t="n">
        <v>454456</v>
      </c>
      <c r="N178">
        <f>B178</f>
        <v/>
      </c>
      <c r="O178" t="inlineStr"/>
      <c r="P178" t="inlineStr"/>
      <c r="Q178" t="inlineStr"/>
      <c r="R178" t="inlineStr"/>
      <c r="S178">
        <f>G178*BS!$B$9</f>
        <v/>
      </c>
      <c r="T178">
        <f>H178*BS!$B$9</f>
        <v/>
      </c>
    </row>
    <row r="179">
      <c r="B179" t="inlineStr">
        <is>
          <t>Software ACCUMULATED AMORTISATION AND IMPAIRMENT LOSSES Balance at 1 April 2021</t>
        </is>
      </c>
      <c r="G179" t="n">
        <v>0</v>
      </c>
      <c r="H179" t="n">
        <v>-406236</v>
      </c>
      <c r="N179">
        <f>B179</f>
        <v/>
      </c>
      <c r="O179" t="inlineStr"/>
      <c r="P179" t="inlineStr"/>
      <c r="Q179" t="inlineStr"/>
      <c r="R179" t="inlineStr"/>
      <c r="S179">
        <f>G179*BS!$B$9</f>
        <v/>
      </c>
      <c r="T179">
        <f>H179*BS!$B$9</f>
        <v/>
      </c>
    </row>
    <row r="180">
      <c r="B180" t="inlineStr">
        <is>
          <t>Software ACCUMULATED AMORTISATION AND IMPAIRMENT LOSSES Amortisation</t>
        </is>
      </c>
      <c r="G180" t="n">
        <v>0</v>
      </c>
      <c r="H180" t="n">
        <v>-84739</v>
      </c>
      <c r="N180">
        <f>B180</f>
        <v/>
      </c>
      <c r="O180" t="inlineStr"/>
      <c r="P180" t="inlineStr"/>
      <c r="Q180" t="inlineStr"/>
      <c r="R180" t="inlineStr"/>
      <c r="S180">
        <f>G180*BS!$B$9</f>
        <v/>
      </c>
      <c r="T180">
        <f>H180*BS!$B$9</f>
        <v/>
      </c>
    </row>
    <row r="181">
      <c r="B181" t="inlineStr">
        <is>
          <t>Software ACCUMULATED AMORTISATION AND IMPAIRMENT LOSSES Disposals</t>
        </is>
      </c>
      <c r="G181" t="n">
        <v>0</v>
      </c>
      <c r="H181" t="n">
        <v>231190</v>
      </c>
      <c r="N181">
        <f>B181</f>
        <v/>
      </c>
      <c r="O181" t="inlineStr"/>
      <c r="P181" t="inlineStr"/>
      <c r="Q181" t="inlineStr"/>
      <c r="R181" t="inlineStr"/>
      <c r="S181">
        <f>G181*BS!$B$9</f>
        <v/>
      </c>
      <c r="T181">
        <f>H181*BS!$B$9</f>
        <v/>
      </c>
    </row>
    <row r="182">
      <c r="B182" t="inlineStr">
        <is>
          <t>Software ACCUMULATED AMORTISATION AND IMPAIRMENT LOSSES Balance at 31 March 2022</t>
        </is>
      </c>
      <c r="G182" t="n">
        <v>-259261</v>
      </c>
      <c r="H182" t="n">
        <v>0</v>
      </c>
      <c r="N182">
        <f>B182</f>
        <v/>
      </c>
      <c r="O182" t="inlineStr"/>
      <c r="P182" t="inlineStr"/>
      <c r="Q182" t="inlineStr"/>
      <c r="R182" t="inlineStr"/>
      <c r="S182">
        <f>G182*BS!$B$9</f>
        <v/>
      </c>
      <c r="T182">
        <f>H182*BS!$B$9</f>
        <v/>
      </c>
    </row>
    <row r="183">
      <c r="B183" t="inlineStr">
        <is>
          <t>Software ACCUMULATED AMORTISATION AND IMPAIRMENT LOSSES Balance at 1 April 2022</t>
        </is>
      </c>
      <c r="G183" t="n">
        <v>-259261</v>
      </c>
      <c r="H183" t="n">
        <v>0</v>
      </c>
      <c r="N183">
        <f>B183</f>
        <v/>
      </c>
      <c r="O183" t="inlineStr"/>
      <c r="P183" t="inlineStr"/>
      <c r="Q183" t="inlineStr"/>
      <c r="R183" t="inlineStr"/>
      <c r="S183">
        <f>G183*BS!$B$9</f>
        <v/>
      </c>
      <c r="T183">
        <f>H183*BS!$B$9</f>
        <v/>
      </c>
    </row>
    <row r="184">
      <c r="A184" s="618" t="n"/>
      <c r="B184" s="102" t="inlineStr">
        <is>
          <t>Software ACCUMULATED AMORTISATION AND IMPAIRMENT LOSSES Balance at 31 March 2023</t>
        </is>
      </c>
      <c r="C184" s="939" t="n"/>
      <c r="D184" s="939" t="n"/>
      <c r="E184" s="939" t="n"/>
      <c r="F184" s="939" t="n"/>
      <c r="G184" s="939" t="n">
        <v>0</v>
      </c>
      <c r="H184" s="939" t="n">
        <v>-344000</v>
      </c>
      <c r="I184" s="928" t="n"/>
      <c r="N184" s="105">
        <f>B184</f>
        <v/>
      </c>
      <c r="O184" s="106" t="inlineStr"/>
      <c r="P184" s="106" t="inlineStr"/>
      <c r="Q184" s="106" t="inlineStr"/>
      <c r="R184" s="106" t="inlineStr"/>
      <c r="S184" s="106">
        <f>G184*BS!$B$9</f>
        <v/>
      </c>
      <c r="T184" s="106">
        <f>H184*BS!$B$9</f>
        <v/>
      </c>
      <c r="U184" s="929">
        <f>I133</f>
        <v/>
      </c>
      <c r="V184" s="927" t="n"/>
      <c r="W184" s="927" t="n"/>
    </row>
    <row r="185">
      <c r="A185" s="618" t="n"/>
      <c r="B185" s="102" t="inlineStr">
        <is>
          <t>Software CARRYING AMOUNTS Balance at 1 April 2022</t>
        </is>
      </c>
      <c r="C185" s="939" t="n"/>
      <c r="D185" s="939" t="n"/>
      <c r="E185" s="939" t="n"/>
      <c r="F185" s="939" t="n"/>
      <c r="G185" s="939" t="n">
        <v>195195</v>
      </c>
      <c r="H185" s="939" t="n">
        <v>0</v>
      </c>
      <c r="I185" s="928" t="n"/>
      <c r="N185" s="105">
        <f>B185</f>
        <v/>
      </c>
      <c r="O185" s="106" t="inlineStr"/>
      <c r="P185" s="106" t="inlineStr"/>
      <c r="Q185" s="106" t="inlineStr"/>
      <c r="R185" s="106" t="inlineStr"/>
      <c r="S185" s="106">
        <f>G185*BS!$B$9</f>
        <v/>
      </c>
      <c r="T185" s="106">
        <f>H185*BS!$B$9</f>
        <v/>
      </c>
      <c r="U185" s="107">
        <f>I134</f>
        <v/>
      </c>
      <c r="V185" s="927" t="n"/>
      <c r="W185" s="927" t="n"/>
    </row>
    <row r="186">
      <c r="A186" s="618" t="n"/>
      <c r="B186" s="102" t="inlineStr">
        <is>
          <t>Software CARRYING AMOUNTS Balance at 31 March 2023</t>
        </is>
      </c>
      <c r="C186" s="939" t="n"/>
      <c r="D186" s="939" t="n"/>
      <c r="E186" s="939" t="n"/>
      <c r="F186" s="939" t="n"/>
      <c r="G186" s="939" t="n">
        <v>0</v>
      </c>
      <c r="H186" s="939" t="n">
        <v>110456</v>
      </c>
      <c r="I186" s="928" t="n"/>
      <c r="N186" s="105">
        <f>B186</f>
        <v/>
      </c>
      <c r="O186" s="106" t="inlineStr"/>
      <c r="P186" s="106" t="inlineStr"/>
      <c r="Q186" s="106" t="inlineStr"/>
      <c r="R186" s="106" t="inlineStr"/>
      <c r="S186" s="106">
        <f>G186*BS!$B$9</f>
        <v/>
      </c>
      <c r="T186" s="106">
        <f>H186*BS!$B$9</f>
        <v/>
      </c>
      <c r="U186" s="107">
        <f>I135</f>
        <v/>
      </c>
      <c r="V186" s="927" t="n"/>
      <c r="W186" s="927" t="n"/>
    </row>
    <row r="187">
      <c r="A187" s="618" t="n"/>
      <c r="B187" s="102" t="inlineStr">
        <is>
          <t>Software CARRYING AMOUNTS Total</t>
        </is>
      </c>
      <c r="C187" s="939" t="n"/>
      <c r="D187" s="939" t="n"/>
      <c r="E187" s="939" t="n"/>
      <c r="F187" s="939" t="n"/>
      <c r="G187" s="939" t="n">
        <v>0</v>
      </c>
      <c r="H187" s="939" t="n">
        <v>2023</v>
      </c>
      <c r="I187" s="928" t="n"/>
      <c r="N187" s="105">
        <f>B187</f>
        <v/>
      </c>
      <c r="O187" s="106" t="inlineStr"/>
      <c r="P187" s="106" t="inlineStr"/>
      <c r="Q187" s="106" t="inlineStr"/>
      <c r="R187" s="106" t="inlineStr"/>
      <c r="S187" s="106">
        <f>G187*BS!$B$9</f>
        <v/>
      </c>
      <c r="T187" s="106">
        <f>H187*BS!$B$9</f>
        <v/>
      </c>
      <c r="U187" s="107">
        <f>I136</f>
        <v/>
      </c>
      <c r="V187" s="927" t="n"/>
      <c r="W187" s="927" t="n"/>
    </row>
    <row r="188">
      <c r="A188" s="618" t="n"/>
      <c r="B188" s="102" t="inlineStr">
        <is>
          <t>Software CARRYING AMOUNTS Note 12 Trade and Other Payables</t>
        </is>
      </c>
      <c r="C188" s="939" t="n"/>
      <c r="D188" s="939" t="n"/>
      <c r="E188" s="939" t="n"/>
      <c r="F188" s="939" t="n"/>
      <c r="G188" s="939" t="n">
        <v>0</v>
      </c>
      <c r="H188" s="939" t="n">
        <v>0</v>
      </c>
      <c r="I188" s="928" t="n"/>
      <c r="N188" s="105">
        <f>B188</f>
        <v/>
      </c>
      <c r="O188" s="106" t="inlineStr"/>
      <c r="P188" s="106" t="inlineStr"/>
      <c r="Q188" s="106" t="inlineStr"/>
      <c r="R188" s="106" t="inlineStr"/>
      <c r="S188" s="106">
        <f>G188*BS!$B$9</f>
        <v/>
      </c>
      <c r="T188" s="106">
        <f>H188*BS!$B$9</f>
        <v/>
      </c>
      <c r="U188" s="107">
        <f>I137</f>
        <v/>
      </c>
      <c r="V188" s="927" t="n"/>
      <c r="W188" s="927" t="n"/>
    </row>
    <row r="189">
      <c r="A189" s="618" t="n"/>
      <c r="B189" s="102" t="inlineStr">
        <is>
          <t>Total CARRYING AMOUNTS Balance at 1 April 2022</t>
        </is>
      </c>
      <c r="C189" s="103" t="n"/>
      <c r="D189" s="103" t="n"/>
      <c r="E189" s="103" t="n"/>
      <c r="F189" s="103" t="n"/>
      <c r="G189" s="103" t="n">
        <v>195195</v>
      </c>
      <c r="H189" s="103" t="n">
        <v>0</v>
      </c>
      <c r="I189" s="928" t="n"/>
      <c r="N189" s="105">
        <f>B189</f>
        <v/>
      </c>
      <c r="O189" s="106" t="inlineStr"/>
      <c r="P189" s="106" t="inlineStr"/>
      <c r="Q189" s="106" t="inlineStr"/>
      <c r="R189" s="106" t="inlineStr"/>
      <c r="S189" s="106">
        <f>G189*BS!$B$9</f>
        <v/>
      </c>
      <c r="T189" s="106">
        <f>H189*BS!$B$9</f>
        <v/>
      </c>
      <c r="U189" s="107">
        <f>I138</f>
        <v/>
      </c>
      <c r="V189" s="927" t="n"/>
      <c r="W189" s="927" t="n"/>
    </row>
    <row r="190">
      <c r="A190" s="618" t="n"/>
      <c r="B190" s="102" t="inlineStr">
        <is>
          <t>Total CARRYING AMOUNTS Balance at 31 March 2023</t>
        </is>
      </c>
      <c r="C190" s="939" t="n"/>
      <c r="D190" s="939" t="n"/>
      <c r="E190" s="939" t="n"/>
      <c r="F190" s="939" t="n"/>
      <c r="G190" s="939" t="n">
        <v>0</v>
      </c>
      <c r="H190" s="939" t="n">
        <v>110456</v>
      </c>
      <c r="I190" s="928" t="n"/>
      <c r="N190" s="105">
        <f>B190</f>
        <v/>
      </c>
      <c r="O190" s="106" t="inlineStr"/>
      <c r="P190" s="106" t="inlineStr"/>
      <c r="Q190" s="106" t="inlineStr"/>
      <c r="R190" s="106" t="inlineStr"/>
      <c r="S190" s="106">
        <f>G190*BS!$B$9</f>
        <v/>
      </c>
      <c r="T190" s="106">
        <f>H190*BS!$B$9</f>
        <v/>
      </c>
      <c r="U190" s="107">
        <f>I139</f>
        <v/>
      </c>
      <c r="V190" s="927" t="n"/>
      <c r="W190" s="927" t="n"/>
    </row>
    <row r="191">
      <c r="A191" s="618" t="n"/>
      <c r="B191" s="102" t="inlineStr">
        <is>
          <t>Total CARRYING AMOUNTS Total</t>
        </is>
      </c>
      <c r="C191" s="939" t="n"/>
      <c r="D191" s="939" t="n"/>
      <c r="E191" s="939" t="n"/>
      <c r="F191" s="939" t="n"/>
      <c r="G191" s="939" t="n">
        <v>0</v>
      </c>
      <c r="H191" s="939" t="n">
        <v>2022</v>
      </c>
      <c r="I191" s="928" t="n"/>
      <c r="N191" s="105">
        <f>B191</f>
        <v/>
      </c>
      <c r="O191" s="106" t="inlineStr"/>
      <c r="P191" s="106" t="inlineStr"/>
      <c r="Q191" s="106" t="inlineStr"/>
      <c r="R191" s="106" t="inlineStr"/>
      <c r="S191" s="106">
        <f>G191*BS!$B$9</f>
        <v/>
      </c>
      <c r="T191" s="106">
        <f>H191*BS!$B$9</f>
        <v/>
      </c>
      <c r="U191" s="107" t="n"/>
      <c r="V191" s="927" t="n"/>
      <c r="W191" s="927" t="n"/>
    </row>
    <row r="192">
      <c r="A192" s="618" t="n"/>
      <c r="B192" s="102" t="inlineStr">
        <is>
          <t>Total CARRYING AMOUNTS Note 12 Trade and Other Payables</t>
        </is>
      </c>
      <c r="C192" s="939" t="n"/>
      <c r="D192" s="939" t="n"/>
      <c r="E192" s="939" t="n"/>
      <c r="F192" s="939" t="n"/>
      <c r="G192" s="939" t="n">
        <v>0</v>
      </c>
      <c r="H192" s="939" t="n">
        <v>0</v>
      </c>
      <c r="I192" s="928" t="n"/>
      <c r="N192" s="105">
        <f>B192</f>
        <v/>
      </c>
      <c r="O192" s="106" t="inlineStr"/>
      <c r="P192" s="106" t="inlineStr"/>
      <c r="Q192" s="106" t="inlineStr"/>
      <c r="R192" s="106" t="inlineStr"/>
      <c r="S192" s="106">
        <f>G192*BS!$B$9</f>
        <v/>
      </c>
      <c r="T192" s="106">
        <f>H192*BS!$B$9</f>
        <v/>
      </c>
      <c r="U192" s="107">
        <f>I141</f>
        <v/>
      </c>
      <c r="V192" s="927" t="n"/>
      <c r="W192" s="927"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f>I142</f>
        <v/>
      </c>
      <c r="V193" s="927" t="n"/>
      <c r="W193" s="927"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f>I143</f>
        <v/>
      </c>
      <c r="V194" s="927" t="n"/>
      <c r="W194" s="927" t="n"/>
    </row>
    <row r="195">
      <c r="A195" s="618" t="inlineStr">
        <is>
          <t>K21</t>
        </is>
      </c>
      <c r="B195" s="96" t="inlineStr">
        <is>
          <t xml:space="preserve">Total </t>
        </is>
      </c>
      <c r="C195" s="940">
        <f>SUM(INDIRECT(ADDRESS(MATCH("K20",$A:$A,0)+1,COLUMN(C$12),4)&amp;":"&amp;ADDRESS(MATCH("K21",$A:$A,0)-1,COLUMN(C$12),4)))</f>
        <v/>
      </c>
      <c r="D195" s="940">
        <f>SUM(INDIRECT(ADDRESS(MATCH("K20",$A:$A,0)+1,COLUMN(D$12),4)&amp;":"&amp;ADDRESS(MATCH("K21",$A:$A,0)-1,COLUMN(D$12),4)))</f>
        <v/>
      </c>
      <c r="E195" s="940">
        <f>SUM(INDIRECT(ADDRESS(MATCH("K20",$A:$A,0)+1,COLUMN(E$12),4)&amp;":"&amp;ADDRESS(MATCH("K21",$A:$A,0)-1,COLUMN(E$12),4)))</f>
        <v/>
      </c>
      <c r="F195" s="940">
        <f>SUM(INDIRECT(ADDRESS(MATCH("K20",$A:$A,0)+1,COLUMN(F$12),4)&amp;":"&amp;ADDRESS(MATCH("K21",$A:$A,0)-1,COLUMN(F$12),4)))</f>
        <v/>
      </c>
      <c r="G195" s="940">
        <f>SUM(INDIRECT(ADDRESS(MATCH("K20",$A:$A,0)+1,COLUMN(G$12),4)&amp;":"&amp;ADDRESS(MATCH("K21",$A:$A,0)-1,COLUMN(G$12),4)))</f>
        <v/>
      </c>
      <c r="H195" s="940">
        <f>SUM(INDIRECT(ADDRESS(MATCH("K20",$A:$A,0)+1,COLUMN(H$12),4)&amp;":"&amp;ADDRESS(MATCH("K21",$A:$A,0)-1,COLUMN(H$12),4)))</f>
        <v/>
      </c>
      <c r="I195" s="934" t="n"/>
      <c r="J195" s="85" t="n"/>
      <c r="K195" s="85" t="n"/>
      <c r="L195" s="85" t="n"/>
      <c r="M195" s="85" t="n"/>
      <c r="N195" s="114">
        <f>B195</f>
        <v/>
      </c>
      <c r="O195" s="156">
        <f>C195*BS!$B$9</f>
        <v/>
      </c>
      <c r="P195" s="156">
        <f>D195*BS!$B$9</f>
        <v/>
      </c>
      <c r="Q195" s="156">
        <f>E195*BS!$B$9</f>
        <v/>
      </c>
      <c r="R195" s="156">
        <f>F195*BS!$B$9</f>
        <v/>
      </c>
      <c r="S195" s="156">
        <f>G195*BS!$B$9</f>
        <v/>
      </c>
      <c r="T195" s="156">
        <f>H195*BS!$B$9</f>
        <v/>
      </c>
      <c r="U195" s="157">
        <f>I144</f>
        <v/>
      </c>
      <c r="V195" s="941" t="n"/>
      <c r="W195" s="941" t="n"/>
      <c r="X195" s="85" t="n"/>
      <c r="Y195" s="85" t="n"/>
      <c r="Z195" s="85" t="n"/>
      <c r="AA195" s="85" t="n"/>
      <c r="AB195" s="85" t="n"/>
      <c r="AC195" s="85" t="n"/>
      <c r="AD195" s="85" t="n"/>
      <c r="AE195" s="85" t="n"/>
      <c r="AF195" s="85" t="n"/>
      <c r="AG195" s="85" t="n"/>
      <c r="AH195" s="85" t="n"/>
      <c r="AI195" s="85" t="n"/>
      <c r="AJ195" s="85" t="n"/>
      <c r="AK195" s="85" t="n"/>
      <c r="AL195" s="85" t="n"/>
      <c r="AM195" s="85" t="n"/>
      <c r="AN195" s="85" t="n"/>
      <c r="AO195" s="85" t="n"/>
      <c r="AP195" s="85" t="n"/>
      <c r="AQ195" s="85" t="n"/>
      <c r="AR195" s="85" t="n"/>
      <c r="AS195" s="85" t="n"/>
      <c r="AT195" s="85" t="n"/>
      <c r="AU195" s="85" t="n"/>
      <c r="AV195" s="85" t="n"/>
      <c r="AW195" s="85" t="n"/>
      <c r="AX195" s="85" t="n"/>
      <c r="AY195" s="85" t="n"/>
      <c r="AZ195" s="85" t="n"/>
      <c r="BA195" s="85" t="n"/>
      <c r="BB195" s="85" t="n"/>
      <c r="BC195" s="85" t="n"/>
      <c r="BD195" s="85" t="n"/>
      <c r="BE195" s="85" t="n"/>
      <c r="BF195" s="85" t="n"/>
      <c r="BG195" s="85" t="n"/>
      <c r="BH195" s="85" t="n"/>
      <c r="BI195" s="85" t="n"/>
      <c r="BJ195" s="85" t="n"/>
      <c r="BK195" s="85" t="n"/>
      <c r="BL195" s="85" t="n"/>
      <c r="BM195" s="85" t="n"/>
      <c r="BN195" s="85" t="n"/>
      <c r="BO195" s="85" t="n"/>
      <c r="BP195" s="85" t="n"/>
      <c r="BQ195" s="85" t="n"/>
      <c r="BR195" s="85" t="n"/>
      <c r="BS195" s="85" t="n"/>
      <c r="BT195" s="85" t="n"/>
      <c r="BU195" s="85" t="n"/>
      <c r="BV195" s="85" t="n"/>
      <c r="BW195" s="85" t="n"/>
      <c r="BX195" s="85" t="n"/>
      <c r="BY195" s="85" t="n"/>
      <c r="BZ195" s="85" t="n"/>
      <c r="CA195" s="85" t="n"/>
      <c r="CB195" s="85" t="n"/>
      <c r="CC195" s="85" t="n"/>
      <c r="CD195" s="85" t="n"/>
      <c r="CE195" s="85" t="n"/>
      <c r="CF195" s="85" t="n"/>
      <c r="CG195" s="85" t="n"/>
      <c r="CH195" s="85" t="n"/>
      <c r="CI195" s="85" t="n"/>
      <c r="CJ195" s="85" t="n"/>
      <c r="CK195" s="85" t="n"/>
      <c r="CL195" s="85" t="n"/>
      <c r="CM195" s="85" t="n"/>
      <c r="CN195" s="85" t="n"/>
      <c r="CO195" s="85" t="n"/>
      <c r="CP195" s="85" t="n"/>
      <c r="CQ195" s="85" t="n"/>
      <c r="CR195" s="85" t="n"/>
      <c r="CS195" s="85" t="n"/>
      <c r="CT195" s="85" t="n"/>
      <c r="CU195" s="85" t="n"/>
      <c r="CV195" s="85" t="n"/>
      <c r="CW195" s="85" t="n"/>
      <c r="CX195" s="85" t="n"/>
      <c r="CY195" s="85" t="n"/>
      <c r="CZ195" s="85" t="n"/>
      <c r="DA195" s="85" t="n"/>
      <c r="DB195" s="85" t="n"/>
      <c r="DC195" s="85" t="n"/>
      <c r="DD195" s="85" t="n"/>
      <c r="DE195" s="85" t="n"/>
      <c r="DF195" s="85" t="n"/>
      <c r="DG195" s="85" t="n"/>
      <c r="DH195" s="85" t="n"/>
      <c r="DI195" s="85" t="n"/>
      <c r="DJ195" s="85" t="n"/>
      <c r="DK195" s="85" t="n"/>
      <c r="DL195" s="85" t="n"/>
      <c r="DM195" s="85" t="n"/>
      <c r="DN195" s="85" t="n"/>
      <c r="DO195" s="85" t="n"/>
      <c r="DP195" s="85" t="n"/>
      <c r="DQ195" s="85" t="n"/>
      <c r="DR195" s="85" t="n"/>
      <c r="DS195" s="85" t="n"/>
      <c r="DT195" s="85" t="n"/>
      <c r="DU195" s="85" t="n"/>
      <c r="DV195" s="85" t="n"/>
      <c r="DW195" s="85" t="n"/>
      <c r="DX195" s="85" t="n"/>
      <c r="DY195" s="85" t="n"/>
      <c r="DZ195" s="85" t="n"/>
      <c r="EA195" s="85" t="n"/>
      <c r="EB195" s="85" t="n"/>
      <c r="EC195" s="85" t="n"/>
      <c r="ED195" s="85" t="n"/>
      <c r="EE195" s="85" t="n"/>
      <c r="EF195" s="85" t="n"/>
      <c r="EG195" s="85" t="n"/>
      <c r="EH195" s="85" t="n"/>
      <c r="EI195" s="85" t="n"/>
      <c r="EJ195" s="85" t="n"/>
      <c r="EK195" s="85" t="n"/>
      <c r="EL195" s="85" t="n"/>
      <c r="EM195" s="85" t="n"/>
      <c r="EN195" s="85" t="n"/>
      <c r="EO195" s="85" t="n"/>
      <c r="EP195" s="85" t="n"/>
      <c r="EQ195" s="85" t="n"/>
      <c r="ER195" s="85" t="n"/>
      <c r="ES195" s="85" t="n"/>
      <c r="ET195" s="85" t="n"/>
      <c r="EU195" s="85" t="n"/>
      <c r="EV195" s="85" t="n"/>
      <c r="EW195" s="85" t="n"/>
      <c r="EX195" s="85" t="n"/>
      <c r="EY195" s="85" t="n"/>
      <c r="EZ195" s="85" t="n"/>
      <c r="FA195" s="85" t="n"/>
      <c r="FB195" s="85" t="n"/>
      <c r="FC195" s="85" t="n"/>
      <c r="FD195" s="85" t="n"/>
      <c r="FE195" s="85" t="n"/>
      <c r="FF195" s="85" t="n"/>
      <c r="FG195" s="85" t="n"/>
      <c r="FH195" s="85" t="n"/>
      <c r="FI195" s="85" t="n"/>
      <c r="FJ195" s="85" t="n"/>
      <c r="FK195" s="85" t="n"/>
      <c r="FL195" s="85" t="n"/>
      <c r="FM195" s="85" t="n"/>
      <c r="FN195" s="85" t="n"/>
      <c r="FO195" s="85" t="n"/>
      <c r="FP195" s="85" t="n"/>
      <c r="FQ195" s="85" t="n"/>
      <c r="FR195" s="85" t="n"/>
      <c r="FS195" s="85" t="n"/>
      <c r="FT195" s="85" t="n"/>
      <c r="FU195" s="85" t="n"/>
      <c r="FV195" s="85" t="n"/>
      <c r="FW195" s="85" t="n"/>
      <c r="FX195" s="85" t="n"/>
      <c r="FY195" s="85" t="n"/>
      <c r="FZ195" s="85" t="n"/>
      <c r="GA195" s="85" t="n"/>
      <c r="GB195" s="85" t="n"/>
      <c r="GC195" s="85" t="n"/>
      <c r="GD195" s="85" t="n"/>
      <c r="GE195" s="85" t="n"/>
      <c r="GF195" s="85" t="n"/>
      <c r="GG195" s="85" t="n"/>
      <c r="GH195" s="85" t="n"/>
      <c r="GI195" s="85" t="n"/>
      <c r="GJ195" s="85" t="n"/>
      <c r="GK195" s="85" t="n"/>
      <c r="GL195" s="85" t="n"/>
      <c r="GM195" s="85" t="n"/>
      <c r="GN195" s="85" t="n"/>
      <c r="GO195" s="85" t="n"/>
      <c r="GP195" s="85" t="n"/>
      <c r="GQ195" s="85" t="n"/>
      <c r="GR195" s="85" t="n"/>
      <c r="GS195" s="85" t="n"/>
      <c r="GT195" s="85" t="n"/>
      <c r="GU195" s="85" t="n"/>
      <c r="GV195" s="85" t="n"/>
      <c r="GW195" s="85" t="n"/>
      <c r="GX195" s="85" t="n"/>
      <c r="GY195" s="85" t="n"/>
      <c r="GZ195" s="85" t="n"/>
      <c r="HA195" s="85" t="n"/>
      <c r="HB195" s="85" t="n"/>
      <c r="HC195" s="85" t="n"/>
      <c r="HD195" s="85" t="n"/>
      <c r="HE195" s="85" t="n"/>
      <c r="HF195" s="85" t="n"/>
      <c r="HG195" s="85" t="n"/>
      <c r="HH195" s="85" t="n"/>
      <c r="HI195" s="85" t="n"/>
      <c r="HJ195" s="85" t="n"/>
      <c r="HK195" s="85" t="n"/>
      <c r="HL195" s="85" t="n"/>
      <c r="HM195" s="85" t="n"/>
      <c r="HN195" s="85" t="n"/>
      <c r="HO195" s="85" t="n"/>
      <c r="HP195" s="85" t="n"/>
      <c r="HQ195" s="85" t="n"/>
      <c r="HR195" s="85" t="n"/>
      <c r="HS195" s="85" t="n"/>
      <c r="HT195" s="85" t="n"/>
      <c r="HU195" s="85" t="n"/>
      <c r="HV195" s="85" t="n"/>
      <c r="HW195" s="85" t="n"/>
      <c r="HX195" s="85" t="n"/>
      <c r="HY195" s="85" t="n"/>
      <c r="HZ195" s="85" t="n"/>
      <c r="IA195" s="85" t="n"/>
      <c r="IB195" s="85" t="n"/>
      <c r="IC195" s="85" t="n"/>
      <c r="ID195" s="85" t="n"/>
      <c r="IE195" s="85" t="n"/>
      <c r="IF195" s="85" t="n"/>
      <c r="IG195" s="85" t="n"/>
      <c r="IH195" s="85" t="n"/>
      <c r="II195" s="85" t="n"/>
      <c r="IJ195" s="85" t="n"/>
      <c r="IK195" s="85" t="n"/>
      <c r="IL195" s="85" t="n"/>
      <c r="IM195" s="85" t="n"/>
      <c r="IN195" s="85" t="n"/>
      <c r="IO195" s="85" t="n"/>
      <c r="IP195" s="85" t="n"/>
      <c r="IQ195" s="85" t="n"/>
      <c r="IR195" s="85" t="n"/>
      <c r="IS195" s="85" t="n"/>
      <c r="IT195" s="85" t="n"/>
      <c r="IU195" s="85" t="n"/>
      <c r="IV195" s="85" t="n"/>
      <c r="IW195" s="85" t="n"/>
      <c r="IX195" s="85" t="n"/>
      <c r="IY195" s="85" t="n"/>
      <c r="IZ195" s="85" t="n"/>
      <c r="JA195" s="85" t="n"/>
      <c r="JB195" s="85" t="n"/>
      <c r="JC195" s="85" t="n"/>
      <c r="JD195" s="85" t="n"/>
      <c r="JE195" s="85" t="n"/>
      <c r="JF195" s="85" t="n"/>
      <c r="JG195" s="85" t="n"/>
      <c r="JH195" s="85" t="n"/>
      <c r="JI195" s="85" t="n"/>
      <c r="JJ195" s="85" t="n"/>
      <c r="JK195" s="85" t="n"/>
      <c r="JL195" s="85" t="n"/>
      <c r="JM195" s="85" t="n"/>
      <c r="JN195" s="85" t="n"/>
      <c r="JO195" s="85" t="n"/>
      <c r="JP195" s="85" t="n"/>
      <c r="JQ195" s="85" t="n"/>
      <c r="JR195" s="85" t="n"/>
      <c r="JS195" s="85" t="n"/>
      <c r="JT195" s="85" t="n"/>
      <c r="JU195" s="85" t="n"/>
      <c r="JV195" s="85" t="n"/>
      <c r="JW195" s="85" t="n"/>
      <c r="JX195" s="85" t="n"/>
      <c r="JY195" s="85" t="n"/>
      <c r="JZ195" s="85" t="n"/>
      <c r="KA195" s="85" t="n"/>
      <c r="KB195" s="85" t="n"/>
      <c r="KC195" s="85" t="n"/>
      <c r="KD195" s="85" t="n"/>
      <c r="KE195" s="85" t="n"/>
      <c r="KF195" s="85" t="n"/>
      <c r="KG195" s="85" t="n"/>
      <c r="KH195" s="85" t="n"/>
      <c r="KI195" s="85" t="n"/>
      <c r="KJ195" s="85" t="n"/>
      <c r="KK195" s="85" t="n"/>
      <c r="KL195" s="85" t="n"/>
      <c r="KM195" s="85" t="n"/>
      <c r="KN195" s="85" t="n"/>
      <c r="KO195" s="85" t="n"/>
      <c r="KP195" s="85" t="n"/>
      <c r="KQ195" s="85" t="n"/>
      <c r="KR195" s="85" t="n"/>
      <c r="KS195" s="85" t="n"/>
      <c r="KT195" s="85" t="n"/>
      <c r="KU195" s="85" t="n"/>
      <c r="KV195" s="85" t="n"/>
      <c r="KW195" s="85" t="n"/>
      <c r="KX195" s="85" t="n"/>
      <c r="KY195" s="85" t="n"/>
      <c r="KZ195" s="85" t="n"/>
      <c r="LA195" s="85" t="n"/>
      <c r="LB195" s="85" t="n"/>
      <c r="LC195" s="85" t="n"/>
      <c r="LD195" s="85" t="n"/>
      <c r="LE195" s="85" t="n"/>
      <c r="LF195" s="85" t="n"/>
      <c r="LG195" s="85" t="n"/>
      <c r="LH195" s="85" t="n"/>
      <c r="LI195" s="85" t="n"/>
      <c r="LJ195" s="85" t="n"/>
      <c r="LK195" s="85" t="n"/>
      <c r="LL195" s="85" t="n"/>
      <c r="LM195" s="85" t="n"/>
      <c r="LN195" s="85" t="n"/>
      <c r="LO195" s="85" t="n"/>
      <c r="LP195" s="85" t="n"/>
      <c r="LQ195" s="85" t="n"/>
      <c r="LR195" s="85" t="n"/>
      <c r="LS195" s="85" t="n"/>
    </row>
    <row r="196">
      <c r="A196" s="618" t="n"/>
      <c r="B196" s="102" t="n"/>
      <c r="C196" s="939" t="n"/>
      <c r="D196" s="939" t="n"/>
      <c r="E196" s="939" t="n"/>
      <c r="F196" s="939" t="n"/>
      <c r="G196" s="939" t="n"/>
      <c r="H196" s="939" t="n"/>
      <c r="I196" s="928" t="n"/>
      <c r="N196" s="105" t="inlineStr"/>
      <c r="O196" s="106" t="inlineStr"/>
      <c r="P196" s="106" t="inlineStr"/>
      <c r="Q196" s="106" t="inlineStr"/>
      <c r="R196" s="106" t="inlineStr"/>
      <c r="S196" s="106" t="inlineStr"/>
      <c r="T196" s="106" t="inlineStr"/>
      <c r="U196" s="107" t="n"/>
      <c r="V196" s="927" t="n"/>
      <c r="W196" s="927" t="n"/>
    </row>
    <row r="197">
      <c r="A197" s="618" t="inlineStr">
        <is>
          <t>K22</t>
        </is>
      </c>
      <c r="B197" s="96" t="inlineStr">
        <is>
          <t>Investments</t>
        </is>
      </c>
      <c r="C197" s="158" t="n"/>
      <c r="D197" s="158" t="n"/>
      <c r="E197" s="158" t="n"/>
      <c r="F197" s="158" t="n"/>
      <c r="G197" s="158" t="n"/>
      <c r="H197" s="158" t="n"/>
      <c r="I197" s="955" t="n"/>
      <c r="J197" s="85" t="n"/>
      <c r="K197" s="85" t="n"/>
      <c r="L197" s="85" t="n"/>
      <c r="M197" s="85" t="n"/>
      <c r="N197" s="114">
        <f>B197</f>
        <v/>
      </c>
      <c r="O197" s="115" t="inlineStr"/>
      <c r="P197" s="115" t="inlineStr"/>
      <c r="Q197" s="115" t="inlineStr"/>
      <c r="R197" s="115" t="inlineStr"/>
      <c r="S197" s="115" t="inlineStr"/>
      <c r="T197" s="115" t="inlineStr"/>
      <c r="U197" s="123" t="n"/>
      <c r="V197" s="936" t="n"/>
      <c r="W197" s="936" t="n"/>
      <c r="X197" s="85" t="n"/>
      <c r="Y197" s="85" t="n"/>
      <c r="Z197" s="85" t="n"/>
      <c r="AA197" s="85" t="n"/>
      <c r="AB197" s="85" t="n"/>
      <c r="AC197" s="85" t="n"/>
      <c r="AD197" s="85" t="n"/>
      <c r="AE197" s="85" t="n"/>
      <c r="AF197" s="85" t="n"/>
      <c r="AG197" s="85" t="n"/>
      <c r="AH197" s="85" t="n"/>
      <c r="AI197" s="85" t="n"/>
      <c r="AJ197" s="85" t="n"/>
      <c r="AK197" s="85" t="n"/>
      <c r="AL197" s="85" t="n"/>
      <c r="AM197" s="85" t="n"/>
      <c r="AN197" s="85" t="n"/>
      <c r="AO197" s="85" t="n"/>
      <c r="AP197" s="85" t="n"/>
      <c r="AQ197" s="85" t="n"/>
      <c r="AR197" s="85" t="n"/>
      <c r="AS197" s="85" t="n"/>
      <c r="AT197" s="85" t="n"/>
      <c r="AU197" s="85" t="n"/>
      <c r="AV197" s="85" t="n"/>
      <c r="AW197" s="85" t="n"/>
      <c r="AX197" s="85" t="n"/>
      <c r="AY197" s="85" t="n"/>
      <c r="AZ197" s="85" t="n"/>
      <c r="BA197" s="85"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c r="CA197" s="85" t="n"/>
      <c r="CB197" s="85" t="n"/>
      <c r="CC197" s="85" t="n"/>
      <c r="CD197" s="85" t="n"/>
      <c r="CE197" s="85" t="n"/>
      <c r="CF197" s="85" t="n"/>
      <c r="CG197" s="85" t="n"/>
      <c r="CH197" s="85" t="n"/>
      <c r="CI197" s="85" t="n"/>
      <c r="CJ197" s="85" t="n"/>
      <c r="CK197" s="85" t="n"/>
      <c r="CL197" s="85" t="n"/>
      <c r="CM197" s="85" t="n"/>
      <c r="CN197" s="85" t="n"/>
      <c r="CO197" s="85" t="n"/>
      <c r="CP197" s="85" t="n"/>
      <c r="CQ197" s="85" t="n"/>
      <c r="CR197" s="85" t="n"/>
      <c r="CS197" s="85" t="n"/>
      <c r="CT197" s="85" t="n"/>
      <c r="CU197" s="85" t="n"/>
      <c r="CV197" s="85" t="n"/>
      <c r="CW197" s="85" t="n"/>
      <c r="CX197" s="85" t="n"/>
      <c r="CY197" s="85" t="n"/>
      <c r="CZ197" s="85" t="n"/>
      <c r="DA197" s="85" t="n"/>
      <c r="DB197" s="85" t="n"/>
      <c r="DC197" s="85" t="n"/>
      <c r="DD197" s="85" t="n"/>
      <c r="DE197" s="85" t="n"/>
      <c r="DF197" s="85" t="n"/>
      <c r="DG197" s="85" t="n"/>
      <c r="DH197" s="85" t="n"/>
      <c r="DI197" s="85" t="n"/>
      <c r="DJ197" s="85" t="n"/>
      <c r="DK197" s="85" t="n"/>
      <c r="DL197" s="85" t="n"/>
      <c r="DM197" s="85" t="n"/>
      <c r="DN197" s="85" t="n"/>
      <c r="DO197" s="85" t="n"/>
      <c r="DP197" s="85" t="n"/>
      <c r="DQ197" s="85" t="n"/>
      <c r="DR197" s="85" t="n"/>
      <c r="DS197" s="85" t="n"/>
      <c r="DT197" s="85" t="n"/>
      <c r="DU197" s="85" t="n"/>
      <c r="DV197" s="85" t="n"/>
      <c r="DW197" s="85" t="n"/>
      <c r="DX197" s="85" t="n"/>
      <c r="DY197" s="85" t="n"/>
      <c r="DZ197" s="85" t="n"/>
      <c r="EA197" s="85" t="n"/>
      <c r="EB197" s="85" t="n"/>
      <c r="EC197" s="85" t="n"/>
      <c r="ED197" s="85" t="n"/>
      <c r="EE197" s="85" t="n"/>
      <c r="EF197" s="85" t="n"/>
      <c r="EG197" s="85" t="n"/>
      <c r="EH197" s="85" t="n"/>
      <c r="EI197" s="85" t="n"/>
      <c r="EJ197" s="85" t="n"/>
      <c r="EK197" s="85" t="n"/>
      <c r="EL197" s="85" t="n"/>
      <c r="EM197" s="85" t="n"/>
      <c r="EN197" s="85" t="n"/>
      <c r="EO197" s="85" t="n"/>
      <c r="EP197" s="85" t="n"/>
      <c r="EQ197" s="85" t="n"/>
      <c r="ER197" s="85" t="n"/>
      <c r="ES197" s="85" t="n"/>
      <c r="ET197" s="85" t="n"/>
      <c r="EU197" s="85" t="n"/>
      <c r="EV197" s="85" t="n"/>
      <c r="EW197" s="85" t="n"/>
      <c r="EX197" s="85" t="n"/>
      <c r="EY197" s="85" t="n"/>
      <c r="EZ197" s="85" t="n"/>
      <c r="FA197" s="85" t="n"/>
      <c r="FB197" s="85" t="n"/>
      <c r="FC197" s="85" t="n"/>
      <c r="FD197" s="85" t="n"/>
      <c r="FE197" s="85" t="n"/>
      <c r="FF197" s="85" t="n"/>
      <c r="FG197" s="85" t="n"/>
      <c r="FH197" s="85" t="n"/>
      <c r="FI197" s="85" t="n"/>
      <c r="FJ197" s="85" t="n"/>
      <c r="FK197" s="85" t="n"/>
      <c r="FL197" s="85" t="n"/>
      <c r="FM197" s="85" t="n"/>
      <c r="FN197" s="85" t="n"/>
      <c r="FO197" s="85" t="n"/>
      <c r="FP197" s="85" t="n"/>
      <c r="FQ197" s="85" t="n"/>
      <c r="FR197" s="85" t="n"/>
      <c r="FS197" s="85" t="n"/>
      <c r="FT197" s="85" t="n"/>
      <c r="FU197" s="85" t="n"/>
      <c r="FV197" s="85" t="n"/>
      <c r="FW197" s="85" t="n"/>
      <c r="FX197" s="85" t="n"/>
      <c r="FY197" s="85" t="n"/>
      <c r="FZ197" s="85" t="n"/>
      <c r="GA197" s="85" t="n"/>
      <c r="GB197" s="85" t="n"/>
      <c r="GC197" s="85" t="n"/>
      <c r="GD197" s="85" t="n"/>
      <c r="GE197" s="85" t="n"/>
      <c r="GF197" s="85" t="n"/>
      <c r="GG197" s="85" t="n"/>
      <c r="GH197" s="85" t="n"/>
      <c r="GI197" s="85" t="n"/>
      <c r="GJ197" s="85" t="n"/>
      <c r="GK197" s="85" t="n"/>
      <c r="GL197" s="85" t="n"/>
      <c r="GM197" s="85" t="n"/>
      <c r="GN197" s="85" t="n"/>
      <c r="GO197" s="85" t="n"/>
      <c r="GP197" s="85" t="n"/>
      <c r="GQ197" s="85" t="n"/>
      <c r="GR197" s="85" t="n"/>
      <c r="GS197" s="85" t="n"/>
      <c r="GT197" s="85" t="n"/>
      <c r="GU197" s="85" t="n"/>
      <c r="GV197" s="85" t="n"/>
      <c r="GW197" s="85" t="n"/>
      <c r="GX197" s="85" t="n"/>
      <c r="GY197" s="85" t="n"/>
      <c r="GZ197" s="85" t="n"/>
      <c r="HA197" s="85" t="n"/>
      <c r="HB197" s="85" t="n"/>
      <c r="HC197" s="85" t="n"/>
      <c r="HD197" s="85" t="n"/>
      <c r="HE197" s="85" t="n"/>
      <c r="HF197" s="85" t="n"/>
      <c r="HG197" s="85" t="n"/>
      <c r="HH197" s="85" t="n"/>
      <c r="HI197" s="85" t="n"/>
      <c r="HJ197" s="85" t="n"/>
      <c r="HK197" s="85" t="n"/>
      <c r="HL197" s="85" t="n"/>
      <c r="HM197" s="85" t="n"/>
      <c r="HN197" s="85" t="n"/>
      <c r="HO197" s="85" t="n"/>
      <c r="HP197" s="85" t="n"/>
      <c r="HQ197" s="85" t="n"/>
      <c r="HR197" s="85" t="n"/>
      <c r="HS197" s="85" t="n"/>
      <c r="HT197" s="85" t="n"/>
      <c r="HU197" s="85" t="n"/>
      <c r="HV197" s="85" t="n"/>
      <c r="HW197" s="85" t="n"/>
      <c r="HX197" s="85" t="n"/>
      <c r="HY197" s="85" t="n"/>
      <c r="HZ197" s="85" t="n"/>
      <c r="IA197" s="85" t="n"/>
      <c r="IB197" s="85" t="n"/>
      <c r="IC197" s="85" t="n"/>
      <c r="ID197" s="85" t="n"/>
      <c r="IE197" s="85" t="n"/>
      <c r="IF197" s="85" t="n"/>
      <c r="IG197" s="85" t="n"/>
      <c r="IH197" s="85" t="n"/>
      <c r="II197" s="85" t="n"/>
      <c r="IJ197" s="85" t="n"/>
      <c r="IK197" s="85" t="n"/>
      <c r="IL197" s="85" t="n"/>
      <c r="IM197" s="85" t="n"/>
      <c r="IN197" s="85" t="n"/>
      <c r="IO197" s="85" t="n"/>
      <c r="IP197" s="85" t="n"/>
      <c r="IQ197" s="85" t="n"/>
      <c r="IR197" s="85" t="n"/>
      <c r="IS197" s="85" t="n"/>
      <c r="IT197" s="85" t="n"/>
      <c r="IU197" s="85" t="n"/>
      <c r="IV197" s="85" t="n"/>
      <c r="IW197" s="85" t="n"/>
      <c r="IX197" s="85" t="n"/>
      <c r="IY197" s="85" t="n"/>
      <c r="IZ197" s="85" t="n"/>
      <c r="JA197" s="85" t="n"/>
      <c r="JB197" s="85" t="n"/>
      <c r="JC197" s="85" t="n"/>
      <c r="JD197" s="85" t="n"/>
      <c r="JE197" s="85" t="n"/>
      <c r="JF197" s="85" t="n"/>
      <c r="JG197" s="85" t="n"/>
      <c r="JH197" s="85" t="n"/>
      <c r="JI197" s="85" t="n"/>
      <c r="JJ197" s="85" t="n"/>
      <c r="JK197" s="85" t="n"/>
      <c r="JL197" s="85" t="n"/>
      <c r="JM197" s="85" t="n"/>
      <c r="JN197" s="85" t="n"/>
      <c r="JO197" s="85" t="n"/>
      <c r="JP197" s="85" t="n"/>
      <c r="JQ197" s="85" t="n"/>
      <c r="JR197" s="85" t="n"/>
      <c r="JS197" s="85" t="n"/>
      <c r="JT197" s="85" t="n"/>
      <c r="JU197" s="85" t="n"/>
      <c r="JV197" s="85" t="n"/>
      <c r="JW197" s="85" t="n"/>
      <c r="JX197" s="85" t="n"/>
      <c r="JY197" s="85" t="n"/>
      <c r="JZ197" s="85" t="n"/>
      <c r="KA197" s="85" t="n"/>
      <c r="KB197" s="85" t="n"/>
      <c r="KC197" s="85" t="n"/>
      <c r="KD197" s="85" t="n"/>
      <c r="KE197" s="85" t="n"/>
      <c r="KF197" s="85" t="n"/>
      <c r="KG197" s="85" t="n"/>
      <c r="KH197" s="85" t="n"/>
      <c r="KI197" s="85" t="n"/>
      <c r="KJ197" s="85" t="n"/>
      <c r="KK197" s="85" t="n"/>
      <c r="KL197" s="85" t="n"/>
      <c r="KM197" s="85" t="n"/>
      <c r="KN197" s="85" t="n"/>
      <c r="KO197" s="85" t="n"/>
      <c r="KP197" s="85" t="n"/>
      <c r="KQ197" s="85" t="n"/>
      <c r="KR197" s="85" t="n"/>
      <c r="KS197" s="85" t="n"/>
      <c r="KT197" s="85" t="n"/>
      <c r="KU197" s="85" t="n"/>
      <c r="KV197" s="85" t="n"/>
      <c r="KW197" s="85" t="n"/>
      <c r="KX197" s="85" t="n"/>
      <c r="KY197" s="85" t="n"/>
      <c r="KZ197" s="85" t="n"/>
      <c r="LA197" s="85" t="n"/>
      <c r="LB197" s="85" t="n"/>
      <c r="LC197" s="85" t="n"/>
      <c r="LD197" s="85" t="n"/>
      <c r="LE197" s="85" t="n"/>
      <c r="LF197" s="85" t="n"/>
      <c r="LG197" s="85" t="n"/>
      <c r="LH197" s="85" t="n"/>
      <c r="LI197" s="85" t="n"/>
      <c r="LJ197" s="85" t="n"/>
      <c r="LK197" s="85" t="n"/>
      <c r="LL197" s="85" t="n"/>
      <c r="LM197" s="85" t="n"/>
      <c r="LN197" s="85" t="n"/>
      <c r="LO197" s="85" t="n"/>
      <c r="LP197" s="85" t="n"/>
      <c r="LQ197" s="85" t="n"/>
      <c r="LR197" s="85" t="n"/>
      <c r="LS197" s="85"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929">
        <f>I147</f>
        <v/>
      </c>
      <c r="V198" s="927" t="n"/>
      <c r="W198" s="927" t="n"/>
    </row>
    <row r="199">
      <c r="A199" s="618" t="n"/>
      <c r="B199" s="140"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929">
        <f>I148</f>
        <v/>
      </c>
      <c r="V199" s="927" t="n"/>
      <c r="W199" s="927" t="n"/>
    </row>
    <row r="200">
      <c r="A200" s="618" t="n"/>
      <c r="B200" s="102" t="n"/>
      <c r="C200" s="103" t="n"/>
      <c r="D200" s="103" t="n"/>
      <c r="E200" s="103" t="n"/>
      <c r="F200" s="103" t="n"/>
      <c r="G200" s="103" t="n"/>
      <c r="H200" s="103" t="n"/>
      <c r="I200" s="928" t="n"/>
      <c r="N200" s="105" t="inlineStr"/>
      <c r="O200" s="106" t="inlineStr"/>
      <c r="P200" s="106" t="inlineStr"/>
      <c r="Q200" s="106" t="inlineStr"/>
      <c r="R200" s="106" t="inlineStr"/>
      <c r="S200" s="106" t="inlineStr"/>
      <c r="T200" s="106" t="inlineStr"/>
      <c r="U200" s="107">
        <f>I149</f>
        <v/>
      </c>
      <c r="V200" s="927" t="n"/>
      <c r="W200" s="927" t="n"/>
    </row>
    <row r="201">
      <c r="A201" s="618" t="n"/>
      <c r="B201" s="102" t="n"/>
      <c r="C201" s="939" t="n"/>
      <c r="D201" s="939" t="n"/>
      <c r="E201" s="939" t="n"/>
      <c r="F201" s="939" t="n"/>
      <c r="G201" s="939" t="n"/>
      <c r="H201" s="939" t="n"/>
      <c r="I201" s="928" t="n"/>
      <c r="N201" s="105" t="inlineStr"/>
      <c r="O201" s="106" t="inlineStr"/>
      <c r="P201" s="106" t="inlineStr"/>
      <c r="Q201" s="106" t="inlineStr"/>
      <c r="R201" s="106" t="inlineStr"/>
      <c r="S201" s="106" t="inlineStr"/>
      <c r="T201" s="106" t="inlineStr"/>
      <c r="U201" s="107">
        <f>I150</f>
        <v/>
      </c>
      <c r="V201" s="927" t="n"/>
      <c r="W201" s="927" t="n"/>
    </row>
    <row r="202">
      <c r="A202" s="618" t="n"/>
      <c r="B202" s="102" t="n"/>
      <c r="C202" s="939" t="n"/>
      <c r="D202" s="939" t="n"/>
      <c r="E202" s="939" t="n"/>
      <c r="F202" s="939" t="n"/>
      <c r="G202" s="939" t="n"/>
      <c r="H202" s="939" t="n"/>
      <c r="I202" s="928" t="n"/>
      <c r="N202" s="105" t="inlineStr"/>
      <c r="O202" s="106" t="inlineStr"/>
      <c r="P202" s="106" t="inlineStr"/>
      <c r="Q202" s="106" t="inlineStr"/>
      <c r="R202" s="106" t="inlineStr"/>
      <c r="S202" s="106" t="inlineStr"/>
      <c r="T202" s="106" t="inlineStr"/>
      <c r="U202" s="107">
        <f>I151</f>
        <v/>
      </c>
      <c r="V202" s="927" t="n"/>
      <c r="W202" s="927" t="n"/>
    </row>
    <row r="203">
      <c r="A203" s="618" t="n"/>
      <c r="B203" s="102" t="n"/>
      <c r="C203" s="939" t="n"/>
      <c r="D203" s="939" t="n"/>
      <c r="E203" s="939" t="n"/>
      <c r="F203" s="939" t="n"/>
      <c r="G203" s="939" t="n"/>
      <c r="H203" s="939" t="n"/>
      <c r="I203" s="928" t="n"/>
      <c r="N203" s="105" t="inlineStr"/>
      <c r="O203" s="106" t="inlineStr"/>
      <c r="P203" s="106" t="inlineStr"/>
      <c r="Q203" s="106" t="inlineStr"/>
      <c r="R203" s="106" t="inlineStr"/>
      <c r="S203" s="106" t="inlineStr"/>
      <c r="T203" s="106" t="inlineStr"/>
      <c r="U203" s="107">
        <f>I152</f>
        <v/>
      </c>
      <c r="V203" s="927" t="n"/>
      <c r="W203" s="927" t="n"/>
    </row>
    <row r="204">
      <c r="A204" s="618" t="n"/>
      <c r="B204" s="102" t="n"/>
      <c r="C204" s="939" t="n"/>
      <c r="D204" s="939" t="n"/>
      <c r="E204" s="939" t="n"/>
      <c r="F204" s="939" t="n"/>
      <c r="G204" s="939" t="n"/>
      <c r="H204" s="939" t="n"/>
      <c r="I204" s="928" t="n"/>
      <c r="N204" s="105" t="inlineStr"/>
      <c r="O204" s="106" t="inlineStr"/>
      <c r="P204" s="106" t="inlineStr"/>
      <c r="Q204" s="106" t="inlineStr"/>
      <c r="R204" s="106" t="inlineStr"/>
      <c r="S204" s="106" t="inlineStr"/>
      <c r="T204" s="106" t="inlineStr"/>
      <c r="U204" s="107">
        <f>I153</f>
        <v/>
      </c>
      <c r="V204" s="927" t="n"/>
      <c r="W204" s="927" t="n"/>
    </row>
    <row r="205">
      <c r="A205" s="618" t="n"/>
      <c r="B205" s="102" t="n"/>
      <c r="C205" s="939" t="n"/>
      <c r="D205" s="939" t="n"/>
      <c r="E205" s="939" t="n"/>
      <c r="F205" s="939" t="n"/>
      <c r="G205" s="939" t="n"/>
      <c r="H205" s="939" t="n"/>
      <c r="I205" s="928" t="n"/>
      <c r="N205" s="105" t="inlineStr"/>
      <c r="O205" s="106" t="inlineStr"/>
      <c r="P205" s="106" t="inlineStr"/>
      <c r="Q205" s="106" t="inlineStr"/>
      <c r="R205" s="106" t="inlineStr"/>
      <c r="S205" s="106" t="inlineStr"/>
      <c r="T205" s="106" t="inlineStr"/>
      <c r="U205" s="107">
        <f>I154</f>
        <v/>
      </c>
      <c r="V205" s="927" t="n"/>
      <c r="W205" s="927" t="n"/>
    </row>
    <row r="206">
      <c r="A206" s="618" t="n"/>
      <c r="B206" s="102" t="n"/>
      <c r="C206" s="939" t="n"/>
      <c r="D206" s="939" t="n"/>
      <c r="E206" s="939" t="n"/>
      <c r="F206" s="939" t="n"/>
      <c r="G206" s="939" t="n"/>
      <c r="H206" s="939" t="n"/>
      <c r="I206" s="928" t="n"/>
      <c r="N206" s="105" t="inlineStr"/>
      <c r="O206" s="106" t="inlineStr"/>
      <c r="P206" s="106" t="inlineStr"/>
      <c r="Q206" s="106" t="inlineStr"/>
      <c r="R206" s="106" t="inlineStr"/>
      <c r="S206" s="106" t="inlineStr"/>
      <c r="T206" s="106" t="inlineStr"/>
      <c r="U206" s="107" t="n"/>
      <c r="V206" s="927" t="n"/>
      <c r="W206" s="927" t="n"/>
    </row>
    <row r="207">
      <c r="A207" s="618" t="n"/>
      <c r="B207" s="102" t="n"/>
      <c r="C207" s="939" t="n"/>
      <c r="D207" s="939" t="n"/>
      <c r="E207" s="939" t="n"/>
      <c r="F207" s="939" t="n"/>
      <c r="G207" s="939" t="n"/>
      <c r="H207" s="939" t="n"/>
      <c r="I207" s="928" t="n"/>
      <c r="N207" s="105" t="inlineStr"/>
      <c r="O207" s="106" t="inlineStr"/>
      <c r="P207" s="106" t="inlineStr"/>
      <c r="Q207" s="106" t="inlineStr"/>
      <c r="R207" s="106" t="inlineStr"/>
      <c r="S207" s="106" t="inlineStr"/>
      <c r="T207" s="106" t="inlineStr"/>
      <c r="U207" s="107">
        <f>I156</f>
        <v/>
      </c>
      <c r="V207" s="927" t="n"/>
      <c r="W207" s="927" t="n"/>
    </row>
    <row r="208">
      <c r="A208" s="618" t="n"/>
      <c r="B208" s="102" t="n"/>
      <c r="C208" s="939" t="n"/>
      <c r="D208" s="939" t="n"/>
      <c r="E208" s="939" t="n"/>
      <c r="F208" s="939" t="n"/>
      <c r="G208" s="939" t="n"/>
      <c r="H208" s="939" t="n"/>
      <c r="I208" s="943" t="n"/>
      <c r="N208" s="105" t="inlineStr"/>
      <c r="O208" s="106" t="inlineStr"/>
      <c r="P208" s="106" t="inlineStr"/>
      <c r="Q208" s="106" t="inlineStr"/>
      <c r="R208" s="106" t="inlineStr"/>
      <c r="S208" s="106" t="inlineStr"/>
      <c r="T208" s="106" t="inlineStr"/>
      <c r="U208" s="107">
        <f>I157</f>
        <v/>
      </c>
      <c r="V208" s="936" t="n"/>
      <c r="W208" s="936" t="n"/>
    </row>
    <row r="209">
      <c r="A209" s="618" t="inlineStr">
        <is>
          <t>K23</t>
        </is>
      </c>
      <c r="B209" s="96" t="inlineStr">
        <is>
          <t>Total</t>
        </is>
      </c>
      <c r="C209" s="940">
        <f>SUM(INDIRECT(ADDRESS(MATCH("K22",$A:$A,0)+1,COLUMN(C$12),4)&amp;":"&amp;ADDRESS(MATCH("K23",$A:$A,0)-1,COLUMN(C$12),4)))</f>
        <v/>
      </c>
      <c r="D209" s="940">
        <f>SUM(INDIRECT(ADDRESS(MATCH("K22",$A:$A,0)+1,COLUMN(D$12),4)&amp;":"&amp;ADDRESS(MATCH("K23",$A:$A,0)-1,COLUMN(D$12),4)))</f>
        <v/>
      </c>
      <c r="E209" s="940">
        <f>SUM(INDIRECT(ADDRESS(MATCH("K22",$A:$A,0)+1,COLUMN(E$12),4)&amp;":"&amp;ADDRESS(MATCH("K23",$A:$A,0)-1,COLUMN(E$12),4)))</f>
        <v/>
      </c>
      <c r="F209" s="940">
        <f>SUM(INDIRECT(ADDRESS(MATCH("K22",$A:$A,0)+1,COLUMN(F$12),4)&amp;":"&amp;ADDRESS(MATCH("K23",$A:$A,0)-1,COLUMN(F$12),4)))</f>
        <v/>
      </c>
      <c r="G209" s="940">
        <f>SUM(INDIRECT(ADDRESS(MATCH("K22",$A:$A,0)+1,COLUMN(G$12),4)&amp;":"&amp;ADDRESS(MATCH("K23",$A:$A,0)-1,COLUMN(G$12),4)))</f>
        <v/>
      </c>
      <c r="H209" s="940">
        <f>SUM(INDIRECT(ADDRESS(MATCH("K22",$A:$A,0)+1,COLUMN(H$12),4)&amp;":"&amp;ADDRESS(MATCH("K23",$A:$A,0)-1,COLUMN(H$12),4)))</f>
        <v/>
      </c>
      <c r="I209" s="955" t="n"/>
      <c r="J209" s="85" t="n"/>
      <c r="K209" s="85" t="n"/>
      <c r="L209" s="85" t="n"/>
      <c r="M209" s="85" t="n"/>
      <c r="N209" s="114">
        <f>B209</f>
        <v/>
      </c>
      <c r="O209" s="115">
        <f>C209*BS!$B$9</f>
        <v/>
      </c>
      <c r="P209" s="115">
        <f>D209*BS!$B$9</f>
        <v/>
      </c>
      <c r="Q209" s="115">
        <f>E209*BS!$B$9</f>
        <v/>
      </c>
      <c r="R209" s="115">
        <f>F209*BS!$B$9</f>
        <v/>
      </c>
      <c r="S209" s="115">
        <f>G209*BS!$B$9</f>
        <v/>
      </c>
      <c r="T209" s="115">
        <f>H209*BS!$B$9</f>
        <v/>
      </c>
      <c r="U209" s="123">
        <f>I158</f>
        <v/>
      </c>
      <c r="V209" s="936" t="n"/>
      <c r="W209" s="936" t="n"/>
      <c r="X209" s="85" t="n"/>
      <c r="Y209" s="85" t="n"/>
      <c r="Z209" s="85" t="n"/>
      <c r="AA209" s="85" t="n"/>
      <c r="AB209" s="85" t="n"/>
      <c r="AC209" s="85" t="n"/>
      <c r="AD209" s="85" t="n"/>
      <c r="AE209" s="85" t="n"/>
      <c r="AF209" s="85" t="n"/>
      <c r="AG209" s="85" t="n"/>
      <c r="AH209" s="85" t="n"/>
      <c r="AI209" s="85" t="n"/>
      <c r="AJ209" s="85" t="n"/>
      <c r="AK209" s="85" t="n"/>
      <c r="AL209" s="85" t="n"/>
      <c r="AM209" s="85" t="n"/>
      <c r="AN209" s="85" t="n"/>
      <c r="AO209" s="85" t="n"/>
      <c r="AP209" s="85" t="n"/>
      <c r="AQ209" s="85" t="n"/>
      <c r="AR209" s="85" t="n"/>
      <c r="AS209" s="85" t="n"/>
      <c r="AT209" s="85" t="n"/>
      <c r="AU209" s="85" t="n"/>
      <c r="AV209" s="85" t="n"/>
      <c r="AW209" s="85" t="n"/>
      <c r="AX209" s="85" t="n"/>
      <c r="AY209" s="85" t="n"/>
      <c r="AZ209" s="85" t="n"/>
      <c r="BA209" s="85" t="n"/>
      <c r="BB209" s="85" t="n"/>
      <c r="BC209" s="85" t="n"/>
      <c r="BD209" s="85" t="n"/>
      <c r="BE209" s="85" t="n"/>
      <c r="BF209" s="85" t="n"/>
      <c r="BG209" s="85" t="n"/>
      <c r="BH209" s="85" t="n"/>
      <c r="BI209" s="85" t="n"/>
      <c r="BJ209" s="85" t="n"/>
      <c r="BK209" s="85" t="n"/>
      <c r="BL209" s="85" t="n"/>
      <c r="BM209" s="85" t="n"/>
      <c r="BN209" s="85" t="n"/>
      <c r="BO209" s="85" t="n"/>
      <c r="BP209" s="85" t="n"/>
      <c r="BQ209" s="85" t="n"/>
      <c r="BR209" s="85" t="n"/>
      <c r="BS209" s="85" t="n"/>
      <c r="BT209" s="85" t="n"/>
      <c r="BU209" s="85" t="n"/>
      <c r="BV209" s="85" t="n"/>
      <c r="BW209" s="85" t="n"/>
      <c r="BX209" s="85" t="n"/>
      <c r="BY209" s="85" t="n"/>
      <c r="BZ209" s="85" t="n"/>
      <c r="CA209" s="85" t="n"/>
      <c r="CB209" s="85" t="n"/>
      <c r="CC209" s="85" t="n"/>
      <c r="CD209" s="85" t="n"/>
      <c r="CE209" s="85" t="n"/>
      <c r="CF209" s="85" t="n"/>
      <c r="CG209" s="85" t="n"/>
      <c r="CH209" s="85" t="n"/>
      <c r="CI209" s="85" t="n"/>
      <c r="CJ209" s="85" t="n"/>
      <c r="CK209" s="85" t="n"/>
      <c r="CL209" s="85" t="n"/>
      <c r="CM209" s="85" t="n"/>
      <c r="CN209" s="85" t="n"/>
      <c r="CO209" s="85" t="n"/>
      <c r="CP209" s="85" t="n"/>
      <c r="CQ209" s="85" t="n"/>
      <c r="CR209" s="85" t="n"/>
      <c r="CS209" s="85" t="n"/>
      <c r="CT209" s="85" t="n"/>
      <c r="CU209" s="85" t="n"/>
      <c r="CV209" s="85" t="n"/>
      <c r="CW209" s="85" t="n"/>
      <c r="CX209" s="85" t="n"/>
      <c r="CY209" s="85" t="n"/>
      <c r="CZ209" s="85" t="n"/>
      <c r="DA209" s="85" t="n"/>
      <c r="DB209" s="85" t="n"/>
      <c r="DC209" s="85" t="n"/>
      <c r="DD209" s="85" t="n"/>
      <c r="DE209" s="85" t="n"/>
      <c r="DF209" s="85" t="n"/>
      <c r="DG209" s="85" t="n"/>
      <c r="DH209" s="85" t="n"/>
      <c r="DI209" s="85" t="n"/>
      <c r="DJ209" s="85" t="n"/>
      <c r="DK209" s="85" t="n"/>
      <c r="DL209" s="85" t="n"/>
      <c r="DM209" s="85" t="n"/>
      <c r="DN209" s="85" t="n"/>
      <c r="DO209" s="85" t="n"/>
      <c r="DP209" s="85" t="n"/>
      <c r="DQ209" s="85" t="n"/>
      <c r="DR209" s="85" t="n"/>
      <c r="DS209" s="85" t="n"/>
      <c r="DT209" s="85" t="n"/>
      <c r="DU209" s="85" t="n"/>
      <c r="DV209" s="85" t="n"/>
      <c r="DW209" s="85" t="n"/>
      <c r="DX209" s="85" t="n"/>
      <c r="DY209" s="85" t="n"/>
      <c r="DZ209" s="85" t="n"/>
      <c r="EA209" s="85" t="n"/>
      <c r="EB209" s="85" t="n"/>
      <c r="EC209" s="85" t="n"/>
      <c r="ED209" s="85" t="n"/>
      <c r="EE209" s="85" t="n"/>
      <c r="EF209" s="85" t="n"/>
      <c r="EG209" s="85" t="n"/>
      <c r="EH209" s="85" t="n"/>
      <c r="EI209" s="85" t="n"/>
      <c r="EJ209" s="85" t="n"/>
      <c r="EK209" s="85" t="n"/>
      <c r="EL209" s="85" t="n"/>
      <c r="EM209" s="85" t="n"/>
      <c r="EN209" s="85" t="n"/>
      <c r="EO209" s="85" t="n"/>
      <c r="EP209" s="85" t="n"/>
      <c r="EQ209" s="85" t="n"/>
      <c r="ER209" s="85" t="n"/>
      <c r="ES209" s="85" t="n"/>
      <c r="ET209" s="85" t="n"/>
      <c r="EU209" s="85" t="n"/>
      <c r="EV209" s="85" t="n"/>
      <c r="EW209" s="85" t="n"/>
      <c r="EX209" s="85" t="n"/>
      <c r="EY209" s="85" t="n"/>
      <c r="EZ209" s="85" t="n"/>
      <c r="FA209" s="85" t="n"/>
      <c r="FB209" s="85" t="n"/>
      <c r="FC209" s="85" t="n"/>
      <c r="FD209" s="85" t="n"/>
      <c r="FE209" s="85" t="n"/>
      <c r="FF209" s="85" t="n"/>
      <c r="FG209" s="85" t="n"/>
      <c r="FH209" s="85" t="n"/>
      <c r="FI209" s="85" t="n"/>
      <c r="FJ209" s="85" t="n"/>
      <c r="FK209" s="85" t="n"/>
      <c r="FL209" s="85" t="n"/>
      <c r="FM209" s="85" t="n"/>
      <c r="FN209" s="85" t="n"/>
      <c r="FO209" s="85" t="n"/>
      <c r="FP209" s="85" t="n"/>
      <c r="FQ209" s="85" t="n"/>
      <c r="FR209" s="85" t="n"/>
      <c r="FS209" s="85" t="n"/>
      <c r="FT209" s="85" t="n"/>
      <c r="FU209" s="85" t="n"/>
      <c r="FV209" s="85" t="n"/>
      <c r="FW209" s="85" t="n"/>
      <c r="FX209" s="85" t="n"/>
      <c r="FY209" s="85" t="n"/>
      <c r="FZ209" s="85" t="n"/>
      <c r="GA209" s="85" t="n"/>
      <c r="GB209" s="85" t="n"/>
      <c r="GC209" s="85" t="n"/>
      <c r="GD209" s="85" t="n"/>
      <c r="GE209" s="85" t="n"/>
      <c r="GF209" s="85" t="n"/>
      <c r="GG209" s="85" t="n"/>
      <c r="GH209" s="85" t="n"/>
      <c r="GI209" s="85" t="n"/>
      <c r="GJ209" s="85" t="n"/>
      <c r="GK209" s="85" t="n"/>
      <c r="GL209" s="85" t="n"/>
      <c r="GM209" s="85" t="n"/>
      <c r="GN209" s="85" t="n"/>
      <c r="GO209" s="85" t="n"/>
      <c r="GP209" s="85" t="n"/>
      <c r="GQ209" s="85" t="n"/>
      <c r="GR209" s="85" t="n"/>
      <c r="GS209" s="85" t="n"/>
      <c r="GT209" s="85" t="n"/>
      <c r="GU209" s="85" t="n"/>
      <c r="GV209" s="85" t="n"/>
      <c r="GW209" s="85" t="n"/>
      <c r="GX209" s="85" t="n"/>
      <c r="GY209" s="85" t="n"/>
      <c r="GZ209" s="85" t="n"/>
      <c r="HA209" s="85" t="n"/>
      <c r="HB209" s="85" t="n"/>
      <c r="HC209" s="85" t="n"/>
      <c r="HD209" s="85" t="n"/>
      <c r="HE209" s="85" t="n"/>
      <c r="HF209" s="85" t="n"/>
      <c r="HG209" s="85" t="n"/>
      <c r="HH209" s="85" t="n"/>
      <c r="HI209" s="85" t="n"/>
      <c r="HJ209" s="85" t="n"/>
      <c r="HK209" s="85" t="n"/>
      <c r="HL209" s="85" t="n"/>
      <c r="HM209" s="85" t="n"/>
      <c r="HN209" s="85" t="n"/>
      <c r="HO209" s="85" t="n"/>
      <c r="HP209" s="85" t="n"/>
      <c r="HQ209" s="85" t="n"/>
      <c r="HR209" s="85" t="n"/>
      <c r="HS209" s="85" t="n"/>
      <c r="HT209" s="85" t="n"/>
      <c r="HU209" s="85" t="n"/>
      <c r="HV209" s="85" t="n"/>
      <c r="HW209" s="85" t="n"/>
      <c r="HX209" s="85" t="n"/>
      <c r="HY209" s="85" t="n"/>
      <c r="HZ209" s="85" t="n"/>
      <c r="IA209" s="85" t="n"/>
      <c r="IB209" s="85" t="n"/>
      <c r="IC209" s="85" t="n"/>
      <c r="ID209" s="85" t="n"/>
      <c r="IE209" s="85" t="n"/>
      <c r="IF209" s="85" t="n"/>
      <c r="IG209" s="85" t="n"/>
      <c r="IH209" s="85" t="n"/>
      <c r="II209" s="85" t="n"/>
      <c r="IJ209" s="85" t="n"/>
      <c r="IK209" s="85" t="n"/>
      <c r="IL209" s="85" t="n"/>
      <c r="IM209" s="85" t="n"/>
      <c r="IN209" s="85" t="n"/>
      <c r="IO209" s="85" t="n"/>
      <c r="IP209" s="85" t="n"/>
      <c r="IQ209" s="85" t="n"/>
      <c r="IR209" s="85" t="n"/>
      <c r="IS209" s="85" t="n"/>
      <c r="IT209" s="85" t="n"/>
      <c r="IU209" s="85" t="n"/>
      <c r="IV209" s="85" t="n"/>
      <c r="IW209" s="85" t="n"/>
      <c r="IX209" s="85" t="n"/>
      <c r="IY209" s="85" t="n"/>
      <c r="IZ209" s="85" t="n"/>
      <c r="JA209" s="85" t="n"/>
      <c r="JB209" s="85" t="n"/>
      <c r="JC209" s="85" t="n"/>
      <c r="JD209" s="85" t="n"/>
      <c r="JE209" s="85" t="n"/>
      <c r="JF209" s="85" t="n"/>
      <c r="JG209" s="85" t="n"/>
      <c r="JH209" s="85" t="n"/>
      <c r="JI209" s="85" t="n"/>
      <c r="JJ209" s="85" t="n"/>
      <c r="JK209" s="85" t="n"/>
      <c r="JL209" s="85" t="n"/>
      <c r="JM209" s="85" t="n"/>
      <c r="JN209" s="85" t="n"/>
      <c r="JO209" s="85" t="n"/>
      <c r="JP209" s="85" t="n"/>
      <c r="JQ209" s="85" t="n"/>
      <c r="JR209" s="85" t="n"/>
      <c r="JS209" s="85" t="n"/>
      <c r="JT209" s="85" t="n"/>
      <c r="JU209" s="85" t="n"/>
      <c r="JV209" s="85" t="n"/>
      <c r="JW209" s="85" t="n"/>
      <c r="JX209" s="85" t="n"/>
      <c r="JY209" s="85" t="n"/>
      <c r="JZ209" s="85" t="n"/>
      <c r="KA209" s="85" t="n"/>
      <c r="KB209" s="85" t="n"/>
      <c r="KC209" s="85" t="n"/>
      <c r="KD209" s="85" t="n"/>
      <c r="KE209" s="85" t="n"/>
      <c r="KF209" s="85" t="n"/>
      <c r="KG209" s="85" t="n"/>
      <c r="KH209" s="85" t="n"/>
      <c r="KI209" s="85" t="n"/>
      <c r="KJ209" s="85" t="n"/>
      <c r="KK209" s="85" t="n"/>
      <c r="KL209" s="85" t="n"/>
      <c r="KM209" s="85" t="n"/>
      <c r="KN209" s="85" t="n"/>
      <c r="KO209" s="85" t="n"/>
      <c r="KP209" s="85" t="n"/>
      <c r="KQ209" s="85" t="n"/>
      <c r="KR209" s="85" t="n"/>
      <c r="KS209" s="85" t="n"/>
      <c r="KT209" s="85" t="n"/>
      <c r="KU209" s="85" t="n"/>
      <c r="KV209" s="85" t="n"/>
      <c r="KW209" s="85" t="n"/>
      <c r="KX209" s="85" t="n"/>
      <c r="KY209" s="85" t="n"/>
      <c r="KZ209" s="85" t="n"/>
      <c r="LA209" s="85" t="n"/>
      <c r="LB209" s="85" t="n"/>
      <c r="LC209" s="85" t="n"/>
      <c r="LD209" s="85" t="n"/>
      <c r="LE209" s="85" t="n"/>
      <c r="LF209" s="85" t="n"/>
      <c r="LG209" s="85" t="n"/>
      <c r="LH209" s="85" t="n"/>
      <c r="LI209" s="85" t="n"/>
      <c r="LJ209" s="85" t="n"/>
      <c r="LK209" s="85" t="n"/>
      <c r="LL209" s="85" t="n"/>
      <c r="LM209" s="85" t="n"/>
      <c r="LN209" s="85" t="n"/>
      <c r="LO209" s="85" t="n"/>
      <c r="LP209" s="85" t="n"/>
      <c r="LQ209" s="85" t="n"/>
      <c r="LR209" s="85" t="n"/>
      <c r="LS209" s="85" t="n"/>
    </row>
    <row r="210">
      <c r="A210" s="618" t="n"/>
      <c r="B210" s="102" t="n"/>
      <c r="C210" s="939" t="n"/>
      <c r="D210" s="939" t="n"/>
      <c r="E210" s="939" t="n"/>
      <c r="F210" s="939" t="n"/>
      <c r="G210" s="939" t="n"/>
      <c r="H210" s="939" t="n"/>
      <c r="I210" s="928" t="n"/>
      <c r="N210" s="105" t="inlineStr"/>
      <c r="O210" s="106" t="inlineStr"/>
      <c r="P210" s="106" t="inlineStr"/>
      <c r="Q210" s="106" t="inlineStr"/>
      <c r="R210" s="106" t="inlineStr"/>
      <c r="S210" s="106" t="inlineStr"/>
      <c r="T210" s="106" t="inlineStr"/>
      <c r="U210" s="107" t="n"/>
      <c r="V210" s="927" t="n"/>
      <c r="W210" s="927" t="n"/>
    </row>
    <row r="211">
      <c r="A211" s="618" t="inlineStr">
        <is>
          <t>K24</t>
        </is>
      </c>
      <c r="B211" s="96" t="inlineStr">
        <is>
          <t xml:space="preserve">Deferred charges </t>
        </is>
      </c>
      <c r="C211" s="954" t="n"/>
      <c r="D211" s="954" t="n"/>
      <c r="E211" s="954" t="n"/>
      <c r="F211" s="954" t="n"/>
      <c r="G211" s="954" t="n"/>
      <c r="H211" s="954" t="n"/>
      <c r="I211" s="934" t="n"/>
      <c r="J211" s="85" t="n"/>
      <c r="K211" s="85" t="n"/>
      <c r="L211" s="85" t="n"/>
      <c r="M211" s="85" t="n"/>
      <c r="N211" s="114">
        <f>B211</f>
        <v/>
      </c>
      <c r="O211" s="115" t="inlineStr"/>
      <c r="P211" s="115" t="inlineStr"/>
      <c r="Q211" s="115" t="inlineStr"/>
      <c r="R211" s="115" t="inlineStr"/>
      <c r="S211" s="115" t="inlineStr"/>
      <c r="T211" s="115" t="inlineStr"/>
      <c r="U211" s="935">
        <f>I160</f>
        <v/>
      </c>
      <c r="V211" s="941" t="n"/>
      <c r="W211" s="941" t="n"/>
      <c r="X211" s="85" t="n"/>
      <c r="Y211" s="85" t="n"/>
      <c r="Z211" s="85" t="n"/>
      <c r="AA211" s="85" t="n"/>
      <c r="AB211" s="85" t="n"/>
      <c r="AC211" s="85" t="n"/>
      <c r="AD211" s="85" t="n"/>
      <c r="AE211" s="85" t="n"/>
      <c r="AF211" s="85" t="n"/>
      <c r="AG211" s="85" t="n"/>
      <c r="AH211" s="85" t="n"/>
      <c r="AI211" s="85" t="n"/>
      <c r="AJ211" s="85" t="n"/>
      <c r="AK211" s="85" t="n"/>
      <c r="AL211" s="85" t="n"/>
      <c r="AM211" s="85" t="n"/>
      <c r="AN211" s="85" t="n"/>
      <c r="AO211" s="85" t="n"/>
      <c r="AP211" s="85" t="n"/>
      <c r="AQ211" s="85" t="n"/>
      <c r="AR211" s="85" t="n"/>
      <c r="AS211" s="85" t="n"/>
      <c r="AT211" s="85" t="n"/>
      <c r="AU211" s="85" t="n"/>
      <c r="AV211" s="85" t="n"/>
      <c r="AW211" s="85" t="n"/>
      <c r="AX211" s="85" t="n"/>
      <c r="AY211" s="85" t="n"/>
      <c r="AZ211" s="85" t="n"/>
      <c r="BA211" s="85" t="n"/>
      <c r="BB211" s="85" t="n"/>
      <c r="BC211" s="85" t="n"/>
      <c r="BD211" s="85" t="n"/>
      <c r="BE211" s="85" t="n"/>
      <c r="BF211" s="85" t="n"/>
      <c r="BG211" s="85" t="n"/>
      <c r="BH211" s="85" t="n"/>
      <c r="BI211" s="85" t="n"/>
      <c r="BJ211" s="85" t="n"/>
      <c r="BK211" s="85" t="n"/>
      <c r="BL211" s="85" t="n"/>
      <c r="BM211" s="85" t="n"/>
      <c r="BN211" s="85" t="n"/>
      <c r="BO211" s="85" t="n"/>
      <c r="BP211" s="85" t="n"/>
      <c r="BQ211" s="85" t="n"/>
      <c r="BR211" s="85" t="n"/>
      <c r="BS211" s="85" t="n"/>
      <c r="BT211" s="85" t="n"/>
      <c r="BU211" s="85" t="n"/>
      <c r="BV211" s="85" t="n"/>
      <c r="BW211" s="85" t="n"/>
      <c r="BX211" s="85" t="n"/>
      <c r="BY211" s="85" t="n"/>
      <c r="BZ211" s="85" t="n"/>
      <c r="CA211" s="85" t="n"/>
      <c r="CB211" s="85" t="n"/>
      <c r="CC211" s="85" t="n"/>
      <c r="CD211" s="85" t="n"/>
      <c r="CE211" s="85" t="n"/>
      <c r="CF211" s="85" t="n"/>
      <c r="CG211" s="85" t="n"/>
      <c r="CH211" s="85" t="n"/>
      <c r="CI211" s="85" t="n"/>
      <c r="CJ211" s="85" t="n"/>
      <c r="CK211" s="85" t="n"/>
      <c r="CL211" s="85" t="n"/>
      <c r="CM211" s="85" t="n"/>
      <c r="CN211" s="85" t="n"/>
      <c r="CO211" s="85" t="n"/>
      <c r="CP211" s="85" t="n"/>
      <c r="CQ211" s="85" t="n"/>
      <c r="CR211" s="85" t="n"/>
      <c r="CS211" s="85" t="n"/>
      <c r="CT211" s="85" t="n"/>
      <c r="CU211" s="85" t="n"/>
      <c r="CV211" s="85" t="n"/>
      <c r="CW211" s="85" t="n"/>
      <c r="CX211" s="85" t="n"/>
      <c r="CY211" s="85" t="n"/>
      <c r="CZ211" s="85" t="n"/>
      <c r="DA211" s="85" t="n"/>
      <c r="DB211" s="85" t="n"/>
      <c r="DC211" s="85" t="n"/>
      <c r="DD211" s="85" t="n"/>
      <c r="DE211" s="85" t="n"/>
      <c r="DF211" s="85" t="n"/>
      <c r="DG211" s="85" t="n"/>
      <c r="DH211" s="85" t="n"/>
      <c r="DI211" s="85" t="n"/>
      <c r="DJ211" s="85" t="n"/>
      <c r="DK211" s="85" t="n"/>
      <c r="DL211" s="85" t="n"/>
      <c r="DM211" s="85" t="n"/>
      <c r="DN211" s="85" t="n"/>
      <c r="DO211" s="85" t="n"/>
      <c r="DP211" s="85" t="n"/>
      <c r="DQ211" s="85" t="n"/>
      <c r="DR211" s="85" t="n"/>
      <c r="DS211" s="85" t="n"/>
      <c r="DT211" s="85" t="n"/>
      <c r="DU211" s="85" t="n"/>
      <c r="DV211" s="85" t="n"/>
      <c r="DW211" s="85" t="n"/>
      <c r="DX211" s="85" t="n"/>
      <c r="DY211" s="85" t="n"/>
      <c r="DZ211" s="85" t="n"/>
      <c r="EA211" s="85" t="n"/>
      <c r="EB211" s="85" t="n"/>
      <c r="EC211" s="85" t="n"/>
      <c r="ED211" s="85" t="n"/>
      <c r="EE211" s="85" t="n"/>
      <c r="EF211" s="85" t="n"/>
      <c r="EG211" s="85" t="n"/>
      <c r="EH211" s="85" t="n"/>
      <c r="EI211" s="85" t="n"/>
      <c r="EJ211" s="85" t="n"/>
      <c r="EK211" s="85" t="n"/>
      <c r="EL211" s="85" t="n"/>
      <c r="EM211" s="85" t="n"/>
      <c r="EN211" s="85" t="n"/>
      <c r="EO211" s="85" t="n"/>
      <c r="EP211" s="85" t="n"/>
      <c r="EQ211" s="85" t="n"/>
      <c r="ER211" s="85" t="n"/>
      <c r="ES211" s="85" t="n"/>
      <c r="ET211" s="85" t="n"/>
      <c r="EU211" s="85" t="n"/>
      <c r="EV211" s="85" t="n"/>
      <c r="EW211" s="85" t="n"/>
      <c r="EX211" s="85" t="n"/>
      <c r="EY211" s="85" t="n"/>
      <c r="EZ211" s="85" t="n"/>
      <c r="FA211" s="85" t="n"/>
      <c r="FB211" s="85" t="n"/>
      <c r="FC211" s="85" t="n"/>
      <c r="FD211" s="85" t="n"/>
      <c r="FE211" s="85" t="n"/>
      <c r="FF211" s="85" t="n"/>
      <c r="FG211" s="85" t="n"/>
      <c r="FH211" s="85" t="n"/>
      <c r="FI211" s="85" t="n"/>
      <c r="FJ211" s="85" t="n"/>
      <c r="FK211" s="85" t="n"/>
      <c r="FL211" s="85" t="n"/>
      <c r="FM211" s="85" t="n"/>
      <c r="FN211" s="85" t="n"/>
      <c r="FO211" s="85" t="n"/>
      <c r="FP211" s="85" t="n"/>
      <c r="FQ211" s="85" t="n"/>
      <c r="FR211" s="85" t="n"/>
      <c r="FS211" s="85" t="n"/>
      <c r="FT211" s="85" t="n"/>
      <c r="FU211" s="85" t="n"/>
      <c r="FV211" s="85" t="n"/>
      <c r="FW211" s="85" t="n"/>
      <c r="FX211" s="85" t="n"/>
      <c r="FY211" s="85" t="n"/>
      <c r="FZ211" s="85" t="n"/>
      <c r="GA211" s="85" t="n"/>
      <c r="GB211" s="85" t="n"/>
      <c r="GC211" s="85" t="n"/>
      <c r="GD211" s="85" t="n"/>
      <c r="GE211" s="85" t="n"/>
      <c r="GF211" s="85" t="n"/>
      <c r="GG211" s="85" t="n"/>
      <c r="GH211" s="85" t="n"/>
      <c r="GI211" s="85" t="n"/>
      <c r="GJ211" s="85" t="n"/>
      <c r="GK211" s="85" t="n"/>
      <c r="GL211" s="85" t="n"/>
      <c r="GM211" s="85" t="n"/>
      <c r="GN211" s="85" t="n"/>
      <c r="GO211" s="85" t="n"/>
      <c r="GP211" s="85" t="n"/>
      <c r="GQ211" s="85" t="n"/>
      <c r="GR211" s="85" t="n"/>
      <c r="GS211" s="85" t="n"/>
      <c r="GT211" s="85" t="n"/>
      <c r="GU211" s="85" t="n"/>
      <c r="GV211" s="85" t="n"/>
      <c r="GW211" s="85" t="n"/>
      <c r="GX211" s="85" t="n"/>
      <c r="GY211" s="85" t="n"/>
      <c r="GZ211" s="85" t="n"/>
      <c r="HA211" s="85" t="n"/>
      <c r="HB211" s="85" t="n"/>
      <c r="HC211" s="85" t="n"/>
      <c r="HD211" s="85" t="n"/>
      <c r="HE211" s="85" t="n"/>
      <c r="HF211" s="85" t="n"/>
      <c r="HG211" s="85" t="n"/>
      <c r="HH211" s="85" t="n"/>
      <c r="HI211" s="85" t="n"/>
      <c r="HJ211" s="85" t="n"/>
      <c r="HK211" s="85" t="n"/>
      <c r="HL211" s="85" t="n"/>
      <c r="HM211" s="85" t="n"/>
      <c r="HN211" s="85" t="n"/>
      <c r="HO211" s="85" t="n"/>
      <c r="HP211" s="85" t="n"/>
      <c r="HQ211" s="85" t="n"/>
      <c r="HR211" s="85" t="n"/>
      <c r="HS211" s="85" t="n"/>
      <c r="HT211" s="85" t="n"/>
      <c r="HU211" s="85" t="n"/>
      <c r="HV211" s="85" t="n"/>
      <c r="HW211" s="85" t="n"/>
      <c r="HX211" s="85" t="n"/>
      <c r="HY211" s="85" t="n"/>
      <c r="HZ211" s="85" t="n"/>
      <c r="IA211" s="85" t="n"/>
      <c r="IB211" s="85" t="n"/>
      <c r="IC211" s="85" t="n"/>
      <c r="ID211" s="85" t="n"/>
      <c r="IE211" s="85" t="n"/>
      <c r="IF211" s="85" t="n"/>
      <c r="IG211" s="85" t="n"/>
      <c r="IH211" s="85" t="n"/>
      <c r="II211" s="85" t="n"/>
      <c r="IJ211" s="85" t="n"/>
      <c r="IK211" s="85" t="n"/>
      <c r="IL211" s="85" t="n"/>
      <c r="IM211" s="85" t="n"/>
      <c r="IN211" s="85" t="n"/>
      <c r="IO211" s="85" t="n"/>
      <c r="IP211" s="85" t="n"/>
      <c r="IQ211" s="85" t="n"/>
      <c r="IR211" s="85" t="n"/>
      <c r="IS211" s="85" t="n"/>
      <c r="IT211" s="85" t="n"/>
      <c r="IU211" s="85" t="n"/>
      <c r="IV211" s="85" t="n"/>
      <c r="IW211" s="85" t="n"/>
      <c r="IX211" s="85" t="n"/>
      <c r="IY211" s="85" t="n"/>
      <c r="IZ211" s="85" t="n"/>
      <c r="JA211" s="85" t="n"/>
      <c r="JB211" s="85" t="n"/>
      <c r="JC211" s="85" t="n"/>
      <c r="JD211" s="85" t="n"/>
      <c r="JE211" s="85" t="n"/>
      <c r="JF211" s="85" t="n"/>
      <c r="JG211" s="85" t="n"/>
      <c r="JH211" s="85" t="n"/>
      <c r="JI211" s="85" t="n"/>
      <c r="JJ211" s="85" t="n"/>
      <c r="JK211" s="85" t="n"/>
      <c r="JL211" s="85" t="n"/>
      <c r="JM211" s="85" t="n"/>
      <c r="JN211" s="85" t="n"/>
      <c r="JO211" s="85" t="n"/>
      <c r="JP211" s="85" t="n"/>
      <c r="JQ211" s="85" t="n"/>
      <c r="JR211" s="85" t="n"/>
      <c r="JS211" s="85" t="n"/>
      <c r="JT211" s="85" t="n"/>
      <c r="JU211" s="85" t="n"/>
      <c r="JV211" s="85" t="n"/>
      <c r="JW211" s="85" t="n"/>
      <c r="JX211" s="85" t="n"/>
      <c r="JY211" s="85" t="n"/>
      <c r="JZ211" s="85" t="n"/>
      <c r="KA211" s="85" t="n"/>
      <c r="KB211" s="85" t="n"/>
      <c r="KC211" s="85" t="n"/>
      <c r="KD211" s="85" t="n"/>
      <c r="KE211" s="85" t="n"/>
      <c r="KF211" s="85" t="n"/>
      <c r="KG211" s="85" t="n"/>
      <c r="KH211" s="85" t="n"/>
      <c r="KI211" s="85" t="n"/>
      <c r="KJ211" s="85" t="n"/>
      <c r="KK211" s="85" t="n"/>
      <c r="KL211" s="85" t="n"/>
      <c r="KM211" s="85" t="n"/>
      <c r="KN211" s="85" t="n"/>
      <c r="KO211" s="85" t="n"/>
      <c r="KP211" s="85" t="n"/>
      <c r="KQ211" s="85" t="n"/>
      <c r="KR211" s="85" t="n"/>
      <c r="KS211" s="85" t="n"/>
      <c r="KT211" s="85" t="n"/>
      <c r="KU211" s="85" t="n"/>
      <c r="KV211" s="85" t="n"/>
      <c r="KW211" s="85" t="n"/>
      <c r="KX211" s="85" t="n"/>
      <c r="KY211" s="85" t="n"/>
      <c r="KZ211" s="85" t="n"/>
      <c r="LA211" s="85" t="n"/>
      <c r="LB211" s="85" t="n"/>
      <c r="LC211" s="85" t="n"/>
      <c r="LD211" s="85" t="n"/>
      <c r="LE211" s="85" t="n"/>
      <c r="LF211" s="85" t="n"/>
      <c r="LG211" s="85" t="n"/>
      <c r="LH211" s="85" t="n"/>
      <c r="LI211" s="85" t="n"/>
      <c r="LJ211" s="85" t="n"/>
      <c r="LK211" s="85" t="n"/>
      <c r="LL211" s="85" t="n"/>
      <c r="LM211" s="85" t="n"/>
      <c r="LN211" s="85" t="n"/>
      <c r="LO211" s="85" t="n"/>
      <c r="LP211" s="85" t="n"/>
      <c r="LQ211" s="85" t="n"/>
      <c r="LR211" s="85" t="n"/>
      <c r="LS211" s="85" t="n"/>
    </row>
    <row r="212">
      <c r="B212" t="inlineStr">
        <is>
          <t>Net deferred tax assets at31 March 2022  None Property, plant and equipment</t>
        </is>
      </c>
      <c r="G212" t="n">
        <v>-8624</v>
      </c>
      <c r="H212" t="n">
        <v>0</v>
      </c>
      <c r="N212">
        <f>B212</f>
        <v/>
      </c>
      <c r="O212" t="inlineStr"/>
      <c r="P212" t="inlineStr"/>
      <c r="Q212" t="inlineStr"/>
      <c r="R212" t="inlineStr"/>
      <c r="S212">
        <f>G212*BS!$B$9</f>
        <v/>
      </c>
      <c r="T212">
        <f>H212*BS!$B$9</f>
        <v/>
      </c>
    </row>
    <row r="213">
      <c r="B213" t="inlineStr">
        <is>
          <t>Net deferred tax assets at31 March 2022  None Allowance for stock obsolescence</t>
        </is>
      </c>
      <c r="G213" t="n">
        <v>31706</v>
      </c>
      <c r="H213" t="n">
        <v>0</v>
      </c>
      <c r="N213">
        <f>B213</f>
        <v/>
      </c>
      <c r="O213" t="inlineStr"/>
      <c r="P213" t="inlineStr"/>
      <c r="Q213" t="inlineStr"/>
      <c r="R213" t="inlineStr"/>
      <c r="S213">
        <f>G213*BS!$B$9</f>
        <v/>
      </c>
      <c r="T213">
        <f>H213*BS!$B$9</f>
        <v/>
      </c>
    </row>
    <row r="214">
      <c r="B214" t="inlineStr">
        <is>
          <t>Net deferred tax assets at31 March 2022  None Employee benefits</t>
        </is>
      </c>
      <c r="G214" t="n">
        <v>113244</v>
      </c>
      <c r="H214" t="n">
        <v>0</v>
      </c>
      <c r="N214">
        <f>B214</f>
        <v/>
      </c>
      <c r="O214" t="inlineStr"/>
      <c r="P214" t="inlineStr"/>
      <c r="Q214" t="inlineStr"/>
      <c r="R214" t="inlineStr"/>
      <c r="S214">
        <f>G214*BS!$B$9</f>
        <v/>
      </c>
      <c r="T214">
        <f>H214*BS!$B$9</f>
        <v/>
      </c>
    </row>
    <row r="215">
      <c r="B215" t="inlineStr">
        <is>
          <t>Net deferred tax assets at31 March 2022  None Accrued expenses</t>
        </is>
      </c>
      <c r="G215" t="n">
        <v>81824</v>
      </c>
      <c r="H215" t="n">
        <v>0</v>
      </c>
      <c r="N215">
        <f>B215</f>
        <v/>
      </c>
      <c r="O215" t="inlineStr"/>
      <c r="P215" t="inlineStr"/>
      <c r="Q215" t="inlineStr"/>
      <c r="R215" t="inlineStr"/>
      <c r="S215">
        <f>G215*BS!$B$9</f>
        <v/>
      </c>
      <c r="T215">
        <f>H215*BS!$B$9</f>
        <v/>
      </c>
    </row>
    <row r="216">
      <c r="B216" t="inlineStr">
        <is>
          <t>Net deferred tax assets at31 March 2022  None Other items</t>
        </is>
      </c>
      <c r="G216" t="n">
        <v>87573</v>
      </c>
      <c r="H216" t="n">
        <v>0</v>
      </c>
      <c r="N216">
        <f>B216</f>
        <v/>
      </c>
      <c r="O216" t="inlineStr"/>
      <c r="P216" t="inlineStr"/>
      <c r="Q216" t="inlineStr"/>
      <c r="R216" t="inlineStr"/>
      <c r="S216">
        <f>G216*BS!$B$9</f>
        <v/>
      </c>
      <c r="T216">
        <f>H216*BS!$B$9</f>
        <v/>
      </c>
    </row>
    <row r="217">
      <c r="B217" t="inlineStr">
        <is>
          <t>Net deferred tax assets at31 March 2022  None Carried forward losses</t>
        </is>
      </c>
      <c r="G217" t="n">
        <v>121749</v>
      </c>
      <c r="H217" t="n">
        <v>0</v>
      </c>
      <c r="N217">
        <f>B217</f>
        <v/>
      </c>
      <c r="O217" t="inlineStr"/>
      <c r="P217" t="inlineStr"/>
      <c r="Q217" t="inlineStr"/>
      <c r="R217" t="inlineStr"/>
      <c r="S217">
        <f>G217*BS!$B$9</f>
        <v/>
      </c>
      <c r="T217">
        <f>H217*BS!$B$9</f>
        <v/>
      </c>
    </row>
    <row r="218">
      <c r="B218" t="inlineStr">
        <is>
          <t>Net deferred tax assets at31 March 2022  None 2022 Tax assets</t>
        </is>
      </c>
      <c r="G218" t="n">
        <v>427472</v>
      </c>
      <c r="H218" t="n">
        <v>0</v>
      </c>
      <c r="N218">
        <f>B218</f>
        <v/>
      </c>
      <c r="O218" t="inlineStr"/>
      <c r="P218" t="inlineStr"/>
      <c r="Q218" t="inlineStr"/>
      <c r="R218" t="inlineStr"/>
      <c r="S218">
        <f>G218*BS!$B$9</f>
        <v/>
      </c>
      <c r="T218">
        <f>H218*BS!$B$9</f>
        <v/>
      </c>
    </row>
    <row r="219">
      <c r="B219" t="inlineStr">
        <is>
          <t>Net deferred tax assets at31 March 2023  None Property, plant and equipment</t>
        </is>
      </c>
      <c r="G219" t="n">
        <v>6402</v>
      </c>
      <c r="H219" t="n">
        <v>0</v>
      </c>
      <c r="N219">
        <f>B219</f>
        <v/>
      </c>
      <c r="O219" t="inlineStr"/>
      <c r="P219" t="inlineStr"/>
      <c r="Q219" t="inlineStr"/>
      <c r="R219" t="inlineStr"/>
      <c r="S219">
        <f>G219*BS!$B$9</f>
        <v/>
      </c>
      <c r="T219">
        <f>H219*BS!$B$9</f>
        <v/>
      </c>
    </row>
    <row r="220">
      <c r="B220" t="inlineStr">
        <is>
          <t>Net deferred tax assets at31 March 2023  None Allowance for stock obsolescence</t>
        </is>
      </c>
      <c r="G220" t="n">
        <v>63634</v>
      </c>
      <c r="H220" t="n">
        <v>0</v>
      </c>
      <c r="N220">
        <f>B220</f>
        <v/>
      </c>
      <c r="O220" t="inlineStr"/>
      <c r="P220" t="inlineStr"/>
      <c r="Q220" t="inlineStr"/>
      <c r="R220" t="inlineStr"/>
      <c r="S220">
        <f>G220*BS!$B$9</f>
        <v/>
      </c>
      <c r="T220">
        <f>H220*BS!$B$9</f>
        <v/>
      </c>
    </row>
    <row r="221">
      <c r="B221" t="inlineStr">
        <is>
          <t>Net deferred tax assets at31 March 2023  None Employee benefits</t>
        </is>
      </c>
      <c r="G221" t="n">
        <v>113145</v>
      </c>
      <c r="H221" t="n">
        <v>0</v>
      </c>
      <c r="N221">
        <f>B221</f>
        <v/>
      </c>
      <c r="O221" t="inlineStr"/>
      <c r="P221" t="inlineStr"/>
      <c r="Q221" t="inlineStr"/>
      <c r="R221" t="inlineStr"/>
      <c r="S221">
        <f>G221*BS!$B$9</f>
        <v/>
      </c>
      <c r="T221">
        <f>H221*BS!$B$9</f>
        <v/>
      </c>
    </row>
    <row r="222">
      <c r="B222" t="inlineStr">
        <is>
          <t>Net deferred tax assets at31 March 2023  None Accrued expenses</t>
        </is>
      </c>
      <c r="G222" t="n">
        <v>99487</v>
      </c>
      <c r="H222" t="n">
        <v>0</v>
      </c>
      <c r="N222">
        <f>B222</f>
        <v/>
      </c>
      <c r="O222" t="inlineStr"/>
      <c r="P222" t="inlineStr"/>
      <c r="Q222" t="inlineStr"/>
      <c r="R222" t="inlineStr"/>
      <c r="S222">
        <f>G222*BS!$B$9</f>
        <v/>
      </c>
      <c r="T222">
        <f>H222*BS!$B$9</f>
        <v/>
      </c>
    </row>
    <row r="223">
      <c r="B223" t="inlineStr">
        <is>
          <t>Net deferred tax assets at31 March 2023  None Other items</t>
        </is>
      </c>
      <c r="G223" t="n">
        <v>15321</v>
      </c>
      <c r="H223" t="n">
        <v>0</v>
      </c>
      <c r="N223">
        <f>B223</f>
        <v/>
      </c>
      <c r="O223" t="inlineStr"/>
      <c r="P223" t="inlineStr"/>
      <c r="Q223" t="inlineStr"/>
      <c r="R223" t="inlineStr"/>
      <c r="S223">
        <f>G223*BS!$B$9</f>
        <v/>
      </c>
      <c r="T223">
        <f>H223*BS!$B$9</f>
        <v/>
      </c>
    </row>
    <row r="224">
      <c r="B224" t="inlineStr">
        <is>
          <t>Net deferred tax assets at31 March 2023  None Carried forward losses</t>
        </is>
      </c>
      <c r="G224" t="n">
        <v>0</v>
      </c>
      <c r="H224" t="n">
        <v>0</v>
      </c>
      <c r="N224">
        <f>B224</f>
        <v/>
      </c>
      <c r="O224" t="inlineStr"/>
      <c r="P224" t="inlineStr"/>
      <c r="Q224" t="inlineStr"/>
      <c r="R224" t="inlineStr"/>
      <c r="S224">
        <f>G224*BS!$B$9</f>
        <v/>
      </c>
      <c r="T224">
        <f>H224*BS!$B$9</f>
        <v/>
      </c>
    </row>
    <row r="225">
      <c r="B225" t="inlineStr">
        <is>
          <t>Net deferred tax assets at31 March 2023  None Tax assets</t>
        </is>
      </c>
      <c r="G225" t="n">
        <v>297989</v>
      </c>
      <c r="H225" t="n">
        <v>0</v>
      </c>
      <c r="N225">
        <f>B225</f>
        <v/>
      </c>
      <c r="O225" t="inlineStr"/>
      <c r="P225" t="inlineStr"/>
      <c r="Q225" t="inlineStr"/>
      <c r="R225" t="inlineStr"/>
      <c r="S225">
        <f>G225*BS!$B$9</f>
        <v/>
      </c>
      <c r="T225">
        <f>H225*BS!$B$9</f>
        <v/>
      </c>
    </row>
    <row r="226">
      <c r="B226" t="inlineStr">
        <is>
          <t xml:space="preserve"> DEFERRED TAX EXPENSE Temporary differences resulting in deferred tax assets</t>
        </is>
      </c>
      <c r="G226" t="n">
        <v>305723</v>
      </c>
      <c r="H226" t="n">
        <v>0</v>
      </c>
      <c r="N226">
        <f>B226</f>
        <v/>
      </c>
      <c r="O226" t="inlineStr"/>
      <c r="P226" t="inlineStr"/>
      <c r="Q226" t="inlineStr"/>
      <c r="R226" t="inlineStr"/>
      <c r="S226">
        <f>G226*BS!$B$9</f>
        <v/>
      </c>
      <c r="T226">
        <f>H226*BS!$B$9</f>
        <v/>
      </c>
    </row>
    <row r="227">
      <c r="B227" t="inlineStr">
        <is>
          <t xml:space="preserve"> DEFERRED TAX EXPENSE Deferred tax assets resulting from tax losses</t>
        </is>
      </c>
      <c r="G227" t="n">
        <v>121749</v>
      </c>
      <c r="H227" t="n">
        <v>0</v>
      </c>
      <c r="N227">
        <f>B227</f>
        <v/>
      </c>
      <c r="O227" t="inlineStr"/>
      <c r="P227" t="inlineStr"/>
      <c r="Q227" t="inlineStr"/>
      <c r="R227" t="inlineStr"/>
      <c r="S227">
        <f>G227*BS!$B$9</f>
        <v/>
      </c>
      <c r="T227">
        <f>H227*BS!$B$9</f>
        <v/>
      </c>
    </row>
    <row r="228">
      <c r="A228" s="618" t="n"/>
      <c r="B228" s="102" t="n"/>
      <c r="C228" s="103" t="n"/>
      <c r="D228" s="103" t="n"/>
      <c r="E228" s="103" t="n"/>
      <c r="F228" s="103" t="n"/>
      <c r="G228" s="103" t="n"/>
      <c r="H228" s="103" t="n"/>
      <c r="I228" s="934" t="n"/>
      <c r="J228" s="85" t="n"/>
      <c r="K228" s="85" t="n"/>
      <c r="L228" s="85" t="n"/>
      <c r="M228" s="85" t="n"/>
      <c r="N228" s="114" t="inlineStr"/>
      <c r="O228" s="115" t="inlineStr"/>
      <c r="P228" s="115" t="inlineStr"/>
      <c r="Q228" s="115" t="inlineStr"/>
      <c r="R228" s="115" t="inlineStr"/>
      <c r="S228" s="115" t="inlineStr"/>
      <c r="T228" s="115" t="inlineStr"/>
      <c r="U228" s="123" t="n"/>
      <c r="V228" s="941" t="n"/>
      <c r="W228" s="941" t="n"/>
      <c r="X228" s="85" t="n"/>
      <c r="Y228" s="85" t="n"/>
      <c r="Z228" s="85" t="n"/>
      <c r="AA228" s="85" t="n"/>
      <c r="AB228" s="85" t="n"/>
      <c r="AC228" s="85" t="n"/>
      <c r="AD228" s="85" t="n"/>
      <c r="AE228" s="85" t="n"/>
      <c r="AF228" s="85" t="n"/>
      <c r="AG228" s="85" t="n"/>
      <c r="AH228" s="85" t="n"/>
      <c r="AI228" s="85" t="n"/>
      <c r="AJ228" s="85" t="n"/>
      <c r="AK228" s="85" t="n"/>
      <c r="AL228" s="85" t="n"/>
      <c r="AM228" s="85" t="n"/>
      <c r="AN228" s="85" t="n"/>
      <c r="AO228" s="85" t="n"/>
      <c r="AP228" s="85" t="n"/>
      <c r="AQ228" s="85" t="n"/>
      <c r="AR228" s="85" t="n"/>
      <c r="AS228" s="85" t="n"/>
      <c r="AT228" s="85" t="n"/>
      <c r="AU228" s="85" t="n"/>
      <c r="AV228" s="85" t="n"/>
      <c r="AW228" s="85" t="n"/>
      <c r="AX228" s="85" t="n"/>
      <c r="AY228" s="85" t="n"/>
      <c r="AZ228" s="85" t="n"/>
      <c r="BA228" s="85" t="n"/>
      <c r="BB228" s="85" t="n"/>
      <c r="BC228" s="85" t="n"/>
      <c r="BD228" s="85" t="n"/>
      <c r="BE228" s="85" t="n"/>
      <c r="BF228" s="85" t="n"/>
      <c r="BG228" s="85" t="n"/>
      <c r="BH228" s="85" t="n"/>
      <c r="BI228" s="85" t="n"/>
      <c r="BJ228" s="85" t="n"/>
      <c r="BK228" s="85" t="n"/>
      <c r="BL228" s="85" t="n"/>
      <c r="BM228" s="85" t="n"/>
      <c r="BN228" s="85" t="n"/>
      <c r="BO228" s="85" t="n"/>
      <c r="BP228" s="85" t="n"/>
      <c r="BQ228" s="85" t="n"/>
      <c r="BR228" s="85" t="n"/>
      <c r="BS228" s="85" t="n"/>
      <c r="BT228" s="85" t="n"/>
      <c r="BU228" s="85" t="n"/>
      <c r="BV228" s="85" t="n"/>
      <c r="BW228" s="85" t="n"/>
      <c r="BX228" s="85" t="n"/>
      <c r="BY228" s="85" t="n"/>
      <c r="BZ228" s="85" t="n"/>
      <c r="CA228" s="85" t="n"/>
      <c r="CB228" s="85" t="n"/>
      <c r="CC228" s="85" t="n"/>
      <c r="CD228" s="85" t="n"/>
      <c r="CE228" s="85" t="n"/>
      <c r="CF228" s="85" t="n"/>
      <c r="CG228" s="85" t="n"/>
      <c r="CH228" s="85" t="n"/>
      <c r="CI228" s="85" t="n"/>
      <c r="CJ228" s="85" t="n"/>
      <c r="CK228" s="85" t="n"/>
      <c r="CL228" s="85" t="n"/>
      <c r="CM228" s="85" t="n"/>
      <c r="CN228" s="85" t="n"/>
      <c r="CO228" s="85" t="n"/>
      <c r="CP228" s="85" t="n"/>
      <c r="CQ228" s="85" t="n"/>
      <c r="CR228" s="85" t="n"/>
      <c r="CS228" s="85" t="n"/>
      <c r="CT228" s="85" t="n"/>
      <c r="CU228" s="85" t="n"/>
      <c r="CV228" s="85" t="n"/>
      <c r="CW228" s="85" t="n"/>
      <c r="CX228" s="85" t="n"/>
      <c r="CY228" s="85" t="n"/>
      <c r="CZ228" s="85" t="n"/>
      <c r="DA228" s="85" t="n"/>
      <c r="DB228" s="85" t="n"/>
      <c r="DC228" s="85" t="n"/>
      <c r="DD228" s="85" t="n"/>
      <c r="DE228" s="85" t="n"/>
      <c r="DF228" s="85" t="n"/>
      <c r="DG228" s="85" t="n"/>
      <c r="DH228" s="85" t="n"/>
      <c r="DI228" s="85" t="n"/>
      <c r="DJ228" s="85" t="n"/>
      <c r="DK228" s="85" t="n"/>
      <c r="DL228" s="85" t="n"/>
      <c r="DM228" s="85" t="n"/>
      <c r="DN228" s="85" t="n"/>
      <c r="DO228" s="85" t="n"/>
      <c r="DP228" s="85" t="n"/>
      <c r="DQ228" s="85" t="n"/>
      <c r="DR228" s="85" t="n"/>
      <c r="DS228" s="85" t="n"/>
      <c r="DT228" s="85" t="n"/>
      <c r="DU228" s="85" t="n"/>
      <c r="DV228" s="85" t="n"/>
      <c r="DW228" s="85" t="n"/>
      <c r="DX228" s="85" t="n"/>
      <c r="DY228" s="85" t="n"/>
      <c r="DZ228" s="85" t="n"/>
      <c r="EA228" s="85" t="n"/>
      <c r="EB228" s="85" t="n"/>
      <c r="EC228" s="85" t="n"/>
      <c r="ED228" s="85" t="n"/>
      <c r="EE228" s="85" t="n"/>
      <c r="EF228" s="85" t="n"/>
      <c r="EG228" s="85" t="n"/>
      <c r="EH228" s="85" t="n"/>
      <c r="EI228" s="85" t="n"/>
      <c r="EJ228" s="85" t="n"/>
      <c r="EK228" s="85" t="n"/>
      <c r="EL228" s="85" t="n"/>
      <c r="EM228" s="85" t="n"/>
      <c r="EN228" s="85" t="n"/>
      <c r="EO228" s="85" t="n"/>
      <c r="EP228" s="85" t="n"/>
      <c r="EQ228" s="85" t="n"/>
      <c r="ER228" s="85" t="n"/>
      <c r="ES228" s="85" t="n"/>
      <c r="ET228" s="85" t="n"/>
      <c r="EU228" s="85" t="n"/>
      <c r="EV228" s="85" t="n"/>
      <c r="EW228" s="85" t="n"/>
      <c r="EX228" s="85" t="n"/>
      <c r="EY228" s="85" t="n"/>
      <c r="EZ228" s="85" t="n"/>
      <c r="FA228" s="85" t="n"/>
      <c r="FB228" s="85" t="n"/>
      <c r="FC228" s="85" t="n"/>
      <c r="FD228" s="85" t="n"/>
      <c r="FE228" s="85" t="n"/>
      <c r="FF228" s="85" t="n"/>
      <c r="FG228" s="85" t="n"/>
      <c r="FH228" s="85" t="n"/>
      <c r="FI228" s="85" t="n"/>
      <c r="FJ228" s="85" t="n"/>
      <c r="FK228" s="85" t="n"/>
      <c r="FL228" s="85" t="n"/>
      <c r="FM228" s="85" t="n"/>
      <c r="FN228" s="85" t="n"/>
      <c r="FO228" s="85" t="n"/>
      <c r="FP228" s="85" t="n"/>
      <c r="FQ228" s="85" t="n"/>
      <c r="FR228" s="85" t="n"/>
      <c r="FS228" s="85" t="n"/>
      <c r="FT228" s="85" t="n"/>
      <c r="FU228" s="85" t="n"/>
      <c r="FV228" s="85" t="n"/>
      <c r="FW228" s="85" t="n"/>
      <c r="FX228" s="85" t="n"/>
      <c r="FY228" s="85" t="n"/>
      <c r="FZ228" s="85" t="n"/>
      <c r="GA228" s="85" t="n"/>
      <c r="GB228" s="85" t="n"/>
      <c r="GC228" s="85" t="n"/>
      <c r="GD228" s="85" t="n"/>
      <c r="GE228" s="85" t="n"/>
      <c r="GF228" s="85" t="n"/>
      <c r="GG228" s="85" t="n"/>
      <c r="GH228" s="85" t="n"/>
      <c r="GI228" s="85" t="n"/>
      <c r="GJ228" s="85" t="n"/>
      <c r="GK228" s="85" t="n"/>
      <c r="GL228" s="85" t="n"/>
      <c r="GM228" s="85" t="n"/>
      <c r="GN228" s="85" t="n"/>
      <c r="GO228" s="85" t="n"/>
      <c r="GP228" s="85" t="n"/>
      <c r="GQ228" s="85" t="n"/>
      <c r="GR228" s="85" t="n"/>
      <c r="GS228" s="85" t="n"/>
      <c r="GT228" s="85" t="n"/>
      <c r="GU228" s="85" t="n"/>
      <c r="GV228" s="85" t="n"/>
      <c r="GW228" s="85" t="n"/>
      <c r="GX228" s="85" t="n"/>
      <c r="GY228" s="85" t="n"/>
      <c r="GZ228" s="85" t="n"/>
      <c r="HA228" s="85" t="n"/>
      <c r="HB228" s="85" t="n"/>
      <c r="HC228" s="85" t="n"/>
      <c r="HD228" s="85" t="n"/>
      <c r="HE228" s="85" t="n"/>
      <c r="HF228" s="85" t="n"/>
      <c r="HG228" s="85" t="n"/>
      <c r="HH228" s="85" t="n"/>
      <c r="HI228" s="85" t="n"/>
      <c r="HJ228" s="85" t="n"/>
      <c r="HK228" s="85" t="n"/>
      <c r="HL228" s="85" t="n"/>
      <c r="HM228" s="85" t="n"/>
      <c r="HN228" s="85" t="n"/>
      <c r="HO228" s="85" t="n"/>
      <c r="HP228" s="85" t="n"/>
      <c r="HQ228" s="85" t="n"/>
      <c r="HR228" s="85" t="n"/>
      <c r="HS228" s="85" t="n"/>
      <c r="HT228" s="85" t="n"/>
      <c r="HU228" s="85" t="n"/>
      <c r="HV228" s="85" t="n"/>
      <c r="HW228" s="85" t="n"/>
      <c r="HX228" s="85" t="n"/>
      <c r="HY228" s="85" t="n"/>
      <c r="HZ228" s="85" t="n"/>
      <c r="IA228" s="85" t="n"/>
      <c r="IB228" s="85" t="n"/>
      <c r="IC228" s="85" t="n"/>
      <c r="ID228" s="85" t="n"/>
      <c r="IE228" s="85" t="n"/>
      <c r="IF228" s="85" t="n"/>
      <c r="IG228" s="85" t="n"/>
      <c r="IH228" s="85" t="n"/>
      <c r="II228" s="85" t="n"/>
      <c r="IJ228" s="85" t="n"/>
      <c r="IK228" s="85" t="n"/>
      <c r="IL228" s="85" t="n"/>
      <c r="IM228" s="85" t="n"/>
      <c r="IN228" s="85" t="n"/>
      <c r="IO228" s="85" t="n"/>
      <c r="IP228" s="85" t="n"/>
      <c r="IQ228" s="85" t="n"/>
      <c r="IR228" s="85" t="n"/>
      <c r="IS228" s="85" t="n"/>
      <c r="IT228" s="85" t="n"/>
      <c r="IU228" s="85" t="n"/>
      <c r="IV228" s="85" t="n"/>
      <c r="IW228" s="85" t="n"/>
      <c r="IX228" s="85" t="n"/>
      <c r="IY228" s="85" t="n"/>
      <c r="IZ228" s="85" t="n"/>
      <c r="JA228" s="85" t="n"/>
      <c r="JB228" s="85" t="n"/>
      <c r="JC228" s="85" t="n"/>
      <c r="JD228" s="85" t="n"/>
      <c r="JE228" s="85" t="n"/>
      <c r="JF228" s="85" t="n"/>
      <c r="JG228" s="85" t="n"/>
      <c r="JH228" s="85" t="n"/>
      <c r="JI228" s="85" t="n"/>
      <c r="JJ228" s="85" t="n"/>
      <c r="JK228" s="85" t="n"/>
      <c r="JL228" s="85" t="n"/>
      <c r="JM228" s="85" t="n"/>
      <c r="JN228" s="85" t="n"/>
      <c r="JO228" s="85" t="n"/>
      <c r="JP228" s="85" t="n"/>
      <c r="JQ228" s="85" t="n"/>
      <c r="JR228" s="85" t="n"/>
      <c r="JS228" s="85" t="n"/>
      <c r="JT228" s="85" t="n"/>
      <c r="JU228" s="85" t="n"/>
      <c r="JV228" s="85" t="n"/>
      <c r="JW228" s="85" t="n"/>
      <c r="JX228" s="85" t="n"/>
      <c r="JY228" s="85" t="n"/>
      <c r="JZ228" s="85" t="n"/>
      <c r="KA228" s="85" t="n"/>
      <c r="KB228" s="85" t="n"/>
      <c r="KC228" s="85" t="n"/>
      <c r="KD228" s="85" t="n"/>
      <c r="KE228" s="85" t="n"/>
      <c r="KF228" s="85" t="n"/>
      <c r="KG228" s="85" t="n"/>
      <c r="KH228" s="85" t="n"/>
      <c r="KI228" s="85" t="n"/>
      <c r="KJ228" s="85" t="n"/>
      <c r="KK228" s="85" t="n"/>
      <c r="KL228" s="85" t="n"/>
      <c r="KM228" s="85" t="n"/>
      <c r="KN228" s="85" t="n"/>
      <c r="KO228" s="85" t="n"/>
      <c r="KP228" s="85" t="n"/>
      <c r="KQ228" s="85" t="n"/>
      <c r="KR228" s="85" t="n"/>
      <c r="KS228" s="85" t="n"/>
      <c r="KT228" s="85" t="n"/>
      <c r="KU228" s="85" t="n"/>
      <c r="KV228" s="85" t="n"/>
      <c r="KW228" s="85" t="n"/>
      <c r="KX228" s="85" t="n"/>
      <c r="KY228" s="85" t="n"/>
      <c r="KZ228" s="85" t="n"/>
      <c r="LA228" s="85" t="n"/>
      <c r="LB228" s="85" t="n"/>
      <c r="LC228" s="85" t="n"/>
      <c r="LD228" s="85" t="n"/>
      <c r="LE228" s="85" t="n"/>
      <c r="LF228" s="85" t="n"/>
      <c r="LG228" s="85" t="n"/>
      <c r="LH228" s="85" t="n"/>
      <c r="LI228" s="85" t="n"/>
      <c r="LJ228" s="85" t="n"/>
      <c r="LK228" s="85" t="n"/>
      <c r="LL228" s="85" t="n"/>
      <c r="LM228" s="85" t="n"/>
      <c r="LN228" s="85" t="n"/>
      <c r="LO228" s="85" t="n"/>
      <c r="LP228" s="85" t="n"/>
      <c r="LQ228" s="85" t="n"/>
      <c r="LR228" s="85" t="n"/>
      <c r="LS228" s="85" t="n"/>
    </row>
    <row r="229">
      <c r="A229" s="618" t="n"/>
      <c r="B229" s="102" t="n"/>
      <c r="C229" s="939" t="n"/>
      <c r="D229" s="939" t="n"/>
      <c r="E229" s="939" t="n"/>
      <c r="F229" s="939" t="n"/>
      <c r="G229" s="939" t="n"/>
      <c r="H229" s="939" t="n"/>
      <c r="I229" s="928" t="n"/>
      <c r="N229" s="105" t="inlineStr"/>
      <c r="O229" s="106" t="inlineStr"/>
      <c r="P229" s="106" t="inlineStr"/>
      <c r="Q229" s="106" t="inlineStr"/>
      <c r="R229" s="106" t="inlineStr"/>
      <c r="S229" s="106" t="inlineStr"/>
      <c r="T229" s="106" t="inlineStr"/>
      <c r="U229" s="107" t="n"/>
      <c r="V229" s="927" t="n"/>
      <c r="W229" s="927" t="n"/>
    </row>
    <row r="230">
      <c r="A230" s="618" t="inlineStr">
        <is>
          <t>K25</t>
        </is>
      </c>
      <c r="B230" s="96" t="inlineStr">
        <is>
          <t>Total</t>
        </is>
      </c>
      <c r="C230" s="940">
        <f>SUM(INDIRECT(ADDRESS(MATCH("K24",$A:$A,0)+1,COLUMN(C$12),4)&amp;":"&amp;ADDRESS(MATCH("K25",$A:$A,0)-1,COLUMN(C$12),4)))</f>
        <v/>
      </c>
      <c r="D230" s="940">
        <f>SUM(INDIRECT(ADDRESS(MATCH("K24",$A:$A,0)+1,COLUMN(D$12),4)&amp;":"&amp;ADDRESS(MATCH("K25",$A:$A,0)-1,COLUMN(D$12),4)))</f>
        <v/>
      </c>
      <c r="E230" s="940">
        <f>SUM(INDIRECT(ADDRESS(MATCH("K24",$A:$A,0)+1,COLUMN(E$12),4)&amp;":"&amp;ADDRESS(MATCH("K25",$A:$A,0)-1,COLUMN(E$12),4)))</f>
        <v/>
      </c>
      <c r="F230" s="940">
        <f>SUM(INDIRECT(ADDRESS(MATCH("K24",$A:$A,0)+1,COLUMN(F$12),4)&amp;":"&amp;ADDRESS(MATCH("K25",$A:$A,0)-1,COLUMN(F$12),4)))</f>
        <v/>
      </c>
      <c r="G230" s="940">
        <f>SUM(INDIRECT(ADDRESS(MATCH("K24",$A:$A,0)+1,COLUMN(G$12),4)&amp;":"&amp;ADDRESS(MATCH("K25",$A:$A,0)-1,COLUMN(G$12),4)))</f>
        <v/>
      </c>
      <c r="H230" s="940">
        <f>SUM(INDIRECT(ADDRESS(MATCH("K24",$A:$A,0)+1,COLUMN(H$12),4)&amp;":"&amp;ADDRESS(MATCH("K25",$A:$A,0)-1,COLUMN(H$12),4)))</f>
        <v/>
      </c>
      <c r="I230" s="928" t="n"/>
      <c r="N230" s="105">
        <f>B230</f>
        <v/>
      </c>
      <c r="O230" s="106">
        <f>C230*BS!$B$9</f>
        <v/>
      </c>
      <c r="P230" s="106">
        <f>D230*BS!$B$9</f>
        <v/>
      </c>
      <c r="Q230" s="106">
        <f>E230*BS!$B$9</f>
        <v/>
      </c>
      <c r="R230" s="106">
        <f>F230*BS!$B$9</f>
        <v/>
      </c>
      <c r="S230" s="106">
        <f>G230*BS!$B$9</f>
        <v/>
      </c>
      <c r="T230" s="106">
        <f>H230*BS!$B$9</f>
        <v/>
      </c>
      <c r="U230" s="107" t="n"/>
      <c r="V230" s="927" t="n"/>
      <c r="W230" s="927" t="n"/>
    </row>
    <row r="231">
      <c r="A231" s="618" t="inlineStr">
        <is>
          <t>K26</t>
        </is>
      </c>
      <c r="B231" s="96" t="inlineStr">
        <is>
          <t>Other Non-Current Assets</t>
        </is>
      </c>
      <c r="C231" s="954" t="n"/>
      <c r="D231" s="954" t="n"/>
      <c r="E231" s="954" t="n"/>
      <c r="F231" s="954" t="n"/>
      <c r="G231" s="954" t="n"/>
      <c r="H231" s="954" t="n"/>
      <c r="I231" s="934" t="n"/>
      <c r="J231" s="85" t="n"/>
      <c r="K231" s="950" t="n"/>
      <c r="L231" s="950" t="n"/>
      <c r="M231" s="85" t="n"/>
      <c r="N231" s="114">
        <f>B231</f>
        <v/>
      </c>
      <c r="O231" s="115" t="inlineStr"/>
      <c r="P231" s="115" t="inlineStr"/>
      <c r="Q231" s="115" t="inlineStr"/>
      <c r="R231" s="115" t="inlineStr"/>
      <c r="S231" s="115" t="inlineStr"/>
      <c r="T231" s="115" t="inlineStr"/>
      <c r="U231" s="935">
        <f>I164</f>
        <v/>
      </c>
      <c r="V231" s="941" t="n"/>
      <c r="W231" s="941" t="n"/>
      <c r="X231" s="85" t="n"/>
      <c r="Y231" s="85" t="n"/>
      <c r="Z231" s="85" t="n"/>
      <c r="AA231" s="85" t="n"/>
      <c r="AB231" s="85" t="n"/>
      <c r="AC231" s="85" t="n"/>
      <c r="AD231" s="85" t="n"/>
      <c r="AE231" s="85" t="n"/>
      <c r="AF231" s="85" t="n"/>
      <c r="AG231" s="85" t="n"/>
      <c r="AH231" s="85" t="n"/>
      <c r="AI231" s="85" t="n"/>
      <c r="AJ231" s="85" t="n"/>
      <c r="AK231" s="85" t="n"/>
      <c r="AL231" s="85" t="n"/>
      <c r="AM231" s="85" t="n"/>
      <c r="AN231" s="85" t="n"/>
      <c r="AO231" s="85" t="n"/>
      <c r="AP231" s="85" t="n"/>
      <c r="AQ231" s="85" t="n"/>
      <c r="AR231" s="85" t="n"/>
      <c r="AS231" s="85" t="n"/>
      <c r="AT231" s="85" t="n"/>
      <c r="AU231" s="85" t="n"/>
      <c r="AV231" s="85" t="n"/>
      <c r="AW231" s="85" t="n"/>
      <c r="AX231" s="85" t="n"/>
      <c r="AY231" s="85" t="n"/>
      <c r="AZ231" s="85" t="n"/>
      <c r="BA231" s="85" t="n"/>
      <c r="BB231" s="85" t="n"/>
      <c r="BC231" s="85" t="n"/>
      <c r="BD231" s="85" t="n"/>
      <c r="BE231" s="85" t="n"/>
      <c r="BF231" s="85" t="n"/>
      <c r="BG231" s="85" t="n"/>
      <c r="BH231" s="85" t="n"/>
      <c r="BI231" s="85" t="n"/>
      <c r="BJ231" s="85" t="n"/>
      <c r="BK231" s="85" t="n"/>
      <c r="BL231" s="85" t="n"/>
      <c r="BM231" s="85" t="n"/>
      <c r="BN231" s="85" t="n"/>
      <c r="BO231" s="85" t="n"/>
      <c r="BP231" s="85" t="n"/>
      <c r="BQ231" s="85" t="n"/>
      <c r="BR231" s="85" t="n"/>
      <c r="BS231" s="85" t="n"/>
      <c r="BT231" s="85" t="n"/>
      <c r="BU231" s="85" t="n"/>
      <c r="BV231" s="85" t="n"/>
      <c r="BW231" s="85" t="n"/>
      <c r="BX231" s="85" t="n"/>
      <c r="BY231" s="85" t="n"/>
      <c r="BZ231" s="85" t="n"/>
      <c r="CA231" s="85" t="n"/>
      <c r="CB231" s="85" t="n"/>
      <c r="CC231" s="85" t="n"/>
      <c r="CD231" s="85" t="n"/>
      <c r="CE231" s="85" t="n"/>
      <c r="CF231" s="85" t="n"/>
      <c r="CG231" s="85" t="n"/>
      <c r="CH231" s="85" t="n"/>
      <c r="CI231" s="85" t="n"/>
      <c r="CJ231" s="85" t="n"/>
      <c r="CK231" s="85" t="n"/>
      <c r="CL231" s="85" t="n"/>
      <c r="CM231" s="85" t="n"/>
      <c r="CN231" s="85" t="n"/>
      <c r="CO231" s="85" t="n"/>
      <c r="CP231" s="85" t="n"/>
      <c r="CQ231" s="85" t="n"/>
      <c r="CR231" s="85" t="n"/>
      <c r="CS231" s="85" t="n"/>
      <c r="CT231" s="85" t="n"/>
      <c r="CU231" s="85" t="n"/>
      <c r="CV231" s="85" t="n"/>
      <c r="CW231" s="85" t="n"/>
      <c r="CX231" s="85" t="n"/>
      <c r="CY231" s="85" t="n"/>
      <c r="CZ231" s="85" t="n"/>
      <c r="DA231" s="85" t="n"/>
      <c r="DB231" s="85" t="n"/>
      <c r="DC231" s="85" t="n"/>
      <c r="DD231" s="85" t="n"/>
      <c r="DE231" s="85" t="n"/>
      <c r="DF231" s="85" t="n"/>
      <c r="DG231" s="85" t="n"/>
      <c r="DH231" s="85" t="n"/>
      <c r="DI231" s="85" t="n"/>
      <c r="DJ231" s="85" t="n"/>
      <c r="DK231" s="85" t="n"/>
      <c r="DL231" s="85" t="n"/>
      <c r="DM231" s="85" t="n"/>
      <c r="DN231" s="85" t="n"/>
      <c r="DO231" s="85" t="n"/>
      <c r="DP231" s="85" t="n"/>
      <c r="DQ231" s="85" t="n"/>
      <c r="DR231" s="85" t="n"/>
      <c r="DS231" s="85" t="n"/>
      <c r="DT231" s="85" t="n"/>
      <c r="DU231" s="85" t="n"/>
      <c r="DV231" s="85" t="n"/>
      <c r="DW231" s="85" t="n"/>
      <c r="DX231" s="85" t="n"/>
      <c r="DY231" s="85" t="n"/>
      <c r="DZ231" s="85" t="n"/>
      <c r="EA231" s="85" t="n"/>
      <c r="EB231" s="85" t="n"/>
      <c r="EC231" s="85" t="n"/>
      <c r="ED231" s="85" t="n"/>
      <c r="EE231" s="85" t="n"/>
      <c r="EF231" s="85" t="n"/>
      <c r="EG231" s="85" t="n"/>
      <c r="EH231" s="85" t="n"/>
      <c r="EI231" s="85" t="n"/>
      <c r="EJ231" s="85" t="n"/>
      <c r="EK231" s="85" t="n"/>
      <c r="EL231" s="85" t="n"/>
      <c r="EM231" s="85" t="n"/>
      <c r="EN231" s="85" t="n"/>
      <c r="EO231" s="85" t="n"/>
      <c r="EP231" s="85" t="n"/>
      <c r="EQ231" s="85" t="n"/>
      <c r="ER231" s="85" t="n"/>
      <c r="ES231" s="85" t="n"/>
      <c r="ET231" s="85" t="n"/>
      <c r="EU231" s="85" t="n"/>
      <c r="EV231" s="85" t="n"/>
      <c r="EW231" s="85" t="n"/>
      <c r="EX231" s="85" t="n"/>
      <c r="EY231" s="85" t="n"/>
      <c r="EZ231" s="85" t="n"/>
      <c r="FA231" s="85" t="n"/>
      <c r="FB231" s="85" t="n"/>
      <c r="FC231" s="85" t="n"/>
      <c r="FD231" s="85" t="n"/>
      <c r="FE231" s="85" t="n"/>
      <c r="FF231" s="85" t="n"/>
      <c r="FG231" s="85" t="n"/>
      <c r="FH231" s="85" t="n"/>
      <c r="FI231" s="85" t="n"/>
      <c r="FJ231" s="85" t="n"/>
      <c r="FK231" s="85" t="n"/>
      <c r="FL231" s="85" t="n"/>
      <c r="FM231" s="85" t="n"/>
      <c r="FN231" s="85" t="n"/>
      <c r="FO231" s="85" t="n"/>
      <c r="FP231" s="85" t="n"/>
      <c r="FQ231" s="85" t="n"/>
      <c r="FR231" s="85" t="n"/>
      <c r="FS231" s="85" t="n"/>
      <c r="FT231" s="85" t="n"/>
      <c r="FU231" s="85" t="n"/>
      <c r="FV231" s="85" t="n"/>
      <c r="FW231" s="85" t="n"/>
      <c r="FX231" s="85" t="n"/>
      <c r="FY231" s="85" t="n"/>
      <c r="FZ231" s="85" t="n"/>
      <c r="GA231" s="85" t="n"/>
      <c r="GB231" s="85" t="n"/>
      <c r="GC231" s="85" t="n"/>
      <c r="GD231" s="85" t="n"/>
      <c r="GE231" s="85" t="n"/>
      <c r="GF231" s="85" t="n"/>
      <c r="GG231" s="85" t="n"/>
      <c r="GH231" s="85" t="n"/>
      <c r="GI231" s="85" t="n"/>
      <c r="GJ231" s="85" t="n"/>
      <c r="GK231" s="85" t="n"/>
      <c r="GL231" s="85" t="n"/>
      <c r="GM231" s="85" t="n"/>
      <c r="GN231" s="85" t="n"/>
      <c r="GO231" s="85" t="n"/>
      <c r="GP231" s="85" t="n"/>
      <c r="GQ231" s="85" t="n"/>
      <c r="GR231" s="85" t="n"/>
      <c r="GS231" s="85" t="n"/>
      <c r="GT231" s="85" t="n"/>
      <c r="GU231" s="85" t="n"/>
      <c r="GV231" s="85" t="n"/>
      <c r="GW231" s="85" t="n"/>
      <c r="GX231" s="85" t="n"/>
      <c r="GY231" s="85" t="n"/>
      <c r="GZ231" s="85" t="n"/>
      <c r="HA231" s="85" t="n"/>
      <c r="HB231" s="85" t="n"/>
      <c r="HC231" s="85" t="n"/>
      <c r="HD231" s="85" t="n"/>
      <c r="HE231" s="85" t="n"/>
      <c r="HF231" s="85" t="n"/>
      <c r="HG231" s="85" t="n"/>
      <c r="HH231" s="85" t="n"/>
      <c r="HI231" s="85" t="n"/>
      <c r="HJ231" s="85" t="n"/>
      <c r="HK231" s="85" t="n"/>
      <c r="HL231" s="85" t="n"/>
      <c r="HM231" s="85" t="n"/>
      <c r="HN231" s="85" t="n"/>
      <c r="HO231" s="85" t="n"/>
      <c r="HP231" s="85" t="n"/>
      <c r="HQ231" s="85" t="n"/>
      <c r="HR231" s="85" t="n"/>
      <c r="HS231" s="85" t="n"/>
      <c r="HT231" s="85" t="n"/>
      <c r="HU231" s="85" t="n"/>
      <c r="HV231" s="85" t="n"/>
      <c r="HW231" s="85" t="n"/>
      <c r="HX231" s="85" t="n"/>
      <c r="HY231" s="85" t="n"/>
      <c r="HZ231" s="85" t="n"/>
      <c r="IA231" s="85" t="n"/>
      <c r="IB231" s="85" t="n"/>
      <c r="IC231" s="85" t="n"/>
      <c r="ID231" s="85" t="n"/>
      <c r="IE231" s="85" t="n"/>
      <c r="IF231" s="85" t="n"/>
      <c r="IG231" s="85" t="n"/>
      <c r="IH231" s="85" t="n"/>
      <c r="II231" s="85" t="n"/>
      <c r="IJ231" s="85" t="n"/>
      <c r="IK231" s="85" t="n"/>
      <c r="IL231" s="85" t="n"/>
      <c r="IM231" s="85" t="n"/>
      <c r="IN231" s="85" t="n"/>
      <c r="IO231" s="85" t="n"/>
      <c r="IP231" s="85" t="n"/>
      <c r="IQ231" s="85" t="n"/>
      <c r="IR231" s="85" t="n"/>
      <c r="IS231" s="85" t="n"/>
      <c r="IT231" s="85" t="n"/>
      <c r="IU231" s="85" t="n"/>
      <c r="IV231" s="85" t="n"/>
      <c r="IW231" s="85" t="n"/>
      <c r="IX231" s="85" t="n"/>
      <c r="IY231" s="85" t="n"/>
      <c r="IZ231" s="85" t="n"/>
      <c r="JA231" s="85" t="n"/>
      <c r="JB231" s="85" t="n"/>
      <c r="JC231" s="85" t="n"/>
      <c r="JD231" s="85" t="n"/>
      <c r="JE231" s="85" t="n"/>
      <c r="JF231" s="85" t="n"/>
      <c r="JG231" s="85" t="n"/>
      <c r="JH231" s="85" t="n"/>
      <c r="JI231" s="85" t="n"/>
      <c r="JJ231" s="85" t="n"/>
      <c r="JK231" s="85" t="n"/>
      <c r="JL231" s="85" t="n"/>
      <c r="JM231" s="85" t="n"/>
      <c r="JN231" s="85" t="n"/>
      <c r="JO231" s="85" t="n"/>
      <c r="JP231" s="85" t="n"/>
      <c r="JQ231" s="85" t="n"/>
      <c r="JR231" s="85" t="n"/>
      <c r="JS231" s="85" t="n"/>
      <c r="JT231" s="85" t="n"/>
      <c r="JU231" s="85" t="n"/>
      <c r="JV231" s="85" t="n"/>
      <c r="JW231" s="85" t="n"/>
      <c r="JX231" s="85" t="n"/>
      <c r="JY231" s="85" t="n"/>
      <c r="JZ231" s="85" t="n"/>
      <c r="KA231" s="85" t="n"/>
      <c r="KB231" s="85" t="n"/>
      <c r="KC231" s="85" t="n"/>
      <c r="KD231" s="85" t="n"/>
      <c r="KE231" s="85" t="n"/>
      <c r="KF231" s="85" t="n"/>
      <c r="KG231" s="85" t="n"/>
      <c r="KH231" s="85" t="n"/>
      <c r="KI231" s="85" t="n"/>
      <c r="KJ231" s="85" t="n"/>
      <c r="KK231" s="85" t="n"/>
      <c r="KL231" s="85" t="n"/>
      <c r="KM231" s="85" t="n"/>
      <c r="KN231" s="85" t="n"/>
      <c r="KO231" s="85" t="n"/>
      <c r="KP231" s="85" t="n"/>
      <c r="KQ231" s="85" t="n"/>
      <c r="KR231" s="85" t="n"/>
      <c r="KS231" s="85" t="n"/>
      <c r="KT231" s="85" t="n"/>
      <c r="KU231" s="85" t="n"/>
      <c r="KV231" s="85" t="n"/>
      <c r="KW231" s="85" t="n"/>
      <c r="KX231" s="85" t="n"/>
      <c r="KY231" s="85" t="n"/>
      <c r="KZ231" s="85" t="n"/>
      <c r="LA231" s="85" t="n"/>
      <c r="LB231" s="85" t="n"/>
      <c r="LC231" s="85" t="n"/>
      <c r="LD231" s="85" t="n"/>
      <c r="LE231" s="85" t="n"/>
      <c r="LF231" s="85" t="n"/>
      <c r="LG231" s="85" t="n"/>
      <c r="LH231" s="85" t="n"/>
      <c r="LI231" s="85" t="n"/>
      <c r="LJ231" s="85" t="n"/>
      <c r="LK231" s="85" t="n"/>
      <c r="LL231" s="85" t="n"/>
      <c r="LM231" s="85" t="n"/>
      <c r="LN231" s="85" t="n"/>
      <c r="LO231" s="85" t="n"/>
      <c r="LP231" s="85" t="n"/>
      <c r="LQ231" s="85" t="n"/>
      <c r="LR231" s="85" t="n"/>
      <c r="LS231" s="85" t="n"/>
    </row>
    <row r="232">
      <c r="B232" t="inlineStr">
        <is>
          <t>Total COST Balance at 1 April 2021</t>
        </is>
      </c>
      <c r="G232" t="n">
        <v>0</v>
      </c>
      <c r="H232" t="n">
        <v>644026</v>
      </c>
      <c r="N232">
        <f>B232</f>
        <v/>
      </c>
      <c r="O232" t="inlineStr"/>
      <c r="P232" t="inlineStr"/>
      <c r="Q232" t="inlineStr"/>
      <c r="R232" t="inlineStr"/>
      <c r="S232">
        <f>G232*BS!$B$9</f>
        <v/>
      </c>
      <c r="T232">
        <f>H232*BS!$B$9</f>
        <v/>
      </c>
    </row>
    <row r="233">
      <c r="B233" t="inlineStr">
        <is>
          <t>Total COST Addition</t>
        </is>
      </c>
      <c r="G233" t="n">
        <v>0</v>
      </c>
      <c r="H233" t="n">
        <v>41620</v>
      </c>
      <c r="N233">
        <f>B233</f>
        <v/>
      </c>
      <c r="O233" t="inlineStr"/>
      <c r="P233" t="inlineStr"/>
      <c r="Q233" t="inlineStr"/>
      <c r="R233" t="inlineStr"/>
      <c r="S233">
        <f>G233*BS!$B$9</f>
        <v/>
      </c>
      <c r="T233">
        <f>H233*BS!$B$9</f>
        <v/>
      </c>
    </row>
    <row r="234">
      <c r="B234" t="inlineStr">
        <is>
          <t>Total COST Disposals</t>
        </is>
      </c>
      <c r="G234" t="n">
        <v>0</v>
      </c>
      <c r="H234" t="n">
        <v>-231190</v>
      </c>
      <c r="N234">
        <f>B234</f>
        <v/>
      </c>
      <c r="O234" t="inlineStr"/>
      <c r="P234" t="inlineStr"/>
      <c r="Q234" t="inlineStr"/>
      <c r="R234" t="inlineStr"/>
      <c r="S234">
        <f>G234*BS!$B$9</f>
        <v/>
      </c>
      <c r="T234">
        <f>H234*BS!$B$9</f>
        <v/>
      </c>
    </row>
    <row r="235">
      <c r="B235" t="inlineStr">
        <is>
          <t>Total COST Balance at 31 March 2022</t>
        </is>
      </c>
      <c r="G235" t="n">
        <v>454456</v>
      </c>
      <c r="H235" t="n">
        <v>0</v>
      </c>
      <c r="N235">
        <f>B235</f>
        <v/>
      </c>
      <c r="O235" t="inlineStr"/>
      <c r="P235" t="inlineStr"/>
      <c r="Q235" t="inlineStr"/>
      <c r="R235" t="inlineStr"/>
      <c r="S235">
        <f>G235*BS!$B$9</f>
        <v/>
      </c>
      <c r="T235">
        <f>H235*BS!$B$9</f>
        <v/>
      </c>
    </row>
    <row r="236">
      <c r="B236" t="inlineStr">
        <is>
          <t>Total COST Balance at 1 April 2022</t>
        </is>
      </c>
      <c r="G236" t="n">
        <v>454456</v>
      </c>
      <c r="H236" t="n">
        <v>0</v>
      </c>
      <c r="N236">
        <f>B236</f>
        <v/>
      </c>
      <c r="O236" t="inlineStr"/>
      <c r="P236" t="inlineStr"/>
      <c r="Q236" t="inlineStr"/>
      <c r="R236" t="inlineStr"/>
      <c r="S236">
        <f>G236*BS!$B$9</f>
        <v/>
      </c>
      <c r="T236">
        <f>H236*BS!$B$9</f>
        <v/>
      </c>
    </row>
    <row r="237">
      <c r="B237" t="inlineStr">
        <is>
          <t>Total COST Balance at 31 March 2023</t>
        </is>
      </c>
      <c r="G237" t="n">
        <v>0</v>
      </c>
      <c r="H237" t="n">
        <v>454456</v>
      </c>
      <c r="N237">
        <f>B237</f>
        <v/>
      </c>
      <c r="O237" t="inlineStr"/>
      <c r="P237" t="inlineStr"/>
      <c r="Q237" t="inlineStr"/>
      <c r="R237" t="inlineStr"/>
      <c r="S237">
        <f>G237*BS!$B$9</f>
        <v/>
      </c>
      <c r="T237">
        <f>H237*BS!$B$9</f>
        <v/>
      </c>
    </row>
    <row r="238">
      <c r="B238" t="inlineStr">
        <is>
          <t>Total ACCUMULATED AMORTISATION AND IMPAIRMENT LOSSES Balance at 1 April 2021</t>
        </is>
      </c>
      <c r="G238" t="n">
        <v>0</v>
      </c>
      <c r="H238" t="n">
        <v>-406236</v>
      </c>
      <c r="N238">
        <f>B238</f>
        <v/>
      </c>
      <c r="O238" t="inlineStr"/>
      <c r="P238" t="inlineStr"/>
      <c r="Q238" t="inlineStr"/>
      <c r="R238" t="inlineStr"/>
      <c r="S238">
        <f>G238*BS!$B$9</f>
        <v/>
      </c>
      <c r="T238">
        <f>H238*BS!$B$9</f>
        <v/>
      </c>
    </row>
    <row r="239">
      <c r="A239" s="618" t="n"/>
      <c r="B239" s="102" t="inlineStr">
        <is>
          <t>Total ACCUMULATED AMORTISATION AND IMPAIRMENT LOSSES Amortisation</t>
        </is>
      </c>
      <c r="C239" s="939" t="n"/>
      <c r="D239" s="939" t="n"/>
      <c r="E239" s="939" t="n"/>
      <c r="F239" s="939" t="n"/>
      <c r="G239" s="939" t="n">
        <v>0</v>
      </c>
      <c r="H239" s="939" t="n">
        <v>-84739</v>
      </c>
      <c r="I239" s="928" t="n"/>
      <c r="K239" s="932" t="n"/>
      <c r="L239" s="932" t="n"/>
      <c r="N239" s="105">
        <f>B239</f>
        <v/>
      </c>
      <c r="O239" s="106" t="inlineStr"/>
      <c r="P239" s="106" t="inlineStr"/>
      <c r="Q239" s="106" t="inlineStr"/>
      <c r="R239" s="106" t="inlineStr"/>
      <c r="S239" s="106">
        <f>G239*BS!$B$9</f>
        <v/>
      </c>
      <c r="T239" s="106">
        <f>H239*BS!$B$9</f>
        <v/>
      </c>
      <c r="U239" s="929">
        <f>I165</f>
        <v/>
      </c>
      <c r="V239" s="927" t="n"/>
      <c r="W239" s="927" t="n"/>
    </row>
    <row r="240">
      <c r="A240" s="618" t="n"/>
      <c r="B240" s="102" t="inlineStr">
        <is>
          <t>Total ACCUMULATED AMORTISATION AND IMPAIRMENT LOSSES Disposals</t>
        </is>
      </c>
      <c r="C240" s="939" t="n"/>
      <c r="D240" s="939" t="n"/>
      <c r="E240" s="939" t="n"/>
      <c r="F240" s="939" t="n"/>
      <c r="G240" s="939" t="n">
        <v>0</v>
      </c>
      <c r="H240" s="939" t="n">
        <v>231190</v>
      </c>
      <c r="I240" s="928" t="n"/>
      <c r="K240" s="932" t="n"/>
      <c r="N240" s="105">
        <f>B240</f>
        <v/>
      </c>
      <c r="O240" s="106" t="inlineStr"/>
      <c r="P240" s="106" t="inlineStr"/>
      <c r="Q240" s="106" t="inlineStr"/>
      <c r="R240" s="106" t="inlineStr"/>
      <c r="S240" s="106">
        <f>G240*BS!$B$9</f>
        <v/>
      </c>
      <c r="T240" s="106">
        <f>H240*BS!$B$9</f>
        <v/>
      </c>
      <c r="U240" s="107">
        <f>I166</f>
        <v/>
      </c>
      <c r="V240" s="927" t="n"/>
      <c r="W240" s="927" t="n"/>
    </row>
    <row r="241">
      <c r="A241" s="618" t="n"/>
      <c r="B241" s="102" t="inlineStr">
        <is>
          <t>Total ACCUMULATED AMORTISATION AND IMPAIRMENT LOSSES Balance at 31 March 2022</t>
        </is>
      </c>
      <c r="C241" s="939" t="n"/>
      <c r="D241" s="939" t="n"/>
      <c r="E241" s="939" t="n"/>
      <c r="F241" s="939" t="n"/>
      <c r="G241" s="939" t="n">
        <v>-259261</v>
      </c>
      <c r="H241" s="939" t="n">
        <v>0</v>
      </c>
      <c r="I241" s="930" t="n"/>
      <c r="K241" s="932" t="n"/>
      <c r="N241" s="105">
        <f>B241</f>
        <v/>
      </c>
      <c r="O241" s="106" t="inlineStr"/>
      <c r="P241" s="106" t="inlineStr"/>
      <c r="Q241" s="106" t="inlineStr"/>
      <c r="R241" s="106" t="inlineStr"/>
      <c r="S241" s="106">
        <f>G241*BS!$B$9</f>
        <v/>
      </c>
      <c r="T241" s="106">
        <f>H241*BS!$B$9</f>
        <v/>
      </c>
      <c r="U241" s="107">
        <f>I167</f>
        <v/>
      </c>
      <c r="V241" s="932" t="n"/>
      <c r="W241" s="932" t="n"/>
    </row>
    <row r="242">
      <c r="A242" s="618" t="n"/>
      <c r="B242" s="102" t="inlineStr">
        <is>
          <t>Total ACCUMULATED AMORTISATION AND IMPAIRMENT LOSSES Balance at 1 April 2022</t>
        </is>
      </c>
      <c r="C242" s="939" t="n"/>
      <c r="D242" s="939" t="n"/>
      <c r="E242" s="939" t="n"/>
      <c r="F242" s="939" t="n"/>
      <c r="G242" s="939" t="n">
        <v>-259261</v>
      </c>
      <c r="H242" s="939" t="n">
        <v>0</v>
      </c>
      <c r="I242" s="930" t="n"/>
      <c r="K242" s="932" t="n"/>
      <c r="N242" s="105">
        <f>B242</f>
        <v/>
      </c>
      <c r="O242" s="106" t="inlineStr"/>
      <c r="P242" s="106" t="inlineStr"/>
      <c r="Q242" s="106" t="inlineStr"/>
      <c r="R242" s="106" t="inlineStr"/>
      <c r="S242" s="106">
        <f>G242*BS!$B$9</f>
        <v/>
      </c>
      <c r="T242" s="106">
        <f>H242*BS!$B$9</f>
        <v/>
      </c>
      <c r="U242" s="107">
        <f>I168</f>
        <v/>
      </c>
      <c r="V242" s="932" t="n"/>
      <c r="W242" s="932" t="n"/>
    </row>
    <row r="243">
      <c r="A243" s="618" t="n"/>
      <c r="B243" s="102" t="inlineStr">
        <is>
          <t>Total ACCUMULATED AMORTISATION AND IMPAIRMENT LOSSES Balance at 31 March 2023</t>
        </is>
      </c>
      <c r="C243" s="103" t="n"/>
      <c r="D243" s="103" t="n"/>
      <c r="E243" s="103" t="n"/>
      <c r="F243" s="103" t="n"/>
      <c r="G243" s="103" t="n">
        <v>0</v>
      </c>
      <c r="H243" s="103" t="n">
        <v>-344000</v>
      </c>
      <c r="I243" s="930" t="n"/>
      <c r="K243" s="932" t="n"/>
      <c r="N243" s="105">
        <f>B243</f>
        <v/>
      </c>
      <c r="O243" s="106" t="inlineStr"/>
      <c r="P243" s="106" t="inlineStr"/>
      <c r="Q243" s="106" t="inlineStr"/>
      <c r="R243" s="106" t="inlineStr"/>
      <c r="S243" s="106">
        <f>G243*BS!$B$9</f>
        <v/>
      </c>
      <c r="T243" s="106">
        <f>H243*BS!$B$9</f>
        <v/>
      </c>
      <c r="U243" s="107">
        <f>I169</f>
        <v/>
      </c>
      <c r="V243" s="932" t="n"/>
      <c r="W243" s="932" t="n"/>
    </row>
    <row r="244">
      <c r="A244" s="618" t="n"/>
      <c r="B244" s="956" t="inlineStr">
        <is>
          <t>Total CARRYING AMOUNTS Balance at 1 April 2022</t>
        </is>
      </c>
      <c r="C244" s="939" t="n"/>
      <c r="D244" s="939" t="n"/>
      <c r="E244" s="939" t="n"/>
      <c r="F244" s="939" t="n"/>
      <c r="G244" s="939" t="n">
        <v>195195</v>
      </c>
      <c r="H244" s="939" t="n">
        <v>0</v>
      </c>
      <c r="I244" s="957" t="n"/>
      <c r="K244" s="932" t="n"/>
      <c r="N244" s="958">
        <f>B244</f>
        <v/>
      </c>
      <c r="O244" s="106" t="inlineStr"/>
      <c r="P244" s="106" t="inlineStr"/>
      <c r="Q244" s="106" t="inlineStr"/>
      <c r="R244" s="106" t="inlineStr"/>
      <c r="S244" s="106">
        <f>G244*BS!$B$9</f>
        <v/>
      </c>
      <c r="T244" s="106">
        <f>H244*BS!$B$9</f>
        <v/>
      </c>
      <c r="U244" s="107">
        <f>I170</f>
        <v/>
      </c>
      <c r="V244" s="932" t="n"/>
      <c r="W244" s="932" t="n"/>
    </row>
    <row r="245">
      <c r="A245" s="618" t="n"/>
      <c r="B245" s="956" t="inlineStr">
        <is>
          <t>Total CARRYING AMOUNTS Balance at 31 March 2023</t>
        </is>
      </c>
      <c r="C245" s="939" t="n"/>
      <c r="D245" s="939" t="n"/>
      <c r="E245" s="939" t="n"/>
      <c r="F245" s="939" t="n"/>
      <c r="G245" s="939" t="n">
        <v>0</v>
      </c>
      <c r="H245" s="939" t="n">
        <v>110456</v>
      </c>
      <c r="I245" s="957" t="n"/>
      <c r="K245" s="932" t="n"/>
      <c r="N245" s="105">
        <f>B245</f>
        <v/>
      </c>
      <c r="O245" s="106" t="inlineStr"/>
      <c r="P245" s="106" t="inlineStr"/>
      <c r="Q245" s="106" t="inlineStr"/>
      <c r="R245" s="106" t="inlineStr"/>
      <c r="S245" s="106">
        <f>G245*BS!$B$9</f>
        <v/>
      </c>
      <c r="T245" s="106">
        <f>H245*BS!$B$9</f>
        <v/>
      </c>
      <c r="U245" s="107">
        <f>I171</f>
        <v/>
      </c>
      <c r="V245" s="932" t="n"/>
      <c r="W245" s="932" t="n"/>
    </row>
    <row r="246">
      <c r="A246" s="618" t="n"/>
      <c r="B246" s="956" t="inlineStr">
        <is>
          <t>Total CARRYING AMOUNTS Total</t>
        </is>
      </c>
      <c r="C246" s="939" t="n"/>
      <c r="D246" s="939" t="n"/>
      <c r="E246" s="939" t="n"/>
      <c r="F246" s="939" t="n"/>
      <c r="G246" s="939" t="n">
        <v>0</v>
      </c>
      <c r="H246" s="939" t="n">
        <v>2022</v>
      </c>
      <c r="I246" s="957" t="n"/>
      <c r="K246" s="932" t="n"/>
      <c r="N246" s="105">
        <f>B246</f>
        <v/>
      </c>
      <c r="O246" s="106" t="inlineStr"/>
      <c r="P246" s="106" t="inlineStr"/>
      <c r="Q246" s="106" t="inlineStr"/>
      <c r="R246" s="106" t="inlineStr"/>
      <c r="S246" s="106">
        <f>G246*BS!$B$9</f>
        <v/>
      </c>
      <c r="T246" s="106">
        <f>H246*BS!$B$9</f>
        <v/>
      </c>
      <c r="U246" s="107">
        <f>I172</f>
        <v/>
      </c>
      <c r="V246" s="932" t="n"/>
      <c r="W246" s="932" t="n"/>
    </row>
    <row r="247">
      <c r="A247" s="618" t="n"/>
      <c r="B247" s="956" t="inlineStr">
        <is>
          <t>Total CARRYING AMOUNTS Note 12 Trade and Other Payables</t>
        </is>
      </c>
      <c r="C247" s="939" t="n"/>
      <c r="D247" s="939" t="n"/>
      <c r="E247" s="939" t="n"/>
      <c r="F247" s="939" t="n"/>
      <c r="G247" s="939" t="n">
        <v>0</v>
      </c>
      <c r="H247" s="939" t="n">
        <v>0</v>
      </c>
      <c r="I247" s="957" t="n"/>
      <c r="K247" s="932" t="n"/>
      <c r="N247" s="105">
        <f>B247</f>
        <v/>
      </c>
      <c r="O247" s="106" t="inlineStr"/>
      <c r="P247" s="106" t="inlineStr"/>
      <c r="Q247" s="106" t="inlineStr"/>
      <c r="R247" s="106" t="inlineStr"/>
      <c r="S247" s="106">
        <f>G247*BS!$B$9</f>
        <v/>
      </c>
      <c r="T247" s="106">
        <f>H247*BS!$B$9</f>
        <v/>
      </c>
      <c r="U247" s="107">
        <f>I173</f>
        <v/>
      </c>
      <c r="V247" s="932" t="n"/>
      <c r="W247" s="932" t="n"/>
    </row>
    <row r="248">
      <c r="A248" s="618" t="n"/>
      <c r="B248" s="956" t="n"/>
      <c r="C248" s="939" t="n"/>
      <c r="D248" s="939" t="n"/>
      <c r="E248" s="939" t="n"/>
      <c r="F248" s="939" t="n"/>
      <c r="G248" s="939" t="n"/>
      <c r="H248" s="939" t="n"/>
      <c r="I248" s="957" t="n"/>
      <c r="K248" s="932" t="n"/>
      <c r="N248" s="105" t="inlineStr"/>
      <c r="O248" s="106" t="inlineStr"/>
      <c r="P248" s="106" t="inlineStr"/>
      <c r="Q248" s="106" t="inlineStr"/>
      <c r="R248" s="106" t="inlineStr"/>
      <c r="S248" s="106" t="inlineStr"/>
      <c r="T248" s="106" t="inlineStr"/>
      <c r="U248" s="107">
        <f>I174</f>
        <v/>
      </c>
      <c r="V248" s="932" t="n"/>
      <c r="W248" s="932" t="n"/>
    </row>
    <row r="249">
      <c r="A249" s="618" t="n"/>
      <c r="B249" s="102" t="n"/>
      <c r="C249" s="939" t="n"/>
      <c r="D249" s="939" t="n"/>
      <c r="E249" s="939" t="n"/>
      <c r="F249" s="939" t="n"/>
      <c r="G249" s="939" t="n"/>
      <c r="H249" s="939" t="n"/>
      <c r="I249" s="957" t="n"/>
      <c r="K249" s="932" t="n"/>
      <c r="N249" s="105" t="inlineStr"/>
      <c r="O249" s="106" t="inlineStr"/>
      <c r="P249" s="106" t="inlineStr"/>
      <c r="Q249" s="106" t="inlineStr"/>
      <c r="R249" s="106" t="inlineStr"/>
      <c r="S249" s="106" t="inlineStr"/>
      <c r="T249" s="106" t="inlineStr"/>
      <c r="U249" s="107">
        <f>I175</f>
        <v/>
      </c>
      <c r="V249" s="932" t="n"/>
      <c r="W249" s="932" t="n"/>
    </row>
    <row r="250">
      <c r="A250" s="618" t="inlineStr">
        <is>
          <t>K27</t>
        </is>
      </c>
      <c r="B250" s="959" t="inlineStr">
        <is>
          <t>Total</t>
        </is>
      </c>
      <c r="C250" s="960">
        <f>SUM(INDIRECT(ADDRESS(MATCH("K26",$A:$A,0)+1,COLUMN(C$12),4)&amp;":"&amp;ADDRESS(MATCH("K27",$A:$A,0)-1,COLUMN(C$12),4)))</f>
        <v/>
      </c>
      <c r="D250" s="960">
        <f>SUM(INDIRECT(ADDRESS(MATCH("K26",$A:$A,0)+1,COLUMN(D$12),4)&amp;":"&amp;ADDRESS(MATCH("K27",$A:$A,0)-1,COLUMN(D$12),4)))</f>
        <v/>
      </c>
      <c r="E250" s="960">
        <f>SUM(INDIRECT(ADDRESS(MATCH("K26",$A:$A,0)+1,COLUMN(E$12),4)&amp;":"&amp;ADDRESS(MATCH("K27",$A:$A,0)-1,COLUMN(E$12),4)))</f>
        <v/>
      </c>
      <c r="F250" s="960">
        <f>SUM(INDIRECT(ADDRESS(MATCH("K26",$A:$A,0)+1,COLUMN(F$12),4)&amp;":"&amp;ADDRESS(MATCH("K27",$A:$A,0)-1,COLUMN(F$12),4)))</f>
        <v/>
      </c>
      <c r="G250" s="960">
        <f>SUM(INDIRECT(ADDRESS(MATCH("K26",$A:$A,0)+1,COLUMN(G$12),4)&amp;":"&amp;ADDRESS(MATCH("K27",$A:$A,0)-1,COLUMN(G$12),4)))</f>
        <v/>
      </c>
      <c r="H250" s="960">
        <f>SUM(INDIRECT(ADDRESS(MATCH("K26",$A:$A,0)+1,COLUMN(H$12),4)&amp;":"&amp;ADDRESS(MATCH("K27",$A:$A,0)-1,COLUMN(H$12),4)))</f>
        <v/>
      </c>
      <c r="I250" s="961" t="n"/>
      <c r="J250" s="79" t="n"/>
      <c r="K250" s="932" t="n"/>
      <c r="L250" s="79" t="n"/>
      <c r="M250" s="79" t="n"/>
      <c r="N250" s="166">
        <f>B250</f>
        <v/>
      </c>
      <c r="O250" s="167">
        <f>C250*BS!$B$9</f>
        <v/>
      </c>
      <c r="P250" s="167">
        <f>D250*BS!$B$9</f>
        <v/>
      </c>
      <c r="Q250" s="167">
        <f>E250*BS!$B$9</f>
        <v/>
      </c>
      <c r="R250" s="167">
        <f>F250*BS!$B$9</f>
        <v/>
      </c>
      <c r="S250" s="167">
        <f>G250*BS!$B$9</f>
        <v/>
      </c>
      <c r="T250" s="167">
        <f>H250*BS!$B$9</f>
        <v/>
      </c>
      <c r="U250" s="168">
        <f>I176</f>
        <v/>
      </c>
      <c r="V250" s="962" t="n"/>
      <c r="W250" s="962" t="n"/>
      <c r="X250" s="79" t="n"/>
      <c r="Y250" s="79" t="n"/>
      <c r="Z250" s="79" t="n"/>
      <c r="AA250" s="79" t="n"/>
      <c r="AB250" s="79" t="n"/>
      <c r="AC250" s="79" t="n"/>
      <c r="AD250" s="79" t="n"/>
      <c r="AE250" s="79" t="n"/>
      <c r="AF250" s="79" t="n"/>
      <c r="AG250" s="79" t="n"/>
      <c r="AH250" s="79" t="n"/>
      <c r="AI250" s="79" t="n"/>
      <c r="AJ250" s="79" t="n"/>
      <c r="AK250" s="79" t="n"/>
      <c r="AL250" s="79" t="n"/>
      <c r="AM250" s="79" t="n"/>
      <c r="AN250" s="79" t="n"/>
      <c r="AO250" s="79" t="n"/>
      <c r="AP250" s="79" t="n"/>
      <c r="AQ250" s="79" t="n"/>
      <c r="AR250" s="79" t="n"/>
      <c r="AS250" s="79" t="n"/>
      <c r="AT250" s="79" t="n"/>
      <c r="AU250" s="79" t="n"/>
      <c r="AV250" s="79" t="n"/>
      <c r="AW250" s="79" t="n"/>
      <c r="AX250" s="79" t="n"/>
      <c r="AY250" s="79" t="n"/>
      <c r="AZ250" s="79" t="n"/>
      <c r="BA250" s="79" t="n"/>
      <c r="BB250" s="79" t="n"/>
      <c r="BC250" s="79" t="n"/>
      <c r="BD250" s="79" t="n"/>
      <c r="BE250" s="79" t="n"/>
      <c r="BF250" s="79" t="n"/>
      <c r="BG250" s="79" t="n"/>
      <c r="BH250" s="79" t="n"/>
      <c r="BI250" s="79" t="n"/>
      <c r="BJ250" s="79" t="n"/>
      <c r="BK250" s="79" t="n"/>
      <c r="BL250" s="79" t="n"/>
      <c r="BM250" s="79" t="n"/>
      <c r="BN250" s="79" t="n"/>
      <c r="BO250" s="79" t="n"/>
      <c r="BP250" s="79" t="n"/>
      <c r="BQ250" s="79" t="n"/>
      <c r="BR250" s="79" t="n"/>
      <c r="BS250" s="79" t="n"/>
      <c r="BT250" s="79" t="n"/>
      <c r="BU250" s="79" t="n"/>
      <c r="BV250" s="79" t="n"/>
      <c r="BW250" s="79" t="n"/>
      <c r="BX250" s="79" t="n"/>
      <c r="BY250" s="79" t="n"/>
      <c r="BZ250" s="79" t="n"/>
      <c r="CA250" s="79" t="n"/>
      <c r="CB250" s="79" t="n"/>
      <c r="CC250" s="79" t="n"/>
      <c r="CD250" s="79" t="n"/>
      <c r="CE250" s="79" t="n"/>
      <c r="CF250" s="79" t="n"/>
      <c r="CG250" s="79" t="n"/>
      <c r="CH250" s="79" t="n"/>
      <c r="CI250" s="79" t="n"/>
      <c r="CJ250" s="79" t="n"/>
      <c r="CK250" s="79" t="n"/>
      <c r="CL250" s="79" t="n"/>
      <c r="CM250" s="79" t="n"/>
      <c r="CN250" s="79" t="n"/>
      <c r="CO250" s="79" t="n"/>
      <c r="CP250" s="79" t="n"/>
      <c r="CQ250" s="79" t="n"/>
      <c r="CR250" s="79" t="n"/>
      <c r="CS250" s="79" t="n"/>
      <c r="CT250" s="79" t="n"/>
      <c r="CU250" s="79" t="n"/>
      <c r="CV250" s="79" t="n"/>
      <c r="CW250" s="79" t="n"/>
      <c r="CX250" s="79" t="n"/>
      <c r="CY250" s="79" t="n"/>
      <c r="CZ250" s="79" t="n"/>
      <c r="DA250" s="79" t="n"/>
      <c r="DB250" s="79" t="n"/>
      <c r="DC250" s="79" t="n"/>
      <c r="DD250" s="79" t="n"/>
      <c r="DE250" s="79" t="n"/>
      <c r="DF250" s="79" t="n"/>
      <c r="DG250" s="79" t="n"/>
      <c r="DH250" s="79" t="n"/>
      <c r="DI250" s="79" t="n"/>
      <c r="DJ250" s="79" t="n"/>
      <c r="DK250" s="79" t="n"/>
      <c r="DL250" s="79" t="n"/>
      <c r="DM250" s="79" t="n"/>
      <c r="DN250" s="79" t="n"/>
      <c r="DO250" s="79" t="n"/>
      <c r="DP250" s="79" t="n"/>
      <c r="DQ250" s="79" t="n"/>
      <c r="DR250" s="79" t="n"/>
      <c r="DS250" s="79" t="n"/>
      <c r="DT250" s="79" t="n"/>
      <c r="DU250" s="79" t="n"/>
      <c r="DV250" s="79" t="n"/>
      <c r="DW250" s="79" t="n"/>
      <c r="DX250" s="79" t="n"/>
      <c r="DY250" s="79" t="n"/>
      <c r="DZ250" s="79" t="n"/>
      <c r="EA250" s="79" t="n"/>
      <c r="EB250" s="79" t="n"/>
      <c r="EC250" s="79" t="n"/>
      <c r="ED250" s="79" t="n"/>
      <c r="EE250" s="79" t="n"/>
      <c r="EF250" s="79" t="n"/>
      <c r="EG250" s="79" t="n"/>
      <c r="EH250" s="79" t="n"/>
      <c r="EI250" s="79" t="n"/>
      <c r="EJ250" s="79" t="n"/>
      <c r="EK250" s="79" t="n"/>
      <c r="EL250" s="79" t="n"/>
      <c r="EM250" s="79" t="n"/>
      <c r="EN250" s="79" t="n"/>
      <c r="EO250" s="79" t="n"/>
      <c r="EP250" s="79" t="n"/>
      <c r="EQ250" s="79" t="n"/>
      <c r="ER250" s="79" t="n"/>
      <c r="ES250" s="79" t="n"/>
      <c r="ET250" s="79" t="n"/>
      <c r="EU250" s="79" t="n"/>
      <c r="EV250" s="79" t="n"/>
      <c r="EW250" s="79" t="n"/>
      <c r="EX250" s="79" t="n"/>
      <c r="EY250" s="79" t="n"/>
      <c r="EZ250" s="79" t="n"/>
      <c r="FA250" s="79" t="n"/>
      <c r="FB250" s="79" t="n"/>
      <c r="FC250" s="79" t="n"/>
      <c r="FD250" s="79" t="n"/>
      <c r="FE250" s="79" t="n"/>
      <c r="FF250" s="79" t="n"/>
      <c r="FG250" s="79" t="n"/>
      <c r="FH250" s="79" t="n"/>
      <c r="FI250" s="79" t="n"/>
      <c r="FJ250" s="79" t="n"/>
      <c r="FK250" s="79" t="n"/>
      <c r="FL250" s="79" t="n"/>
      <c r="FM250" s="79" t="n"/>
      <c r="FN250" s="79" t="n"/>
      <c r="FO250" s="79" t="n"/>
      <c r="FP250" s="79" t="n"/>
      <c r="FQ250" s="79" t="n"/>
      <c r="FR250" s="79" t="n"/>
      <c r="FS250" s="79" t="n"/>
      <c r="FT250" s="79" t="n"/>
      <c r="FU250" s="79" t="n"/>
      <c r="FV250" s="79" t="n"/>
      <c r="FW250" s="79" t="n"/>
      <c r="FX250" s="79" t="n"/>
      <c r="FY250" s="79" t="n"/>
      <c r="FZ250" s="79" t="n"/>
      <c r="GA250" s="79" t="n"/>
      <c r="GB250" s="79" t="n"/>
      <c r="GC250" s="79" t="n"/>
      <c r="GD250" s="79" t="n"/>
      <c r="GE250" s="79" t="n"/>
      <c r="GF250" s="79" t="n"/>
      <c r="GG250" s="79" t="n"/>
      <c r="GH250" s="79" t="n"/>
      <c r="GI250" s="79" t="n"/>
      <c r="GJ250" s="79" t="n"/>
      <c r="GK250" s="79" t="n"/>
      <c r="GL250" s="79" t="n"/>
      <c r="GM250" s="79" t="n"/>
      <c r="GN250" s="79" t="n"/>
      <c r="GO250" s="79" t="n"/>
      <c r="GP250" s="79" t="n"/>
      <c r="GQ250" s="79" t="n"/>
      <c r="GR250" s="79" t="n"/>
      <c r="GS250" s="79" t="n"/>
      <c r="GT250" s="79" t="n"/>
      <c r="GU250" s="79" t="n"/>
      <c r="GV250" s="79" t="n"/>
      <c r="GW250" s="79" t="n"/>
      <c r="GX250" s="79" t="n"/>
      <c r="GY250" s="79" t="n"/>
      <c r="GZ250" s="79" t="n"/>
      <c r="HA250" s="79" t="n"/>
      <c r="HB250" s="79" t="n"/>
      <c r="HC250" s="79" t="n"/>
      <c r="HD250" s="79" t="n"/>
      <c r="HE250" s="79" t="n"/>
      <c r="HF250" s="79" t="n"/>
      <c r="HG250" s="79" t="n"/>
      <c r="HH250" s="79" t="n"/>
      <c r="HI250" s="79" t="n"/>
      <c r="HJ250" s="79" t="n"/>
      <c r="HK250" s="79" t="n"/>
      <c r="HL250" s="79" t="n"/>
      <c r="HM250" s="79" t="n"/>
      <c r="HN250" s="79" t="n"/>
      <c r="HO250" s="79" t="n"/>
      <c r="HP250" s="79" t="n"/>
      <c r="HQ250" s="79" t="n"/>
      <c r="HR250" s="79" t="n"/>
      <c r="HS250" s="79" t="n"/>
      <c r="HT250" s="79" t="n"/>
      <c r="HU250" s="79" t="n"/>
      <c r="HV250" s="79" t="n"/>
      <c r="HW250" s="79" t="n"/>
      <c r="HX250" s="79" t="n"/>
      <c r="HY250" s="79" t="n"/>
      <c r="HZ250" s="79" t="n"/>
      <c r="IA250" s="79" t="n"/>
      <c r="IB250" s="79" t="n"/>
      <c r="IC250" s="79" t="n"/>
      <c r="ID250" s="79" t="n"/>
      <c r="IE250" s="79" t="n"/>
      <c r="IF250" s="79" t="n"/>
      <c r="IG250" s="79" t="n"/>
      <c r="IH250" s="79" t="n"/>
      <c r="II250" s="79" t="n"/>
      <c r="IJ250" s="79" t="n"/>
      <c r="IK250" s="79" t="n"/>
      <c r="IL250" s="79" t="n"/>
      <c r="IM250" s="79" t="n"/>
      <c r="IN250" s="79" t="n"/>
      <c r="IO250" s="79" t="n"/>
      <c r="IP250" s="79" t="n"/>
      <c r="IQ250" s="79" t="n"/>
      <c r="IR250" s="79" t="n"/>
      <c r="IS250" s="79" t="n"/>
      <c r="IT250" s="79" t="n"/>
      <c r="IU250" s="79" t="n"/>
      <c r="IV250" s="79" t="n"/>
      <c r="IW250" s="79" t="n"/>
      <c r="IX250" s="79" t="n"/>
      <c r="IY250" s="79" t="n"/>
      <c r="IZ250" s="79" t="n"/>
      <c r="JA250" s="79" t="n"/>
      <c r="JB250" s="79" t="n"/>
      <c r="JC250" s="79" t="n"/>
      <c r="JD250" s="79" t="n"/>
      <c r="JE250" s="79" t="n"/>
      <c r="JF250" s="79" t="n"/>
      <c r="JG250" s="79" t="n"/>
      <c r="JH250" s="79" t="n"/>
      <c r="JI250" s="79" t="n"/>
      <c r="JJ250" s="79" t="n"/>
      <c r="JK250" s="79" t="n"/>
      <c r="JL250" s="79" t="n"/>
      <c r="JM250" s="79" t="n"/>
      <c r="JN250" s="79" t="n"/>
      <c r="JO250" s="79" t="n"/>
      <c r="JP250" s="79" t="n"/>
      <c r="JQ250" s="79" t="n"/>
      <c r="JR250" s="79" t="n"/>
      <c r="JS250" s="79" t="n"/>
      <c r="JT250" s="79" t="n"/>
      <c r="JU250" s="79" t="n"/>
      <c r="JV250" s="79" t="n"/>
      <c r="JW250" s="79" t="n"/>
      <c r="JX250" s="79" t="n"/>
      <c r="JY250" s="79" t="n"/>
      <c r="JZ250" s="79" t="n"/>
      <c r="KA250" s="79" t="n"/>
      <c r="KB250" s="79" t="n"/>
      <c r="KC250" s="79" t="n"/>
      <c r="KD250" s="79" t="n"/>
      <c r="KE250" s="79" t="n"/>
      <c r="KF250" s="79" t="n"/>
      <c r="KG250" s="79" t="n"/>
      <c r="KH250" s="79" t="n"/>
      <c r="KI250" s="79" t="n"/>
      <c r="KJ250" s="79" t="n"/>
      <c r="KK250" s="79" t="n"/>
      <c r="KL250" s="79" t="n"/>
      <c r="KM250" s="79" t="n"/>
      <c r="KN250" s="79" t="n"/>
      <c r="KO250" s="79" t="n"/>
      <c r="KP250" s="79" t="n"/>
      <c r="KQ250" s="79" t="n"/>
      <c r="KR250" s="79" t="n"/>
      <c r="KS250" s="79" t="n"/>
      <c r="KT250" s="79" t="n"/>
      <c r="KU250" s="79" t="n"/>
      <c r="KV250" s="79" t="n"/>
      <c r="KW250" s="79" t="n"/>
      <c r="KX250" s="79" t="n"/>
      <c r="KY250" s="79" t="n"/>
      <c r="KZ250" s="79" t="n"/>
      <c r="LA250" s="79" t="n"/>
      <c r="LB250" s="79" t="n"/>
      <c r="LC250" s="79" t="n"/>
      <c r="LD250" s="79" t="n"/>
      <c r="LE250" s="79" t="n"/>
      <c r="LF250" s="79" t="n"/>
      <c r="LG250" s="79" t="n"/>
      <c r="LH250" s="79" t="n"/>
      <c r="LI250" s="79" t="n"/>
      <c r="LJ250" s="79" t="n"/>
      <c r="LK250" s="79" t="n"/>
      <c r="LL250" s="79" t="n"/>
      <c r="LM250" s="79" t="n"/>
      <c r="LN250" s="79" t="n"/>
      <c r="LO250" s="79" t="n"/>
      <c r="LP250" s="79" t="n"/>
      <c r="LQ250" s="79" t="n"/>
      <c r="LR250" s="79" t="n"/>
      <c r="LS250" s="79" t="n"/>
    </row>
    <row r="251">
      <c r="N251" t="inlineStr"/>
      <c r="O251" t="inlineStr"/>
      <c r="P251" t="inlineStr"/>
      <c r="Q251" t="inlineStr"/>
      <c r="R251" t="inlineStr"/>
      <c r="S251" t="inlineStr"/>
      <c r="T251" t="inlineStr"/>
    </row>
    <row r="252">
      <c r="N252" t="inlineStr"/>
      <c r="O252" t="inlineStr"/>
      <c r="P252" t="inlineStr"/>
      <c r="Q252" t="inlineStr"/>
      <c r="R252" t="inlineStr"/>
      <c r="S252" t="inlineStr"/>
      <c r="T252" t="inlineStr"/>
    </row>
    <row r="253">
      <c r="N253" t="inlineStr"/>
      <c r="O253" t="inlineStr"/>
      <c r="P253" t="inlineStr"/>
      <c r="Q253" t="inlineStr"/>
      <c r="R253" t="inlineStr"/>
      <c r="S253" t="inlineStr"/>
      <c r="T253" t="inlineStr"/>
    </row>
    <row r="254">
      <c r="N254" t="inlineStr"/>
      <c r="O254" t="inlineStr"/>
      <c r="P254" t="inlineStr"/>
      <c r="Q254" t="inlineStr"/>
      <c r="R254" t="inlineStr"/>
      <c r="S254" t="inlineStr"/>
      <c r="T254" t="inlineStr"/>
    </row>
    <row r="255">
      <c r="N255" t="inlineStr"/>
      <c r="O255" t="inlineStr"/>
      <c r="P255" t="inlineStr"/>
      <c r="Q255" t="inlineStr"/>
      <c r="R255" t="inlineStr"/>
      <c r="S255" t="inlineStr"/>
      <c r="T255" t="inlineStr"/>
    </row>
    <row r="256">
      <c r="N256" t="inlineStr"/>
      <c r="O256" t="inlineStr"/>
      <c r="P256" t="inlineStr"/>
      <c r="Q256" t="inlineStr"/>
      <c r="R256" t="inlineStr"/>
      <c r="S256" t="inlineStr"/>
      <c r="T256" t="inlineStr"/>
    </row>
    <row r="257">
      <c r="N257" t="inlineStr"/>
      <c r="O257" t="inlineStr"/>
      <c r="P257" t="inlineStr"/>
      <c r="Q257" t="inlineStr"/>
      <c r="R257" t="inlineStr"/>
      <c r="S257" t="inlineStr"/>
      <c r="T257" t="inlineStr"/>
    </row>
    <row r="258">
      <c r="N258" t="inlineStr"/>
      <c r="O258" t="inlineStr"/>
      <c r="P258" t="inlineStr"/>
      <c r="Q258" t="inlineStr"/>
      <c r="R258" t="inlineStr"/>
      <c r="S258" t="inlineStr"/>
      <c r="T258" t="inlineStr"/>
    </row>
    <row r="259">
      <c r="N259" t="inlineStr"/>
      <c r="O259" t="inlineStr"/>
      <c r="P259" t="inlineStr"/>
      <c r="Q259" t="inlineStr"/>
      <c r="R259" t="inlineStr"/>
      <c r="S259" t="inlineStr"/>
      <c r="T259" t="inlineStr"/>
    </row>
    <row r="260">
      <c r="G260" s="170" t="n"/>
      <c r="N260" t="inlineStr"/>
      <c r="O260" t="inlineStr"/>
      <c r="P260" t="inlineStr"/>
      <c r="Q260" t="inlineStr"/>
      <c r="R260" t="inlineStr"/>
      <c r="S260" t="inlineStr"/>
      <c r="T260" t="inlineStr"/>
    </row>
    <row r="261">
      <c r="N261" t="inlineStr"/>
      <c r="O261" t="inlineStr"/>
      <c r="P261" t="inlineStr"/>
      <c r="Q261" t="inlineStr"/>
      <c r="R261" t="inlineStr"/>
      <c r="S261" t="inlineStr"/>
      <c r="T261" t="inlineStr"/>
    </row>
    <row r="262">
      <c r="N262" t="inlineStr"/>
      <c r="O262" t="inlineStr"/>
      <c r="P262" t="inlineStr"/>
      <c r="Q262" t="inlineStr"/>
      <c r="R262" t="inlineStr"/>
      <c r="S262" t="inlineStr"/>
      <c r="T262" t="inlineStr"/>
    </row>
    <row r="263">
      <c r="G263" s="170" t="n"/>
      <c r="N263" t="inlineStr"/>
      <c r="O263" t="inlineStr"/>
      <c r="P263" t="inlineStr"/>
      <c r="Q263" t="inlineStr"/>
      <c r="R263" t="inlineStr"/>
      <c r="S263" t="inlineStr"/>
      <c r="T26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Less than one year</t>
        </is>
      </c>
      <c r="C16" s="939" t="n"/>
      <c r="D16" s="939" t="n"/>
      <c r="E16" s="939" t="n"/>
      <c r="F16" s="939" t="n"/>
      <c r="G16" s="939" t="n">
        <v>333149</v>
      </c>
      <c r="H16" s="939" t="n">
        <v>350581</v>
      </c>
      <c r="I16" s="928" t="n"/>
      <c r="J16" s="180" t="n"/>
      <c r="N16" s="969">
        <f>B16</f>
        <v/>
      </c>
      <c r="O16" s="192" t="inlineStr"/>
      <c r="P16" s="192" t="inlineStr"/>
      <c r="Q16" s="192" t="inlineStr"/>
      <c r="R16" s="192" t="inlineStr"/>
      <c r="S16" s="192">
        <f>G16*BS!$B$9</f>
        <v/>
      </c>
      <c r="T16" s="192">
        <f>H16*BS!$B$9</f>
        <v/>
      </c>
      <c r="U16" s="193">
        <f>I16</f>
        <v/>
      </c>
    </row>
    <row r="17">
      <c r="B17" s="102" t="inlineStr">
        <is>
          <t xml:space="preserve"> More than five years Total undiscounted lease liabilities</t>
        </is>
      </c>
      <c r="C17" s="939" t="n"/>
      <c r="D17" s="939" t="n"/>
      <c r="E17" s="939" t="n"/>
      <c r="F17" s="939" t="n"/>
      <c r="G17" s="939" t="n">
        <v>1575786</v>
      </c>
      <c r="H17" s="939" t="n">
        <v>1325113</v>
      </c>
      <c r="I17" s="928" t="n"/>
      <c r="J17" s="180" t="n"/>
      <c r="N17" s="969">
        <f>B17</f>
        <v/>
      </c>
      <c r="O17" s="192" t="inlineStr"/>
      <c r="P17" s="192" t="inlineStr"/>
      <c r="Q17" s="192" t="inlineStr"/>
      <c r="R17" s="192" t="inlineStr"/>
      <c r="S17" s="192">
        <f>G17*BS!$B$9</f>
        <v/>
      </c>
      <c r="T17" s="192">
        <f>H17*BS!$B$9</f>
        <v/>
      </c>
      <c r="U17" s="193">
        <f>I17</f>
        <v/>
      </c>
    </row>
    <row r="18">
      <c r="B18" s="102" t="inlineStr">
        <is>
          <t xml:space="preserve"> More than five years Total cash outflow for leases</t>
        </is>
      </c>
      <c r="C18" s="939" t="n"/>
      <c r="D18" s="939" t="n"/>
      <c r="E18" s="939" t="n"/>
      <c r="F18" s="939" t="n"/>
      <c r="G18" s="939" t="n">
        <v>-293162</v>
      </c>
      <c r="H18" s="939" t="n">
        <v>-310598</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Creditors and accruals GST Payable</t>
        </is>
      </c>
      <c r="C58" s="939" t="n"/>
      <c r="D58" s="939" t="n"/>
      <c r="E58" s="939" t="n"/>
      <c r="F58" s="939" t="n"/>
      <c r="G58" s="939" t="n">
        <v>100957</v>
      </c>
      <c r="H58" s="939" t="n">
        <v>125801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Unearned income</t>
        </is>
      </c>
      <c r="C59" s="939" t="n"/>
      <c r="D59" s="939" t="n"/>
      <c r="E59" s="939" t="n"/>
      <c r="F59" s="939" t="n"/>
      <c r="G59" s="939" t="n">
        <v>0</v>
      </c>
      <c r="H59" s="939" t="n">
        <v>179243</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Amounts due to ultimate parent entity</t>
        </is>
      </c>
      <c r="C60" s="939" t="n"/>
      <c r="D60" s="939" t="n"/>
      <c r="E60" s="939" t="n"/>
      <c r="F60" s="939" t="n"/>
      <c r="G60" s="939" t="n">
        <v>982947</v>
      </c>
      <c r="H60" s="939" t="n">
        <v>1054069</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None Total Trade and Other Payables</t>
        </is>
      </c>
      <c r="C61" s="103" t="n"/>
      <c r="D61" s="103" t="n"/>
      <c r="E61" s="103" t="n"/>
      <c r="F61" s="103" t="n"/>
      <c r="G61" s="103" t="n">
        <v>1612088</v>
      </c>
      <c r="H61" s="103" t="n">
        <v>1976554</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Trade Creditors and accruals GST Payable</t>
        </is>
      </c>
      <c r="C70" s="939" t="n"/>
      <c r="D70" s="939" t="n"/>
      <c r="E70" s="939" t="n"/>
      <c r="F70" s="939" t="n"/>
      <c r="G70" s="939" t="n">
        <v>100957</v>
      </c>
      <c r="H70" s="939" t="n">
        <v>125801</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Liability</t>
        </is>
      </c>
      <c r="C84" s="103" t="n"/>
      <c r="D84" s="103" t="n"/>
      <c r="E84" s="103" t="n"/>
      <c r="F84" s="103" t="n"/>
      <c r="G84" s="103" t="n">
        <v>62428</v>
      </c>
      <c r="H84" s="103" t="n">
        <v>435171</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Other current liabilities *</t>
        </is>
      </c>
      <c r="C88" s="939" t="n"/>
      <c r="D88" s="939" t="n"/>
      <c r="E88" s="939" t="n"/>
      <c r="F88" s="939" t="n"/>
      <c r="G88" s="939" t="n">
        <v>468057</v>
      </c>
      <c r="H88" s="939" t="n">
        <v>458226</v>
      </c>
      <c r="I88" s="975" t="n"/>
      <c r="J88" s="180" t="n"/>
      <c r="N88" s="976">
        <f>B88</f>
        <v/>
      </c>
      <c r="O88" s="192" t="inlineStr"/>
      <c r="P88" s="192" t="inlineStr"/>
      <c r="Q88" s="192" t="inlineStr"/>
      <c r="R88" s="192" t="inlineStr"/>
      <c r="S88" s="192">
        <f>G88*BS!$B$9</f>
        <v/>
      </c>
      <c r="T88" s="192">
        <f>H88*BS!$B$9</f>
        <v/>
      </c>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 xml:space="preserve"> More than five years Total undiscounted lease liabilities</t>
        </is>
      </c>
      <c r="C103" s="103" t="n"/>
      <c r="D103" s="103" t="n"/>
      <c r="E103" s="103" t="n"/>
      <c r="F103" s="103" t="n"/>
      <c r="G103" s="103" t="n">
        <v>1575786</v>
      </c>
      <c r="H103" s="103" t="n">
        <v>1325113</v>
      </c>
      <c r="I103" s="210" t="n"/>
      <c r="J103" s="180" t="n"/>
      <c r="N103" s="985">
        <f>B103</f>
        <v/>
      </c>
      <c r="O103" s="192" t="inlineStr"/>
      <c r="P103" s="192" t="inlineStr"/>
      <c r="Q103" s="192" t="inlineStr"/>
      <c r="R103" s="192" t="inlineStr"/>
      <c r="S103" s="192">
        <f>G103*BS!$B$9</f>
        <v/>
      </c>
      <c r="T103" s="192">
        <f>H103*BS!$B$9</f>
        <v/>
      </c>
      <c r="U103" s="193" t="n"/>
    </row>
    <row r="104">
      <c r="A104" s="79" t="n"/>
      <c r="B104" s="102" t="inlineStr">
        <is>
          <t xml:space="preserve"> More than five years Total cash outflow for leases</t>
        </is>
      </c>
      <c r="C104" s="220" t="n"/>
      <c r="D104" s="220" t="n"/>
      <c r="E104" s="220" t="n"/>
      <c r="F104" s="220" t="n"/>
      <c r="G104" s="220" t="n">
        <v>-293162</v>
      </c>
      <c r="H104" s="220" t="n">
        <v>-310598</v>
      </c>
      <c r="I104" s="210" t="n"/>
      <c r="J104" s="180" t="n"/>
      <c r="N104" s="985">
        <f>B104</f>
        <v/>
      </c>
      <c r="O104" s="192" t="inlineStr"/>
      <c r="P104" s="192" t="inlineStr"/>
      <c r="Q104" s="192" t="inlineStr"/>
      <c r="R104" s="192" t="inlineStr"/>
      <c r="S104" s="192">
        <f>G104*BS!$B$9</f>
        <v/>
      </c>
      <c r="T104" s="192">
        <f>H104*BS!$B$9</f>
        <v/>
      </c>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1126249</v>
      </c>
      <c r="H129" s="991" t="n">
        <v>955768</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t="inlineStr">
        <is>
          <t>Ordinary shares fully paid  Ordinary shares fully paid  Ordinary shares fully paid  None In issue at 31 March 2022</t>
        </is>
      </c>
      <c r="G156" t="n">
        <v>3000000</v>
      </c>
      <c r="H156" t="n">
        <v>0</v>
      </c>
      <c r="N156">
        <f>B156</f>
        <v/>
      </c>
      <c r="O156" t="inlineStr"/>
      <c r="P156" t="inlineStr"/>
      <c r="Q156" t="inlineStr"/>
      <c r="R156" t="inlineStr"/>
      <c r="S156">
        <f>G156*BS!$B$9</f>
        <v/>
      </c>
      <c r="T156">
        <f>H156*BS!$B$9</f>
        <v/>
      </c>
    </row>
    <row r="157" ht="18.75" customFormat="1" customHeight="1" s="194">
      <c r="B157" t="inlineStr">
        <is>
          <t>Ordinary shares fully paid  Ordinary shares fully paid  Ordinary shares fully paid  None Ini issue at 31 March 2023</t>
        </is>
      </c>
      <c r="G157" t="n">
        <v>0</v>
      </c>
      <c r="H157" t="n">
        <v>3000000</v>
      </c>
      <c r="N157">
        <f>B157</f>
        <v/>
      </c>
      <c r="O157" t="inlineStr"/>
      <c r="P157" t="inlineStr"/>
      <c r="Q157" t="inlineStr"/>
      <c r="R157" t="inlineStr"/>
      <c r="S157">
        <f>G157*BS!$B$9</f>
        <v/>
      </c>
      <c r="T157">
        <f>H157*BS!$B$9</f>
        <v/>
      </c>
    </row>
    <row r="158" ht="18.75" customFormat="1" customHeight="1" s="194">
      <c r="B158" t="inlineStr">
        <is>
          <t>Ordinary shares partly paid  Ordinary shares partly paid  Ordinary shares partly paid  None In issue at 31 March 2022</t>
        </is>
      </c>
      <c r="G158" t="n">
        <v>100335</v>
      </c>
      <c r="H158" t="n">
        <v>0</v>
      </c>
      <c r="N158">
        <f>B158</f>
        <v/>
      </c>
      <c r="O158" t="inlineStr"/>
      <c r="P158" t="inlineStr"/>
      <c r="Q158" t="inlineStr"/>
      <c r="R158" t="inlineStr"/>
      <c r="S158">
        <f>G158*BS!$B$9</f>
        <v/>
      </c>
      <c r="T158">
        <f>H158*BS!$B$9</f>
        <v/>
      </c>
    </row>
    <row r="159" ht="18.75" customFormat="1" customHeight="1" s="194">
      <c r="B159" t="inlineStr">
        <is>
          <t>Ordinary shares partly paid  Ordinary shares partly paid  Ordinary shares partly paid  None Ini issue at 31 March 2023</t>
        </is>
      </c>
      <c r="G159" t="n">
        <v>0</v>
      </c>
      <c r="H159" t="n">
        <v>100335</v>
      </c>
      <c r="N159">
        <f>B159</f>
        <v/>
      </c>
      <c r="O159" t="inlineStr"/>
      <c r="P159" t="inlineStr"/>
      <c r="Q159" t="inlineStr"/>
      <c r="R159" t="inlineStr"/>
      <c r="S159">
        <f>G159*BS!$B$9</f>
        <v/>
      </c>
      <c r="T159">
        <f>H159*BS!$B$9</f>
        <v/>
      </c>
    </row>
    <row r="160">
      <c r="B160" t="inlineStr">
        <is>
          <t>Ordinary shares fully paid No. Ordinary shares fully paid No. Ordinary shares fully paid No. None In issue at 31 March 2022</t>
        </is>
      </c>
      <c r="G160" t="n">
        <v>3000000</v>
      </c>
      <c r="H160" t="n">
        <v>0</v>
      </c>
      <c r="N160">
        <f>B160</f>
        <v/>
      </c>
      <c r="O160" t="inlineStr"/>
      <c r="P160" t="inlineStr"/>
      <c r="Q160" t="inlineStr"/>
      <c r="R160" t="inlineStr"/>
      <c r="S160">
        <f>G160*BS!$B$9</f>
        <v/>
      </c>
      <c r="T160">
        <f>H160*BS!$B$9</f>
        <v/>
      </c>
    </row>
    <row r="161">
      <c r="B161" t="inlineStr">
        <is>
          <t>Ordinary shares fully paid No. Ordinary shares fully paid No. Ordinary shares fully paid No. None Ini issue at 31 March 2023</t>
        </is>
      </c>
      <c r="G161" t="n">
        <v>0</v>
      </c>
      <c r="H161" t="n">
        <v>3000000</v>
      </c>
      <c r="N161">
        <f>B161</f>
        <v/>
      </c>
      <c r="O161" t="inlineStr"/>
      <c r="P161" t="inlineStr"/>
      <c r="Q161" t="inlineStr"/>
      <c r="R161" t="inlineStr"/>
      <c r="S161">
        <f>G161*BS!$B$9</f>
        <v/>
      </c>
      <c r="T161">
        <f>H161*BS!$B$9</f>
        <v/>
      </c>
    </row>
    <row r="162" ht="18.75" customFormat="1" customHeight="1" s="194">
      <c r="B162" t="inlineStr">
        <is>
          <t>Ordinary shares partly paid Ordinary shares partly paid No. None In issue at 31 March 2022</t>
        </is>
      </c>
      <c r="G162" t="n">
        <v>200000</v>
      </c>
      <c r="H162" t="n">
        <v>0</v>
      </c>
      <c r="N162">
        <f>B162</f>
        <v/>
      </c>
      <c r="O162" t="inlineStr"/>
      <c r="P162" t="inlineStr"/>
      <c r="Q162" t="inlineStr"/>
      <c r="R162" t="inlineStr"/>
      <c r="S162">
        <f>G162*BS!$B$9</f>
        <v/>
      </c>
      <c r="T162">
        <f>H162*BS!$B$9</f>
        <v/>
      </c>
    </row>
    <row r="163" ht="18.75" customFormat="1" customHeight="1" s="194">
      <c r="B163" s="229" t="inlineStr">
        <is>
          <t>Ordinary shares partly paid Ordinary shares partly paid No. None Ini issue at 31 March 2023</t>
        </is>
      </c>
      <c r="C163" s="103" t="n"/>
      <c r="D163" s="103" t="n"/>
      <c r="E163" s="103" t="n"/>
      <c r="F163" s="103" t="n"/>
      <c r="G163" s="103" t="n">
        <v>0</v>
      </c>
      <c r="H163" s="103" t="n">
        <v>200000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Other Reserves *</t>
        </is>
      </c>
      <c r="C174" s="993" t="n"/>
      <c r="D174" s="993" t="n"/>
      <c r="E174" s="993" t="n"/>
      <c r="F174" s="993" t="n"/>
      <c r="G174" s="993" t="n">
        <v>12572103</v>
      </c>
      <c r="H174" s="993" t="n">
        <v>13031154</v>
      </c>
      <c r="I174" s="992" t="n"/>
      <c r="J174" s="180" t="n"/>
      <c r="N174" s="976">
        <f>B174</f>
        <v/>
      </c>
      <c r="O174" s="192" t="inlineStr"/>
      <c r="P174" s="192" t="inlineStr"/>
      <c r="Q174" s="192" t="inlineStr"/>
      <c r="R174" s="192" t="inlineStr"/>
      <c r="S174" s="192">
        <f>G174*BS!$B$9</f>
        <v/>
      </c>
      <c r="T174" s="192">
        <f>H174*BS!$B$9</f>
        <v/>
      </c>
      <c r="U174" s="193">
        <f>I167</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inlineStr">
        <is>
          <t>Retained Earnings</t>
        </is>
      </c>
      <c r="C186" s="996" t="n"/>
      <c r="D186" s="996" t="n"/>
      <c r="E186" s="996" t="n"/>
      <c r="F186" s="996" t="n"/>
      <c r="G186" s="996" t="n">
        <v>9471768</v>
      </c>
      <c r="H186" s="996" t="n">
        <v>9930819</v>
      </c>
      <c r="I186" s="997" t="n"/>
      <c r="J186" s="180" t="n"/>
      <c r="N186" s="976">
        <f>B186</f>
        <v/>
      </c>
      <c r="O186" s="192" t="inlineStr"/>
      <c r="P186" s="192" t="inlineStr"/>
      <c r="Q186" s="192" t="inlineStr"/>
      <c r="R186" s="192" t="inlineStr"/>
      <c r="S186" s="192">
        <f>G186*BS!$B$9</f>
        <v/>
      </c>
      <c r="T186" s="192">
        <f>H186*BS!$B$9</f>
        <v/>
      </c>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103" t="n"/>
      <c r="D188" s="103" t="n"/>
      <c r="E188" s="103" t="n"/>
      <c r="F188" s="103" t="n"/>
      <c r="G188" s="103" t="n"/>
      <c r="H188" s="10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f>SUM(INDIRECT(ADDRESS(MATCH("K35",$A:$A,0)+1,COLUMN(G$13),4)&amp;":"&amp;ADDRESS(MATCH("K36",$A:$A,0)-1,COLUMN(G$13),4)))</f>
        <v/>
      </c>
      <c r="H202" s="954">
        <f>SUM(INDIRECT(ADDRESS(MATCH("K35",$A:$A,0)+1,COLUMN(H$13),4)&amp;":"&amp;ADDRESS(MATCH("K36",$A:$A,0)-1,COLUMN(H$13),4)))</f>
        <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f>SUM(INDIRECT(ADDRESS(MATCH("K37",$A:$A,0)+1,COLUMN(G$13),4)&amp;":"&amp;ADDRESS(MATCH("K38",$A:$A,0)-1,COLUMN(G$13),4)))</f>
        <v/>
      </c>
      <c r="H207" s="954">
        <f>SUM(INDIRECT(ADDRESS(MATCH("K37",$A:$A,0)+1,COLUMN(H$13),4)&amp;":"&amp;ADDRESS(MATCH("K38",$A:$A,0)-1,COLUMN(H$13),4)))</f>
        <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8"/>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8616129</v>
      </c>
      <c r="H29" s="939" t="n">
        <v>9879276</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and Distribution Expenses</t>
        </is>
      </c>
      <c r="C56" s="939" t="n"/>
      <c r="D56" s="939" t="n"/>
      <c r="E56" s="939" t="n"/>
      <c r="F56" s="939" t="n"/>
      <c r="G56" s="939" t="n">
        <v>588608</v>
      </c>
      <c r="H56" s="939" t="n">
        <v>858306</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Other Expenses</t>
        </is>
      </c>
      <c r="C57" s="939" t="n"/>
      <c r="D57" s="939" t="n"/>
      <c r="E57" s="939" t="n"/>
      <c r="F57" s="939" t="n"/>
      <c r="G57" s="939" t="n">
        <v>1086734</v>
      </c>
      <c r="H57" s="939" t="n">
        <v>1357201</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Marketing and Advertising Expenses</t>
        </is>
      </c>
      <c r="C58" s="939" t="n"/>
      <c r="D58" s="939" t="n"/>
      <c r="E58" s="939" t="n"/>
      <c r="F58" s="939" t="n"/>
      <c r="G58" s="939" t="n">
        <v>878623</v>
      </c>
      <c r="H58" s="939" t="n">
        <v>955004</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Salaries and Employee Benefits</t>
        </is>
      </c>
      <c r="C59" s="939" t="n"/>
      <c r="D59" s="939" t="n"/>
      <c r="E59" s="939" t="n"/>
      <c r="F59" s="939" t="n"/>
      <c r="G59" s="939" t="n">
        <v>2871395</v>
      </c>
      <c r="H59" s="939" t="n">
        <v>2908832</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Depreciation and Amortisation Expenses</t>
        </is>
      </c>
      <c r="C60" s="939" t="n"/>
      <c r="D60" s="939" t="n"/>
      <c r="E60" s="939" t="n"/>
      <c r="F60" s="939" t="n"/>
      <c r="G60" s="939" t="n">
        <v>596431</v>
      </c>
      <c r="H60" s="939" t="n">
        <v>530019</v>
      </c>
      <c r="I60" s="1017" t="n"/>
      <c r="N60" s="293">
        <f>B60</f>
        <v/>
      </c>
      <c r="O60" s="192" t="inlineStr"/>
      <c r="P60" s="192" t="inlineStr"/>
      <c r="Q60" s="192" t="inlineStr"/>
      <c r="R60" s="192" t="inlineStr"/>
      <c r="S60" s="192">
        <f>G60*BS!$B$9</f>
        <v/>
      </c>
      <c r="T60" s="192">
        <f>H60*BS!$B$9</f>
        <v/>
      </c>
      <c r="U60" s="1016">
        <f>I60</f>
        <v/>
      </c>
    </row>
    <row r="61" customFormat="1" s="279">
      <c r="A61" s="118" t="n"/>
      <c r="B61" s="102" t="inlineStr">
        <is>
          <t>Administration Expenses</t>
        </is>
      </c>
      <c r="C61" s="939" t="n"/>
      <c r="D61" s="939" t="n"/>
      <c r="E61" s="939" t="n"/>
      <c r="F61" s="939" t="n"/>
      <c r="G61" s="939" t="n">
        <v>378702</v>
      </c>
      <c r="H61" s="939" t="n">
        <v>432075</v>
      </c>
      <c r="I61" s="1017" t="n"/>
      <c r="N61" s="293">
        <f>B61</f>
        <v/>
      </c>
      <c r="O61" s="192" t="inlineStr"/>
      <c r="P61" s="192" t="inlineStr"/>
      <c r="Q61" s="192" t="inlineStr"/>
      <c r="R61" s="192" t="inlineStr"/>
      <c r="S61" s="192">
        <f>G61*BS!$B$9</f>
        <v/>
      </c>
      <c r="T61" s="192">
        <f>H61*BS!$B$9</f>
        <v/>
      </c>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378702</v>
      </c>
      <c r="H80" s="939" t="n">
        <v>432075</v>
      </c>
      <c r="I80" s="1017" t="n"/>
      <c r="N80" s="290">
        <f>B80</f>
        <v/>
      </c>
      <c r="O80" s="204" t="inlineStr"/>
      <c r="P80" s="204" t="inlineStr"/>
      <c r="Q80" s="204" t="inlineStr"/>
      <c r="R80" s="204" t="inlineStr"/>
      <c r="S80" s="204">
        <f>G80*BS!$B$9</f>
        <v/>
      </c>
      <c r="T80" s="204">
        <f>H80*BS!$B$9</f>
        <v/>
      </c>
      <c r="U80" s="1016" t="n"/>
    </row>
    <row r="81" customFormat="1" s="279">
      <c r="B81" s="119" t="inlineStr">
        <is>
          <t>Other Expenses</t>
        </is>
      </c>
      <c r="C81" s="939" t="n"/>
      <c r="D81" s="939" t="n"/>
      <c r="E81" s="939" t="n"/>
      <c r="F81" s="939" t="n"/>
      <c r="G81" s="939" t="n">
        <v>1086734</v>
      </c>
      <c r="H81" s="939" t="n">
        <v>1357201</v>
      </c>
      <c r="I81" s="1017" t="n"/>
      <c r="N81" s="296">
        <f>B81</f>
        <v/>
      </c>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In AUD Interest income</t>
        </is>
      </c>
      <c r="C98" s="939" t="n"/>
      <c r="D98" s="939" t="n"/>
      <c r="E98" s="939" t="n"/>
      <c r="F98" s="939" t="n"/>
      <c r="G98" s="939" t="n">
        <v>676</v>
      </c>
      <c r="H98" s="939" t="n">
        <v>94899</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In AUD Interest income</t>
        </is>
      </c>
      <c r="C99" s="939" t="n"/>
      <c r="D99" s="939" t="n"/>
      <c r="E99" s="939" t="n"/>
      <c r="F99" s="939" t="n"/>
      <c r="G99" s="939" t="n">
        <v>676</v>
      </c>
      <c r="H99" s="939" t="n">
        <v>94899</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Total Interest expense</t>
        </is>
      </c>
      <c r="C111" s="939" t="n"/>
      <c r="D111" s="939" t="n"/>
      <c r="E111" s="939" t="n"/>
      <c r="F111" s="939" t="n"/>
      <c r="G111" s="939" t="n">
        <v>69270</v>
      </c>
      <c r="H111" s="939" t="n">
        <v>63946</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Net Finance Income/(Cost)</t>
        </is>
      </c>
      <c r="C112" s="939" t="n"/>
      <c r="D112" s="939" t="n"/>
      <c r="E112" s="939" t="n"/>
      <c r="F112" s="939" t="n"/>
      <c r="G112" s="939" t="n">
        <v>109959</v>
      </c>
      <c r="H112" s="939" t="n">
        <v>5529</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DEFERRED TAX EXPENSE Total income tax expense</t>
        </is>
      </c>
      <c r="G138" t="n">
        <v>357665</v>
      </c>
      <c r="H138" t="n">
        <v>0</v>
      </c>
      <c r="N138">
        <f>B138</f>
        <v/>
      </c>
      <c r="O138" t="inlineStr"/>
      <c r="P138" t="inlineStr"/>
      <c r="Q138" t="inlineStr"/>
      <c r="R138" t="inlineStr"/>
      <c r="S138">
        <f>G138*BS!$B$9</f>
        <v/>
      </c>
      <c r="T138">
        <f>H138*BS!$B$9</f>
        <v/>
      </c>
    </row>
    <row r="139" customFormat="1" s="118">
      <c r="B139" t="inlineStr">
        <is>
          <t xml:space="preserve"> B. NUMERICAL BETWEEN TAX EXPENSE AND PRE-TAX NET PROFIT Accounting profit before income tax</t>
        </is>
      </c>
      <c r="G139" t="n">
        <v>1232198</v>
      </c>
      <c r="H139" t="n">
        <v>0</v>
      </c>
      <c r="N139">
        <f>B139</f>
        <v/>
      </c>
      <c r="O139" t="inlineStr"/>
      <c r="P139" t="inlineStr"/>
      <c r="Q139" t="inlineStr"/>
      <c r="R139" t="inlineStr"/>
      <c r="S139">
        <f>G139*BS!$B$9</f>
        <v/>
      </c>
      <c r="T139">
        <f>H139*BS!$B$9</f>
        <v/>
      </c>
    </row>
    <row r="140" customFormat="1" s="118">
      <c r="B140" t="inlineStr">
        <is>
          <t xml:space="preserve"> B. NUMERICAL BETWEEN TAX EXPENSE AND PRE-TAX NET PROFIT Income tax expense</t>
        </is>
      </c>
      <c r="G140" t="n">
        <v>357665</v>
      </c>
      <c r="H140" t="n">
        <v>0</v>
      </c>
      <c r="N140">
        <f>B140</f>
        <v/>
      </c>
      <c r="O140" t="inlineStr"/>
      <c r="P140" t="inlineStr"/>
      <c r="Q140" t="inlineStr"/>
      <c r="R140" t="inlineStr"/>
      <c r="S140">
        <f>G140*BS!$B$9</f>
        <v/>
      </c>
      <c r="T140">
        <f>H140*BS!$B$9</f>
        <v/>
      </c>
    </row>
    <row r="141" customFormat="1" s="118">
      <c r="B141" s="102" t="n"/>
      <c r="D141" s="939" t="n"/>
      <c r="E141" s="939" t="n"/>
      <c r="F141" s="939" t="n"/>
      <c r="G141" s="939" t="n"/>
      <c r="H141" s="939" t="n"/>
      <c r="I141" s="1017" t="n"/>
      <c r="L141" s="279" t="n"/>
      <c r="M141" s="279" t="n"/>
      <c r="N141" s="290" t="inlineStr"/>
      <c r="O141" s="204" t="inlineStr"/>
      <c r="P141" s="204" t="inlineStr"/>
      <c r="Q141" s="204" t="inlineStr"/>
      <c r="R141" s="204" t="inlineStr"/>
      <c r="S141" s="204" t="inlineStr"/>
      <c r="T141" s="204" t="inlineStr"/>
      <c r="U141" s="1016" t="n"/>
    </row>
    <row r="142" customFormat="1" s="118">
      <c r="B142" s="102" t="n"/>
      <c r="C142" s="939"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A143" s="118" t="inlineStr">
        <is>
          <t>K22</t>
        </is>
      </c>
      <c r="B143" s="298" t="inlineStr">
        <is>
          <t>Minority Interest (-)</t>
        </is>
      </c>
      <c r="C143" s="158" t="n"/>
      <c r="D143" s="954" t="n"/>
      <c r="E143" s="954" t="n"/>
      <c r="F143" s="954" t="n"/>
      <c r="G143" s="954" t="n"/>
      <c r="H143" s="954" t="n"/>
      <c r="I143" s="1017" t="n"/>
      <c r="L143" s="279" t="n"/>
      <c r="M143" s="279" t="n"/>
      <c r="N143" s="290">
        <f>B143</f>
        <v/>
      </c>
      <c r="O143" s="204" t="inlineStr"/>
      <c r="P143" s="204" t="inlineStr"/>
      <c r="Q143" s="204" t="inlineStr"/>
      <c r="R143" s="204" t="inlineStr"/>
      <c r="S143" s="204" t="inlineStr"/>
      <c r="T143" s="204" t="inlineStr"/>
      <c r="U143" s="1016">
        <f>I140</f>
        <v/>
      </c>
    </row>
    <row r="144" customFormat="1" s="118">
      <c r="B144" s="102" t="n"/>
      <c r="C144" s="939" t="n"/>
      <c r="D144" s="939" t="n"/>
      <c r="E144" s="939" t="n"/>
      <c r="F144" s="939" t="n"/>
      <c r="G144" s="939" t="n"/>
      <c r="H144" s="939" t="n"/>
      <c r="I144" s="1017" t="n"/>
      <c r="L144" s="279" t="n"/>
      <c r="M144" s="279" t="n"/>
      <c r="N144" s="293" t="inlineStr"/>
      <c r="O144" s="192" t="inlineStr"/>
      <c r="P144" s="192" t="inlineStr"/>
      <c r="Q144" s="192" t="inlineStr"/>
      <c r="R144" s="192" t="inlineStr"/>
      <c r="S144" s="192" t="inlineStr"/>
      <c r="T144" s="192" t="inlineStr"/>
      <c r="U144" s="1016">
        <f>I141</f>
        <v/>
      </c>
    </row>
    <row r="145" customFormat="1" s="118">
      <c r="B145" s="102" t="n"/>
      <c r="I145" s="1017" t="n"/>
      <c r="L145" s="279" t="n"/>
      <c r="M145" s="279" t="n"/>
      <c r="N145" s="293" t="inlineStr"/>
      <c r="O145" s="192" t="inlineStr"/>
      <c r="P145" s="192" t="inlineStr"/>
      <c r="Q145" s="192" t="inlineStr"/>
      <c r="R145" s="192" t="inlineStr"/>
      <c r="S145" s="192" t="inlineStr"/>
      <c r="T145" s="192" t="inlineStr"/>
      <c r="U145" s="1016">
        <f>I142</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I143</f>
        <v/>
      </c>
    </row>
    <row r="147" customFormat="1" s="118">
      <c r="B147" s="303" t="n"/>
      <c r="I147" s="1017" t="n"/>
      <c r="L147" s="279" t="n"/>
      <c r="M147" s="279" t="n"/>
      <c r="N147" s="293" t="inlineStr"/>
      <c r="O147" s="192" t="inlineStr"/>
      <c r="P147" s="192" t="inlineStr"/>
      <c r="Q147" s="192" t="inlineStr"/>
      <c r="R147" s="192" t="inlineStr"/>
      <c r="S147" s="192" t="inlineStr"/>
      <c r="T147" s="192" t="inlineStr"/>
      <c r="U147" s="1016">
        <f>I144</f>
        <v/>
      </c>
    </row>
    <row r="148" customFormat="1" s="118">
      <c r="A148" s="118" t="inlineStr">
        <is>
          <t>K23</t>
        </is>
      </c>
      <c r="B148" s="96" t="inlineStr">
        <is>
          <t xml:space="preserve">Total </t>
        </is>
      </c>
      <c r="C148" s="158">
        <f>SUM(INDIRECT(ADDRESS(MATCH("K22",$A:$A,0)+1,COLUMN(C$12),4)&amp;":"&amp;ADDRESS(MATCH("K23",$A:$A,0)-1,COLUMN(C$12),4)))</f>
        <v/>
      </c>
      <c r="D148" s="158">
        <f>SUM(INDIRECT(ADDRESS(MATCH("K22",$A:$A,0)+1,COLUMN(D$12),4)&amp;":"&amp;ADDRESS(MATCH("K23",$A:$A,0)-1,COLUMN(D$12),4)))</f>
        <v/>
      </c>
      <c r="E148" s="158">
        <f>SUM(INDIRECT(ADDRESS(MATCH("K22",$A:$A,0)+1,COLUMN(E$12),4)&amp;":"&amp;ADDRESS(MATCH("K23",$A:$A,0)-1,COLUMN(E$12),4)))</f>
        <v/>
      </c>
      <c r="F148" s="158">
        <f>SUM(INDIRECT(ADDRESS(MATCH("K22",$A:$A,0)+1,COLUMN(F$12),4)&amp;":"&amp;ADDRESS(MATCH("K23",$A:$A,0)-1,COLUMN(F$12),4)))</f>
        <v/>
      </c>
      <c r="G148" s="158">
        <f>SUM(INDIRECT(ADDRESS(MATCH("K22",$A:$A,0)+1,COLUMN(G$12),4)&amp;":"&amp;ADDRESS(MATCH("K23",$A:$A,0)-1,COLUMN(G$12),4)))</f>
        <v/>
      </c>
      <c r="H148" s="158">
        <f>SUM(INDIRECT(ADDRESS(MATCH("K22",$A:$A,0)+1,COLUMN(H$12),4)&amp;":"&amp;ADDRESS(MATCH("K23",$A:$A,0)-1,COLUMN(H$12),4)))</f>
        <v/>
      </c>
      <c r="I148" s="1017" t="n"/>
      <c r="L148" s="279" t="n"/>
      <c r="M148" s="279" t="n"/>
      <c r="N148" s="290">
        <f>B148</f>
        <v/>
      </c>
      <c r="O148" s="204">
        <f>C148*BS!$B$9</f>
        <v/>
      </c>
      <c r="P148" s="204">
        <f>D148*BS!$B$9</f>
        <v/>
      </c>
      <c r="Q148" s="204">
        <f>E148*BS!$B$9</f>
        <v/>
      </c>
      <c r="R148" s="204">
        <f>F148*BS!$B$9</f>
        <v/>
      </c>
      <c r="S148" s="204">
        <f>G148*BS!$B$9</f>
        <v/>
      </c>
      <c r="T148" s="204">
        <f>H148*BS!$B$9</f>
        <v/>
      </c>
      <c r="U148" s="1016">
        <f>I145</f>
        <v/>
      </c>
    </row>
    <row r="149" customFormat="1" s="118">
      <c r="B149" s="303" t="n"/>
      <c r="C149" s="279" t="n"/>
      <c r="D149" s="938" t="n"/>
      <c r="E149" s="938" t="n"/>
      <c r="F149" s="938" t="n"/>
      <c r="G149" s="938" t="n"/>
      <c r="H149" s="938" t="n"/>
      <c r="I149" s="1017" t="n"/>
      <c r="L149" s="279" t="n"/>
      <c r="M149" s="279" t="n"/>
      <c r="N149" s="296" t="inlineStr"/>
      <c r="O149" s="192" t="inlineStr"/>
      <c r="P149" s="192" t="inlineStr"/>
      <c r="Q149" s="192" t="inlineStr"/>
      <c r="R149" s="192" t="inlineStr"/>
      <c r="S149" s="192" t="inlineStr"/>
      <c r="T149" s="192" t="inlineStr"/>
      <c r="U149" s="1016">
        <f>I146</f>
        <v/>
      </c>
    </row>
    <row r="150" customFormat="1" s="118">
      <c r="A150" s="118" t="inlineStr">
        <is>
          <t>K24</t>
        </is>
      </c>
      <c r="B150" s="298" t="inlineStr">
        <is>
          <t xml:space="preserve">Extraordinary Gain/Loss </t>
        </is>
      </c>
      <c r="C150" s="158" t="n"/>
      <c r="D150" s="954" t="n"/>
      <c r="E150" s="954" t="n"/>
      <c r="F150" s="954" t="n"/>
      <c r="G150" s="954" t="n"/>
      <c r="H150" s="954" t="n"/>
      <c r="I150" s="1017" t="n"/>
      <c r="L150" s="279" t="n"/>
      <c r="M150" s="279" t="n"/>
      <c r="N150" s="290">
        <f>B150</f>
        <v/>
      </c>
      <c r="O150" s="204" t="inlineStr"/>
      <c r="P150" s="204" t="inlineStr"/>
      <c r="Q150" s="204" t="inlineStr"/>
      <c r="R150" s="204" t="inlineStr"/>
      <c r="S150" s="204" t="inlineStr"/>
      <c r="T150" s="204" t="inlineStr"/>
      <c r="U150" s="1016">
        <f>I147</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I148</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I149</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I150</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I151</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I152</f>
        <v/>
      </c>
    </row>
    <row r="156" customFormat="1" s="118">
      <c r="B156" s="102" t="n"/>
      <c r="C156" s="939" t="n"/>
      <c r="D156" s="939" t="n"/>
      <c r="E156" s="939" t="n"/>
      <c r="F156" s="939" t="n"/>
      <c r="G156" s="939" t="n"/>
      <c r="H156" s="939" t="n"/>
      <c r="I156" s="1017" t="n"/>
      <c r="L156" s="279" t="n"/>
      <c r="M156" s="279" t="n"/>
      <c r="N156" s="293" t="inlineStr"/>
      <c r="O156" s="192" t="inlineStr"/>
      <c r="P156" s="192" t="inlineStr"/>
      <c r="Q156" s="192" t="inlineStr"/>
      <c r="R156" s="192" t="inlineStr"/>
      <c r="S156" s="192" t="inlineStr"/>
      <c r="T156" s="192" t="inlineStr"/>
      <c r="U156" s="1016">
        <f>I153</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I154</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I155</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I156</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I157</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I158</f>
        <v/>
      </c>
    </row>
    <row r="162" customFormat="1" s="118">
      <c r="A162" s="118" t="inlineStr">
        <is>
          <t>K25</t>
        </is>
      </c>
      <c r="B162" s="96" t="inlineStr">
        <is>
          <t xml:space="preserve">Total </t>
        </is>
      </c>
      <c r="C162" s="158">
        <f>SUM(INDIRECT(ADDRESS(MATCH("K24",$A:$A,0)+1,COLUMN(C$12),4)&amp;":"&amp;ADDRESS(MATCH("K25",$A:$A,0)-1,COLUMN(C$12),4)))</f>
        <v/>
      </c>
      <c r="D162" s="158">
        <f>SUM(INDIRECT(ADDRESS(MATCH("K24",$A:$A,0)+1,COLUMN(D$12),4)&amp;":"&amp;ADDRESS(MATCH("K25",$A:$A,0)-1,COLUMN(D$12),4)))</f>
        <v/>
      </c>
      <c r="E162" s="158">
        <f>SUM(INDIRECT(ADDRESS(MATCH("K24",$A:$A,0)+1,COLUMN(E$12),4)&amp;":"&amp;ADDRESS(MATCH("K25",$A:$A,0)-1,COLUMN(E$12),4)))</f>
        <v/>
      </c>
      <c r="F162" s="158">
        <f>SUM(INDIRECT(ADDRESS(MATCH("K24",$A:$A,0)+1,COLUMN(F$12),4)&amp;":"&amp;ADDRESS(MATCH("K25",$A:$A,0)-1,COLUMN(F$12),4)))</f>
        <v/>
      </c>
      <c r="G162" s="158">
        <f>SUM(INDIRECT(ADDRESS(MATCH("K24",$A:$A,0)+1,COLUMN(G$12),4)&amp;":"&amp;ADDRESS(MATCH("K25",$A:$A,0)-1,COLUMN(G$12),4)))</f>
        <v/>
      </c>
      <c r="H162" s="158">
        <f>SUM(INDIRECT(ADDRESS(MATCH("K24",$A:$A,0)+1,COLUMN(H$12),4)&amp;":"&amp;ADDRESS(MATCH("K25",$A:$A,0)-1,COLUMN(H$12),4)))</f>
        <v/>
      </c>
      <c r="I162" s="1017" t="n"/>
      <c r="L162" s="279" t="n"/>
      <c r="M162" s="279" t="n"/>
      <c r="N162" s="290">
        <f>B162</f>
        <v/>
      </c>
      <c r="O162" s="204">
        <f>C162*BS!$B$9</f>
        <v/>
      </c>
      <c r="P162" s="204">
        <f>D162*BS!$B$9</f>
        <v/>
      </c>
      <c r="Q162" s="204">
        <f>E162*BS!$B$9</f>
        <v/>
      </c>
      <c r="R162" s="204">
        <f>F162*BS!$B$9</f>
        <v/>
      </c>
      <c r="S162" s="204">
        <f>G162*BS!$B$9</f>
        <v/>
      </c>
      <c r="T162" s="204">
        <f>H162*BS!$B$9</f>
        <v/>
      </c>
      <c r="U162" s="1016">
        <f>I159</f>
        <v/>
      </c>
    </row>
    <row r="163" customFormat="1" s="118">
      <c r="B163" s="303" t="n"/>
      <c r="D163" s="939" t="n"/>
      <c r="E163" s="939" t="n"/>
      <c r="F163" s="939" t="n"/>
      <c r="G163" s="939" t="n"/>
      <c r="H163" s="939" t="n"/>
      <c r="I163" s="934" t="n"/>
      <c r="N163" s="296" t="inlineStr"/>
      <c r="O163" s="192" t="inlineStr"/>
      <c r="P163" s="192" t="inlineStr"/>
      <c r="Q163" s="192" t="inlineStr"/>
      <c r="R163" s="192" t="inlineStr"/>
      <c r="S163" s="192" t="inlineStr"/>
      <c r="T163" s="192" t="inlineStr"/>
      <c r="U163" s="1016" t="n"/>
    </row>
    <row r="164" customFormat="1" s="118">
      <c r="A164" s="118" t="inlineStr">
        <is>
          <t>K26</t>
        </is>
      </c>
      <c r="B164" s="298" t="inlineStr">
        <is>
          <t xml:space="preserve">Others </t>
        </is>
      </c>
      <c r="C164" s="97" t="n"/>
      <c r="D164" s="964" t="n"/>
      <c r="E164" s="964" t="n"/>
      <c r="F164" s="964" t="n"/>
      <c r="G164" s="964" t="n"/>
      <c r="H164" s="964" t="n"/>
      <c r="I164" s="1017" t="n"/>
      <c r="N164" s="290">
        <f>B164</f>
        <v/>
      </c>
      <c r="O164" s="204" t="inlineStr"/>
      <c r="P164" s="204" t="inlineStr"/>
      <c r="Q164" s="204" t="inlineStr"/>
      <c r="R164" s="204" t="inlineStr"/>
      <c r="S164" s="204" t="inlineStr"/>
      <c r="T164" s="204" t="inlineStr"/>
      <c r="U164" s="1016" t="n"/>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I162</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I163</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I164</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I165</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I166</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I167</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I168</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I169</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I170</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I171</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I172</f>
        <v/>
      </c>
    </row>
    <row r="176">
      <c r="A176" s="118" t="inlineStr">
        <is>
          <t>K27</t>
        </is>
      </c>
      <c r="B176" s="96" t="inlineStr">
        <is>
          <t xml:space="preserve">Total </t>
        </is>
      </c>
      <c r="C176" s="942">
        <f>SUM(INDIRECT(ADDRESS(MATCH("K26",$A:$A,0)+1,COLUMN(C$12),4)&amp;":"&amp;ADDRESS(MATCH("K27",$A:$A,0)-1,COLUMN(C$12),4)))</f>
        <v/>
      </c>
      <c r="D176" s="942">
        <f>SUM(INDIRECT(ADDRESS(MATCH("K26",$A:$A,0)+1,COLUMN(D$12),4)&amp;":"&amp;ADDRESS(MATCH("K27",$A:$A,0)-1,COLUMN(D$12),4)))</f>
        <v/>
      </c>
      <c r="E176" s="942">
        <f>SUM(INDIRECT(ADDRESS(MATCH("K26",$A:$A,0)+1,COLUMN(E$12),4)&amp;":"&amp;ADDRESS(MATCH("K27",$A:$A,0)-1,COLUMN(E$12),4)))</f>
        <v/>
      </c>
      <c r="F176" s="942">
        <f>SUM(INDIRECT(ADDRESS(MATCH("K26",$A:$A,0)+1,COLUMN(F$12),4)&amp;":"&amp;ADDRESS(MATCH("K27",$A:$A,0)-1,COLUMN(F$12),4)))</f>
        <v/>
      </c>
      <c r="G176" s="942">
        <f>SUM(INDIRECT(ADDRESS(MATCH("K26",$A:$A,0)+1,COLUMN(G$12),4)&amp;":"&amp;ADDRESS(MATCH("K27",$A:$A,0)-1,COLUMN(G$12),4)))</f>
        <v/>
      </c>
      <c r="H176" s="942">
        <f>SUM(INDIRECT(ADDRESS(MATCH("K26",$A:$A,0)+1,COLUMN(H$12),4)&amp;":"&amp;ADDRESS(MATCH("K27",$A:$A,0)-1,COLUMN(H$12),4)))</f>
        <v/>
      </c>
      <c r="I176" s="1017" t="n"/>
      <c r="N176" s="290">
        <f>B176</f>
        <v/>
      </c>
      <c r="O176" s="204">
        <f>C176*BS!$B$9</f>
        <v/>
      </c>
      <c r="P176" s="204">
        <f>D176*BS!$B$9</f>
        <v/>
      </c>
      <c r="Q176" s="204">
        <f>E176*BS!$B$9</f>
        <v/>
      </c>
      <c r="R176" s="204">
        <f>F176*BS!$B$9</f>
        <v/>
      </c>
      <c r="S176" s="204">
        <f>G176*BS!$B$9</f>
        <v/>
      </c>
      <c r="T176" s="204">
        <f>H176*BS!$B$9</f>
        <v/>
      </c>
      <c r="U176" s="1021" t="n"/>
    </row>
    <row r="177">
      <c r="B177" s="306" t="n"/>
      <c r="C177" s="307" t="n"/>
      <c r="D177" s="307" t="n"/>
      <c r="E177" s="307" t="n"/>
      <c r="F177" s="307" t="n"/>
      <c r="G177" s="307" t="n"/>
      <c r="H177" s="307" t="n"/>
      <c r="I177" s="1022" t="n"/>
      <c r="N177" s="309" t="inlineStr"/>
      <c r="O177" s="310" t="inlineStr"/>
      <c r="P177" s="310" t="inlineStr"/>
      <c r="Q177" s="310" t="inlineStr"/>
      <c r="R177" s="310" t="inlineStr"/>
      <c r="S177" s="310" t="inlineStr"/>
      <c r="T177" s="310" t="inlineStr"/>
      <c r="U177" s="311" t="n"/>
    </row>
    <row r="178">
      <c r="N178" t="inlineStr"/>
      <c r="O178" t="inlineStr"/>
      <c r="P178" t="inlineStr"/>
      <c r="Q178" t="inlineStr"/>
      <c r="R178" t="inlineStr"/>
      <c r="S178" t="inlineStr"/>
      <c r="T178" t="inlineStr"/>
    </row>
    <row r="179">
      <c r="B179" s="312" t="n"/>
      <c r="D179" s="1023" t="n"/>
      <c r="N179" s="314" t="inlineStr"/>
      <c r="O179" t="inlineStr"/>
      <c r="P179" s="1024" t="inlineStr"/>
      <c r="Q179" t="inlineStr"/>
      <c r="R179" t="inlineStr"/>
      <c r="S179" t="inlineStr"/>
      <c r="T179" t="inlineStr"/>
    </row>
    <row r="180">
      <c r="D180" s="1023" t="n"/>
      <c r="N180" t="inlineStr"/>
      <c r="O180" t="inlineStr"/>
      <c r="P180" s="1024"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G185" s="1025" t="n"/>
      <c r="H185" s="1025" t="n"/>
      <c r="N185" t="inlineStr"/>
      <c r="O185" t="inlineStr"/>
      <c r="P185" t="inlineStr"/>
      <c r="Q185" t="inlineStr"/>
      <c r="R185" t="inlineStr"/>
      <c r="S185" s="1026" t="inlineStr"/>
      <c r="T185" s="1026" t="inlineStr"/>
    </row>
    <row r="186">
      <c r="B186" s="312" t="n"/>
      <c r="N186" s="314"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B188" s="312" t="n"/>
      <c r="N188" s="314" t="inlineStr"/>
      <c r="O188" t="inlineStr"/>
      <c r="P188" t="inlineStr"/>
      <c r="Q188" t="inlineStr"/>
      <c r="R188" t="inlineStr"/>
      <c r="S188" t="inlineStr"/>
      <c r="T18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-7820</v>
      </c>
      <c r="G12" s="1029" t="n">
        <v>3132619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-59928</v>
      </c>
      <c r="G13" s="1028" t="n">
        <v>-132937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-41620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-101548</v>
      </c>
      <c r="G18" s="1029" t="n">
        <v>-132937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-536914</v>
      </c>
      <c r="G21" s="1028" t="n">
        <v>-874534</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-293162</v>
      </c>
      <c r="G23" s="1028" t="n">
        <v>-310598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-830076</v>
      </c>
      <c r="G25" s="1029" t="n">
        <v>-1185132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