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BUNBURY FIBRE EXPORTS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t>
        </is>
      </c>
      <c r="C15" s="103" t="n"/>
      <c r="D15" s="103" t="n"/>
      <c r="E15" s="103" t="n"/>
      <c r="F15" s="103" t="n"/>
      <c r="G15" s="103" t="n">
        <v>1001</v>
      </c>
      <c r="H15" s="103" t="n">
        <v>2162</v>
      </c>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inlineStr">
        <is>
          <t xml:space="preserve"> 5. Trade receivables</t>
        </is>
      </c>
      <c r="C29" s="103" t="n"/>
      <c r="D29" s="103" t="n"/>
      <c r="E29" s="103" t="n"/>
      <c r="F29" s="103" t="n"/>
      <c r="G29" s="103" t="n">
        <v>11662</v>
      </c>
      <c r="H29" s="103" t="n">
        <v>455055</v>
      </c>
      <c r="I29" s="104" t="n"/>
      <c r="N29" s="105">
        <f>B29</f>
        <v/>
      </c>
      <c r="O29" s="106">
        <f>C29*BS!$B$9</f>
        <v/>
      </c>
      <c r="P29" s="106">
        <f>D29*BS!$B$9</f>
        <v/>
      </c>
      <c r="Q29" s="106">
        <f>E29*BS!$B$9</f>
        <v/>
      </c>
      <c r="R29" s="106">
        <f>F29*BS!$B$9</f>
        <v/>
      </c>
      <c r="S29" s="106">
        <f>G29*BS!$B$9</f>
        <v/>
      </c>
      <c r="T29" s="106">
        <f>H29*BS!$B$9</f>
        <v/>
      </c>
      <c r="U29" s="107">
        <f>I29</f>
        <v/>
      </c>
    </row>
    <row r="30" customFormat="1" s="79">
      <c r="A30" s="618" t="n"/>
      <c r="B30" s="102" t="inlineStr">
        <is>
          <t xml:space="preserve"> 5. GST receivable</t>
        </is>
      </c>
      <c r="C30" s="103" t="n"/>
      <c r="D30" s="103" t="n"/>
      <c r="E30" s="103" t="n"/>
      <c r="F30" s="103" t="n"/>
      <c r="G30" s="103" t="n">
        <v>434644</v>
      </c>
      <c r="H30" s="103" t="n">
        <v>422808</v>
      </c>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inlineStr">
        <is>
          <t xml:space="preserve"> 6. Finished goods</t>
        </is>
      </c>
      <c r="C43" s="103" t="n"/>
      <c r="D43" s="103" t="n"/>
      <c r="E43" s="103" t="n"/>
      <c r="F43" s="103" t="n"/>
      <c r="G43" s="103" t="n">
        <v>6284788</v>
      </c>
      <c r="H43" s="103" t="n">
        <v>7981563</v>
      </c>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inlineStr">
        <is>
          <t xml:space="preserve"> 7. Prepayment</t>
        </is>
      </c>
      <c r="C56" s="939" t="n"/>
      <c r="D56" s="939" t="n"/>
      <c r="E56" s="939" t="n"/>
      <c r="F56" s="939" t="n"/>
      <c r="G56" s="939" t="n">
        <v>75213</v>
      </c>
      <c r="H56" s="939" t="n">
        <v>9938</v>
      </c>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inlineStr">
        <is>
          <t>CURRENT ASSETS</t>
        </is>
      </c>
      <c r="C57" s="939" t="n"/>
      <c r="D57" s="939" t="n"/>
      <c r="E57" s="939" t="n"/>
      <c r="F57" s="939" t="n"/>
      <c r="G57" s="939" t="n">
        <v>0</v>
      </c>
      <c r="H57" s="939" t="n">
        <v>0</v>
      </c>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n"/>
      <c r="C70" s="939" t="n"/>
      <c r="D70" s="939" t="n"/>
      <c r="E70" s="939" t="n"/>
      <c r="F70" s="939" t="n"/>
      <c r="G70" s="939" t="n"/>
      <c r="H70" s="939" t="n"/>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Property, Plant and Equipment</t>
        </is>
      </c>
      <c r="C86" s="939" t="n"/>
      <c r="D86" s="939" t="n"/>
      <c r="E86" s="939" t="n"/>
      <c r="F86" s="939" t="n"/>
      <c r="G86" s="939" t="n">
        <v>5526356</v>
      </c>
      <c r="H86" s="939" t="n">
        <v>0</v>
      </c>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Property, Plant and Equipment</t>
        </is>
      </c>
      <c r="C100" s="952" t="n"/>
      <c r="D100" s="952" t="n"/>
      <c r="E100" s="952" t="n"/>
      <c r="F100" s="952" t="n"/>
      <c r="G100" s="952" t="n">
        <v>5526356</v>
      </c>
      <c r="H100" s="952" t="n">
        <v>0</v>
      </c>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Property, Plant and Equipment</t>
        </is>
      </c>
      <c r="C114" s="939" t="n"/>
      <c r="D114" s="939" t="n"/>
      <c r="E114" s="939" t="n"/>
      <c r="F114" s="939" t="n"/>
      <c r="G114" s="939" t="n">
        <v>5526356</v>
      </c>
      <c r="H114" s="939" t="n">
        <v>0</v>
      </c>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Property, Plant and Equipment</t>
        </is>
      </c>
      <c r="C133" s="939" t="n"/>
      <c r="D133" s="939" t="n"/>
      <c r="E133" s="939" t="n"/>
      <c r="F133" s="939" t="n"/>
      <c r="G133" s="939" t="n">
        <v>5526356</v>
      </c>
      <c r="H133" s="939" t="n">
        <v>0</v>
      </c>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NON-CURRENT ASSETS</t>
        </is>
      </c>
      <c r="C165" s="939" t="n"/>
      <c r="D165" s="939" t="n"/>
      <c r="E165" s="939" t="n"/>
      <c r="F165" s="939" t="n"/>
      <c r="G165" s="939" t="n">
        <v>0</v>
      </c>
      <c r="H165" s="939" t="n">
        <v>0</v>
      </c>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inlineStr">
        <is>
          <t xml:space="preserve"> Secured - at amortised cost Current</t>
        </is>
      </c>
      <c r="C16" s="939" t="n"/>
      <c r="D16" s="939" t="n"/>
      <c r="E16" s="939" t="n"/>
      <c r="F16" s="939" t="n"/>
      <c r="G16" s="939" t="n">
        <v>543600</v>
      </c>
      <c r="H16" s="939" t="n">
        <v>543600</v>
      </c>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inlineStr">
        <is>
          <t xml:space="preserve"> 11. Accounts payable</t>
        </is>
      </c>
      <c r="C58" s="939" t="n"/>
      <c r="D58" s="939" t="n"/>
      <c r="E58" s="939" t="n"/>
      <c r="F58" s="939" t="n"/>
      <c r="G58" s="939" t="n">
        <v>4734326</v>
      </c>
      <c r="H58" s="939" t="n">
        <v>4590154</v>
      </c>
      <c r="I58" s="975" t="n"/>
      <c r="J58" s="180" t="n"/>
      <c r="N58" s="976">
        <f>B58</f>
        <v/>
      </c>
      <c r="O58" s="192">
        <f>C58*BS!$B$9</f>
        <v/>
      </c>
      <c r="P58" s="192">
        <f>D58*BS!$B$9</f>
        <v/>
      </c>
      <c r="Q58" s="192">
        <f>E58*BS!$B$9</f>
        <v/>
      </c>
      <c r="R58" s="192">
        <f>F58*BS!$B$9</f>
        <v/>
      </c>
      <c r="S58" s="192">
        <f>G58*BS!$B$9</f>
        <v/>
      </c>
      <c r="T58" s="192">
        <f>H58*BS!$B$9</f>
        <v/>
      </c>
      <c r="U58" s="193">
        <f>I58</f>
        <v/>
      </c>
    </row>
    <row r="59">
      <c r="B59" s="102" t="inlineStr">
        <is>
          <t xml:space="preserve"> 11. Sundry payables and accrued expenses</t>
        </is>
      </c>
      <c r="C59" s="939" t="n"/>
      <c r="D59" s="939" t="n"/>
      <c r="E59" s="939" t="n"/>
      <c r="F59" s="939" t="n"/>
      <c r="G59" s="939" t="n">
        <v>619756</v>
      </c>
      <c r="H59" s="939" t="n">
        <v>1252674</v>
      </c>
      <c r="I59" s="975" t="n"/>
      <c r="J59" s="180" t="n"/>
      <c r="N59" s="976">
        <f>B59</f>
        <v/>
      </c>
      <c r="O59" s="192">
        <f>C59*BS!$B$9</f>
        <v/>
      </c>
      <c r="P59" s="192">
        <f>D59*BS!$B$9</f>
        <v/>
      </c>
      <c r="Q59" s="192">
        <f>E59*BS!$B$9</f>
        <v/>
      </c>
      <c r="R59" s="192">
        <f>F59*BS!$B$9</f>
        <v/>
      </c>
      <c r="S59" s="192">
        <f>G59*BS!$B$9</f>
        <v/>
      </c>
      <c r="T59" s="192">
        <f>H59*BS!$B$9</f>
        <v/>
      </c>
      <c r="U59" s="193">
        <f>I59</f>
        <v/>
      </c>
    </row>
    <row r="60">
      <c r="B60" s="102" t="inlineStr">
        <is>
          <t xml:space="preserve"> 11. Total</t>
        </is>
      </c>
      <c r="C60" s="939" t="n"/>
      <c r="D60" s="939" t="n"/>
      <c r="E60" s="939" t="n"/>
      <c r="F60" s="939" t="n"/>
      <c r="G60" s="939" t="n">
        <v>5354082</v>
      </c>
      <c r="H60" s="939" t="n">
        <v>5842828</v>
      </c>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inlineStr">
        <is>
          <t xml:space="preserve"> 11. Sundry payables and accrued expenses</t>
        </is>
      </c>
      <c r="C70" s="939" t="n"/>
      <c r="D70" s="939" t="n"/>
      <c r="E70" s="939" t="n"/>
      <c r="F70" s="939" t="n"/>
      <c r="G70" s="939" t="n">
        <v>619756</v>
      </c>
      <c r="H70" s="939" t="n">
        <v>1252674</v>
      </c>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CURRENT LIABILITIES</t>
        </is>
      </c>
      <c r="C88" s="939" t="n"/>
      <c r="D88" s="939" t="n"/>
      <c r="E88" s="939" t="n"/>
      <c r="F88" s="939" t="n"/>
      <c r="G88" s="939" t="n">
        <v>0</v>
      </c>
      <c r="H88" s="939" t="n">
        <v>0</v>
      </c>
      <c r="I88" s="975" t="n"/>
      <c r="J88" s="180" t="n"/>
      <c r="N88" s="976">
        <f>B88</f>
        <v/>
      </c>
      <c r="O88" s="192">
        <f>C88*BS!$B$9</f>
        <v/>
      </c>
      <c r="P88" s="192">
        <f>D88*BS!$B$9</f>
        <v/>
      </c>
      <c r="Q88" s="192">
        <f>E88*BS!$B$9</f>
        <v/>
      </c>
      <c r="R88" s="192">
        <f>F88*BS!$B$9</f>
        <v/>
      </c>
      <c r="S88" s="192">
        <f>G88*BS!$B$9</f>
        <v/>
      </c>
      <c r="T88" s="192">
        <f>H88*BS!$B$9</f>
        <v/>
      </c>
      <c r="U88" s="193">
        <f>I88</f>
        <v/>
      </c>
    </row>
    <row r="89">
      <c r="B89" s="102" t="n"/>
      <c r="C89" s="939" t="n"/>
      <c r="D89" s="939" t="n"/>
      <c r="E89" s="939" t="n"/>
      <c r="F89" s="939" t="n"/>
      <c r="G89" s="939" t="n"/>
      <c r="H89" s="939" t="n"/>
      <c r="I89" s="975" t="n"/>
      <c r="J89" s="180" t="n"/>
      <c r="N89" s="976">
        <f>B89</f>
        <v/>
      </c>
      <c r="O89" s="192">
        <f>C89*BS!$B$9</f>
        <v/>
      </c>
      <c r="P89" s="192">
        <f>D89*BS!$B$9</f>
        <v/>
      </c>
      <c r="Q89" s="192">
        <f>E89*BS!$B$9</f>
        <v/>
      </c>
      <c r="R89" s="192">
        <f>F89*BS!$B$9</f>
        <v/>
      </c>
      <c r="S89" s="192">
        <f>G89*BS!$B$9</f>
        <v/>
      </c>
      <c r="T89" s="192">
        <f>H89*BS!$B$9</f>
        <v/>
      </c>
      <c r="U89" s="193">
        <f>I89</f>
        <v/>
      </c>
    </row>
    <row r="90">
      <c r="B90" s="211" t="n"/>
      <c r="C90" s="939" t="n"/>
      <c r="D90" s="939" t="n"/>
      <c r="E90" s="939" t="n"/>
      <c r="F90" s="939" t="n"/>
      <c r="G90" s="939" t="n"/>
      <c r="H90" s="939" t="n"/>
      <c r="I90" s="975" t="n"/>
      <c r="J90" s="180" t="n"/>
      <c r="N90" s="97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inlineStr">
        <is>
          <t xml:space="preserve"> Secured - at amortised cost Current</t>
        </is>
      </c>
      <c r="C103" s="103" t="n"/>
      <c r="D103" s="103" t="n"/>
      <c r="E103" s="103" t="n"/>
      <c r="F103" s="103" t="n"/>
      <c r="G103" s="103" t="n">
        <v>543600</v>
      </c>
      <c r="H103" s="103" t="n">
        <v>543600</v>
      </c>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Other non-current liabilities *</t>
        </is>
      </c>
      <c r="C129" s="991" t="n"/>
      <c r="D129" s="991" t="n"/>
      <c r="E129" s="991" t="n"/>
      <c r="F129" s="991" t="n"/>
      <c r="G129" s="991" t="n">
        <v>7932652</v>
      </c>
      <c r="H129" s="991" t="n">
        <v>7812864</v>
      </c>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Other Reserves *</t>
        </is>
      </c>
      <c r="C167" s="993" t="n"/>
      <c r="D167" s="993" t="n"/>
      <c r="E167" s="993" t="n"/>
      <c r="F167" s="993" t="n"/>
      <c r="G167" s="993" t="n">
        <v>14773347</v>
      </c>
      <c r="H167" s="993" t="n">
        <v>14219004</v>
      </c>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inlineStr">
        <is>
          <t>Retained Earnings</t>
        </is>
      </c>
      <c r="C179" s="996" t="n"/>
      <c r="D179" s="996" t="n"/>
      <c r="E179" s="996" t="n"/>
      <c r="F179" s="996" t="n"/>
      <c r="G179" s="996" t="n">
        <v>14773347</v>
      </c>
      <c r="H179" s="996" t="n">
        <v>14187723</v>
      </c>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c r="H181" s="103" t="n"/>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n"/>
      <c r="C15" s="939" t="n"/>
      <c r="D15" s="939" t="n"/>
      <c r="E15" s="939" t="n"/>
      <c r="F15" s="939" t="n"/>
      <c r="G15" s="939" t="n"/>
      <c r="H15" s="939" t="n"/>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inlineStr">
        <is>
          <t>Cost of sales</t>
        </is>
      </c>
      <c r="C29" s="939" t="n"/>
      <c r="D29" s="939" t="n"/>
      <c r="E29" s="939" t="n"/>
      <c r="F29" s="939" t="n"/>
      <c r="G29" s="939" t="n">
        <v>41244233</v>
      </c>
      <c r="H29" s="939" t="n">
        <v>42040193</v>
      </c>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Administration expenses</t>
        </is>
      </c>
      <c r="C56" s="939" t="n"/>
      <c r="D56" s="939" t="n"/>
      <c r="E56" s="939" t="n"/>
      <c r="F56" s="939" t="n"/>
      <c r="G56" s="939" t="n">
        <v>2460781</v>
      </c>
      <c r="H56" s="939" t="n">
        <v>2801051</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n"/>
      <c r="C57" s="939" t="n"/>
      <c r="D57" s="939" t="n"/>
      <c r="E57" s="939" t="n"/>
      <c r="F57" s="939" t="n"/>
      <c r="G57" s="939" t="n"/>
      <c r="H57" s="939" t="n"/>
      <c r="I57" s="1017" t="n"/>
      <c r="N57" s="293">
        <f>B57</f>
        <v/>
      </c>
      <c r="O57" s="192">
        <f>C57*BS!$B$9</f>
        <v/>
      </c>
      <c r="P57" s="192">
        <f>D57*BS!$B$9</f>
        <v/>
      </c>
      <c r="Q57" s="192">
        <f>E57*BS!$B$9</f>
        <v/>
      </c>
      <c r="R57" s="192">
        <f>F57*BS!$B$9</f>
        <v/>
      </c>
      <c r="S57" s="192">
        <f>G57*BS!$B$9</f>
        <v/>
      </c>
      <c r="T57" s="192">
        <f>H57*BS!$B$9</f>
        <v/>
      </c>
      <c r="U57" s="1016">
        <f>I57</f>
        <v/>
      </c>
    </row>
    <row r="58" customFormat="1" s="279">
      <c r="A58" s="118" t="n"/>
      <c r="B58" s="102" t="n"/>
      <c r="C58" s="939" t="n"/>
      <c r="D58" s="939" t="n"/>
      <c r="E58" s="939" t="n"/>
      <c r="F58" s="939" t="n"/>
      <c r="G58" s="939" t="n"/>
      <c r="H58" s="939" t="n"/>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inlineStr">
        <is>
          <t>Administration expenses</t>
        </is>
      </c>
      <c r="C80" s="939" t="n"/>
      <c r="D80" s="939" t="n"/>
      <c r="E80" s="939" t="n"/>
      <c r="F80" s="939" t="n"/>
      <c r="G80" s="939" t="n">
        <v>2460781</v>
      </c>
      <c r="H80" s="939" t="n">
        <v>2801051</v>
      </c>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n"/>
      <c r="C84" s="991" t="n"/>
      <c r="D84" s="991" t="n"/>
      <c r="E84" s="991" t="n"/>
      <c r="F84" s="991" t="n"/>
      <c r="G84" s="991" t="n"/>
      <c r="H84" s="991" t="n"/>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 xml:space="preserve"> Other Revenue Interest</t>
        </is>
      </c>
      <c r="C98" s="939" t="n"/>
      <c r="D98" s="939" t="n"/>
      <c r="E98" s="939" t="n"/>
      <c r="F98" s="939" t="n"/>
      <c r="G98" s="939" t="n">
        <v>20199</v>
      </c>
      <c r="H98" s="939" t="n">
        <v>156454</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n"/>
      <c r="C99" s="939" t="n"/>
      <c r="D99" s="939" t="n"/>
      <c r="E99" s="939" t="n"/>
      <c r="F99" s="939" t="n"/>
      <c r="G99" s="939" t="n"/>
      <c r="H99" s="939" t="n"/>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Finance expenses</t>
        </is>
      </c>
      <c r="C111" s="939" t="n"/>
      <c r="D111" s="939" t="n"/>
      <c r="E111" s="939" t="n"/>
      <c r="F111" s="939" t="n"/>
      <c r="G111" s="939" t="n">
        <v>409723</v>
      </c>
      <c r="H111" s="939" t="n">
        <v>423813</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Finance expenses</t>
        </is>
      </c>
      <c r="C124" s="952" t="n"/>
      <c r="D124" s="952" t="n"/>
      <c r="E124" s="952" t="n"/>
      <c r="F124" s="952" t="n"/>
      <c r="G124" s="952" t="n">
        <v>-409723</v>
      </c>
      <c r="H124" s="952" t="n">
        <v>-423813</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(expense)/benefit</t>
        </is>
      </c>
      <c r="D138" s="939" t="n"/>
      <c r="E138" s="939" t="n"/>
      <c r="F138" s="939" t="n"/>
      <c r="G138" s="939" t="n">
        <v>521822</v>
      </c>
      <c r="H138" s="939" t="n">
        <v>1053390</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-43064</v>
      </c>
      <c r="G9" s="326" t="n">
        <v>-491015</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3670088</v>
      </c>
      <c r="G12" s="1029" t="n">
        <v>1499082</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0</v>
      </c>
      <c r="G13" s="1028" t="n">
        <v>0</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-3000000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2112881</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-3626661</v>
      </c>
      <c r="G23" s="1028" t="n">
        <v>-119787</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-3626661</v>
      </c>
      <c r="G25" s="1029" t="n">
        <v>-1006906</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