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HITACHI CONSTRUCTION MACHINERY OCEANIA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4"/>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at bank</t>
        </is>
      </c>
      <c r="C15" s="103" t="n"/>
      <c r="D15" s="103" t="n"/>
      <c r="E15" s="103" t="n"/>
      <c r="F15" s="103" t="n"/>
      <c r="G15" s="103" t="n">
        <v>49181</v>
      </c>
      <c r="H15" s="103" t="n">
        <v>54859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Current tax receivable</t>
        </is>
      </c>
      <c r="C29" s="103" t="n"/>
      <c r="D29" s="103" t="n"/>
      <c r="E29" s="103" t="n"/>
      <c r="F29" s="103" t="n"/>
      <c r="G29" s="103" t="n">
        <v>0</v>
      </c>
      <c r="H29" s="103" t="n">
        <v>537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Inventories Finished goods</t>
        </is>
      </c>
      <c r="C43" s="103" t="n"/>
      <c r="D43" s="103" t="n"/>
      <c r="E43" s="103" t="n"/>
      <c r="F43" s="103" t="n"/>
      <c r="G43" s="103" t="n">
        <v>559169</v>
      </c>
      <c r="H43" s="103" t="n">
        <v>615797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Inventories Less: provision for obsolescence</t>
        </is>
      </c>
      <c r="C44" s="103" t="n"/>
      <c r="D44" s="103" t="n"/>
      <c r="E44" s="103" t="n"/>
      <c r="F44" s="103" t="n"/>
      <c r="G44" s="103" t="n">
        <v>-2851</v>
      </c>
      <c r="H44" s="103" t="n">
        <v>-3337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Inventories Work in progress</t>
        </is>
      </c>
      <c r="C45" s="103" t="n"/>
      <c r="D45" s="103" t="n"/>
      <c r="E45" s="103" t="n"/>
      <c r="F45" s="103" t="n"/>
      <c r="G45" s="103" t="n">
        <v>29939</v>
      </c>
      <c r="H45" s="103" t="n">
        <v>48101</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214941</v>
      </c>
      <c r="H70" s="939" t="n">
        <v>191673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420497</v>
      </c>
      <c r="H71" s="939" t="n">
        <v>524821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Cost or At31 March 2023</t>
        </is>
      </c>
      <c r="C86" s="939" t="n"/>
      <c r="D86" s="939" t="n"/>
      <c r="E86" s="939" t="n"/>
      <c r="F86" s="939" t="n"/>
      <c r="G86" s="939" t="n">
        <v>0</v>
      </c>
      <c r="H86" s="939" t="n">
        <v>297108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Leasehold improve- ments Cost or At31 March 2023</t>
        </is>
      </c>
      <c r="C87" s="939" t="n"/>
      <c r="D87" s="939" t="n"/>
      <c r="E87" s="939" t="n"/>
      <c r="F87" s="939" t="n"/>
      <c r="G87" s="939" t="n">
        <v>0</v>
      </c>
      <c r="H87" s="939" t="n">
        <v>3209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Plant, machinery, and loose Cost or At31 March 2023</t>
        </is>
      </c>
      <c r="C88" s="939" t="n"/>
      <c r="D88" s="939" t="n"/>
      <c r="E88" s="939" t="n"/>
      <c r="F88" s="939" t="n"/>
      <c r="G88" s="939" t="n">
        <v>0</v>
      </c>
      <c r="H88" s="939" t="n">
        <v>102480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Capital work-in- progress Cost or At31 March 2023</t>
        </is>
      </c>
      <c r="C89" s="103" t="n"/>
      <c r="D89" s="103" t="n"/>
      <c r="E89" s="103" t="n"/>
      <c r="F89" s="103" t="n"/>
      <c r="G89" s="103" t="n">
        <v>0</v>
      </c>
      <c r="H89" s="103" t="n">
        <v>12069</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Rental machines Cost or At31 March 2023</t>
        </is>
      </c>
      <c r="C90" s="939" t="n"/>
      <c r="D90" s="939" t="n"/>
      <c r="E90" s="939" t="n"/>
      <c r="F90" s="939" t="n"/>
      <c r="G90" s="939" t="n">
        <v>0</v>
      </c>
      <c r="H90" s="939" t="n">
        <v>238388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B100" t="inlineStr">
        <is>
          <t>Freehold land and buildings Depreciation and impairment At1 April 2022</t>
        </is>
      </c>
      <c r="G100" t="n">
        <v>22269</v>
      </c>
      <c r="H100" t="n">
        <v>0</v>
      </c>
      <c r="N100">
        <f>B100</f>
        <v/>
      </c>
      <c r="O100" t="inlineStr"/>
      <c r="P100" t="inlineStr"/>
      <c r="Q100" t="inlineStr"/>
      <c r="R100" t="inlineStr"/>
      <c r="S100">
        <f>G100*BS!$B$9</f>
        <v/>
      </c>
      <c r="T100">
        <f>H100*BS!$B$9</f>
        <v/>
      </c>
    </row>
    <row r="101" customFormat="1" s="79">
      <c r="B101" t="inlineStr">
        <is>
          <t>Freehold land and buildings Depreciation and impairment Depreciation charge for the year</t>
        </is>
      </c>
      <c r="G101" t="n">
        <v>0</v>
      </c>
      <c r="H101" t="n">
        <v>3602</v>
      </c>
      <c r="N101">
        <f>B101</f>
        <v/>
      </c>
      <c r="O101" t="inlineStr"/>
      <c r="P101" t="inlineStr"/>
      <c r="Q101" t="inlineStr"/>
      <c r="R101" t="inlineStr"/>
      <c r="S101">
        <f>G101*BS!$B$9</f>
        <v/>
      </c>
      <c r="T101">
        <f>H101*BS!$B$9</f>
        <v/>
      </c>
    </row>
    <row r="102" customFormat="1" s="79">
      <c r="B102" t="inlineStr">
        <is>
          <t>Freehold land and buildings Depreciation and impairment Disposals</t>
        </is>
      </c>
      <c r="G102" t="n">
        <v>0</v>
      </c>
      <c r="H102" t="n">
        <v>1573</v>
      </c>
      <c r="N102">
        <f>B102</f>
        <v/>
      </c>
      <c r="O102" t="inlineStr"/>
      <c r="P102" t="inlineStr"/>
      <c r="Q102" t="inlineStr"/>
      <c r="R102" t="inlineStr"/>
      <c r="S102">
        <f>G102*BS!$B$9</f>
        <v/>
      </c>
      <c r="T102">
        <f>H102*BS!$B$9</f>
        <v/>
      </c>
    </row>
    <row r="103" customFormat="1" s="79">
      <c r="B103" t="inlineStr">
        <is>
          <t>Freehold land and buildings Depreciation and impairment Transfer</t>
        </is>
      </c>
      <c r="G103" t="n">
        <v>0</v>
      </c>
      <c r="H103" t="n">
        <v>0</v>
      </c>
      <c r="N103">
        <f>B103</f>
        <v/>
      </c>
      <c r="O103" t="inlineStr"/>
      <c r="P103" t="inlineStr"/>
      <c r="Q103" t="inlineStr"/>
      <c r="R103" t="inlineStr"/>
      <c r="S103">
        <f>G103*BS!$B$9</f>
        <v/>
      </c>
      <c r="T103">
        <f>H103*BS!$B$9</f>
        <v/>
      </c>
    </row>
    <row r="104" customFormat="1" s="79">
      <c r="B104" t="inlineStr">
        <is>
          <t>Freehold land and buildings Depreciation and impairment Exchange differences</t>
        </is>
      </c>
      <c r="G104" t="n">
        <v>0</v>
      </c>
      <c r="H104" t="n">
        <v>166</v>
      </c>
      <c r="N104">
        <f>B104</f>
        <v/>
      </c>
      <c r="O104" t="inlineStr"/>
      <c r="P104" t="inlineStr"/>
      <c r="Q104" t="inlineStr"/>
      <c r="R104" t="inlineStr"/>
      <c r="S104">
        <f>G104*BS!$B$9</f>
        <v/>
      </c>
      <c r="T104">
        <f>H104*BS!$B$9</f>
        <v/>
      </c>
    </row>
    <row r="105" customFormat="1" s="79">
      <c r="B105" t="inlineStr">
        <is>
          <t>Freehold land and buildings Depreciation and impairment At31 M larch 2023</t>
        </is>
      </c>
      <c r="G105" t="n">
        <v>0</v>
      </c>
      <c r="H105" t="n">
        <v>24132</v>
      </c>
      <c r="N105">
        <f>B105</f>
        <v/>
      </c>
      <c r="O105" t="inlineStr"/>
      <c r="P105" t="inlineStr"/>
      <c r="Q105" t="inlineStr"/>
      <c r="R105" t="inlineStr"/>
      <c r="S105">
        <f>G105*BS!$B$9</f>
        <v/>
      </c>
      <c r="T105">
        <f>H105*BS!$B$9</f>
        <v/>
      </c>
    </row>
    <row r="106" customFormat="1" s="79">
      <c r="B106" t="inlineStr">
        <is>
          <t>Leasehold improve- ments Depreciation and impairment At1 April 2022</t>
        </is>
      </c>
      <c r="G106" t="n">
        <v>4498</v>
      </c>
      <c r="H106" t="n">
        <v>0</v>
      </c>
      <c r="N106">
        <f>B106</f>
        <v/>
      </c>
      <c r="O106" t="inlineStr"/>
      <c r="P106" t="inlineStr"/>
      <c r="Q106" t="inlineStr"/>
      <c r="R106" t="inlineStr"/>
      <c r="S106">
        <f>G106*BS!$B$9</f>
        <v/>
      </c>
      <c r="T106">
        <f>H106*BS!$B$9</f>
        <v/>
      </c>
    </row>
    <row r="107" customFormat="1" s="79">
      <c r="B107" t="inlineStr">
        <is>
          <t>Leasehold improve- ments Depreciation and impairment Depreciation charge for the year</t>
        </is>
      </c>
      <c r="G107" t="n">
        <v>0</v>
      </c>
      <c r="H107" t="n">
        <v>152</v>
      </c>
      <c r="N107">
        <f>B107</f>
        <v/>
      </c>
      <c r="O107" t="inlineStr"/>
      <c r="P107" t="inlineStr"/>
      <c r="Q107" t="inlineStr"/>
      <c r="R107" t="inlineStr"/>
      <c r="S107">
        <f>G107*BS!$B$9</f>
        <v/>
      </c>
      <c r="T107">
        <f>H107*BS!$B$9</f>
        <v/>
      </c>
    </row>
    <row r="108" customFormat="1" s="79">
      <c r="B108" t="inlineStr">
        <is>
          <t>Leasehold improve- ments Depreciation and impairment Disposals</t>
        </is>
      </c>
      <c r="G108" t="n">
        <v>0</v>
      </c>
      <c r="H108" t="n">
        <v>2716</v>
      </c>
      <c r="N108">
        <f>B108</f>
        <v/>
      </c>
      <c r="O108" t="inlineStr"/>
      <c r="P108" t="inlineStr"/>
      <c r="Q108" t="inlineStr"/>
      <c r="R108" t="inlineStr"/>
      <c r="S108">
        <f>G108*BS!$B$9</f>
        <v/>
      </c>
      <c r="T108">
        <f>H108*BS!$B$9</f>
        <v/>
      </c>
    </row>
    <row r="109" customFormat="1" s="79">
      <c r="B109" t="inlineStr">
        <is>
          <t>Leasehold improve- ments Depreciation and impairment Transfer</t>
        </is>
      </c>
      <c r="G109" t="n">
        <v>0</v>
      </c>
      <c r="H109" t="n">
        <v>0</v>
      </c>
      <c r="N109">
        <f>B109</f>
        <v/>
      </c>
      <c r="O109" t="inlineStr"/>
      <c r="P109" t="inlineStr"/>
      <c r="Q109" t="inlineStr"/>
      <c r="R109" t="inlineStr"/>
      <c r="S109">
        <f>G109*BS!$B$9</f>
        <v/>
      </c>
      <c r="T109">
        <f>H109*BS!$B$9</f>
        <v/>
      </c>
    </row>
    <row r="110" customFormat="1" s="79">
      <c r="B110" t="inlineStr">
        <is>
          <t>Leasehold improve- ments Depreciation and impairment Exchange differences</t>
        </is>
      </c>
      <c r="G110" t="n">
        <v>0</v>
      </c>
      <c r="H110" t="n">
        <v>33</v>
      </c>
      <c r="N110">
        <f>B110</f>
        <v/>
      </c>
      <c r="O110" t="inlineStr"/>
      <c r="P110" t="inlineStr"/>
      <c r="Q110" t="inlineStr"/>
      <c r="R110" t="inlineStr"/>
      <c r="S110">
        <f>G110*BS!$B$9</f>
        <v/>
      </c>
      <c r="T110">
        <f>H110*BS!$B$9</f>
        <v/>
      </c>
    </row>
    <row r="111" customFormat="1" s="79">
      <c r="B111" t="inlineStr">
        <is>
          <t>Leasehold improve- ments Depreciation and impairment At31 M larch 2023</t>
        </is>
      </c>
      <c r="G111" t="n">
        <v>0</v>
      </c>
      <c r="H111" t="n">
        <v>1901</v>
      </c>
      <c r="N111">
        <f>B111</f>
        <v/>
      </c>
      <c r="O111" t="inlineStr"/>
      <c r="P111" t="inlineStr"/>
      <c r="Q111" t="inlineStr"/>
      <c r="R111" t="inlineStr"/>
      <c r="S111">
        <f>G111*BS!$B$9</f>
        <v/>
      </c>
      <c r="T111">
        <f>H111*BS!$B$9</f>
        <v/>
      </c>
    </row>
    <row r="112" customFormat="1" s="79">
      <c r="B112" t="inlineStr">
        <is>
          <t>Plant, machinery, and loose Depreciation and impairment At1 April 2022</t>
        </is>
      </c>
      <c r="G112" t="n">
        <v>72491</v>
      </c>
      <c r="H112" t="n">
        <v>0</v>
      </c>
      <c r="N112">
        <f>B112</f>
        <v/>
      </c>
      <c r="O112" t="inlineStr"/>
      <c r="P112" t="inlineStr"/>
      <c r="Q112" t="inlineStr"/>
      <c r="R112" t="inlineStr"/>
      <c r="S112">
        <f>G112*BS!$B$9</f>
        <v/>
      </c>
      <c r="T112">
        <f>H112*BS!$B$9</f>
        <v/>
      </c>
    </row>
    <row r="113" customFormat="1" s="117">
      <c r="B113" t="inlineStr">
        <is>
          <t>Plant, machinery, and loose Depreciation and impairment Depreciation charge for the year</t>
        </is>
      </c>
      <c r="G113" t="n">
        <v>0</v>
      </c>
      <c r="H113" t="n">
        <v>8145</v>
      </c>
      <c r="N113">
        <f>B113</f>
        <v/>
      </c>
      <c r="O113" t="inlineStr"/>
      <c r="P113" t="inlineStr"/>
      <c r="Q113" t="inlineStr"/>
      <c r="R113" t="inlineStr"/>
      <c r="S113">
        <f>G113*BS!$B$9</f>
        <v/>
      </c>
      <c r="T113">
        <f>H113*BS!$B$9</f>
        <v/>
      </c>
    </row>
    <row r="114" customFormat="1" s="79">
      <c r="B114" t="inlineStr">
        <is>
          <t>Plant, machinery, and loose Depreciation and impairment Disposals</t>
        </is>
      </c>
      <c r="G114" t="n">
        <v>0</v>
      </c>
      <c r="H114" t="n">
        <v>11382</v>
      </c>
      <c r="N114">
        <f>B114</f>
        <v/>
      </c>
      <c r="O114" t="inlineStr"/>
      <c r="P114" t="inlineStr"/>
      <c r="Q114" t="inlineStr"/>
      <c r="R114" t="inlineStr"/>
      <c r="S114">
        <f>G114*BS!$B$9</f>
        <v/>
      </c>
      <c r="T114">
        <f>H114*BS!$B$9</f>
        <v/>
      </c>
    </row>
    <row r="115" customFormat="1" s="79">
      <c r="A115" s="618" t="n"/>
      <c r="B115" s="102" t="inlineStr">
        <is>
          <t>Plant, machinery, and loose Depreciation and impairment Transfer</t>
        </is>
      </c>
      <c r="C115" s="952" t="n"/>
      <c r="D115" s="952" t="n"/>
      <c r="E115" s="952" t="n"/>
      <c r="F115" s="952" t="n"/>
      <c r="G115" s="952" t="n">
        <v>0</v>
      </c>
      <c r="H115" s="952" t="n">
        <v>7</v>
      </c>
      <c r="I115" s="947" t="n"/>
      <c r="K115" s="948" t="n"/>
      <c r="N115" s="105">
        <f>B115</f>
        <v/>
      </c>
      <c r="O115" s="106" t="inlineStr"/>
      <c r="P115" s="106" t="inlineStr"/>
      <c r="Q115" s="106" t="inlineStr"/>
      <c r="R115" s="106" t="inlineStr"/>
      <c r="S115" s="106">
        <f>G115*BS!$B$9</f>
        <v/>
      </c>
      <c r="T115" s="106">
        <f>H115*BS!$B$9</f>
        <v/>
      </c>
      <c r="U115" s="946">
        <f>I100</f>
        <v/>
      </c>
      <c r="V115" s="941" t="n"/>
      <c r="W115" s="941" t="n"/>
    </row>
    <row r="116" customFormat="1" s="79">
      <c r="A116" s="618" t="n"/>
      <c r="B116" s="102" t="inlineStr">
        <is>
          <t>Plant, machinery, and loose Depreciation and impairment Exchange differences</t>
        </is>
      </c>
      <c r="C116" s="952" t="n"/>
      <c r="D116" s="939" t="n"/>
      <c r="E116" s="939" t="n"/>
      <c r="F116" s="939" t="n"/>
      <c r="G116" s="939" t="n">
        <v>0</v>
      </c>
      <c r="H116" s="939" t="n">
        <v>436</v>
      </c>
      <c r="I116" s="947" t="n"/>
      <c r="K116" s="948" t="n"/>
      <c r="N116" s="105">
        <f>B116</f>
        <v/>
      </c>
      <c r="O116" s="106" t="inlineStr"/>
      <c r="P116" s="106" t="inlineStr"/>
      <c r="Q116" s="106" t="inlineStr"/>
      <c r="R116" s="106" t="inlineStr"/>
      <c r="S116" s="106">
        <f>G116*BS!$B$9</f>
        <v/>
      </c>
      <c r="T116" s="106">
        <f>H116*BS!$B$9</f>
        <v/>
      </c>
      <c r="U116" s="946">
        <f>I101</f>
        <v/>
      </c>
      <c r="V116" s="941" t="n"/>
      <c r="W116" s="941" t="n"/>
    </row>
    <row r="117" customFormat="1" s="79">
      <c r="A117" s="618" t="n"/>
      <c r="B117" s="102" t="inlineStr">
        <is>
          <t>Plant, machinery, and loose Depreciation and impairment At31 M larch 2023</t>
        </is>
      </c>
      <c r="C117" s="952" t="n"/>
      <c r="D117" s="939" t="n"/>
      <c r="E117" s="939" t="n"/>
      <c r="F117" s="939" t="n"/>
      <c r="G117" s="939" t="n">
        <v>0</v>
      </c>
      <c r="H117" s="939" t="n">
        <v>68811</v>
      </c>
      <c r="I117" s="947" t="n"/>
      <c r="K117" s="948" t="n"/>
      <c r="N117" s="105">
        <f>B117</f>
        <v/>
      </c>
      <c r="O117" s="106" t="inlineStr"/>
      <c r="P117" s="106" t="inlineStr"/>
      <c r="Q117" s="106" t="inlineStr"/>
      <c r="R117" s="106" t="inlineStr"/>
      <c r="S117" s="106">
        <f>G117*BS!$B$9</f>
        <v/>
      </c>
      <c r="T117" s="106">
        <f>H117*BS!$B$9</f>
        <v/>
      </c>
      <c r="U117" s="946">
        <f>I102</f>
        <v/>
      </c>
      <c r="V117" s="941" t="n"/>
      <c r="W117" s="941" t="n"/>
    </row>
    <row r="118" customFormat="1" s="79">
      <c r="A118" s="618" t="n"/>
      <c r="B118" s="102" t="inlineStr">
        <is>
          <t>Rental machines Depreciation and impairment At1 April 2022</t>
        </is>
      </c>
      <c r="C118" s="103" t="n"/>
      <c r="D118" s="103" t="n"/>
      <c r="E118" s="103" t="n"/>
      <c r="F118" s="103" t="n"/>
      <c r="G118" s="103" t="n">
        <v>71693</v>
      </c>
      <c r="H118" s="103" t="n">
        <v>0</v>
      </c>
      <c r="I118" s="947" t="n"/>
      <c r="K118" s="948" t="n"/>
      <c r="N118" s="105">
        <f>B118</f>
        <v/>
      </c>
      <c r="O118" s="106" t="inlineStr"/>
      <c r="P118" s="106" t="inlineStr"/>
      <c r="Q118" s="106" t="inlineStr"/>
      <c r="R118" s="106" t="inlineStr"/>
      <c r="S118" s="106">
        <f>G118*BS!$B$9</f>
        <v/>
      </c>
      <c r="T118" s="106">
        <f>H118*BS!$B$9</f>
        <v/>
      </c>
      <c r="U118" s="946">
        <f>I103</f>
        <v/>
      </c>
      <c r="V118" s="941" t="n"/>
      <c r="W118" s="941" t="n"/>
    </row>
    <row r="119" customFormat="1" s="79">
      <c r="A119" s="618" t="n"/>
      <c r="B119" s="102" t="inlineStr">
        <is>
          <t>Rental machines Depreciation and impairment Depreciation charge for the year</t>
        </is>
      </c>
      <c r="C119" s="952" t="n"/>
      <c r="D119" s="952" t="n"/>
      <c r="E119" s="952" t="n"/>
      <c r="F119" s="952" t="n"/>
      <c r="G119" s="952" t="n">
        <v>0</v>
      </c>
      <c r="H119" s="952" t="n">
        <v>39105</v>
      </c>
      <c r="I119" s="947" t="n"/>
      <c r="K119" s="948" t="n"/>
      <c r="N119" s="105">
        <f>B119</f>
        <v/>
      </c>
      <c r="O119" s="106" t="inlineStr"/>
      <c r="P119" s="106" t="inlineStr"/>
      <c r="Q119" s="106" t="inlineStr"/>
      <c r="R119" s="106" t="inlineStr"/>
      <c r="S119" s="106">
        <f>G119*BS!$B$9</f>
        <v/>
      </c>
      <c r="T119" s="106">
        <f>H119*BS!$B$9</f>
        <v/>
      </c>
      <c r="U119" s="946">
        <f>I104</f>
        <v/>
      </c>
      <c r="V119" s="941" t="n"/>
      <c r="W119" s="941" t="n"/>
    </row>
    <row r="120" customFormat="1" s="79">
      <c r="A120" s="618" t="n"/>
      <c r="B120" s="102" t="inlineStr">
        <is>
          <t>Rental machines Depreciation and impairment Disposals</t>
        </is>
      </c>
      <c r="C120" s="952" t="n"/>
      <c r="D120" s="952" t="n"/>
      <c r="E120" s="952" t="n"/>
      <c r="F120" s="952" t="n"/>
      <c r="G120" s="952" t="n">
        <v>0</v>
      </c>
      <c r="H120" s="952" t="n">
        <v>40858</v>
      </c>
      <c r="I120" s="947" t="n"/>
      <c r="K120" s="948" t="n"/>
      <c r="N120" s="105">
        <f>B120</f>
        <v/>
      </c>
      <c r="O120" s="106" t="inlineStr"/>
      <c r="P120" s="106" t="inlineStr"/>
      <c r="Q120" s="106" t="inlineStr"/>
      <c r="R120" s="106" t="inlineStr"/>
      <c r="S120" s="106">
        <f>G120*BS!$B$9</f>
        <v/>
      </c>
      <c r="T120" s="106">
        <f>H120*BS!$B$9</f>
        <v/>
      </c>
      <c r="U120" s="946">
        <f>I105</f>
        <v/>
      </c>
      <c r="V120" s="941" t="n"/>
      <c r="W120" s="941" t="n"/>
    </row>
    <row r="121" customFormat="1" s="79">
      <c r="A121" s="618" t="n"/>
      <c r="B121" s="102" t="inlineStr">
        <is>
          <t>Rental machines Depreciation and impairment Transfer</t>
        </is>
      </c>
      <c r="C121" s="952" t="n"/>
      <c r="D121" s="952" t="n"/>
      <c r="E121" s="952" t="n"/>
      <c r="F121" s="952" t="n"/>
      <c r="G121" s="952" t="n">
        <v>0</v>
      </c>
      <c r="H121" s="952" t="n">
        <v>0</v>
      </c>
      <c r="I121" s="947" t="n"/>
      <c r="K121" s="948" t="n"/>
      <c r="N121" s="105">
        <f>B121</f>
        <v/>
      </c>
      <c r="O121" s="106" t="inlineStr"/>
      <c r="P121" s="106" t="inlineStr"/>
      <c r="Q121" s="106" t="inlineStr"/>
      <c r="R121" s="106" t="inlineStr"/>
      <c r="S121" s="106">
        <f>G121*BS!$B$9</f>
        <v/>
      </c>
      <c r="T121" s="106">
        <f>H121*BS!$B$9</f>
        <v/>
      </c>
      <c r="U121" s="946">
        <f>I106</f>
        <v/>
      </c>
      <c r="V121" s="941" t="n"/>
      <c r="W121" s="941" t="n"/>
    </row>
    <row r="122" customFormat="1" s="79">
      <c r="A122" s="618" t="n"/>
      <c r="B122" s="102" t="inlineStr">
        <is>
          <t>Rental machines Depreciation and impairment Exchange differences</t>
        </is>
      </c>
      <c r="C122" s="952" t="n"/>
      <c r="D122" s="952" t="n"/>
      <c r="E122" s="952" t="n"/>
      <c r="F122" s="952" t="n"/>
      <c r="G122" s="952" t="n">
        <v>0</v>
      </c>
      <c r="H122" s="952" t="n">
        <v>832</v>
      </c>
      <c r="I122" s="947" t="n"/>
      <c r="K122" s="948" t="n"/>
      <c r="N122" s="105">
        <f>B122</f>
        <v/>
      </c>
      <c r="O122" s="106" t="inlineStr"/>
      <c r="P122" s="106" t="inlineStr"/>
      <c r="Q122" s="106" t="inlineStr"/>
      <c r="R122" s="106" t="inlineStr"/>
      <c r="S122" s="106">
        <f>G122*BS!$B$9</f>
        <v/>
      </c>
      <c r="T122" s="106">
        <f>H122*BS!$B$9</f>
        <v/>
      </c>
      <c r="U122" s="946">
        <f>I107</f>
        <v/>
      </c>
      <c r="V122" s="941" t="n"/>
      <c r="W122" s="941" t="n"/>
    </row>
    <row r="123" customFormat="1" s="79">
      <c r="A123" s="618" t="n"/>
      <c r="B123" s="102" t="inlineStr">
        <is>
          <t>Rental machines Depreciation and impairment At31 M larch 2023</t>
        </is>
      </c>
      <c r="C123" s="952" t="n"/>
      <c r="D123" s="952" t="n"/>
      <c r="E123" s="952" t="n"/>
      <c r="F123" s="952" t="n"/>
      <c r="G123" s="952" t="n">
        <v>0</v>
      </c>
      <c r="H123" s="952" t="n">
        <v>69108</v>
      </c>
      <c r="I123" s="947" t="n"/>
      <c r="K123" s="948" t="n"/>
      <c r="N123" s="105">
        <f>B123</f>
        <v/>
      </c>
      <c r="O123" s="106" t="inlineStr"/>
      <c r="P123" s="106" t="inlineStr"/>
      <c r="Q123" s="106" t="inlineStr"/>
      <c r="R123" s="106" t="inlineStr"/>
      <c r="S123" s="106">
        <f>G123*BS!$B$9</f>
        <v/>
      </c>
      <c r="T123" s="106">
        <f>H123*BS!$B$9</f>
        <v/>
      </c>
      <c r="U123" s="946">
        <f>I108</f>
        <v/>
      </c>
      <c r="V123" s="941" t="n"/>
      <c r="W123" s="941" t="n"/>
    </row>
    <row r="124" customFormat="1" s="79">
      <c r="A124" s="618" t="n"/>
      <c r="B124" s="102" t="n"/>
      <c r="C124" s="952" t="n"/>
      <c r="D124" s="952" t="n"/>
      <c r="E124" s="952" t="n"/>
      <c r="F124" s="952" t="n"/>
      <c r="G124" s="952" t="n"/>
      <c r="H124" s="952" t="n"/>
      <c r="I124" s="947" t="n"/>
      <c r="K124" s="948" t="n"/>
      <c r="N124" s="105" t="inlineStr"/>
      <c r="O124" s="106" t="inlineStr"/>
      <c r="P124" s="106" t="inlineStr"/>
      <c r="Q124" s="106" t="inlineStr"/>
      <c r="R124" s="106" t="inlineStr"/>
      <c r="S124" s="106" t="inlineStr"/>
      <c r="T124" s="106" t="inlineStr"/>
      <c r="U124" s="946">
        <f>I109</f>
        <v/>
      </c>
      <c r="V124" s="941" t="n"/>
      <c r="W124" s="941" t="n"/>
    </row>
    <row r="125" customFormat="1" s="79">
      <c r="A125" s="618" t="n"/>
      <c r="B125" s="102" t="n"/>
      <c r="C125" s="952" t="n"/>
      <c r="D125" s="952" t="n"/>
      <c r="E125" s="952" t="n"/>
      <c r="F125" s="952" t="n"/>
      <c r="G125" s="952" t="n"/>
      <c r="H125" s="952" t="n"/>
      <c r="I125" s="947" t="n"/>
      <c r="K125" s="948" t="n"/>
      <c r="N125" s="105" t="inlineStr"/>
      <c r="O125" s="106" t="inlineStr"/>
      <c r="P125" s="106" t="inlineStr"/>
      <c r="Q125" s="106" t="inlineStr"/>
      <c r="R125" s="106" t="inlineStr"/>
      <c r="S125" s="106" t="inlineStr"/>
      <c r="T125" s="106" t="inlineStr"/>
      <c r="U125" s="946">
        <f>I110</f>
        <v/>
      </c>
      <c r="V125" s="941" t="n"/>
      <c r="W125" s="941" t="n"/>
    </row>
    <row r="126" customFormat="1" s="154">
      <c r="A126" s="618" t="inlineStr">
        <is>
          <t>K15</t>
        </is>
      </c>
      <c r="B126" s="96" t="inlineStr">
        <is>
          <t xml:space="preserve">Total </t>
        </is>
      </c>
      <c r="C126" s="944">
        <f>SUM(INDIRECT(ADDRESS(MATCH("K14",$A:$A,0)+1,COLUMN(C$12),4)&amp;":"&amp;ADDRESS(MATCH("K15",$A:$A,0)-1,COLUMN(C$12),4)))</f>
        <v/>
      </c>
      <c r="D126" s="944">
        <f>SUM(INDIRECT(ADDRESS(MATCH("K14",$A:$A,0)+1,COLUMN(D$12),4)&amp;":"&amp;ADDRESS(MATCH("K15",$A:$A,0)-1,COLUMN(D$12),4)))</f>
        <v/>
      </c>
      <c r="E126" s="944">
        <f>SUM(INDIRECT(ADDRESS(MATCH("K14",$A:$A,0)+1,COLUMN(E$12),4)&amp;":"&amp;ADDRESS(MATCH("K15",$A:$A,0)-1,COLUMN(E$12),4)))</f>
        <v/>
      </c>
      <c r="F126" s="944">
        <f>SUM(INDIRECT(ADDRESS(MATCH("K14",$A:$A,0)+1,COLUMN(F$12),4)&amp;":"&amp;ADDRESS(MATCH("K15",$A:$A,0)-1,COLUMN(F$12),4)))</f>
        <v/>
      </c>
      <c r="G126" s="944">
        <f>SUM(INDIRECT(ADDRESS(MATCH("K14",$A:$A,0)+1,COLUMN(G$12),4)&amp;":"&amp;ADDRESS(MATCH("K15",$A:$A,0)-1,COLUMN(G$12),4)))</f>
        <v/>
      </c>
      <c r="H126" s="944">
        <f>SUM(INDIRECT(ADDRESS(MATCH("K14",$A:$A,0)+1,COLUMN(H$12),4)&amp;":"&amp;ADDRESS(MATCH("K15",$A:$A,0)-1,COLUMN(H$12),4)))</f>
        <v/>
      </c>
      <c r="I126" s="947" t="n"/>
      <c r="K126" s="948" t="n"/>
      <c r="N126" s="114">
        <f>B126</f>
        <v/>
      </c>
      <c r="O126" s="115">
        <f>C126*BS!$B$9</f>
        <v/>
      </c>
      <c r="P126" s="115">
        <f>D126*BS!$B$9</f>
        <v/>
      </c>
      <c r="Q126" s="115">
        <f>E126*BS!$B$9</f>
        <v/>
      </c>
      <c r="R126" s="115">
        <f>F126*BS!$B$9</f>
        <v/>
      </c>
      <c r="S126" s="115">
        <f>G126*BS!$B$9</f>
        <v/>
      </c>
      <c r="T126" s="115">
        <f>H126*BS!$B$9</f>
        <v/>
      </c>
      <c r="U126" s="951">
        <f>I111</f>
        <v/>
      </c>
      <c r="V126" s="941" t="n"/>
      <c r="W126" s="941" t="n"/>
    </row>
    <row r="127" customFormat="1" s="79">
      <c r="A127" s="618" t="n"/>
      <c r="B127" s="102" t="n"/>
      <c r="C127" s="952" t="n"/>
      <c r="D127" s="952" t="n"/>
      <c r="E127" s="952" t="n"/>
      <c r="F127" s="952" t="n"/>
      <c r="G127" s="952" t="n"/>
      <c r="H127" s="952" t="n"/>
      <c r="I127" s="947" t="n"/>
      <c r="K127" s="948" t="n"/>
      <c r="N127" s="105" t="inlineStr"/>
      <c r="O127" s="106" t="inlineStr"/>
      <c r="P127" s="106" t="inlineStr"/>
      <c r="Q127" s="106" t="inlineStr"/>
      <c r="R127" s="106" t="inlineStr"/>
      <c r="S127" s="106" t="inlineStr"/>
      <c r="T127" s="106" t="inlineStr"/>
      <c r="U127" s="107" t="n"/>
      <c r="V127" s="941" t="n"/>
      <c r="W127" s="941" t="n"/>
    </row>
    <row r="128" customFormat="1" s="117">
      <c r="A128" s="618" t="inlineStr">
        <is>
          <t>K16</t>
        </is>
      </c>
      <c r="B128" s="96" t="inlineStr">
        <is>
          <t>Other Tangible Assets</t>
        </is>
      </c>
      <c r="C128" s="953" t="n"/>
      <c r="D128" s="953" t="n"/>
      <c r="E128" s="953" t="n"/>
      <c r="F128" s="953" t="n"/>
      <c r="G128" s="953" t="n"/>
      <c r="H128" s="953" t="n"/>
      <c r="I128" s="934" t="n"/>
      <c r="J128" s="85" t="n"/>
      <c r="K128" s="85" t="n"/>
      <c r="L128" s="85" t="n"/>
      <c r="M128" s="85" t="n"/>
      <c r="N128" s="114">
        <f>B128</f>
        <v/>
      </c>
      <c r="O128" s="115" t="inlineStr"/>
      <c r="P128" s="115" t="inlineStr"/>
      <c r="Q128" s="115" t="inlineStr"/>
      <c r="R128" s="115" t="inlineStr"/>
      <c r="S128" s="115" t="inlineStr"/>
      <c r="T128" s="115" t="inlineStr"/>
      <c r="U128" s="123" t="n"/>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Capital work-in- progress Net book value At31 March 2022</t>
        </is>
      </c>
      <c r="C129" s="939" t="n"/>
      <c r="D129" s="939" t="n"/>
      <c r="E129" s="939" t="n"/>
      <c r="F129" s="939" t="n"/>
      <c r="G129" s="939" t="n">
        <v>8084</v>
      </c>
      <c r="H129" s="939" t="n">
        <v>0</v>
      </c>
      <c r="I129" s="945" t="n"/>
      <c r="N129" s="105">
        <f>B129</f>
        <v/>
      </c>
      <c r="O129" s="106" t="inlineStr"/>
      <c r="P129" s="106" t="inlineStr"/>
      <c r="Q129" s="106" t="inlineStr"/>
      <c r="R129" s="106" t="inlineStr"/>
      <c r="S129" s="106">
        <f>G129*BS!$B$9</f>
        <v/>
      </c>
      <c r="T129" s="106">
        <f>H129*BS!$B$9</f>
        <v/>
      </c>
      <c r="U129" s="946">
        <f>I114</f>
        <v/>
      </c>
      <c r="V129" s="927" t="n"/>
      <c r="W129" s="927" t="n"/>
    </row>
    <row r="130" customFormat="1" s="117">
      <c r="A130" s="618" t="n"/>
      <c r="B130" s="102" t="inlineStr">
        <is>
          <t>Capital work-in- progress Net book value At31 March 2023</t>
        </is>
      </c>
      <c r="C130" s="939" t="n"/>
      <c r="D130" s="939" t="n"/>
      <c r="E130" s="939" t="n"/>
      <c r="F130" s="939" t="n"/>
      <c r="G130" s="939" t="n">
        <v>0</v>
      </c>
      <c r="H130" s="939" t="n">
        <v>12069</v>
      </c>
      <c r="I130" s="945" t="n"/>
      <c r="N130" s="105">
        <f>B130</f>
        <v/>
      </c>
      <c r="O130" s="106" t="inlineStr"/>
      <c r="P130" s="106" t="inlineStr"/>
      <c r="Q130" s="106" t="inlineStr"/>
      <c r="R130" s="106" t="inlineStr"/>
      <c r="S130" s="106">
        <f>G130*BS!$B$9</f>
        <v/>
      </c>
      <c r="T130" s="106">
        <f>H130*BS!$B$9</f>
        <v/>
      </c>
      <c r="U130" s="946">
        <f>I115</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I116</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I117</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946">
        <f>I118</f>
        <v/>
      </c>
      <c r="V133" s="927" t="n"/>
      <c r="W133" s="927" t="n"/>
    </row>
    <row r="134" customFormat="1" s="79">
      <c r="A134" s="618" t="n"/>
      <c r="B134" s="102" t="n"/>
      <c r="C134" s="103" t="n"/>
      <c r="D134" s="103" t="n"/>
      <c r="E134" s="103" t="n"/>
      <c r="F134" s="103" t="n"/>
      <c r="G134" s="103" t="n"/>
      <c r="H134" s="103" t="n"/>
      <c r="I134" s="945" t="n"/>
      <c r="N134" s="105" t="inlineStr"/>
      <c r="O134" s="106" t="inlineStr"/>
      <c r="P134" s="106" t="inlineStr"/>
      <c r="Q134" s="106" t="inlineStr"/>
      <c r="R134" s="106" t="inlineStr"/>
      <c r="S134" s="106" t="inlineStr"/>
      <c r="T134" s="106" t="inlineStr"/>
      <c r="U134" s="946">
        <f>I119</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946">
        <f>I120</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I121</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946">
        <f>I122</f>
        <v/>
      </c>
      <c r="V137" s="927" t="n"/>
      <c r="W137" s="927" t="n"/>
    </row>
    <row r="138" customFormat="1" s="79">
      <c r="A138" s="618" t="n"/>
      <c r="B138" s="102" t="n"/>
      <c r="C138" s="939" t="n"/>
      <c r="D138" s="939" t="n"/>
      <c r="E138" s="939" t="n"/>
      <c r="F138" s="939" t="n"/>
      <c r="G138" s="939" t="n"/>
      <c r="H138" s="939" t="n"/>
      <c r="I138" s="945" t="n"/>
      <c r="N138" s="105" t="inlineStr"/>
      <c r="O138" s="106" t="inlineStr"/>
      <c r="P138" s="106" t="inlineStr"/>
      <c r="Q138" s="106" t="inlineStr"/>
      <c r="R138" s="106" t="inlineStr"/>
      <c r="S138" s="106" t="inlineStr"/>
      <c r="T138" s="106" t="inlineStr"/>
      <c r="U138" s="946">
        <f>I123</f>
        <v/>
      </c>
      <c r="V138" s="927" t="n"/>
      <c r="W138" s="927" t="n"/>
    </row>
    <row r="139" customFormat="1" s="79">
      <c r="A139" s="618" t="n"/>
      <c r="B139" s="102" t="n"/>
      <c r="C139" s="939" t="n"/>
      <c r="D139" s="939" t="n"/>
      <c r="E139" s="939" t="n"/>
      <c r="F139" s="939" t="n"/>
      <c r="G139" s="939" t="n"/>
      <c r="H139" s="939" t="n"/>
      <c r="I139" s="945" t="n"/>
      <c r="N139" s="105" t="inlineStr"/>
      <c r="O139" s="106" t="inlineStr"/>
      <c r="P139" s="106" t="inlineStr"/>
      <c r="Q139" s="106" t="inlineStr"/>
      <c r="R139" s="106" t="inlineStr"/>
      <c r="S139" s="106" t="inlineStr"/>
      <c r="T139" s="106" t="inlineStr"/>
      <c r="U139" s="946">
        <f>I124</f>
        <v/>
      </c>
      <c r="V139" s="927" t="n"/>
      <c r="W139" s="927"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107" t="n"/>
      <c r="V140" s="927" t="n"/>
      <c r="W140" s="927" t="n"/>
    </row>
    <row r="141" customFormat="1" s="79">
      <c r="A141" s="618" t="inlineStr">
        <is>
          <t>K17</t>
        </is>
      </c>
      <c r="B141" s="96" t="inlineStr">
        <is>
          <t>Total</t>
        </is>
      </c>
      <c r="C141" s="940">
        <f>SUM(INDIRECT(ADDRESS(MATCH("K16",$A:$A,0)+1,COLUMN(C$12),4)&amp;":"&amp;ADDRESS(MATCH("K17",$A:$A,0)-1,COLUMN(C$12),4)))</f>
        <v/>
      </c>
      <c r="D141" s="940">
        <f>SUM(INDIRECT(ADDRESS(MATCH("K16",$A:$A,0)+1,COLUMN(D$12),4)&amp;":"&amp;ADDRESS(MATCH("K17",$A:$A,0)-1,COLUMN(D$12),4)))</f>
        <v/>
      </c>
      <c r="E141" s="940">
        <f>SUM(INDIRECT(ADDRESS(MATCH("K16",$A:$A,0)+1,COLUMN(E$12),4)&amp;":"&amp;ADDRESS(MATCH("K17",$A:$A,0)-1,COLUMN(E$12),4)))</f>
        <v/>
      </c>
      <c r="F141" s="940">
        <f>SUM(INDIRECT(ADDRESS(MATCH("K16",$A:$A,0)+1,COLUMN(F$12),4)&amp;":"&amp;ADDRESS(MATCH("K17",$A:$A,0)-1,COLUMN(F$12),4)))</f>
        <v/>
      </c>
      <c r="G141" s="940">
        <f>SUM(INDIRECT(ADDRESS(MATCH("K16",$A:$A,0)+1,COLUMN(G$12),4)&amp;":"&amp;ADDRESS(MATCH("K17",$A:$A,0)-1,COLUMN(G$12),4)))</f>
        <v/>
      </c>
      <c r="H141" s="940">
        <f>SUM(INDIRECT(ADDRESS(MATCH("K16",$A:$A,0)+1,COLUMN(H$12),4)&amp;":"&amp;ADDRESS(MATCH("K17",$A:$A,0)-1,COLUMN(H$12),4)))</f>
        <v/>
      </c>
      <c r="I141" s="934" t="n"/>
      <c r="J141" s="79" t="n"/>
      <c r="K141" s="79" t="n"/>
      <c r="L141" s="79" t="n"/>
      <c r="M141" s="79" t="n"/>
      <c r="N141" s="114">
        <f>B141</f>
        <v/>
      </c>
      <c r="O141" s="115">
        <f>C141*BS!$B$9</f>
        <v/>
      </c>
      <c r="P141" s="115">
        <f>D141*BS!$B$9</f>
        <v/>
      </c>
      <c r="Q141" s="115">
        <f>E141*BS!$B$9</f>
        <v/>
      </c>
      <c r="R141" s="115">
        <f>F141*BS!$B$9</f>
        <v/>
      </c>
      <c r="S141" s="115">
        <f>G141*BS!$B$9</f>
        <v/>
      </c>
      <c r="T141" s="115">
        <f>H141*BS!$B$9</f>
        <v/>
      </c>
      <c r="U141" s="935">
        <f>I126</f>
        <v/>
      </c>
      <c r="V141" s="941" t="n"/>
      <c r="W141" s="941" t="n"/>
      <c r="X141" s="79" t="n"/>
      <c r="Y141" s="79" t="n"/>
      <c r="Z141" s="79" t="n"/>
      <c r="AA141" s="79" t="n"/>
      <c r="AB141" s="79" t="n"/>
      <c r="AC141" s="79" t="n"/>
      <c r="AD141" s="79" t="n"/>
      <c r="AE141" s="79" t="n"/>
      <c r="AF141" s="79" t="n"/>
      <c r="AG141" s="79" t="n"/>
      <c r="AH141" s="79" t="n"/>
      <c r="AI141" s="79" t="n"/>
      <c r="AJ141" s="79" t="n"/>
      <c r="AK141" s="79" t="n"/>
      <c r="AL141" s="79" t="n"/>
      <c r="AM141" s="79" t="n"/>
      <c r="AN141" s="79" t="n"/>
      <c r="AO141" s="79" t="n"/>
      <c r="AP141" s="79" t="n"/>
      <c r="AQ141" s="79" t="n"/>
      <c r="AR141" s="79" t="n"/>
      <c r="AS141" s="79" t="n"/>
      <c r="AT141" s="79" t="n"/>
      <c r="AU141" s="79" t="n"/>
      <c r="AV141" s="79" t="n"/>
      <c r="AW141" s="79" t="n"/>
      <c r="AX141" s="79" t="n"/>
      <c r="AY141" s="79" t="n"/>
      <c r="AZ141" s="79" t="n"/>
      <c r="BA141" s="79" t="n"/>
      <c r="BB141" s="79" t="n"/>
      <c r="BC141" s="79" t="n"/>
      <c r="BD141" s="79" t="n"/>
      <c r="BE141" s="79" t="n"/>
      <c r="BF141" s="79" t="n"/>
      <c r="BG141" s="79" t="n"/>
      <c r="BH141" s="79" t="n"/>
      <c r="BI141" s="79" t="n"/>
      <c r="BJ141" s="79" t="n"/>
      <c r="BK141" s="79" t="n"/>
      <c r="BL141" s="79" t="n"/>
      <c r="BM141" s="79" t="n"/>
      <c r="BN141" s="79" t="n"/>
      <c r="BO141" s="79" t="n"/>
      <c r="BP141" s="79" t="n"/>
      <c r="BQ141" s="79" t="n"/>
      <c r="BR141" s="79" t="n"/>
      <c r="BS141" s="79" t="n"/>
      <c r="BT141" s="79" t="n"/>
      <c r="BU141" s="79" t="n"/>
      <c r="BV141" s="79" t="n"/>
      <c r="BW141" s="79" t="n"/>
      <c r="BX141" s="79" t="n"/>
      <c r="BY141" s="79" t="n"/>
      <c r="BZ141" s="79" t="n"/>
      <c r="CA141" s="79" t="n"/>
      <c r="CB141" s="79" t="n"/>
      <c r="CC141" s="79" t="n"/>
      <c r="CD141" s="79" t="n"/>
      <c r="CE141" s="79" t="n"/>
      <c r="CF141" s="79" t="n"/>
      <c r="CG141" s="79" t="n"/>
      <c r="CH141" s="79" t="n"/>
      <c r="CI141" s="79" t="n"/>
      <c r="CJ141" s="79" t="n"/>
      <c r="CK141" s="79" t="n"/>
      <c r="CL141" s="79" t="n"/>
      <c r="CM141" s="79" t="n"/>
      <c r="CN141" s="79" t="n"/>
      <c r="CO141" s="79" t="n"/>
      <c r="CP141" s="79" t="n"/>
      <c r="CQ141" s="79" t="n"/>
      <c r="CR141" s="79" t="n"/>
      <c r="CS141" s="79" t="n"/>
      <c r="CT141" s="79" t="n"/>
      <c r="CU141" s="79" t="n"/>
      <c r="CV141" s="79" t="n"/>
      <c r="CW141" s="79" t="n"/>
      <c r="CX141" s="79" t="n"/>
      <c r="CY141" s="79" t="n"/>
      <c r="CZ141" s="79" t="n"/>
      <c r="DA141" s="79" t="n"/>
      <c r="DB141" s="79" t="n"/>
      <c r="DC141" s="79" t="n"/>
      <c r="DD141" s="79" t="n"/>
      <c r="DE141" s="79" t="n"/>
      <c r="DF141" s="79" t="n"/>
      <c r="DG141" s="79" t="n"/>
      <c r="DH141" s="79" t="n"/>
      <c r="DI141" s="79" t="n"/>
      <c r="DJ141" s="79" t="n"/>
      <c r="DK141" s="79" t="n"/>
      <c r="DL141" s="79" t="n"/>
      <c r="DM141" s="79" t="n"/>
      <c r="DN141" s="79" t="n"/>
      <c r="DO141" s="79" t="n"/>
      <c r="DP141" s="79" t="n"/>
      <c r="DQ141" s="79" t="n"/>
      <c r="DR141" s="79" t="n"/>
      <c r="DS141" s="79" t="n"/>
      <c r="DT141" s="79" t="n"/>
      <c r="DU141" s="79" t="n"/>
      <c r="DV141" s="79" t="n"/>
      <c r="DW141" s="79" t="n"/>
      <c r="DX141" s="79" t="n"/>
      <c r="DY141" s="79" t="n"/>
      <c r="DZ141" s="79" t="n"/>
      <c r="EA141" s="79" t="n"/>
      <c r="EB141" s="79" t="n"/>
      <c r="EC141" s="79" t="n"/>
      <c r="ED141" s="79" t="n"/>
      <c r="EE141" s="79" t="n"/>
      <c r="EF141" s="79" t="n"/>
      <c r="EG141" s="79" t="n"/>
      <c r="EH141" s="79" t="n"/>
      <c r="EI141" s="79" t="n"/>
      <c r="EJ141" s="79" t="n"/>
      <c r="EK141" s="79" t="n"/>
      <c r="EL141" s="79" t="n"/>
      <c r="EM141" s="79" t="n"/>
      <c r="EN141" s="79" t="n"/>
      <c r="EO141" s="79" t="n"/>
      <c r="EP141" s="79" t="n"/>
      <c r="EQ141" s="79" t="n"/>
      <c r="ER141" s="79" t="n"/>
      <c r="ES141" s="79" t="n"/>
      <c r="ET141" s="79" t="n"/>
      <c r="EU141" s="79" t="n"/>
      <c r="EV141" s="79" t="n"/>
      <c r="EW141" s="79" t="n"/>
      <c r="EX141" s="79" t="n"/>
      <c r="EY141" s="79" t="n"/>
      <c r="EZ141" s="79" t="n"/>
      <c r="FA141" s="79" t="n"/>
      <c r="FB141" s="79" t="n"/>
      <c r="FC141" s="79" t="n"/>
      <c r="FD141" s="79" t="n"/>
      <c r="FE141" s="79" t="n"/>
      <c r="FF141" s="79" t="n"/>
      <c r="FG141" s="79" t="n"/>
      <c r="FH141" s="79" t="n"/>
      <c r="FI141" s="79" t="n"/>
      <c r="FJ141" s="79" t="n"/>
      <c r="FK141" s="79" t="n"/>
      <c r="FL141" s="79" t="n"/>
      <c r="FM141" s="79" t="n"/>
      <c r="FN141" s="79" t="n"/>
      <c r="FO141" s="79" t="n"/>
      <c r="FP141" s="79" t="n"/>
      <c r="FQ141" s="79" t="n"/>
      <c r="FR141" s="79" t="n"/>
      <c r="FS141" s="79" t="n"/>
      <c r="FT141" s="79" t="n"/>
      <c r="FU141" s="79" t="n"/>
      <c r="FV141" s="79" t="n"/>
      <c r="FW141" s="79" t="n"/>
      <c r="FX141" s="79" t="n"/>
      <c r="FY141" s="79" t="n"/>
      <c r="FZ141" s="79" t="n"/>
      <c r="GA141" s="79" t="n"/>
      <c r="GB141" s="79" t="n"/>
      <c r="GC141" s="79" t="n"/>
      <c r="GD141" s="79" t="n"/>
      <c r="GE141" s="79" t="n"/>
      <c r="GF141" s="79" t="n"/>
      <c r="GG141" s="79" t="n"/>
      <c r="GH141" s="79" t="n"/>
      <c r="GI141" s="79" t="n"/>
      <c r="GJ141" s="79" t="n"/>
      <c r="GK141" s="79" t="n"/>
      <c r="GL141" s="79" t="n"/>
      <c r="GM141" s="79" t="n"/>
      <c r="GN141" s="79" t="n"/>
      <c r="GO141" s="79" t="n"/>
      <c r="GP141" s="79" t="n"/>
      <c r="GQ141" s="79" t="n"/>
      <c r="GR141" s="79" t="n"/>
      <c r="GS141" s="79" t="n"/>
      <c r="GT141" s="79" t="n"/>
      <c r="GU141" s="79" t="n"/>
      <c r="GV141" s="79" t="n"/>
      <c r="GW141" s="79" t="n"/>
      <c r="GX141" s="79" t="n"/>
      <c r="GY141" s="79" t="n"/>
      <c r="GZ141" s="79" t="n"/>
      <c r="HA141" s="79" t="n"/>
      <c r="HB141" s="79" t="n"/>
      <c r="HC141" s="79" t="n"/>
      <c r="HD141" s="79" t="n"/>
      <c r="HE141" s="79" t="n"/>
      <c r="HF141" s="79" t="n"/>
      <c r="HG141" s="79" t="n"/>
      <c r="HH141" s="79" t="n"/>
      <c r="HI141" s="79" t="n"/>
      <c r="HJ141" s="79" t="n"/>
      <c r="HK141" s="79" t="n"/>
      <c r="HL141" s="79" t="n"/>
      <c r="HM141" s="79" t="n"/>
      <c r="HN141" s="79" t="n"/>
      <c r="HO141" s="79" t="n"/>
      <c r="HP141" s="79" t="n"/>
      <c r="HQ141" s="79" t="n"/>
      <c r="HR141" s="79" t="n"/>
      <c r="HS141" s="79" t="n"/>
      <c r="HT141" s="79" t="n"/>
      <c r="HU141" s="79" t="n"/>
      <c r="HV141" s="79" t="n"/>
      <c r="HW141" s="79" t="n"/>
      <c r="HX141" s="79" t="n"/>
      <c r="HY141" s="79" t="n"/>
      <c r="HZ141" s="79" t="n"/>
      <c r="IA141" s="79" t="n"/>
      <c r="IB141" s="79" t="n"/>
      <c r="IC141" s="79" t="n"/>
      <c r="ID141" s="79" t="n"/>
      <c r="IE141" s="79" t="n"/>
      <c r="IF141" s="79" t="n"/>
      <c r="IG141" s="79" t="n"/>
      <c r="IH141" s="79" t="n"/>
      <c r="II141" s="79" t="n"/>
      <c r="IJ141" s="79" t="n"/>
      <c r="IK141" s="79" t="n"/>
      <c r="IL141" s="79" t="n"/>
      <c r="IM141" s="79" t="n"/>
      <c r="IN141" s="79" t="n"/>
      <c r="IO141" s="79" t="n"/>
      <c r="IP141" s="79" t="n"/>
      <c r="IQ141" s="79" t="n"/>
      <c r="IR141" s="79" t="n"/>
      <c r="IS141" s="79" t="n"/>
      <c r="IT141" s="79" t="n"/>
      <c r="IU141" s="79" t="n"/>
      <c r="IV141" s="79" t="n"/>
      <c r="IW141" s="79" t="n"/>
      <c r="IX141" s="79" t="n"/>
      <c r="IY141" s="79" t="n"/>
      <c r="IZ141" s="79" t="n"/>
      <c r="JA141" s="79" t="n"/>
      <c r="JB141" s="79" t="n"/>
      <c r="JC141" s="79" t="n"/>
      <c r="JD141" s="79" t="n"/>
      <c r="JE141" s="79" t="n"/>
      <c r="JF141" s="79" t="n"/>
      <c r="JG141" s="79" t="n"/>
      <c r="JH141" s="79" t="n"/>
      <c r="JI141" s="79" t="n"/>
      <c r="JJ141" s="79" t="n"/>
      <c r="JK141" s="79" t="n"/>
      <c r="JL141" s="79" t="n"/>
      <c r="JM141" s="79" t="n"/>
      <c r="JN141" s="79" t="n"/>
      <c r="JO141" s="79" t="n"/>
      <c r="JP141" s="79" t="n"/>
      <c r="JQ141" s="79" t="n"/>
      <c r="JR141" s="79" t="n"/>
      <c r="JS141" s="79" t="n"/>
      <c r="JT141" s="79" t="n"/>
      <c r="JU141" s="79" t="n"/>
      <c r="JV141" s="79" t="n"/>
      <c r="JW141" s="79" t="n"/>
      <c r="JX141" s="79" t="n"/>
      <c r="JY141" s="79" t="n"/>
      <c r="JZ141" s="79" t="n"/>
      <c r="KA141" s="79" t="n"/>
      <c r="KB141" s="79" t="n"/>
      <c r="KC141" s="79" t="n"/>
      <c r="KD141" s="79" t="n"/>
      <c r="KE141" s="79" t="n"/>
      <c r="KF141" s="79" t="n"/>
      <c r="KG141" s="79" t="n"/>
      <c r="KH141" s="79" t="n"/>
      <c r="KI141" s="79" t="n"/>
      <c r="KJ141" s="79" t="n"/>
      <c r="KK141" s="79" t="n"/>
      <c r="KL141" s="79" t="n"/>
      <c r="KM141" s="79" t="n"/>
      <c r="KN141" s="79" t="n"/>
      <c r="KO141" s="79" t="n"/>
      <c r="KP141" s="79" t="n"/>
      <c r="KQ141" s="79" t="n"/>
      <c r="KR141" s="79" t="n"/>
      <c r="KS141" s="79" t="n"/>
      <c r="KT141" s="79" t="n"/>
      <c r="KU141" s="79" t="n"/>
      <c r="KV141" s="79" t="n"/>
      <c r="KW141" s="79" t="n"/>
      <c r="KX141" s="79" t="n"/>
      <c r="KY141" s="79" t="n"/>
      <c r="KZ141" s="79" t="n"/>
      <c r="LA141" s="79" t="n"/>
      <c r="LB141" s="79" t="n"/>
      <c r="LC141" s="79" t="n"/>
      <c r="LD141" s="79" t="n"/>
      <c r="LE141" s="79" t="n"/>
      <c r="LF141" s="79" t="n"/>
      <c r="LG141" s="79" t="n"/>
      <c r="LH141" s="79" t="n"/>
      <c r="LI141" s="79" t="n"/>
      <c r="LJ141" s="79" t="n"/>
      <c r="LK141" s="79" t="n"/>
      <c r="LL141" s="79" t="n"/>
      <c r="LM141" s="79" t="n"/>
      <c r="LN141" s="79" t="n"/>
      <c r="LO141" s="79" t="n"/>
      <c r="LP141" s="79" t="n"/>
      <c r="LQ141" s="79" t="n"/>
      <c r="LR141" s="79" t="n"/>
      <c r="LS141" s="79"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t="n"/>
      <c r="V142" s="927" t="n"/>
      <c r="W142" s="927" t="n"/>
    </row>
    <row r="143" customFormat="1" s="79">
      <c r="A143" s="618" t="inlineStr">
        <is>
          <t>K18</t>
        </is>
      </c>
      <c r="B143" s="96" t="inlineStr">
        <is>
          <t>Goodwill</t>
        </is>
      </c>
      <c r="C143" s="954" t="n"/>
      <c r="D143" s="954" t="n"/>
      <c r="E143" s="954" t="n"/>
      <c r="F143" s="954" t="n"/>
      <c r="G143" s="954" t="n"/>
      <c r="H143" s="954" t="n"/>
      <c r="I143" s="934" t="n"/>
      <c r="J143" s="85" t="n"/>
      <c r="K143" s="85" t="n"/>
      <c r="L143" s="85" t="n"/>
      <c r="M143" s="85" t="n"/>
      <c r="N143" s="114">
        <f>B143</f>
        <v/>
      </c>
      <c r="O143" s="115" t="inlineStr"/>
      <c r="P143" s="115" t="inlineStr"/>
      <c r="Q143" s="115" t="inlineStr"/>
      <c r="R143" s="115" t="inlineStr"/>
      <c r="S143" s="115" t="inlineStr"/>
      <c r="T143" s="115" t="inlineStr"/>
      <c r="U143" s="935">
        <f>I128</f>
        <v/>
      </c>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A144" s="618" t="n"/>
      <c r="B144" s="102" t="inlineStr">
        <is>
          <t>Goodwill</t>
        </is>
      </c>
      <c r="C144" s="103" t="n"/>
      <c r="D144" s="103" t="n"/>
      <c r="E144" s="103" t="n"/>
      <c r="F144" s="103" t="n"/>
      <c r="G144" s="103" t="n">
        <v>2454</v>
      </c>
      <c r="H144" s="103" t="n">
        <v>2359</v>
      </c>
      <c r="I144" s="934" t="n"/>
      <c r="J144" s="85" t="n"/>
      <c r="K144" s="85" t="n"/>
      <c r="L144" s="85" t="n"/>
      <c r="M144" s="85" t="n"/>
      <c r="N144" s="114">
        <f>B144</f>
        <v/>
      </c>
      <c r="O144" s="115" t="inlineStr"/>
      <c r="P144" s="115" t="inlineStr"/>
      <c r="Q144" s="115" t="inlineStr"/>
      <c r="R144" s="115" t="inlineStr"/>
      <c r="S144" s="115">
        <f>G144*BS!$B$9</f>
        <v/>
      </c>
      <c r="T144" s="115">
        <f>H144*BS!$B$9</f>
        <v/>
      </c>
      <c r="U144" s="123" t="n"/>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34" t="n"/>
      <c r="J145" s="85" t="n"/>
      <c r="K145" s="85" t="n"/>
      <c r="L145" s="85" t="n"/>
      <c r="M145" s="85" t="n"/>
      <c r="N145" s="114" t="inlineStr"/>
      <c r="O145" s="115" t="inlineStr"/>
      <c r="P145" s="115" t="inlineStr"/>
      <c r="Q145" s="115" t="inlineStr"/>
      <c r="R145" s="115" t="inlineStr"/>
      <c r="S145" s="115" t="inlineStr"/>
      <c r="T145" s="115" t="inlineStr"/>
      <c r="U145" s="123" t="n"/>
      <c r="V145" s="941" t="n"/>
      <c r="W145" s="941" t="n"/>
      <c r="X145" s="85" t="n"/>
      <c r="Y145" s="85" t="n"/>
      <c r="Z145" s="85" t="n"/>
      <c r="AA145" s="85" t="n"/>
      <c r="AB145" s="85" t="n"/>
      <c r="AC145" s="85" t="n"/>
      <c r="AD145" s="85" t="n"/>
      <c r="AE145" s="85" t="n"/>
      <c r="AF145" s="85" t="n"/>
      <c r="AG145" s="85" t="n"/>
      <c r="AH145" s="85" t="n"/>
      <c r="AI145" s="85" t="n"/>
      <c r="AJ145" s="85" t="n"/>
      <c r="AK145" s="85" t="n"/>
      <c r="AL145" s="85" t="n"/>
      <c r="AM145" s="85" t="n"/>
      <c r="AN145" s="85" t="n"/>
      <c r="AO145" s="85" t="n"/>
      <c r="AP145" s="85" t="n"/>
      <c r="AQ145" s="85" t="n"/>
      <c r="AR145" s="85" t="n"/>
      <c r="AS145" s="85" t="n"/>
      <c r="AT145" s="85" t="n"/>
      <c r="AU145" s="85" t="n"/>
      <c r="AV145" s="85" t="n"/>
      <c r="AW145" s="85" t="n"/>
      <c r="AX145" s="85" t="n"/>
      <c r="AY145" s="85" t="n"/>
      <c r="AZ145" s="85" t="n"/>
      <c r="BA145" s="85" t="n"/>
      <c r="BB145" s="85" t="n"/>
      <c r="BC145" s="85" t="n"/>
      <c r="BD145" s="85" t="n"/>
      <c r="BE145" s="85" t="n"/>
      <c r="BF145" s="85" t="n"/>
      <c r="BG145" s="85" t="n"/>
      <c r="BH145" s="85" t="n"/>
      <c r="BI145" s="85" t="n"/>
      <c r="BJ145" s="85" t="n"/>
      <c r="BK145" s="85" t="n"/>
      <c r="BL145" s="85" t="n"/>
      <c r="BM145" s="85" t="n"/>
      <c r="BN145" s="85" t="n"/>
      <c r="BO145" s="85" t="n"/>
      <c r="BP145" s="85" t="n"/>
      <c r="BQ145" s="85" t="n"/>
      <c r="BR145" s="85" t="n"/>
      <c r="BS145" s="85" t="n"/>
      <c r="BT145" s="85" t="n"/>
      <c r="BU145" s="85" t="n"/>
      <c r="BV145" s="85" t="n"/>
      <c r="BW145" s="85" t="n"/>
      <c r="BX145" s="85" t="n"/>
      <c r="BY145" s="85" t="n"/>
      <c r="BZ145" s="85" t="n"/>
      <c r="CA145" s="85" t="n"/>
      <c r="CB145" s="85" t="n"/>
      <c r="CC145" s="85" t="n"/>
      <c r="CD145" s="85" t="n"/>
      <c r="CE145" s="85" t="n"/>
      <c r="CF145" s="85" t="n"/>
      <c r="CG145" s="85" t="n"/>
      <c r="CH145" s="85" t="n"/>
      <c r="CI145" s="85" t="n"/>
      <c r="CJ145" s="85" t="n"/>
      <c r="CK145" s="85" t="n"/>
      <c r="CL145" s="85" t="n"/>
      <c r="CM145" s="85" t="n"/>
      <c r="CN145" s="85" t="n"/>
      <c r="CO145" s="85" t="n"/>
      <c r="CP145" s="85" t="n"/>
      <c r="CQ145" s="85" t="n"/>
      <c r="CR145" s="85" t="n"/>
      <c r="CS145" s="85" t="n"/>
      <c r="CT145" s="85" t="n"/>
      <c r="CU145" s="85" t="n"/>
      <c r="CV145" s="85" t="n"/>
      <c r="CW145" s="85" t="n"/>
      <c r="CX145" s="85" t="n"/>
      <c r="CY145" s="85" t="n"/>
      <c r="CZ145" s="85" t="n"/>
      <c r="DA145" s="85" t="n"/>
      <c r="DB145" s="85" t="n"/>
      <c r="DC145" s="85" t="n"/>
      <c r="DD145" s="85" t="n"/>
      <c r="DE145" s="85" t="n"/>
      <c r="DF145" s="85" t="n"/>
      <c r="DG145" s="85" t="n"/>
      <c r="DH145" s="85" t="n"/>
      <c r="DI145" s="85" t="n"/>
      <c r="DJ145" s="85" t="n"/>
      <c r="DK145" s="85" t="n"/>
      <c r="DL145" s="85" t="n"/>
      <c r="DM145" s="85" t="n"/>
      <c r="DN145" s="85" t="n"/>
      <c r="DO145" s="85" t="n"/>
      <c r="DP145" s="85" t="n"/>
      <c r="DQ145" s="85" t="n"/>
      <c r="DR145" s="85" t="n"/>
      <c r="DS145" s="85" t="n"/>
      <c r="DT145" s="85" t="n"/>
      <c r="DU145" s="85" t="n"/>
      <c r="DV145" s="85" t="n"/>
      <c r="DW145" s="85" t="n"/>
      <c r="DX145" s="85" t="n"/>
      <c r="DY145" s="85" t="n"/>
      <c r="DZ145" s="85" t="n"/>
      <c r="EA145" s="85" t="n"/>
      <c r="EB145" s="85" t="n"/>
      <c r="EC145" s="85" t="n"/>
      <c r="ED145" s="85" t="n"/>
      <c r="EE145" s="85" t="n"/>
      <c r="EF145" s="85" t="n"/>
      <c r="EG145" s="85" t="n"/>
      <c r="EH145" s="85" t="n"/>
      <c r="EI145" s="85" t="n"/>
      <c r="EJ145" s="85" t="n"/>
      <c r="EK145" s="85" t="n"/>
      <c r="EL145" s="85" t="n"/>
      <c r="EM145" s="85" t="n"/>
      <c r="EN145" s="85" t="n"/>
      <c r="EO145" s="85" t="n"/>
      <c r="EP145" s="85" t="n"/>
      <c r="EQ145" s="85" t="n"/>
      <c r="ER145" s="85" t="n"/>
      <c r="ES145" s="85" t="n"/>
      <c r="ET145" s="85" t="n"/>
      <c r="EU145" s="85" t="n"/>
      <c r="EV145" s="85" t="n"/>
      <c r="EW145" s="85" t="n"/>
      <c r="EX145" s="85" t="n"/>
      <c r="EY145" s="85" t="n"/>
      <c r="EZ145" s="85" t="n"/>
      <c r="FA145" s="85" t="n"/>
      <c r="FB145" s="85" t="n"/>
      <c r="FC145" s="85" t="n"/>
      <c r="FD145" s="85" t="n"/>
      <c r="FE145" s="85" t="n"/>
      <c r="FF145" s="85" t="n"/>
      <c r="FG145" s="85" t="n"/>
      <c r="FH145" s="85" t="n"/>
      <c r="FI145" s="85" t="n"/>
      <c r="FJ145" s="85" t="n"/>
      <c r="FK145" s="85" t="n"/>
      <c r="FL145" s="85" t="n"/>
      <c r="FM145" s="85" t="n"/>
      <c r="FN145" s="85" t="n"/>
      <c r="FO145" s="85" t="n"/>
      <c r="FP145" s="85" t="n"/>
      <c r="FQ145" s="85" t="n"/>
      <c r="FR145" s="85" t="n"/>
      <c r="FS145" s="85" t="n"/>
      <c r="FT145" s="85" t="n"/>
      <c r="FU145" s="85" t="n"/>
      <c r="FV145" s="85" t="n"/>
      <c r="FW145" s="85" t="n"/>
      <c r="FX145" s="85" t="n"/>
      <c r="FY145" s="85" t="n"/>
      <c r="FZ145" s="85" t="n"/>
      <c r="GA145" s="85" t="n"/>
      <c r="GB145" s="85" t="n"/>
      <c r="GC145" s="85" t="n"/>
      <c r="GD145" s="85" t="n"/>
      <c r="GE145" s="85" t="n"/>
      <c r="GF145" s="85" t="n"/>
      <c r="GG145" s="85" t="n"/>
      <c r="GH145" s="85" t="n"/>
      <c r="GI145" s="85" t="n"/>
      <c r="GJ145" s="85" t="n"/>
      <c r="GK145" s="85" t="n"/>
      <c r="GL145" s="85" t="n"/>
      <c r="GM145" s="85" t="n"/>
      <c r="GN145" s="85" t="n"/>
      <c r="GO145" s="85" t="n"/>
      <c r="GP145" s="85" t="n"/>
      <c r="GQ145" s="85" t="n"/>
      <c r="GR145" s="85" t="n"/>
      <c r="GS145" s="85" t="n"/>
      <c r="GT145" s="85" t="n"/>
      <c r="GU145" s="85" t="n"/>
      <c r="GV145" s="85" t="n"/>
      <c r="GW145" s="85" t="n"/>
      <c r="GX145" s="85" t="n"/>
      <c r="GY145" s="85" t="n"/>
      <c r="GZ145" s="85" t="n"/>
      <c r="HA145" s="85" t="n"/>
      <c r="HB145" s="85" t="n"/>
      <c r="HC145" s="85" t="n"/>
      <c r="HD145" s="85" t="n"/>
      <c r="HE145" s="85" t="n"/>
      <c r="HF145" s="85" t="n"/>
      <c r="HG145" s="85" t="n"/>
      <c r="HH145" s="85" t="n"/>
      <c r="HI145" s="85" t="n"/>
      <c r="HJ145" s="85" t="n"/>
      <c r="HK145" s="85" t="n"/>
      <c r="HL145" s="85" t="n"/>
      <c r="HM145" s="85" t="n"/>
      <c r="HN145" s="85" t="n"/>
      <c r="HO145" s="85" t="n"/>
      <c r="HP145" s="85" t="n"/>
      <c r="HQ145" s="85" t="n"/>
      <c r="HR145" s="85" t="n"/>
      <c r="HS145" s="85" t="n"/>
      <c r="HT145" s="85" t="n"/>
      <c r="HU145" s="85" t="n"/>
      <c r="HV145" s="85" t="n"/>
      <c r="HW145" s="85" t="n"/>
      <c r="HX145" s="85" t="n"/>
      <c r="HY145" s="85" t="n"/>
      <c r="HZ145" s="85" t="n"/>
      <c r="IA145" s="85" t="n"/>
      <c r="IB145" s="85" t="n"/>
      <c r="IC145" s="85" t="n"/>
      <c r="ID145" s="85" t="n"/>
      <c r="IE145" s="85" t="n"/>
      <c r="IF145" s="85" t="n"/>
      <c r="IG145" s="85" t="n"/>
      <c r="IH145" s="85" t="n"/>
      <c r="II145" s="85" t="n"/>
      <c r="IJ145" s="85" t="n"/>
      <c r="IK145" s="85" t="n"/>
      <c r="IL145" s="85" t="n"/>
      <c r="IM145" s="85" t="n"/>
      <c r="IN145" s="85" t="n"/>
      <c r="IO145" s="85" t="n"/>
      <c r="IP145" s="85" t="n"/>
      <c r="IQ145" s="85" t="n"/>
      <c r="IR145" s="85" t="n"/>
      <c r="IS145" s="85" t="n"/>
      <c r="IT145" s="85" t="n"/>
      <c r="IU145" s="85" t="n"/>
      <c r="IV145" s="85" t="n"/>
      <c r="IW145" s="85" t="n"/>
      <c r="IX145" s="85" t="n"/>
      <c r="IY145" s="85" t="n"/>
      <c r="IZ145" s="85" t="n"/>
      <c r="JA145" s="85" t="n"/>
      <c r="JB145" s="85" t="n"/>
      <c r="JC145" s="85" t="n"/>
      <c r="JD145" s="85" t="n"/>
      <c r="JE145" s="85" t="n"/>
      <c r="JF145" s="85" t="n"/>
      <c r="JG145" s="85" t="n"/>
      <c r="JH145" s="85" t="n"/>
      <c r="JI145" s="85" t="n"/>
      <c r="JJ145" s="85" t="n"/>
      <c r="JK145" s="85" t="n"/>
      <c r="JL145" s="85" t="n"/>
      <c r="JM145" s="85" t="n"/>
      <c r="JN145" s="85" t="n"/>
      <c r="JO145" s="85" t="n"/>
      <c r="JP145" s="85" t="n"/>
      <c r="JQ145" s="85" t="n"/>
      <c r="JR145" s="85" t="n"/>
      <c r="JS145" s="85" t="n"/>
      <c r="JT145" s="85" t="n"/>
      <c r="JU145" s="85" t="n"/>
      <c r="JV145" s="85" t="n"/>
      <c r="JW145" s="85" t="n"/>
      <c r="JX145" s="85" t="n"/>
      <c r="JY145" s="85" t="n"/>
      <c r="JZ145" s="85" t="n"/>
      <c r="KA145" s="85" t="n"/>
      <c r="KB145" s="85" t="n"/>
      <c r="KC145" s="85" t="n"/>
      <c r="KD145" s="85" t="n"/>
      <c r="KE145" s="85" t="n"/>
      <c r="KF145" s="85" t="n"/>
      <c r="KG145" s="85" t="n"/>
      <c r="KH145" s="85" t="n"/>
      <c r="KI145" s="85" t="n"/>
      <c r="KJ145" s="85" t="n"/>
      <c r="KK145" s="85" t="n"/>
      <c r="KL145" s="85" t="n"/>
      <c r="KM145" s="85" t="n"/>
      <c r="KN145" s="85" t="n"/>
      <c r="KO145" s="85" t="n"/>
      <c r="KP145" s="85" t="n"/>
      <c r="KQ145" s="85" t="n"/>
      <c r="KR145" s="85" t="n"/>
      <c r="KS145" s="85" t="n"/>
      <c r="KT145" s="85" t="n"/>
      <c r="KU145" s="85" t="n"/>
      <c r="KV145" s="85" t="n"/>
      <c r="KW145" s="85" t="n"/>
      <c r="KX145" s="85" t="n"/>
      <c r="KY145" s="85" t="n"/>
      <c r="KZ145" s="85" t="n"/>
      <c r="LA145" s="85" t="n"/>
      <c r="LB145" s="85" t="n"/>
      <c r="LC145" s="85" t="n"/>
      <c r="LD145" s="85" t="n"/>
      <c r="LE145" s="85" t="n"/>
      <c r="LF145" s="85" t="n"/>
      <c r="LG145" s="85" t="n"/>
      <c r="LH145" s="85" t="n"/>
      <c r="LI145" s="85" t="n"/>
      <c r="LJ145" s="85" t="n"/>
      <c r="LK145" s="85" t="n"/>
      <c r="LL145" s="85" t="n"/>
      <c r="LM145" s="85" t="n"/>
      <c r="LN145" s="85" t="n"/>
      <c r="LO145" s="85" t="n"/>
      <c r="LP145" s="85" t="n"/>
      <c r="LQ145" s="85" t="n"/>
      <c r="LR145" s="85" t="n"/>
      <c r="LS145" s="85" t="n"/>
    </row>
    <row r="146" customFormat="1" s="117">
      <c r="A146" s="618" t="inlineStr">
        <is>
          <t>K19</t>
        </is>
      </c>
      <c r="B146" s="96" t="inlineStr">
        <is>
          <t>Total</t>
        </is>
      </c>
      <c r="C146" s="940">
        <f>SUM(INDIRECT(ADDRESS(MATCH("K18",$A:$A,0)+1,COLUMN(C$12),4)&amp;":"&amp;ADDRESS(MATCH("K19",$A:$A,0)-1,COLUMN(C$12),4)))</f>
        <v/>
      </c>
      <c r="D146" s="940">
        <f>SUM(INDIRECT(ADDRESS(MATCH("K18",$A:$A,0)+1,COLUMN(D$12),4)&amp;":"&amp;ADDRESS(MATCH("K19",$A:$A,0)-1,COLUMN(D$12),4)))</f>
        <v/>
      </c>
      <c r="E146" s="940">
        <f>SUM(INDIRECT(ADDRESS(MATCH("K18",$A:$A,0)+1,COLUMN(E$12),4)&amp;":"&amp;ADDRESS(MATCH("K19",$A:$A,0)-1,COLUMN(E$12),4)))</f>
        <v/>
      </c>
      <c r="F146" s="940">
        <f>SUM(INDIRECT(ADDRESS(MATCH("K18",$A:$A,0)+1,COLUMN(F$12),4)&amp;":"&amp;ADDRESS(MATCH("K19",$A:$A,0)-1,COLUMN(F$12),4)))</f>
        <v/>
      </c>
      <c r="G146" s="940">
        <f>SUM(INDIRECT(ADDRESS(MATCH("K18",$A:$A,0)+1,COLUMN(G$12),4)&amp;":"&amp;ADDRESS(MATCH("K19",$A:$A,0)-1,COLUMN(G$12),4)))</f>
        <v/>
      </c>
      <c r="H146" s="940">
        <f>SUM(INDIRECT(ADDRESS(MATCH("K18",$A:$A,0)+1,COLUMN(H$12),4)&amp;":"&amp;ADDRESS(MATCH("K19",$A:$A,0)-1,COLUMN(H$12),4)))</f>
        <v/>
      </c>
      <c r="I146" s="928" t="n"/>
      <c r="N146" s="105">
        <f>B146</f>
        <v/>
      </c>
      <c r="O146" s="106">
        <f>C146*BS!$B$9</f>
        <v/>
      </c>
      <c r="P146" s="106">
        <f>D146*BS!$B$9</f>
        <v/>
      </c>
      <c r="Q146" s="106">
        <f>E146*BS!$B$9</f>
        <v/>
      </c>
      <c r="R146" s="106">
        <f>F146*BS!$B$9</f>
        <v/>
      </c>
      <c r="S146" s="106">
        <f>G146*BS!$B$9</f>
        <v/>
      </c>
      <c r="T146" s="106">
        <f>H146*BS!$B$9</f>
        <v/>
      </c>
      <c r="U146" s="107" t="n"/>
      <c r="V146" s="927" t="n"/>
      <c r="W146" s="927" t="n"/>
    </row>
    <row r="147" customFormat="1" s="79">
      <c r="A147" s="618" t="inlineStr">
        <is>
          <t>K20</t>
        </is>
      </c>
      <c r="B147" s="96" t="inlineStr">
        <is>
          <t>Other intangible assets</t>
        </is>
      </c>
      <c r="C147" s="954" t="n"/>
      <c r="D147" s="954" t="n"/>
      <c r="E147" s="954" t="n"/>
      <c r="F147" s="954" t="n"/>
      <c r="G147" s="954" t="n"/>
      <c r="H147" s="954" t="n"/>
      <c r="I147" s="934" t="n"/>
      <c r="J147" s="85" t="n"/>
      <c r="K147" s="85" t="n"/>
      <c r="L147" s="85" t="n"/>
      <c r="M147" s="85" t="n"/>
      <c r="N147" s="114">
        <f>B147</f>
        <v/>
      </c>
      <c r="O147" s="115" t="inlineStr"/>
      <c r="P147" s="115" t="inlineStr"/>
      <c r="Q147" s="115" t="inlineStr"/>
      <c r="R147" s="115" t="inlineStr"/>
      <c r="S147" s="115" t="inlineStr"/>
      <c r="T147" s="115" t="inlineStr"/>
      <c r="U147" s="935">
        <f>I132</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inlineStr">
        <is>
          <t>Software  Net book value At 31 March 2022</t>
        </is>
      </c>
      <c r="C148" s="939" t="n"/>
      <c r="D148" s="939" t="n"/>
      <c r="E148" s="939" t="n"/>
      <c r="F148" s="939" t="n"/>
      <c r="G148" s="939" t="n">
        <v>834</v>
      </c>
      <c r="H148" s="939" t="n">
        <v>0</v>
      </c>
      <c r="I148" s="928" t="n"/>
      <c r="N148" s="105">
        <f>B148</f>
        <v/>
      </c>
      <c r="O148" s="106" t="inlineStr"/>
      <c r="P148" s="106" t="inlineStr"/>
      <c r="Q148" s="106" t="inlineStr"/>
      <c r="R148" s="106" t="inlineStr"/>
      <c r="S148" s="106">
        <f>G148*BS!$B$9</f>
        <v/>
      </c>
      <c r="T148" s="106">
        <f>H148*BS!$B$9</f>
        <v/>
      </c>
      <c r="U148" s="929">
        <f>I133</f>
        <v/>
      </c>
      <c r="V148" s="927" t="n"/>
      <c r="W148" s="927" t="n"/>
    </row>
    <row r="149" customFormat="1" s="79">
      <c r="A149" s="618" t="n"/>
      <c r="B149" s="102" t="inlineStr">
        <is>
          <t>Software  Net book value At31 March 2023</t>
        </is>
      </c>
      <c r="C149" s="939" t="n"/>
      <c r="D149" s="939" t="n"/>
      <c r="E149" s="939" t="n"/>
      <c r="F149" s="939" t="n"/>
      <c r="G149" s="939" t="n">
        <v>0</v>
      </c>
      <c r="H149" s="939" t="n">
        <v>926</v>
      </c>
      <c r="I149" s="928" t="n"/>
      <c r="N149" s="105">
        <f>B149</f>
        <v/>
      </c>
      <c r="O149" s="106" t="inlineStr"/>
      <c r="P149" s="106" t="inlineStr"/>
      <c r="Q149" s="106" t="inlineStr"/>
      <c r="R149" s="106" t="inlineStr"/>
      <c r="S149" s="106">
        <f>G149*BS!$B$9</f>
        <v/>
      </c>
      <c r="T149" s="106">
        <f>H149*BS!$B$9</f>
        <v/>
      </c>
      <c r="U149" s="107">
        <f>I134</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I135</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I136</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I137</f>
        <v/>
      </c>
      <c r="V152" s="927" t="n"/>
      <c r="W152" s="927" t="n"/>
    </row>
    <row r="153" customFormat="1" s="79">
      <c r="A153" s="618" t="n"/>
      <c r="B153" s="102" t="n"/>
      <c r="C153" s="103" t="n"/>
      <c r="D153" s="103" t="n"/>
      <c r="E153" s="103" t="n"/>
      <c r="F153" s="103" t="n"/>
      <c r="G153" s="103" t="n"/>
      <c r="H153" s="103" t="n"/>
      <c r="I153" s="928" t="n"/>
      <c r="N153" s="105" t="inlineStr"/>
      <c r="O153" s="106" t="inlineStr"/>
      <c r="P153" s="106" t="inlineStr"/>
      <c r="Q153" s="106" t="inlineStr"/>
      <c r="R153" s="106" t="inlineStr"/>
      <c r="S153" s="106" t="inlineStr"/>
      <c r="T153" s="106" t="inlineStr"/>
      <c r="U153" s="107">
        <f>I138</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I139</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I141</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I142</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I143</f>
        <v/>
      </c>
      <c r="V158" s="927" t="n"/>
      <c r="W158" s="927" t="n"/>
    </row>
    <row r="159" customFormat="1" s="79">
      <c r="A159" s="618" t="inlineStr">
        <is>
          <t>K21</t>
        </is>
      </c>
      <c r="B159" s="96" t="inlineStr">
        <is>
          <t xml:space="preserve">Total </t>
        </is>
      </c>
      <c r="C159" s="940">
        <f>SUM(INDIRECT(ADDRESS(MATCH("K20",$A:$A,0)+1,COLUMN(C$12),4)&amp;":"&amp;ADDRESS(MATCH("K21",$A:$A,0)-1,COLUMN(C$12),4)))</f>
        <v/>
      </c>
      <c r="D159" s="940">
        <f>SUM(INDIRECT(ADDRESS(MATCH("K20",$A:$A,0)+1,COLUMN(D$12),4)&amp;":"&amp;ADDRESS(MATCH("K21",$A:$A,0)-1,COLUMN(D$12),4)))</f>
        <v/>
      </c>
      <c r="E159" s="940">
        <f>SUM(INDIRECT(ADDRESS(MATCH("K20",$A:$A,0)+1,COLUMN(E$12),4)&amp;":"&amp;ADDRESS(MATCH("K21",$A:$A,0)-1,COLUMN(E$12),4)))</f>
        <v/>
      </c>
      <c r="F159" s="940">
        <f>SUM(INDIRECT(ADDRESS(MATCH("K20",$A:$A,0)+1,COLUMN(F$12),4)&amp;":"&amp;ADDRESS(MATCH("K21",$A:$A,0)-1,COLUMN(F$12),4)))</f>
        <v/>
      </c>
      <c r="G159" s="940">
        <f>SUM(INDIRECT(ADDRESS(MATCH("K20",$A:$A,0)+1,COLUMN(G$12),4)&amp;":"&amp;ADDRESS(MATCH("K21",$A:$A,0)-1,COLUMN(G$12),4)))</f>
        <v/>
      </c>
      <c r="H159" s="940">
        <f>SUM(INDIRECT(ADDRESS(MATCH("K20",$A:$A,0)+1,COLUMN(H$12),4)&amp;":"&amp;ADDRESS(MATCH("K21",$A:$A,0)-1,COLUMN(H$12),4)))</f>
        <v/>
      </c>
      <c r="I159" s="934" t="n"/>
      <c r="J159" s="85" t="n"/>
      <c r="K159" s="85" t="n"/>
      <c r="L159" s="85" t="n"/>
      <c r="M159" s="85" t="n"/>
      <c r="N159" s="114">
        <f>B159</f>
        <v/>
      </c>
      <c r="O159" s="156">
        <f>C159*BS!$B$9</f>
        <v/>
      </c>
      <c r="P159" s="156">
        <f>D159*BS!$B$9</f>
        <v/>
      </c>
      <c r="Q159" s="156">
        <f>E159*BS!$B$9</f>
        <v/>
      </c>
      <c r="R159" s="156">
        <f>F159*BS!$B$9</f>
        <v/>
      </c>
      <c r="S159" s="156">
        <f>G159*BS!$B$9</f>
        <v/>
      </c>
      <c r="T159" s="156">
        <f>H159*BS!$B$9</f>
        <v/>
      </c>
      <c r="U159" s="157">
        <f>I144</f>
        <v/>
      </c>
      <c r="V159" s="941" t="n"/>
      <c r="W159" s="941"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t="n"/>
      <c r="V160" s="927" t="n"/>
      <c r="W160" s="927" t="n"/>
    </row>
    <row r="161" customFormat="1" s="117">
      <c r="A161" s="618" t="inlineStr">
        <is>
          <t>K22</t>
        </is>
      </c>
      <c r="B161" s="96" t="inlineStr">
        <is>
          <t>Investments</t>
        </is>
      </c>
      <c r="C161" s="158" t="n"/>
      <c r="D161" s="158" t="n"/>
      <c r="E161" s="158" t="n"/>
      <c r="F161" s="158" t="n"/>
      <c r="G161" s="158" t="n"/>
      <c r="H161" s="158" t="n"/>
      <c r="I161" s="955" t="n"/>
      <c r="J161" s="85" t="n"/>
      <c r="K161" s="85" t="n"/>
      <c r="L161" s="85" t="n"/>
      <c r="M161" s="85" t="n"/>
      <c r="N161" s="114">
        <f>B161</f>
        <v/>
      </c>
      <c r="O161" s="115" t="inlineStr"/>
      <c r="P161" s="115" t="inlineStr"/>
      <c r="Q161" s="115" t="inlineStr"/>
      <c r="R161" s="115" t="inlineStr"/>
      <c r="S161" s="115" t="inlineStr"/>
      <c r="T161" s="115" t="inlineStr"/>
      <c r="U161" s="123" t="n"/>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929">
        <f>I147</f>
        <v/>
      </c>
      <c r="V162" s="927" t="n"/>
      <c r="W162" s="927" t="n"/>
    </row>
    <row r="163" customFormat="1" s="79">
      <c r="A163" s="618" t="n"/>
      <c r="B163" s="140"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929">
        <f>I148</f>
        <v/>
      </c>
      <c r="V163" s="927" t="n"/>
      <c r="W163" s="927" t="n"/>
    </row>
    <row r="164" customFormat="1" s="117">
      <c r="A164" s="618" t="n"/>
      <c r="B164" s="102" t="n"/>
      <c r="C164" s="103" t="n"/>
      <c r="D164" s="103" t="n"/>
      <c r="E164" s="103" t="n"/>
      <c r="F164" s="103" t="n"/>
      <c r="G164" s="103" t="n"/>
      <c r="H164" s="103" t="n"/>
      <c r="I164" s="928" t="n"/>
      <c r="N164" s="105" t="inlineStr"/>
      <c r="O164" s="106" t="inlineStr"/>
      <c r="P164" s="106" t="inlineStr"/>
      <c r="Q164" s="106" t="inlineStr"/>
      <c r="R164" s="106" t="inlineStr"/>
      <c r="S164" s="106" t="inlineStr"/>
      <c r="T164" s="106" t="inlineStr"/>
      <c r="U164" s="107">
        <f>I149</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I150</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I151</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I152</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I153</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I154</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I156</f>
        <v/>
      </c>
      <c r="V171" s="927" t="n"/>
      <c r="W171" s="927" t="n"/>
    </row>
    <row r="172" customFormat="1" s="79">
      <c r="A172" s="618" t="n"/>
      <c r="B172" s="102" t="n"/>
      <c r="C172" s="939" t="n"/>
      <c r="D172" s="939" t="n"/>
      <c r="E172" s="939" t="n"/>
      <c r="F172" s="939" t="n"/>
      <c r="G172" s="939" t="n"/>
      <c r="H172" s="939" t="n"/>
      <c r="I172" s="943" t="n"/>
      <c r="N172" s="105" t="inlineStr"/>
      <c r="O172" s="106" t="inlineStr"/>
      <c r="P172" s="106" t="inlineStr"/>
      <c r="Q172" s="106" t="inlineStr"/>
      <c r="R172" s="106" t="inlineStr"/>
      <c r="S172" s="106" t="inlineStr"/>
      <c r="T172" s="106" t="inlineStr"/>
      <c r="U172" s="107">
        <f>I157</f>
        <v/>
      </c>
      <c r="V172" s="936" t="n"/>
      <c r="W172" s="936" t="n"/>
    </row>
    <row r="173" customFormat="1" s="79">
      <c r="A173" s="618" t="inlineStr">
        <is>
          <t>K23</t>
        </is>
      </c>
      <c r="B173" s="96" t="inlineStr">
        <is>
          <t>Total</t>
        </is>
      </c>
      <c r="C173" s="940">
        <f>SUM(INDIRECT(ADDRESS(MATCH("K22",$A:$A,0)+1,COLUMN(C$12),4)&amp;":"&amp;ADDRESS(MATCH("K23",$A:$A,0)-1,COLUMN(C$12),4)))</f>
        <v/>
      </c>
      <c r="D173" s="940">
        <f>SUM(INDIRECT(ADDRESS(MATCH("K22",$A:$A,0)+1,COLUMN(D$12),4)&amp;":"&amp;ADDRESS(MATCH("K23",$A:$A,0)-1,COLUMN(D$12),4)))</f>
        <v/>
      </c>
      <c r="E173" s="940">
        <f>SUM(INDIRECT(ADDRESS(MATCH("K22",$A:$A,0)+1,COLUMN(E$12),4)&amp;":"&amp;ADDRESS(MATCH("K23",$A:$A,0)-1,COLUMN(E$12),4)))</f>
        <v/>
      </c>
      <c r="F173" s="940">
        <f>SUM(INDIRECT(ADDRESS(MATCH("K22",$A:$A,0)+1,COLUMN(F$12),4)&amp;":"&amp;ADDRESS(MATCH("K23",$A:$A,0)-1,COLUMN(F$12),4)))</f>
        <v/>
      </c>
      <c r="G173" s="940">
        <f>SUM(INDIRECT(ADDRESS(MATCH("K22",$A:$A,0)+1,COLUMN(G$12),4)&amp;":"&amp;ADDRESS(MATCH("K23",$A:$A,0)-1,COLUMN(G$12),4)))</f>
        <v/>
      </c>
      <c r="H173" s="940">
        <f>SUM(INDIRECT(ADDRESS(MATCH("K22",$A:$A,0)+1,COLUMN(H$12),4)&amp;":"&amp;ADDRESS(MATCH("K23",$A:$A,0)-1,COLUMN(H$12),4)))</f>
        <v/>
      </c>
      <c r="I173" s="955" t="n"/>
      <c r="J173" s="85" t="n"/>
      <c r="K173" s="85" t="n"/>
      <c r="L173" s="85" t="n"/>
      <c r="M173" s="85" t="n"/>
      <c r="N173" s="114">
        <f>B173</f>
        <v/>
      </c>
      <c r="O173" s="115">
        <f>C173*BS!$B$9</f>
        <v/>
      </c>
      <c r="P173" s="115">
        <f>D173*BS!$B$9</f>
        <v/>
      </c>
      <c r="Q173" s="115">
        <f>E173*BS!$B$9</f>
        <v/>
      </c>
      <c r="R173" s="115">
        <f>F173*BS!$B$9</f>
        <v/>
      </c>
      <c r="S173" s="115">
        <f>G173*BS!$B$9</f>
        <v/>
      </c>
      <c r="T173" s="115">
        <f>H173*BS!$B$9</f>
        <v/>
      </c>
      <c r="U173" s="123">
        <f>I158</f>
        <v/>
      </c>
      <c r="V173" s="936" t="n"/>
      <c r="W173" s="936"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t="n"/>
      <c r="V174" s="927" t="n"/>
      <c r="W174" s="927" t="n"/>
    </row>
    <row r="175" customFormat="1" s="79">
      <c r="A175" s="618" t="inlineStr">
        <is>
          <t>K24</t>
        </is>
      </c>
      <c r="B175" s="96" t="inlineStr">
        <is>
          <t xml:space="preserve">Deferred charges </t>
        </is>
      </c>
      <c r="C175" s="954" t="n"/>
      <c r="D175" s="954" t="n"/>
      <c r="E175" s="954" t="n"/>
      <c r="F175" s="954" t="n"/>
      <c r="G175" s="954" t="n"/>
      <c r="H175" s="954" t="n"/>
      <c r="I175" s="934" t="n"/>
      <c r="J175" s="85" t="n"/>
      <c r="K175" s="85" t="n"/>
      <c r="L175" s="85" t="n"/>
      <c r="M175" s="85" t="n"/>
      <c r="N175" s="114">
        <f>B175</f>
        <v/>
      </c>
      <c r="O175" s="115" t="inlineStr"/>
      <c r="P175" s="115" t="inlineStr"/>
      <c r="Q175" s="115" t="inlineStr"/>
      <c r="R175" s="115" t="inlineStr"/>
      <c r="S175" s="115" t="inlineStr"/>
      <c r="T175" s="115" t="inlineStr"/>
      <c r="U175" s="935">
        <f>I160</f>
        <v/>
      </c>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inlineStr">
        <is>
          <t>Deferred tax assets</t>
        </is>
      </c>
      <c r="C176" s="103" t="n"/>
      <c r="D176" s="103" t="n"/>
      <c r="E176" s="103" t="n"/>
      <c r="F176" s="103" t="n"/>
      <c r="G176" s="103" t="n">
        <v>28748</v>
      </c>
      <c r="H176" s="103" t="n">
        <v>39659</v>
      </c>
      <c r="I176" s="934" t="n"/>
      <c r="J176" s="85" t="n"/>
      <c r="K176" s="85" t="n"/>
      <c r="L176" s="85" t="n"/>
      <c r="M176" s="85" t="n"/>
      <c r="N176" s="114">
        <f>B176</f>
        <v/>
      </c>
      <c r="O176" s="115" t="inlineStr"/>
      <c r="P176" s="115" t="inlineStr"/>
      <c r="Q176" s="115" t="inlineStr"/>
      <c r="R176" s="115" t="inlineStr"/>
      <c r="S176" s="115">
        <f>G176*BS!$B$9</f>
        <v/>
      </c>
      <c r="T176" s="115">
        <f>H176*BS!$B$9</f>
        <v/>
      </c>
      <c r="U176" s="123" t="n"/>
      <c r="V176" s="941" t="n"/>
      <c r="W176" s="941"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inlineStr">
        <is>
          <t>Deferred tax assets</t>
        </is>
      </c>
      <c r="C177" s="939" t="n"/>
      <c r="D177" s="939" t="n"/>
      <c r="E177" s="939" t="n"/>
      <c r="F177" s="939" t="n"/>
      <c r="G177" s="939" t="n">
        <v>28748</v>
      </c>
      <c r="H177" s="939" t="n">
        <v>39659</v>
      </c>
      <c r="I177" s="928" t="n"/>
      <c r="N177" s="105">
        <f>B177</f>
        <v/>
      </c>
      <c r="O177" s="106" t="inlineStr"/>
      <c r="P177" s="106" t="inlineStr"/>
      <c r="Q177" s="106" t="inlineStr"/>
      <c r="R177" s="106" t="inlineStr"/>
      <c r="S177" s="106">
        <f>G177*BS!$B$9</f>
        <v/>
      </c>
      <c r="T177" s="106">
        <f>H177*BS!$B$9</f>
        <v/>
      </c>
      <c r="U177" s="107" t="n"/>
      <c r="V177" s="927" t="n"/>
      <c r="W177" s="927" t="n"/>
    </row>
    <row r="178">
      <c r="A178" s="618" t="inlineStr">
        <is>
          <t>K25</t>
        </is>
      </c>
      <c r="B178" s="96" t="inlineStr">
        <is>
          <t>Total</t>
        </is>
      </c>
      <c r="C178" s="940">
        <f>SUM(INDIRECT(ADDRESS(MATCH("K24",$A:$A,0)+1,COLUMN(C$12),4)&amp;":"&amp;ADDRESS(MATCH("K25",$A:$A,0)-1,COLUMN(C$12),4)))</f>
        <v/>
      </c>
      <c r="D178" s="940">
        <f>SUM(INDIRECT(ADDRESS(MATCH("K24",$A:$A,0)+1,COLUMN(D$12),4)&amp;":"&amp;ADDRESS(MATCH("K25",$A:$A,0)-1,COLUMN(D$12),4)))</f>
        <v/>
      </c>
      <c r="E178" s="940">
        <f>SUM(INDIRECT(ADDRESS(MATCH("K24",$A:$A,0)+1,COLUMN(E$12),4)&amp;":"&amp;ADDRESS(MATCH("K25",$A:$A,0)-1,COLUMN(E$12),4)))</f>
        <v/>
      </c>
      <c r="F178" s="940">
        <f>SUM(INDIRECT(ADDRESS(MATCH("K24",$A:$A,0)+1,COLUMN(F$12),4)&amp;":"&amp;ADDRESS(MATCH("K25",$A:$A,0)-1,COLUMN(F$12),4)))</f>
        <v/>
      </c>
      <c r="G178" s="940">
        <f>SUM(INDIRECT(ADDRESS(MATCH("K24",$A:$A,0)+1,COLUMN(G$12),4)&amp;":"&amp;ADDRESS(MATCH("K25",$A:$A,0)-1,COLUMN(G$12),4)))</f>
        <v/>
      </c>
      <c r="H178" s="940">
        <f>SUM(INDIRECT(ADDRESS(MATCH("K24",$A:$A,0)+1,COLUMN(H$12),4)&amp;":"&amp;ADDRESS(MATCH("K25",$A:$A,0)-1,COLUMN(H$12),4)))</f>
        <v/>
      </c>
      <c r="I178" s="928" t="n"/>
      <c r="N178" s="105">
        <f>B178</f>
        <v/>
      </c>
      <c r="O178" s="106">
        <f>C178*BS!$B$9</f>
        <v/>
      </c>
      <c r="P178" s="106">
        <f>D178*BS!$B$9</f>
        <v/>
      </c>
      <c r="Q178" s="106">
        <f>E178*BS!$B$9</f>
        <v/>
      </c>
      <c r="R178" s="106">
        <f>F178*BS!$B$9</f>
        <v/>
      </c>
      <c r="S178" s="106">
        <f>G178*BS!$B$9</f>
        <v/>
      </c>
      <c r="T178" s="106">
        <f>H178*BS!$B$9</f>
        <v/>
      </c>
      <c r="U178" s="107" t="n"/>
      <c r="V178" s="927" t="n"/>
      <c r="W178" s="927" t="n"/>
    </row>
    <row r="179">
      <c r="A179" s="618" t="inlineStr">
        <is>
          <t>K26</t>
        </is>
      </c>
      <c r="B179" s="96" t="inlineStr">
        <is>
          <t>Other Non-Current Assets</t>
        </is>
      </c>
      <c r="C179" s="954" t="n"/>
      <c r="D179" s="954" t="n"/>
      <c r="E179" s="954" t="n"/>
      <c r="F179" s="954" t="n"/>
      <c r="G179" s="954" t="n"/>
      <c r="H179" s="954" t="n"/>
      <c r="I179" s="934" t="n"/>
      <c r="J179" s="85" t="n"/>
      <c r="K179" s="950" t="n"/>
      <c r="L179" s="950" t="n"/>
      <c r="M179" s="85" t="n"/>
      <c r="N179" s="114">
        <f>B179</f>
        <v/>
      </c>
      <c r="O179" s="115" t="inlineStr"/>
      <c r="P179" s="115" t="inlineStr"/>
      <c r="Q179" s="115" t="inlineStr"/>
      <c r="R179" s="115" t="inlineStr"/>
      <c r="S179" s="115" t="inlineStr"/>
      <c r="T179" s="115" t="inlineStr"/>
      <c r="U179" s="935">
        <f>I164</f>
        <v/>
      </c>
      <c r="V179" s="941" t="n"/>
      <c r="W179" s="941" t="n"/>
      <c r="X179" s="85" t="n"/>
      <c r="Y179" s="85" t="n"/>
      <c r="Z179" s="85" t="n"/>
      <c r="AA179" s="85" t="n"/>
      <c r="AB179" s="85" t="n"/>
      <c r="AC179" s="85" t="n"/>
      <c r="AD179" s="85" t="n"/>
      <c r="AE179" s="85" t="n"/>
      <c r="AF179" s="85" t="n"/>
      <c r="AG179" s="85" t="n"/>
      <c r="AH179" s="85" t="n"/>
      <c r="AI179" s="85" t="n"/>
      <c r="AJ179" s="85" t="n"/>
      <c r="AK179" s="85" t="n"/>
      <c r="AL179" s="85" t="n"/>
      <c r="AM179" s="85" t="n"/>
      <c r="AN179" s="85" t="n"/>
      <c r="AO179" s="85" t="n"/>
      <c r="AP179" s="85" t="n"/>
      <c r="AQ179" s="85" t="n"/>
      <c r="AR179" s="85" t="n"/>
      <c r="AS179" s="85" t="n"/>
      <c r="AT179" s="85" t="n"/>
      <c r="AU179" s="85" t="n"/>
      <c r="AV179" s="85" t="n"/>
      <c r="AW179" s="85" t="n"/>
      <c r="AX179" s="85" t="n"/>
      <c r="AY179" s="85" t="n"/>
      <c r="AZ179" s="85" t="n"/>
      <c r="BA179" s="85"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c r="CA179" s="85" t="n"/>
      <c r="CB179" s="85" t="n"/>
      <c r="CC179" s="85" t="n"/>
      <c r="CD179" s="85" t="n"/>
      <c r="CE179" s="85" t="n"/>
      <c r="CF179" s="85" t="n"/>
      <c r="CG179" s="85" t="n"/>
      <c r="CH179" s="85" t="n"/>
      <c r="CI179" s="85" t="n"/>
      <c r="CJ179" s="85" t="n"/>
      <c r="CK179" s="85" t="n"/>
      <c r="CL179" s="85" t="n"/>
      <c r="CM179" s="85" t="n"/>
      <c r="CN179" s="85" t="n"/>
      <c r="CO179" s="85" t="n"/>
      <c r="CP179" s="85" t="n"/>
      <c r="CQ179" s="85" t="n"/>
      <c r="CR179" s="85" t="n"/>
      <c r="CS179" s="85" t="n"/>
      <c r="CT179" s="85" t="n"/>
      <c r="CU179" s="85" t="n"/>
      <c r="CV179" s="85" t="n"/>
      <c r="CW179" s="85" t="n"/>
      <c r="CX179" s="85" t="n"/>
      <c r="CY179" s="85" t="n"/>
      <c r="CZ179" s="85" t="n"/>
      <c r="DA179" s="85" t="n"/>
      <c r="DB179" s="85" t="n"/>
      <c r="DC179" s="85" t="n"/>
      <c r="DD179" s="85" t="n"/>
      <c r="DE179" s="85" t="n"/>
      <c r="DF179" s="85" t="n"/>
      <c r="DG179" s="85" t="n"/>
      <c r="DH179" s="85" t="n"/>
      <c r="DI179" s="85" t="n"/>
      <c r="DJ179" s="85" t="n"/>
      <c r="DK179" s="85" t="n"/>
      <c r="DL179" s="85" t="n"/>
      <c r="DM179" s="85" t="n"/>
      <c r="DN179" s="85" t="n"/>
      <c r="DO179" s="85" t="n"/>
      <c r="DP179" s="85" t="n"/>
      <c r="DQ179" s="85" t="n"/>
      <c r="DR179" s="85" t="n"/>
      <c r="DS179" s="85" t="n"/>
      <c r="DT179" s="85" t="n"/>
      <c r="DU179" s="85" t="n"/>
      <c r="DV179" s="85" t="n"/>
      <c r="DW179" s="85" t="n"/>
      <c r="DX179" s="85" t="n"/>
      <c r="DY179" s="85" t="n"/>
      <c r="DZ179" s="85" t="n"/>
      <c r="EA179" s="85" t="n"/>
      <c r="EB179" s="85" t="n"/>
      <c r="EC179" s="85" t="n"/>
      <c r="ED179" s="85" t="n"/>
      <c r="EE179" s="85" t="n"/>
      <c r="EF179" s="85" t="n"/>
      <c r="EG179" s="85" t="n"/>
      <c r="EH179" s="85" t="n"/>
      <c r="EI179" s="85" t="n"/>
      <c r="EJ179" s="85" t="n"/>
      <c r="EK179" s="85" t="n"/>
      <c r="EL179" s="85" t="n"/>
      <c r="EM179" s="85" t="n"/>
      <c r="EN179" s="85" t="n"/>
      <c r="EO179" s="85" t="n"/>
      <c r="EP179" s="85" t="n"/>
      <c r="EQ179" s="85" t="n"/>
      <c r="ER179" s="85" t="n"/>
      <c r="ES179" s="85" t="n"/>
      <c r="ET179" s="85" t="n"/>
      <c r="EU179" s="85" t="n"/>
      <c r="EV179" s="85" t="n"/>
      <c r="EW179" s="85" t="n"/>
      <c r="EX179" s="85" t="n"/>
      <c r="EY179" s="85" t="n"/>
      <c r="EZ179" s="85" t="n"/>
      <c r="FA179" s="85" t="n"/>
      <c r="FB179" s="85" t="n"/>
      <c r="FC179" s="85" t="n"/>
      <c r="FD179" s="85" t="n"/>
      <c r="FE179" s="85" t="n"/>
      <c r="FF179" s="85" t="n"/>
      <c r="FG179" s="85" t="n"/>
      <c r="FH179" s="85" t="n"/>
      <c r="FI179" s="85" t="n"/>
      <c r="FJ179" s="85" t="n"/>
      <c r="FK179" s="85" t="n"/>
      <c r="FL179" s="85" t="n"/>
      <c r="FM179" s="85" t="n"/>
      <c r="FN179" s="85" t="n"/>
      <c r="FO179" s="85" t="n"/>
      <c r="FP179" s="85" t="n"/>
      <c r="FQ179" s="85" t="n"/>
      <c r="FR179" s="85" t="n"/>
      <c r="FS179" s="85" t="n"/>
      <c r="FT179" s="85" t="n"/>
      <c r="FU179" s="85" t="n"/>
      <c r="FV179" s="85" t="n"/>
      <c r="FW179" s="85" t="n"/>
      <c r="FX179" s="85" t="n"/>
      <c r="FY179" s="85" t="n"/>
      <c r="FZ179" s="85" t="n"/>
      <c r="GA179" s="85" t="n"/>
      <c r="GB179" s="85" t="n"/>
      <c r="GC179" s="85" t="n"/>
      <c r="GD179" s="85" t="n"/>
      <c r="GE179" s="85" t="n"/>
      <c r="GF179" s="85" t="n"/>
      <c r="GG179" s="85" t="n"/>
      <c r="GH179" s="85" t="n"/>
      <c r="GI179" s="85" t="n"/>
      <c r="GJ179" s="85" t="n"/>
      <c r="GK179" s="85" t="n"/>
      <c r="GL179" s="85" t="n"/>
      <c r="GM179" s="85" t="n"/>
      <c r="GN179" s="85" t="n"/>
      <c r="GO179" s="85" t="n"/>
      <c r="GP179" s="85" t="n"/>
      <c r="GQ179" s="85" t="n"/>
      <c r="GR179" s="85" t="n"/>
      <c r="GS179" s="85" t="n"/>
      <c r="GT179" s="85" t="n"/>
      <c r="GU179" s="85" t="n"/>
      <c r="GV179" s="85" t="n"/>
      <c r="GW179" s="85" t="n"/>
      <c r="GX179" s="85" t="n"/>
      <c r="GY179" s="85" t="n"/>
      <c r="GZ179" s="85" t="n"/>
      <c r="HA179" s="85" t="n"/>
      <c r="HB179" s="85" t="n"/>
      <c r="HC179" s="85" t="n"/>
      <c r="HD179" s="85" t="n"/>
      <c r="HE179" s="85" t="n"/>
      <c r="HF179" s="85" t="n"/>
      <c r="HG179" s="85" t="n"/>
      <c r="HH179" s="85" t="n"/>
      <c r="HI179" s="85" t="n"/>
      <c r="HJ179" s="85" t="n"/>
      <c r="HK179" s="85" t="n"/>
      <c r="HL179" s="85" t="n"/>
      <c r="HM179" s="85" t="n"/>
      <c r="HN179" s="85" t="n"/>
      <c r="HO179" s="85" t="n"/>
      <c r="HP179" s="85" t="n"/>
      <c r="HQ179" s="85" t="n"/>
      <c r="HR179" s="85" t="n"/>
      <c r="HS179" s="85" t="n"/>
      <c r="HT179" s="85" t="n"/>
      <c r="HU179" s="85" t="n"/>
      <c r="HV179" s="85" t="n"/>
      <c r="HW179" s="85" t="n"/>
      <c r="HX179" s="85" t="n"/>
      <c r="HY179" s="85" t="n"/>
      <c r="HZ179" s="85" t="n"/>
      <c r="IA179" s="85" t="n"/>
      <c r="IB179" s="85" t="n"/>
      <c r="IC179" s="85" t="n"/>
      <c r="ID179" s="85" t="n"/>
      <c r="IE179" s="85" t="n"/>
      <c r="IF179" s="85" t="n"/>
      <c r="IG179" s="85" t="n"/>
      <c r="IH179" s="85" t="n"/>
      <c r="II179" s="85" t="n"/>
      <c r="IJ179" s="85" t="n"/>
      <c r="IK179" s="85" t="n"/>
      <c r="IL179" s="85" t="n"/>
      <c r="IM179" s="85" t="n"/>
      <c r="IN179" s="85" t="n"/>
      <c r="IO179" s="85" t="n"/>
      <c r="IP179" s="85" t="n"/>
      <c r="IQ179" s="85" t="n"/>
      <c r="IR179" s="85" t="n"/>
      <c r="IS179" s="85" t="n"/>
      <c r="IT179" s="85" t="n"/>
      <c r="IU179" s="85" t="n"/>
      <c r="IV179" s="85" t="n"/>
      <c r="IW179" s="85" t="n"/>
      <c r="IX179" s="85" t="n"/>
      <c r="IY179" s="85" t="n"/>
      <c r="IZ179" s="85" t="n"/>
      <c r="JA179" s="85" t="n"/>
      <c r="JB179" s="85" t="n"/>
      <c r="JC179" s="85" t="n"/>
      <c r="JD179" s="85" t="n"/>
      <c r="JE179" s="85" t="n"/>
      <c r="JF179" s="85" t="n"/>
      <c r="JG179" s="85" t="n"/>
      <c r="JH179" s="85" t="n"/>
      <c r="JI179" s="85" t="n"/>
      <c r="JJ179" s="85" t="n"/>
      <c r="JK179" s="85" t="n"/>
      <c r="JL179" s="85" t="n"/>
      <c r="JM179" s="85" t="n"/>
      <c r="JN179" s="85" t="n"/>
      <c r="JO179" s="85" t="n"/>
      <c r="JP179" s="85" t="n"/>
      <c r="JQ179" s="85" t="n"/>
      <c r="JR179" s="85" t="n"/>
      <c r="JS179" s="85" t="n"/>
      <c r="JT179" s="85" t="n"/>
      <c r="JU179" s="85" t="n"/>
      <c r="JV179" s="85" t="n"/>
      <c r="JW179" s="85" t="n"/>
      <c r="JX179" s="85" t="n"/>
      <c r="JY179" s="85" t="n"/>
      <c r="JZ179" s="85" t="n"/>
      <c r="KA179" s="85" t="n"/>
      <c r="KB179" s="85" t="n"/>
      <c r="KC179" s="85" t="n"/>
      <c r="KD179" s="85" t="n"/>
      <c r="KE179" s="85" t="n"/>
      <c r="KF179" s="85" t="n"/>
      <c r="KG179" s="85" t="n"/>
      <c r="KH179" s="85" t="n"/>
      <c r="KI179" s="85" t="n"/>
      <c r="KJ179" s="85" t="n"/>
      <c r="KK179" s="85" t="n"/>
      <c r="KL179" s="85" t="n"/>
      <c r="KM179" s="85" t="n"/>
      <c r="KN179" s="85" t="n"/>
      <c r="KO179" s="85" t="n"/>
      <c r="KP179" s="85" t="n"/>
      <c r="KQ179" s="85" t="n"/>
      <c r="KR179" s="85" t="n"/>
      <c r="KS179" s="85" t="n"/>
      <c r="KT179" s="85" t="n"/>
      <c r="KU179" s="85" t="n"/>
      <c r="KV179" s="85" t="n"/>
      <c r="KW179" s="85" t="n"/>
      <c r="KX179" s="85" t="n"/>
      <c r="KY179" s="85" t="n"/>
      <c r="KZ179" s="85" t="n"/>
      <c r="LA179" s="85" t="n"/>
      <c r="LB179" s="85" t="n"/>
      <c r="LC179" s="85" t="n"/>
      <c r="LD179" s="85" t="n"/>
      <c r="LE179" s="85" t="n"/>
      <c r="LF179" s="85" t="n"/>
      <c r="LG179" s="85" t="n"/>
      <c r="LH179" s="85" t="n"/>
      <c r="LI179" s="85" t="n"/>
      <c r="LJ179" s="85" t="n"/>
      <c r="LK179" s="85" t="n"/>
      <c r="LL179" s="85" t="n"/>
      <c r="LM179" s="85" t="n"/>
      <c r="LN179" s="85" t="n"/>
      <c r="LO179" s="85" t="n"/>
      <c r="LP179" s="85" t="n"/>
      <c r="LQ179" s="85" t="n"/>
      <c r="LR179" s="85" t="n"/>
      <c r="LS179" s="85" t="n"/>
    </row>
    <row r="180">
      <c r="A180" s="618" t="n"/>
      <c r="B180" s="102" t="inlineStr">
        <is>
          <t>Right of use assets</t>
        </is>
      </c>
      <c r="C180" s="939" t="n"/>
      <c r="D180" s="939" t="n"/>
      <c r="E180" s="939" t="n"/>
      <c r="F180" s="939" t="n"/>
      <c r="G180" s="939" t="n">
        <v>29801</v>
      </c>
      <c r="H180" s="939" t="n">
        <v>35167</v>
      </c>
      <c r="I180" s="928" t="n"/>
      <c r="K180" s="932" t="n"/>
      <c r="L180" s="932" t="n"/>
      <c r="N180" s="105">
        <f>B180</f>
        <v/>
      </c>
      <c r="O180" s="106" t="inlineStr"/>
      <c r="P180" s="106" t="inlineStr"/>
      <c r="Q180" s="106" t="inlineStr"/>
      <c r="R180" s="106" t="inlineStr"/>
      <c r="S180" s="106">
        <f>G180*BS!$B$9</f>
        <v/>
      </c>
      <c r="T180" s="106">
        <f>H180*BS!$B$9</f>
        <v/>
      </c>
      <c r="U180" s="929">
        <f>I165</f>
        <v/>
      </c>
      <c r="V180" s="927" t="n"/>
      <c r="W180" s="927" t="n"/>
    </row>
    <row r="181">
      <c r="A181" s="618" t="n"/>
      <c r="B181" s="102" t="inlineStr">
        <is>
          <t>Other non-current asset *</t>
        </is>
      </c>
      <c r="C181" s="939" t="n"/>
      <c r="D181" s="939" t="n"/>
      <c r="E181" s="939" t="n"/>
      <c r="F181" s="939" t="n"/>
      <c r="G181" s="939" t="n">
        <v>1151626</v>
      </c>
      <c r="H181" s="939" t="n">
        <v>1278872</v>
      </c>
      <c r="I181" s="928" t="n"/>
      <c r="K181" s="932" t="n"/>
      <c r="N181" s="105">
        <f>B181</f>
        <v/>
      </c>
      <c r="O181" s="106" t="inlineStr"/>
      <c r="P181" s="106" t="inlineStr"/>
      <c r="Q181" s="106" t="inlineStr"/>
      <c r="R181" s="106" t="inlineStr"/>
      <c r="S181" s="106">
        <f>G181*BS!$B$9</f>
        <v/>
      </c>
      <c r="T181" s="106">
        <f>H181*BS!$B$9</f>
        <v/>
      </c>
      <c r="U181" s="107">
        <f>I166</f>
        <v/>
      </c>
      <c r="V181" s="927" t="n"/>
      <c r="W181" s="927" t="n"/>
    </row>
    <row r="182">
      <c r="A182" s="618" t="n"/>
      <c r="B182" s="102" t="n"/>
      <c r="C182" s="939" t="n"/>
      <c r="D182" s="939" t="n"/>
      <c r="E182" s="939" t="n"/>
      <c r="F182" s="939" t="n"/>
      <c r="G182" s="939" t="n"/>
      <c r="H182" s="939" t="n"/>
      <c r="I182" s="930" t="n"/>
      <c r="K182" s="932" t="n"/>
      <c r="N182" s="105" t="inlineStr"/>
      <c r="O182" s="106" t="inlineStr"/>
      <c r="P182" s="106" t="inlineStr"/>
      <c r="Q182" s="106" t="inlineStr"/>
      <c r="R182" s="106" t="inlineStr"/>
      <c r="S182" s="106" t="inlineStr"/>
      <c r="T182" s="106" t="inlineStr"/>
      <c r="U182" s="107">
        <f>I167</f>
        <v/>
      </c>
      <c r="V182" s="932" t="n"/>
      <c r="W182" s="932" t="n"/>
    </row>
    <row r="183">
      <c r="A183" s="618" t="n"/>
      <c r="B183" s="102" t="n"/>
      <c r="C183" s="939" t="n"/>
      <c r="D183" s="939" t="n"/>
      <c r="E183" s="939" t="n"/>
      <c r="F183" s="939" t="n"/>
      <c r="G183" s="939" t="n"/>
      <c r="H183" s="939" t="n"/>
      <c r="I183" s="930" t="n"/>
      <c r="K183" s="932" t="n"/>
      <c r="N183" s="105" t="inlineStr"/>
      <c r="O183" s="106" t="inlineStr"/>
      <c r="P183" s="106" t="inlineStr"/>
      <c r="Q183" s="106" t="inlineStr"/>
      <c r="R183" s="106" t="inlineStr"/>
      <c r="S183" s="106" t="inlineStr"/>
      <c r="T183" s="106" t="inlineStr"/>
      <c r="U183" s="107">
        <f>I168</f>
        <v/>
      </c>
      <c r="V183" s="932" t="n"/>
      <c r="W183" s="932" t="n"/>
    </row>
    <row r="184">
      <c r="A184" s="618" t="n"/>
      <c r="B184" s="102" t="n"/>
      <c r="C184" s="103" t="n"/>
      <c r="D184" s="103" t="n"/>
      <c r="E184" s="103" t="n"/>
      <c r="F184" s="103" t="n"/>
      <c r="G184" s="103" t="n"/>
      <c r="H184" s="103" t="n"/>
      <c r="I184" s="930" t="n"/>
      <c r="K184" s="932" t="n"/>
      <c r="N184" s="105" t="inlineStr"/>
      <c r="O184" s="106" t="inlineStr"/>
      <c r="P184" s="106" t="inlineStr"/>
      <c r="Q184" s="106" t="inlineStr"/>
      <c r="R184" s="106" t="inlineStr"/>
      <c r="S184" s="106" t="inlineStr"/>
      <c r="T184" s="106" t="inlineStr"/>
      <c r="U184" s="107">
        <f>I169</f>
        <v/>
      </c>
      <c r="V184" s="932" t="n"/>
      <c r="W184" s="932" t="n"/>
    </row>
    <row r="185">
      <c r="A185" s="618" t="n"/>
      <c r="B185" s="956" t="n"/>
      <c r="C185" s="939" t="n"/>
      <c r="D185" s="939" t="n"/>
      <c r="E185" s="939" t="n"/>
      <c r="F185" s="939" t="n"/>
      <c r="G185" s="939" t="n"/>
      <c r="H185" s="939" t="n"/>
      <c r="I185" s="957" t="n"/>
      <c r="K185" s="932" t="n"/>
      <c r="N185" s="958" t="inlineStr"/>
      <c r="O185" s="106" t="inlineStr"/>
      <c r="P185" s="106" t="inlineStr"/>
      <c r="Q185" s="106" t="inlineStr"/>
      <c r="R185" s="106" t="inlineStr"/>
      <c r="S185" s="106" t="inlineStr"/>
      <c r="T185" s="106" t="inlineStr"/>
      <c r="U185" s="107">
        <f>I170</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I171</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I172</f>
        <v/>
      </c>
      <c r="V187" s="932" t="n"/>
      <c r="W187" s="932" t="n"/>
    </row>
    <row r="188">
      <c r="A188" s="618" t="n"/>
      <c r="B188" s="956"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I173</f>
        <v/>
      </c>
      <c r="V188" s="932" t="n"/>
      <c r="W188" s="932" t="n"/>
    </row>
    <row r="189">
      <c r="A189" s="618" t="n"/>
      <c r="B189" s="956" t="n"/>
      <c r="C189" s="939" t="n"/>
      <c r="D189" s="939" t="n"/>
      <c r="E189" s="939" t="n"/>
      <c r="F189" s="939" t="n"/>
      <c r="G189" s="939" t="n"/>
      <c r="H189" s="939" t="n"/>
      <c r="I189" s="957" t="n"/>
      <c r="K189" s="932" t="n"/>
      <c r="N189" s="105" t="inlineStr"/>
      <c r="O189" s="106" t="inlineStr"/>
      <c r="P189" s="106" t="inlineStr"/>
      <c r="Q189" s="106" t="inlineStr"/>
      <c r="R189" s="106" t="inlineStr"/>
      <c r="S189" s="106" t="inlineStr"/>
      <c r="T189" s="106" t="inlineStr"/>
      <c r="U189" s="107">
        <f>I174</f>
        <v/>
      </c>
      <c r="V189" s="932" t="n"/>
      <c r="W189" s="932" t="n"/>
    </row>
    <row r="190">
      <c r="A190" s="618" t="n"/>
      <c r="B190" s="102" t="n"/>
      <c r="C190" s="939" t="n"/>
      <c r="D190" s="939" t="n"/>
      <c r="E190" s="939" t="n"/>
      <c r="F190" s="939" t="n"/>
      <c r="G190" s="939" t="n"/>
      <c r="H190" s="939" t="n"/>
      <c r="I190" s="957" t="n"/>
      <c r="K190" s="932" t="n"/>
      <c r="N190" s="105" t="inlineStr"/>
      <c r="O190" s="106" t="inlineStr"/>
      <c r="P190" s="106" t="inlineStr"/>
      <c r="Q190" s="106" t="inlineStr"/>
      <c r="R190" s="106" t="inlineStr"/>
      <c r="S190" s="106" t="inlineStr"/>
      <c r="T190" s="106" t="inlineStr"/>
      <c r="U190" s="107">
        <f>I175</f>
        <v/>
      </c>
      <c r="V190" s="932" t="n"/>
      <c r="W190" s="932" t="n"/>
    </row>
    <row r="191">
      <c r="A191" s="618" t="inlineStr">
        <is>
          <t>K27</t>
        </is>
      </c>
      <c r="B191" s="959" t="inlineStr">
        <is>
          <t>Total</t>
        </is>
      </c>
      <c r="C191" s="960">
        <f>SUM(INDIRECT(ADDRESS(MATCH("K26",$A:$A,0)+1,COLUMN(C$12),4)&amp;":"&amp;ADDRESS(MATCH("K27",$A:$A,0)-1,COLUMN(C$12),4)))</f>
        <v/>
      </c>
      <c r="D191" s="960">
        <f>SUM(INDIRECT(ADDRESS(MATCH("K26",$A:$A,0)+1,COLUMN(D$12),4)&amp;":"&amp;ADDRESS(MATCH("K27",$A:$A,0)-1,COLUMN(D$12),4)))</f>
        <v/>
      </c>
      <c r="E191" s="960">
        <f>SUM(INDIRECT(ADDRESS(MATCH("K26",$A:$A,0)+1,COLUMN(E$12),4)&amp;":"&amp;ADDRESS(MATCH("K27",$A:$A,0)-1,COLUMN(E$12),4)))</f>
        <v/>
      </c>
      <c r="F191" s="960">
        <f>SUM(INDIRECT(ADDRESS(MATCH("K26",$A:$A,0)+1,COLUMN(F$12),4)&amp;":"&amp;ADDRESS(MATCH("K27",$A:$A,0)-1,COLUMN(F$12),4)))</f>
        <v/>
      </c>
      <c r="G191" s="960">
        <f>SUM(INDIRECT(ADDRESS(MATCH("K26",$A:$A,0)+1,COLUMN(G$12),4)&amp;":"&amp;ADDRESS(MATCH("K27",$A:$A,0)-1,COLUMN(G$12),4)))</f>
        <v/>
      </c>
      <c r="H191" s="960">
        <f>SUM(INDIRECT(ADDRESS(MATCH("K26",$A:$A,0)+1,COLUMN(H$12),4)&amp;":"&amp;ADDRESS(MATCH("K27",$A:$A,0)-1,COLUMN(H$12),4)))</f>
        <v/>
      </c>
      <c r="I191" s="961" t="n"/>
      <c r="J191" s="79" t="n"/>
      <c r="K191" s="932" t="n"/>
      <c r="L191" s="79" t="n"/>
      <c r="M191" s="79" t="n"/>
      <c r="N191" s="166">
        <f>B191</f>
        <v/>
      </c>
      <c r="O191" s="167">
        <f>C191*BS!$B$9</f>
        <v/>
      </c>
      <c r="P191" s="167">
        <f>D191*BS!$B$9</f>
        <v/>
      </c>
      <c r="Q191" s="167">
        <f>E191*BS!$B$9</f>
        <v/>
      </c>
      <c r="R191" s="167">
        <f>F191*BS!$B$9</f>
        <v/>
      </c>
      <c r="S191" s="167">
        <f>G191*BS!$B$9</f>
        <v/>
      </c>
      <c r="T191" s="167">
        <f>H191*BS!$B$9</f>
        <v/>
      </c>
      <c r="U191" s="168">
        <f>I176</f>
        <v/>
      </c>
      <c r="V191" s="962" t="n"/>
      <c r="W191" s="962" t="n"/>
      <c r="X191" s="79" t="n"/>
      <c r="Y191" s="79" t="n"/>
      <c r="Z191" s="79" t="n"/>
      <c r="AA191" s="79" t="n"/>
      <c r="AB191" s="79" t="n"/>
      <c r="AC191" s="79" t="n"/>
      <c r="AD191" s="79" t="n"/>
      <c r="AE191" s="79" t="n"/>
      <c r="AF191" s="79" t="n"/>
      <c r="AG191" s="79" t="n"/>
      <c r="AH191" s="79" t="n"/>
      <c r="AI191" s="79" t="n"/>
      <c r="AJ191" s="79" t="n"/>
      <c r="AK191" s="79" t="n"/>
      <c r="AL191" s="79" t="n"/>
      <c r="AM191" s="79" t="n"/>
      <c r="AN191" s="79" t="n"/>
      <c r="AO191" s="79" t="n"/>
      <c r="AP191" s="79" t="n"/>
      <c r="AQ191" s="79" t="n"/>
      <c r="AR191" s="79" t="n"/>
      <c r="AS191" s="79" t="n"/>
      <c r="AT191" s="79" t="n"/>
      <c r="AU191" s="79" t="n"/>
      <c r="AV191" s="79" t="n"/>
      <c r="AW191" s="79" t="n"/>
      <c r="AX191" s="79" t="n"/>
      <c r="AY191" s="79" t="n"/>
      <c r="AZ191" s="79" t="n"/>
      <c r="BA191" s="79" t="n"/>
      <c r="BB191" s="79" t="n"/>
      <c r="BC191" s="79" t="n"/>
      <c r="BD191" s="79" t="n"/>
      <c r="BE191" s="79" t="n"/>
      <c r="BF191" s="79" t="n"/>
      <c r="BG191" s="79" t="n"/>
      <c r="BH191" s="79" t="n"/>
      <c r="BI191" s="79" t="n"/>
      <c r="BJ191" s="79" t="n"/>
      <c r="BK191" s="79" t="n"/>
      <c r="BL191" s="79" t="n"/>
      <c r="BM191" s="79" t="n"/>
      <c r="BN191" s="79" t="n"/>
      <c r="BO191" s="79" t="n"/>
      <c r="BP191" s="79" t="n"/>
      <c r="BQ191" s="79" t="n"/>
      <c r="BR191" s="79" t="n"/>
      <c r="BS191" s="79" t="n"/>
      <c r="BT191" s="79" t="n"/>
      <c r="BU191" s="79" t="n"/>
      <c r="BV191" s="79" t="n"/>
      <c r="BW191" s="79" t="n"/>
      <c r="BX191" s="79" t="n"/>
      <c r="BY191" s="79" t="n"/>
      <c r="BZ191" s="79" t="n"/>
      <c r="CA191" s="79" t="n"/>
      <c r="CB191" s="79" t="n"/>
      <c r="CC191" s="79" t="n"/>
      <c r="CD191" s="79" t="n"/>
      <c r="CE191" s="79" t="n"/>
      <c r="CF191" s="79" t="n"/>
      <c r="CG191" s="79" t="n"/>
      <c r="CH191" s="79" t="n"/>
      <c r="CI191" s="79" t="n"/>
      <c r="CJ191" s="79" t="n"/>
      <c r="CK191" s="79" t="n"/>
      <c r="CL191" s="79" t="n"/>
      <c r="CM191" s="79" t="n"/>
      <c r="CN191" s="79" t="n"/>
      <c r="CO191" s="79" t="n"/>
      <c r="CP191" s="79" t="n"/>
      <c r="CQ191" s="79" t="n"/>
      <c r="CR191" s="79" t="n"/>
      <c r="CS191" s="79" t="n"/>
      <c r="CT191" s="79" t="n"/>
      <c r="CU191" s="79" t="n"/>
      <c r="CV191" s="79" t="n"/>
      <c r="CW191" s="79" t="n"/>
      <c r="CX191" s="79" t="n"/>
      <c r="CY191" s="79" t="n"/>
      <c r="CZ191" s="79" t="n"/>
      <c r="DA191" s="79" t="n"/>
      <c r="DB191" s="79" t="n"/>
      <c r="DC191" s="79" t="n"/>
      <c r="DD191" s="79" t="n"/>
      <c r="DE191" s="79" t="n"/>
      <c r="DF191" s="79" t="n"/>
      <c r="DG191" s="79" t="n"/>
      <c r="DH191" s="79" t="n"/>
      <c r="DI191" s="79" t="n"/>
      <c r="DJ191" s="79" t="n"/>
      <c r="DK191" s="79" t="n"/>
      <c r="DL191" s="79" t="n"/>
      <c r="DM191" s="79" t="n"/>
      <c r="DN191" s="79" t="n"/>
      <c r="DO191" s="79" t="n"/>
      <c r="DP191" s="79" t="n"/>
      <c r="DQ191" s="79" t="n"/>
      <c r="DR191" s="79" t="n"/>
      <c r="DS191" s="79" t="n"/>
      <c r="DT191" s="79" t="n"/>
      <c r="DU191" s="79" t="n"/>
      <c r="DV191" s="79" t="n"/>
      <c r="DW191" s="79" t="n"/>
      <c r="DX191" s="79" t="n"/>
      <c r="DY191" s="79" t="n"/>
      <c r="DZ191" s="79" t="n"/>
      <c r="EA191" s="79" t="n"/>
      <c r="EB191" s="79" t="n"/>
      <c r="EC191" s="79" t="n"/>
      <c r="ED191" s="79" t="n"/>
      <c r="EE191" s="79" t="n"/>
      <c r="EF191" s="79" t="n"/>
      <c r="EG191" s="79" t="n"/>
      <c r="EH191" s="79" t="n"/>
      <c r="EI191" s="79" t="n"/>
      <c r="EJ191" s="79" t="n"/>
      <c r="EK191" s="79" t="n"/>
      <c r="EL191" s="79" t="n"/>
      <c r="EM191" s="79" t="n"/>
      <c r="EN191" s="79" t="n"/>
      <c r="EO191" s="79" t="n"/>
      <c r="EP191" s="79" t="n"/>
      <c r="EQ191" s="79" t="n"/>
      <c r="ER191" s="79" t="n"/>
      <c r="ES191" s="79" t="n"/>
      <c r="ET191" s="79" t="n"/>
      <c r="EU191" s="79" t="n"/>
      <c r="EV191" s="79" t="n"/>
      <c r="EW191" s="79" t="n"/>
      <c r="EX191" s="79" t="n"/>
      <c r="EY191" s="79" t="n"/>
      <c r="EZ191" s="79" t="n"/>
      <c r="FA191" s="79" t="n"/>
      <c r="FB191" s="79" t="n"/>
      <c r="FC191" s="79" t="n"/>
      <c r="FD191" s="79" t="n"/>
      <c r="FE191" s="79" t="n"/>
      <c r="FF191" s="79" t="n"/>
      <c r="FG191" s="79" t="n"/>
      <c r="FH191" s="79" t="n"/>
      <c r="FI191" s="79" t="n"/>
      <c r="FJ191" s="79" t="n"/>
      <c r="FK191" s="79" t="n"/>
      <c r="FL191" s="79" t="n"/>
      <c r="FM191" s="79" t="n"/>
      <c r="FN191" s="79" t="n"/>
      <c r="FO191" s="79" t="n"/>
      <c r="FP191" s="79" t="n"/>
      <c r="FQ191" s="79" t="n"/>
      <c r="FR191" s="79" t="n"/>
      <c r="FS191" s="79" t="n"/>
      <c r="FT191" s="79" t="n"/>
      <c r="FU191" s="79" t="n"/>
      <c r="FV191" s="79" t="n"/>
      <c r="FW191" s="79" t="n"/>
      <c r="FX191" s="79" t="n"/>
      <c r="FY191" s="79" t="n"/>
      <c r="FZ191" s="79" t="n"/>
      <c r="GA191" s="79" t="n"/>
      <c r="GB191" s="79" t="n"/>
      <c r="GC191" s="79" t="n"/>
      <c r="GD191" s="79" t="n"/>
      <c r="GE191" s="79" t="n"/>
      <c r="GF191" s="79" t="n"/>
      <c r="GG191" s="79" t="n"/>
      <c r="GH191" s="79" t="n"/>
      <c r="GI191" s="79" t="n"/>
      <c r="GJ191" s="79" t="n"/>
      <c r="GK191" s="79" t="n"/>
      <c r="GL191" s="79" t="n"/>
      <c r="GM191" s="79" t="n"/>
      <c r="GN191" s="79" t="n"/>
      <c r="GO191" s="79" t="n"/>
      <c r="GP191" s="79" t="n"/>
      <c r="GQ191" s="79" t="n"/>
      <c r="GR191" s="79" t="n"/>
      <c r="GS191" s="79" t="n"/>
      <c r="GT191" s="79" t="n"/>
      <c r="GU191" s="79" t="n"/>
      <c r="GV191" s="79" t="n"/>
      <c r="GW191" s="79" t="n"/>
      <c r="GX191" s="79" t="n"/>
      <c r="GY191" s="79" t="n"/>
      <c r="GZ191" s="79" t="n"/>
      <c r="HA191" s="79" t="n"/>
      <c r="HB191" s="79" t="n"/>
      <c r="HC191" s="79" t="n"/>
      <c r="HD191" s="79" t="n"/>
      <c r="HE191" s="79" t="n"/>
      <c r="HF191" s="79" t="n"/>
      <c r="HG191" s="79" t="n"/>
      <c r="HH191" s="79" t="n"/>
      <c r="HI191" s="79" t="n"/>
      <c r="HJ191" s="79" t="n"/>
      <c r="HK191" s="79" t="n"/>
      <c r="HL191" s="79" t="n"/>
      <c r="HM191" s="79" t="n"/>
      <c r="HN191" s="79" t="n"/>
      <c r="HO191" s="79" t="n"/>
      <c r="HP191" s="79" t="n"/>
      <c r="HQ191" s="79" t="n"/>
      <c r="HR191" s="79" t="n"/>
      <c r="HS191" s="79" t="n"/>
      <c r="HT191" s="79" t="n"/>
      <c r="HU191" s="79" t="n"/>
      <c r="HV191" s="79" t="n"/>
      <c r="HW191" s="79" t="n"/>
      <c r="HX191" s="79" t="n"/>
      <c r="HY191" s="79" t="n"/>
      <c r="HZ191" s="79" t="n"/>
      <c r="IA191" s="79" t="n"/>
      <c r="IB191" s="79" t="n"/>
      <c r="IC191" s="79" t="n"/>
      <c r="ID191" s="79" t="n"/>
      <c r="IE191" s="79" t="n"/>
      <c r="IF191" s="79" t="n"/>
      <c r="IG191" s="79" t="n"/>
      <c r="IH191" s="79" t="n"/>
      <c r="II191" s="79" t="n"/>
      <c r="IJ191" s="79" t="n"/>
      <c r="IK191" s="79" t="n"/>
      <c r="IL191" s="79" t="n"/>
      <c r="IM191" s="79" t="n"/>
      <c r="IN191" s="79" t="n"/>
      <c r="IO191" s="79" t="n"/>
      <c r="IP191" s="79" t="n"/>
      <c r="IQ191" s="79" t="n"/>
      <c r="IR191" s="79" t="n"/>
      <c r="IS191" s="79" t="n"/>
      <c r="IT191" s="79" t="n"/>
      <c r="IU191" s="79" t="n"/>
      <c r="IV191" s="79" t="n"/>
      <c r="IW191" s="79" t="n"/>
      <c r="IX191" s="79" t="n"/>
      <c r="IY191" s="79" t="n"/>
      <c r="IZ191" s="79" t="n"/>
      <c r="JA191" s="79" t="n"/>
      <c r="JB191" s="79" t="n"/>
      <c r="JC191" s="79" t="n"/>
      <c r="JD191" s="79" t="n"/>
      <c r="JE191" s="79" t="n"/>
      <c r="JF191" s="79" t="n"/>
      <c r="JG191" s="79" t="n"/>
      <c r="JH191" s="79" t="n"/>
      <c r="JI191" s="79" t="n"/>
      <c r="JJ191" s="79" t="n"/>
      <c r="JK191" s="79" t="n"/>
      <c r="JL191" s="79" t="n"/>
      <c r="JM191" s="79" t="n"/>
      <c r="JN191" s="79" t="n"/>
      <c r="JO191" s="79" t="n"/>
      <c r="JP191" s="79" t="n"/>
      <c r="JQ191" s="79" t="n"/>
      <c r="JR191" s="79" t="n"/>
      <c r="JS191" s="79" t="n"/>
      <c r="JT191" s="79" t="n"/>
      <c r="JU191" s="79" t="n"/>
      <c r="JV191" s="79" t="n"/>
      <c r="JW191" s="79" t="n"/>
      <c r="JX191" s="79" t="n"/>
      <c r="JY191" s="79" t="n"/>
      <c r="JZ191" s="79" t="n"/>
      <c r="KA191" s="79" t="n"/>
      <c r="KB191" s="79" t="n"/>
      <c r="KC191" s="79" t="n"/>
      <c r="KD191" s="79" t="n"/>
      <c r="KE191" s="79" t="n"/>
      <c r="KF191" s="79" t="n"/>
      <c r="KG191" s="79" t="n"/>
      <c r="KH191" s="79" t="n"/>
      <c r="KI191" s="79" t="n"/>
      <c r="KJ191" s="79" t="n"/>
      <c r="KK191" s="79" t="n"/>
      <c r="KL191" s="79" t="n"/>
      <c r="KM191" s="79" t="n"/>
      <c r="KN191" s="79" t="n"/>
      <c r="KO191" s="79" t="n"/>
      <c r="KP191" s="79" t="n"/>
      <c r="KQ191" s="79" t="n"/>
      <c r="KR191" s="79" t="n"/>
      <c r="KS191" s="79" t="n"/>
      <c r="KT191" s="79" t="n"/>
      <c r="KU191" s="79" t="n"/>
      <c r="KV191" s="79" t="n"/>
      <c r="KW191" s="79" t="n"/>
      <c r="KX191" s="79" t="n"/>
      <c r="KY191" s="79" t="n"/>
      <c r="KZ191" s="79" t="n"/>
      <c r="LA191" s="79" t="n"/>
      <c r="LB191" s="79" t="n"/>
      <c r="LC191" s="79" t="n"/>
      <c r="LD191" s="79" t="n"/>
      <c r="LE191" s="79" t="n"/>
      <c r="LF191" s="79" t="n"/>
      <c r="LG191" s="79" t="n"/>
      <c r="LH191" s="79" t="n"/>
      <c r="LI191" s="79" t="n"/>
      <c r="LJ191" s="79" t="n"/>
      <c r="LK191" s="79" t="n"/>
      <c r="LL191" s="79" t="n"/>
      <c r="LM191" s="79" t="n"/>
      <c r="LN191" s="79" t="n"/>
      <c r="LO191" s="79" t="n"/>
      <c r="LP191" s="79" t="n"/>
      <c r="LQ191" s="79" t="n"/>
      <c r="LR191" s="79" t="n"/>
      <c r="LS191" s="79" t="n"/>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G201" s="170" t="n"/>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G204" s="170" t="n"/>
      <c r="N204" t="inlineStr"/>
      <c r="O204" t="inlineStr"/>
      <c r="P204" t="inlineStr"/>
      <c r="Q204" t="inlineStr"/>
      <c r="R204" t="inlineStr"/>
      <c r="S204" t="inlineStr"/>
      <c r="T20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 current Obligations under finance</t>
        </is>
      </c>
      <c r="C16" s="939" t="n"/>
      <c r="D16" s="939" t="n"/>
      <c r="E16" s="939" t="n"/>
      <c r="F16" s="939" t="n"/>
      <c r="G16" s="939" t="n">
        <v>2</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 current Lease liabilities</t>
        </is>
      </c>
      <c r="C17" s="939" t="n"/>
      <c r="D17" s="939" t="n"/>
      <c r="E17" s="939" t="n"/>
      <c r="F17" s="939" t="n"/>
      <c r="G17" s="939" t="n">
        <v>21027</v>
      </c>
      <c r="H17" s="939" t="n">
        <v>26563</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 xml:space="preserve"> Non current Non-current portion of long term bank loans</t>
        </is>
      </c>
      <c r="C30" s="939" t="n"/>
      <c r="D30" s="939" t="n"/>
      <c r="E30" s="939" t="n"/>
      <c r="F30" s="939" t="n"/>
      <c r="G30" s="939" t="n">
        <v>19160</v>
      </c>
      <c r="H30" s="939" t="n">
        <v>16150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 nt Trade creditors (i</t>
        </is>
      </c>
      <c r="C58" s="939" t="n"/>
      <c r="D58" s="939" t="n"/>
      <c r="E58" s="939" t="n"/>
      <c r="F58" s="939" t="n"/>
      <c r="G58" s="939" t="n">
        <v>167234</v>
      </c>
      <c r="H58" s="939" t="n">
        <v>38338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 nt Trade payables to related parties (ii)</t>
        </is>
      </c>
      <c r="C59" s="939" t="n"/>
      <c r="D59" s="939" t="n"/>
      <c r="E59" s="939" t="n"/>
      <c r="F59" s="939" t="n"/>
      <c r="G59" s="939" t="n">
        <v>160156</v>
      </c>
      <c r="H59" s="939" t="n">
        <v>294449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 nt Other creditors and accruals</t>
        </is>
      </c>
      <c r="C70" s="939" t="n"/>
      <c r="D70" s="939" t="n"/>
      <c r="E70" s="939" t="n"/>
      <c r="F70" s="939" t="n"/>
      <c r="G70" s="939" t="n">
        <v>104628</v>
      </c>
      <c r="H70" s="939" t="n">
        <v>122106</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21958</v>
      </c>
      <c r="H84" s="103" t="n">
        <v>27910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Warranty and after sales service (a)</t>
        </is>
      </c>
      <c r="C88" s="939" t="n"/>
      <c r="D88" s="939" t="n"/>
      <c r="E88" s="939" t="n"/>
      <c r="F88" s="939" t="n"/>
      <c r="G88" s="939" t="n">
        <v>14287</v>
      </c>
      <c r="H88" s="939" t="n">
        <v>16370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entitlements nan</t>
        </is>
      </c>
      <c r="C89" s="939" t="n"/>
      <c r="D89" s="939" t="n"/>
      <c r="E89" s="939" t="n"/>
      <c r="F89" s="939" t="n"/>
      <c r="G89" s="939" t="n">
        <v>22270</v>
      </c>
      <c r="H89" s="939" t="n">
        <v>26361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Service Contracts nan</t>
        </is>
      </c>
      <c r="C90" s="939" t="n"/>
      <c r="D90" s="939" t="n"/>
      <c r="E90" s="939" t="n"/>
      <c r="F90" s="939" t="n"/>
      <c r="G90" s="939" t="n">
        <v>130</v>
      </c>
      <c r="H90" s="939" t="n">
        <v>135</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Others nan</t>
        </is>
      </c>
      <c r="C91" s="103" t="n"/>
      <c r="D91" s="103" t="n"/>
      <c r="E91" s="103" t="n"/>
      <c r="F91" s="103" t="n"/>
      <c r="G91" s="103" t="n">
        <v>42</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Non current Make good provision (b)</t>
        </is>
      </c>
      <c r="C92" s="939" t="n"/>
      <c r="D92" s="939" t="n"/>
      <c r="E92" s="939" t="n"/>
      <c r="F92" s="939" t="n"/>
      <c r="G92" s="939" t="n">
        <v>713</v>
      </c>
      <c r="H92" s="939" t="n">
        <v>824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Non current Employec entitlements nan</t>
        </is>
      </c>
      <c r="C93" s="939" t="n"/>
      <c r="D93" s="939" t="n"/>
      <c r="E93" s="939" t="n"/>
      <c r="F93" s="939" t="n"/>
      <c r="G93" s="939" t="n">
        <v>4533</v>
      </c>
      <c r="H93" s="939" t="n">
        <v>5080</v>
      </c>
      <c r="I93" s="981" t="n"/>
      <c r="J93" s="180" t="n"/>
      <c r="N93" s="976">
        <f>B93</f>
        <v/>
      </c>
      <c r="O93" s="192" t="inlineStr"/>
      <c r="P93" s="192" t="inlineStr"/>
      <c r="Q93" s="192" t="inlineStr"/>
      <c r="R93" s="192" t="inlineStr"/>
      <c r="S93" s="192">
        <f>G93*BS!$B$9</f>
        <v/>
      </c>
      <c r="T93" s="192">
        <f>H93*BS!$B$9</f>
        <v/>
      </c>
      <c r="U93" s="193">
        <f>I93</f>
        <v/>
      </c>
    </row>
    <row r="94">
      <c r="B94" s="211" t="inlineStr">
        <is>
          <t>Current tax liabilities</t>
        </is>
      </c>
      <c r="C94" s="939" t="n"/>
      <c r="D94" s="939" t="n"/>
      <c r="E94" s="939" t="n"/>
      <c r="F94" s="939" t="n"/>
      <c r="G94" s="939" t="n">
        <v>21958</v>
      </c>
      <c r="H94" s="939" t="n">
        <v>27910</v>
      </c>
      <c r="I94" s="981" t="n"/>
      <c r="J94" s="180" t="n"/>
      <c r="N94" s="976">
        <f>B94</f>
        <v/>
      </c>
      <c r="O94" s="192" t="inlineStr"/>
      <c r="P94" s="192" t="inlineStr"/>
      <c r="Q94" s="192" t="inlineStr"/>
      <c r="R94" s="192" t="inlineStr"/>
      <c r="S94" s="192">
        <f>G94*BS!$B$9</f>
        <v/>
      </c>
      <c r="T94" s="192">
        <f>H94*BS!$B$9</f>
        <v/>
      </c>
      <c r="U94" s="193">
        <f>I94</f>
        <v/>
      </c>
    </row>
    <row r="95">
      <c r="B95" s="211" t="inlineStr">
        <is>
          <t>Other current liabilities *</t>
        </is>
      </c>
      <c r="C95" s="939" t="n"/>
      <c r="D95" s="939" t="n"/>
      <c r="E95" s="939" t="n"/>
      <c r="F95" s="939" t="n"/>
      <c r="G95" s="939" t="n">
        <v>826366</v>
      </c>
      <c r="H95" s="939" t="n">
        <v>784104</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Obligations under finance lease</t>
        </is>
      </c>
      <c r="G103" t="n">
        <v>16</v>
      </c>
      <c r="H103" t="n">
        <v>0</v>
      </c>
      <c r="N103">
        <f>B103</f>
        <v/>
      </c>
      <c r="O103" t="inlineStr"/>
      <c r="P103" t="inlineStr"/>
      <c r="Q103" t="inlineStr"/>
      <c r="R103" t="inlineStr"/>
      <c r="S103">
        <f>G103*BS!$B$9</f>
        <v/>
      </c>
      <c r="T103">
        <f>H103*BS!$B$9</f>
        <v/>
      </c>
    </row>
    <row r="104">
      <c r="B104" t="inlineStr">
        <is>
          <t xml:space="preserve"> None Lease liabilities</t>
        </is>
      </c>
      <c r="G104" t="n">
        <v>9180</v>
      </c>
      <c r="H104" t="n">
        <v>9201</v>
      </c>
      <c r="N104">
        <f>B104</f>
        <v/>
      </c>
      <c r="O104" t="inlineStr"/>
      <c r="P104" t="inlineStr"/>
      <c r="Q104" t="inlineStr"/>
      <c r="R104" t="inlineStr"/>
      <c r="S104">
        <f>G104*BS!$B$9</f>
        <v/>
      </c>
      <c r="T104">
        <f>H104*BS!$B$9</f>
        <v/>
      </c>
    </row>
    <row r="105">
      <c r="B105" t="inlineStr">
        <is>
          <t xml:space="preserve"> None Bank loans</t>
        </is>
      </c>
      <c r="G105" t="n">
        <v>191963</v>
      </c>
      <c r="H105" t="n">
        <v>157815</v>
      </c>
      <c r="N105">
        <f>B105</f>
        <v/>
      </c>
      <c r="O105" t="inlineStr"/>
      <c r="P105" t="inlineStr"/>
      <c r="Q105" t="inlineStr"/>
      <c r="R105" t="inlineStr"/>
      <c r="S105">
        <f>G105*BS!$B$9</f>
        <v/>
      </c>
      <c r="T105">
        <f>H105*BS!$B$9</f>
        <v/>
      </c>
    </row>
    <row r="106">
      <c r="B106" t="inlineStr">
        <is>
          <t xml:space="preserve"> Non current Non-current portion of long term bank loans</t>
        </is>
      </c>
      <c r="G106" t="n">
        <v>19160</v>
      </c>
      <c r="H106" t="n">
        <v>16150</v>
      </c>
      <c r="N106">
        <f>B106</f>
        <v/>
      </c>
      <c r="O106" t="inlineStr"/>
      <c r="P106" t="inlineStr"/>
      <c r="Q106" t="inlineStr"/>
      <c r="R106" t="inlineStr"/>
      <c r="S106">
        <f>G106*BS!$B$9</f>
        <v/>
      </c>
      <c r="T106">
        <f>H106*BS!$B$9</f>
        <v/>
      </c>
    </row>
    <row r="107">
      <c r="B107" t="inlineStr">
        <is>
          <t xml:space="preserve"> Non current Lease liabilities</t>
        </is>
      </c>
      <c r="G107" t="n">
        <v>21027</v>
      </c>
      <c r="H107" t="n">
        <v>26563</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986" t="n"/>
      <c r="J113" s="180" t="n"/>
      <c r="N113" s="985" t="inlineStr"/>
      <c r="O113" s="192" t="inlineStr"/>
      <c r="P113" s="192" t="inlineStr"/>
      <c r="Q113" s="192" t="inlineStr"/>
      <c r="R113" s="192" t="inlineStr"/>
      <c r="S113" s="192" t="inlineStr"/>
      <c r="T113" s="192" t="inlineStr"/>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75" t="n"/>
      <c r="J117" s="180" t="n"/>
      <c r="N117" s="976" t="inlineStr"/>
      <c r="O117" s="192" t="inlineStr"/>
      <c r="P117" s="192" t="inlineStr"/>
      <c r="Q117" s="192" t="inlineStr"/>
      <c r="R117" s="192" t="inlineStr"/>
      <c r="S117" s="192" t="inlineStr"/>
      <c r="T117" s="192" t="inlineStr"/>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c r="H131" s="952" t="n"/>
      <c r="I131" s="980" t="n"/>
      <c r="J131" s="180" t="n"/>
      <c r="N131" s="976" t="inlineStr"/>
      <c r="O131" s="192" t="inlineStr"/>
      <c r="P131" s="192" t="inlineStr"/>
      <c r="Q131" s="192" t="inlineStr"/>
      <c r="R131" s="192" t="inlineStr"/>
      <c r="S131" s="192" t="inlineStr"/>
      <c r="T131" s="192" t="inlineStr"/>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 xml:space="preserve"> Current Warranty and after sales service (a)</t>
        </is>
      </c>
      <c r="C134" s="991" t="n"/>
      <c r="D134" s="991" t="n"/>
      <c r="E134" s="991" t="n"/>
      <c r="F134" s="991" t="n"/>
      <c r="G134" s="991" t="n">
        <v>14287</v>
      </c>
      <c r="H134" s="991" t="n">
        <v>16370</v>
      </c>
      <c r="I134" s="984" t="n"/>
      <c r="J134" s="180" t="n"/>
      <c r="N134" s="976">
        <f>B134</f>
        <v/>
      </c>
      <c r="O134" s="192" t="inlineStr"/>
      <c r="P134" s="192" t="inlineStr"/>
      <c r="Q134" s="192" t="inlineStr"/>
      <c r="R134" s="192" t="inlineStr"/>
      <c r="S134" s="192">
        <f>G134*BS!$B$9</f>
        <v/>
      </c>
      <c r="T134" s="192">
        <f>H134*BS!$B$9</f>
        <v/>
      </c>
      <c r="U134" s="193">
        <f>I129</f>
        <v/>
      </c>
    </row>
    <row r="135">
      <c r="A135" s="79" t="n"/>
      <c r="B135" s="102" t="inlineStr">
        <is>
          <t xml:space="preserve"> Current Employee entitlements nan</t>
        </is>
      </c>
      <c r="C135" s="991" t="n"/>
      <c r="D135" s="991" t="n"/>
      <c r="E135" s="991" t="n"/>
      <c r="F135" s="991" t="n"/>
      <c r="G135" s="991" t="n">
        <v>22270</v>
      </c>
      <c r="H135" s="991" t="n">
        <v>26361</v>
      </c>
      <c r="I135" s="992" t="n"/>
      <c r="J135" s="180" t="n"/>
      <c r="N135" s="976">
        <f>B135</f>
        <v/>
      </c>
      <c r="O135" s="192" t="inlineStr"/>
      <c r="P135" s="192" t="inlineStr"/>
      <c r="Q135" s="192" t="inlineStr"/>
      <c r="R135" s="192" t="inlineStr"/>
      <c r="S135" s="192">
        <f>G135*BS!$B$9</f>
        <v/>
      </c>
      <c r="T135" s="192">
        <f>H135*BS!$B$9</f>
        <v/>
      </c>
      <c r="U135" s="193">
        <f>I130</f>
        <v/>
      </c>
    </row>
    <row r="136">
      <c r="A136" s="79" t="n"/>
      <c r="B136" s="102" t="inlineStr">
        <is>
          <t xml:space="preserve"> Non current Make good provision (b)</t>
        </is>
      </c>
      <c r="C136" s="103" t="n"/>
      <c r="D136" s="103" t="n"/>
      <c r="E136" s="103" t="n"/>
      <c r="F136" s="103" t="n"/>
      <c r="G136" s="103" t="n">
        <v>713</v>
      </c>
      <c r="H136" s="103" t="n">
        <v>824</v>
      </c>
      <c r="I136" s="992" t="n"/>
      <c r="J136" s="180" t="n"/>
      <c r="N136" s="976">
        <f>B136</f>
        <v/>
      </c>
      <c r="O136" s="192" t="inlineStr"/>
      <c r="P136" s="192" t="inlineStr"/>
      <c r="Q136" s="192" t="inlineStr"/>
      <c r="R136" s="192" t="inlineStr"/>
      <c r="S136" s="192">
        <f>G136*BS!$B$9</f>
        <v/>
      </c>
      <c r="T136" s="192">
        <f>H136*BS!$B$9</f>
        <v/>
      </c>
      <c r="U136" s="193">
        <f>I131</f>
        <v/>
      </c>
    </row>
    <row r="137">
      <c r="A137" s="79" t="n"/>
      <c r="B137" s="102" t="inlineStr">
        <is>
          <t xml:space="preserve"> Non current Employec entitlements nan</t>
        </is>
      </c>
      <c r="C137" s="991" t="n"/>
      <c r="D137" s="991" t="n"/>
      <c r="E137" s="991" t="n"/>
      <c r="F137" s="991" t="n"/>
      <c r="G137" s="991" t="n">
        <v>4533</v>
      </c>
      <c r="H137" s="991" t="n">
        <v>5080</v>
      </c>
      <c r="I137" s="992" t="n"/>
      <c r="J137" s="180" t="n"/>
      <c r="N137" s="976">
        <f>B137</f>
        <v/>
      </c>
      <c r="O137" s="192" t="inlineStr"/>
      <c r="P137" s="192" t="inlineStr"/>
      <c r="Q137" s="192" t="inlineStr"/>
      <c r="R137" s="192" t="inlineStr"/>
      <c r="S137" s="192">
        <f>G137*BS!$B$9</f>
        <v/>
      </c>
      <c r="T137" s="192">
        <f>H137*BS!$B$9</f>
        <v/>
      </c>
      <c r="U137" s="193">
        <f>I132</f>
        <v/>
      </c>
    </row>
    <row r="138">
      <c r="A138" s="79" t="n"/>
      <c r="B138" s="102" t="inlineStr">
        <is>
          <t>Other non-current liabilities *</t>
        </is>
      </c>
      <c r="C138" s="991" t="n"/>
      <c r="D138" s="991" t="n"/>
      <c r="E138" s="991" t="n"/>
      <c r="F138" s="991" t="n"/>
      <c r="G138" s="991" t="n">
        <v>-192279</v>
      </c>
      <c r="H138" s="991" t="n">
        <v>-161130</v>
      </c>
      <c r="I138" s="992" t="n"/>
      <c r="J138" s="180" t="n"/>
      <c r="N138" s="976">
        <f>B138</f>
        <v/>
      </c>
      <c r="O138" s="192" t="inlineStr"/>
      <c r="P138" s="192" t="inlineStr"/>
      <c r="Q138" s="192" t="inlineStr"/>
      <c r="R138" s="192" t="inlineStr"/>
      <c r="S138" s="192">
        <f>G138*BS!$B$9</f>
        <v/>
      </c>
      <c r="T138" s="192">
        <f>H138*BS!$B$9</f>
        <v/>
      </c>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29,121,791 (2022: 29,121,791) fully paid ordinary shares and authorised</t>
        </is>
      </c>
      <c r="C161" s="103" t="n"/>
      <c r="D161" s="103" t="n"/>
      <c r="E161" s="103" t="n"/>
      <c r="F161" s="103" t="n"/>
      <c r="G161" s="103" t="n">
        <v>33670</v>
      </c>
      <c r="H161" s="103" t="n">
        <v>33670</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c r="H169" s="229"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Foreign Currency Translation Reserves</t>
        </is>
      </c>
      <c r="C172" s="993" t="n"/>
      <c r="D172" s="993" t="n"/>
      <c r="E172" s="993" t="n"/>
      <c r="F172" s="993" t="n"/>
      <c r="G172" s="993" t="n">
        <v>1040</v>
      </c>
      <c r="H172" s="993" t="n">
        <v>-1568</v>
      </c>
      <c r="I172" s="992" t="n"/>
      <c r="J172" s="180" t="n"/>
      <c r="N172" s="976">
        <f>B172</f>
        <v/>
      </c>
      <c r="O172" s="192" t="inlineStr"/>
      <c r="P172" s="192" t="inlineStr"/>
      <c r="Q172" s="192" t="inlineStr"/>
      <c r="R172" s="192" t="inlineStr"/>
      <c r="S172" s="192">
        <f>G172*BS!$B$9</f>
        <v/>
      </c>
      <c r="T172" s="192">
        <f>H172*BS!$B$9</f>
        <v/>
      </c>
      <c r="U172" s="193">
        <f>I167</f>
        <v/>
      </c>
    </row>
    <row r="173">
      <c r="A173" s="79" t="n"/>
      <c r="B173" s="102" t="inlineStr">
        <is>
          <t>Other Reserves *</t>
        </is>
      </c>
      <c r="C173" s="993" t="n"/>
      <c r="D173" s="993" t="n"/>
      <c r="E173" s="993" t="n"/>
      <c r="F173" s="993" t="n"/>
      <c r="G173" s="993" t="n">
        <v>651967</v>
      </c>
      <c r="H173" s="993" t="n">
        <v>733275</v>
      </c>
      <c r="I173" s="992" t="n"/>
      <c r="J173" s="180" t="n"/>
      <c r="N173" s="976">
        <f>B173</f>
        <v/>
      </c>
      <c r="O173" s="192" t="inlineStr"/>
      <c r="P173" s="192" t="inlineStr"/>
      <c r="Q173" s="192" t="inlineStr"/>
      <c r="R173" s="192" t="inlineStr"/>
      <c r="S173" s="192">
        <f>G173*BS!$B$9</f>
        <v/>
      </c>
      <c r="T173" s="192">
        <f>H173*BS!$B$9</f>
        <v/>
      </c>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6" t="n"/>
      <c r="D184" s="996" t="n"/>
      <c r="E184" s="996" t="n"/>
      <c r="F184" s="996" t="n"/>
      <c r="G184" s="996" t="n"/>
      <c r="H184" s="996" t="n"/>
      <c r="I184" s="997"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inlineStr">
        <is>
          <t>Retained profits</t>
        </is>
      </c>
      <c r="C186" s="103" t="n"/>
      <c r="D186" s="103" t="n"/>
      <c r="E186" s="103" t="n"/>
      <c r="F186" s="103" t="n"/>
      <c r="G186" s="103" t="n">
        <v>500222</v>
      </c>
      <c r="H186" s="103" t="n">
        <v>569213</v>
      </c>
      <c r="I186" s="998" t="n"/>
      <c r="J186" s="196" t="n"/>
      <c r="K186" s="197" t="n"/>
      <c r="L186" s="197" t="n"/>
      <c r="M186" s="197" t="n"/>
      <c r="N186" s="966">
        <f>B186</f>
        <v/>
      </c>
      <c r="O186" s="198" t="inlineStr"/>
      <c r="P186" s="198" t="inlineStr"/>
      <c r="Q186" s="198" t="inlineStr"/>
      <c r="R186" s="198" t="inlineStr"/>
      <c r="S186" s="198">
        <f>G186*BS!$B$9</f>
        <v/>
      </c>
      <c r="T186" s="198">
        <f>H186*BS!$B$9</f>
        <v/>
      </c>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inlineStr">
        <is>
          <t>Non-controlling interests</t>
        </is>
      </c>
      <c r="C190" s="991" t="n"/>
      <c r="D190" s="991" t="n"/>
      <c r="E190" s="991" t="n"/>
      <c r="F190" s="991" t="n"/>
      <c r="G190" s="991" t="n">
        <v>117035</v>
      </c>
      <c r="H190" s="991" t="n">
        <v>131960</v>
      </c>
      <c r="I190" s="997" t="n"/>
      <c r="J190" s="180" t="n"/>
      <c r="K190" s="172" t="n"/>
      <c r="L190" s="172" t="n"/>
      <c r="M190" s="172" t="n"/>
      <c r="N190" s="973">
        <f>B190</f>
        <v/>
      </c>
      <c r="O190" s="192" t="inlineStr"/>
      <c r="P190" s="192" t="inlineStr"/>
      <c r="Q190" s="192" t="inlineStr"/>
      <c r="R190" s="192" t="inlineStr"/>
      <c r="S190" s="192">
        <f>G190*BS!$B$9</f>
        <v/>
      </c>
      <c r="T190" s="192">
        <f>H190*BS!$B$9</f>
        <v/>
      </c>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c r="H204" s="1002" t="n"/>
      <c r="I204" s="984" t="n"/>
      <c r="J204" s="180" t="n"/>
      <c r="N204" s="976" t="inlineStr"/>
      <c r="O204" s="192" t="inlineStr"/>
      <c r="P204" s="192" t="inlineStr"/>
      <c r="Q204" s="192" t="inlineStr"/>
      <c r="R204" s="192" t="inlineStr"/>
      <c r="S204" s="192" t="inlineStr"/>
      <c r="T204" s="192" t="inlineStr"/>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Cost of rendering services</t>
        </is>
      </c>
      <c r="C15" s="939" t="n"/>
      <c r="D15" s="939" t="n"/>
      <c r="E15" s="939" t="n"/>
      <c r="F15" s="939" t="n"/>
      <c r="G15" s="939" t="n">
        <v>148520</v>
      </c>
      <c r="H15" s="939" t="n">
        <v>153548</v>
      </c>
      <c r="I15" s="289" t="n"/>
      <c r="N15" s="293" t="inlineStr"/>
      <c r="O15" s="192" t="inlineStr"/>
      <c r="P15" s="192" t="inlineStr"/>
      <c r="Q15" s="192" t="inlineStr"/>
      <c r="R15" s="192" t="inlineStr"/>
      <c r="S15" s="192" t="inlineStr"/>
      <c r="T15" s="192" t="inlineStr"/>
      <c r="U15" s="1016">
        <f>I15</f>
        <v/>
      </c>
    </row>
    <row r="16" customFormat="1" s="118">
      <c r="B16" s="102" t="inlineStr">
        <is>
          <t>Sales revenue</t>
        </is>
      </c>
      <c r="C16" s="939" t="n"/>
      <c r="D16" s="939" t="n"/>
      <c r="E16" s="939" t="n"/>
      <c r="F16" s="939" t="n"/>
      <c r="G16" s="939" t="n">
        <v>1321840</v>
      </c>
      <c r="H16" s="939" t="n">
        <v>1614846</v>
      </c>
      <c r="I16" s="289" t="n"/>
      <c r="N16" s="293" t="inlineStr"/>
      <c r="O16" s="192" t="inlineStr"/>
      <c r="P16" s="192" t="inlineStr"/>
      <c r="Q16" s="192" t="inlineStr"/>
      <c r="R16" s="192" t="inlineStr"/>
      <c r="S16" s="192" t="inlineStr"/>
      <c r="T16" s="192" t="inlineStr"/>
      <c r="U16" s="1016">
        <f>I16</f>
        <v/>
      </c>
    </row>
    <row r="17" customFormat="1" s="118">
      <c r="B17" s="102" t="inlineStr">
        <is>
          <t>Revenue from rendering of services</t>
        </is>
      </c>
      <c r="C17" s="939" t="n"/>
      <c r="D17" s="939" t="n"/>
      <c r="E17" s="939" t="n"/>
      <c r="F17" s="939" t="n"/>
      <c r="G17" s="939" t="n">
        <v>252894</v>
      </c>
      <c r="H17" s="939" t="n">
        <v>278604</v>
      </c>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rendering services</t>
        </is>
      </c>
      <c r="C29" s="939" t="n"/>
      <c r="D29" s="939" t="n"/>
      <c r="E29" s="939" t="n"/>
      <c r="F29" s="939" t="n"/>
      <c r="G29" s="939" t="n">
        <v>148520</v>
      </c>
      <c r="H29" s="939" t="n">
        <v>153548</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goods sold</t>
        </is>
      </c>
      <c r="C30" s="939" t="n"/>
      <c r="D30" s="939" t="n"/>
      <c r="E30" s="939" t="n"/>
      <c r="F30" s="939" t="n"/>
      <c r="G30" s="939" t="n">
        <v>981076</v>
      </c>
      <c r="H30" s="939" t="n">
        <v>1173658</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marketing expenses</t>
        </is>
      </c>
      <c r="C56" s="939" t="n"/>
      <c r="D56" s="939" t="n"/>
      <c r="E56" s="939" t="n"/>
      <c r="F56" s="939" t="n"/>
      <c r="G56" s="939" t="n">
        <v>56069</v>
      </c>
      <c r="H56" s="939" t="n">
        <v>64009</v>
      </c>
      <c r="I56" s="1017" t="n"/>
      <c r="N56" s="293" t="inlineStr"/>
      <c r="O56" s="192" t="inlineStr"/>
      <c r="P56" s="192" t="inlineStr"/>
      <c r="Q56" s="192" t="inlineStr"/>
      <c r="R56" s="192" t="inlineStr"/>
      <c r="S56" s="192" t="inlineStr"/>
      <c r="T56" s="192" t="inlineStr"/>
      <c r="U56" s="1016">
        <f>I56</f>
        <v/>
      </c>
    </row>
    <row r="57" customFormat="1" s="279">
      <c r="A57" s="118" t="n"/>
      <c r="B57" s="102" t="inlineStr">
        <is>
          <t>General and administrative expenses</t>
        </is>
      </c>
      <c r="C57" s="939" t="n"/>
      <c r="D57" s="939" t="n"/>
      <c r="E57" s="939" t="n"/>
      <c r="F57" s="939" t="n"/>
      <c r="G57" s="939" t="n">
        <v>64119</v>
      </c>
      <c r="H57" s="939" t="n">
        <v>80535</v>
      </c>
      <c r="I57" s="1017" t="n"/>
      <c r="N57" s="293" t="inlineStr"/>
      <c r="O57" s="192" t="inlineStr"/>
      <c r="P57" s="192" t="inlineStr"/>
      <c r="Q57" s="192" t="inlineStr"/>
      <c r="R57" s="192" t="inlineStr"/>
      <c r="S57" s="192" t="inlineStr"/>
      <c r="T57" s="192" t="inlineStr"/>
      <c r="U57" s="1016">
        <f>I57</f>
        <v/>
      </c>
    </row>
    <row r="58" customFormat="1" s="279">
      <c r="A58" s="118" t="n"/>
      <c r="B58" s="102" t="inlineStr">
        <is>
          <t>Servicing expenses</t>
        </is>
      </c>
      <c r="C58" s="939" t="n"/>
      <c r="D58" s="939" t="n"/>
      <c r="E58" s="939" t="n"/>
      <c r="F58" s="939" t="n"/>
      <c r="G58" s="939" t="n">
        <v>90272</v>
      </c>
      <c r="H58" s="939" t="n">
        <v>100948</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21</v>
      </c>
      <c r="H84" s="991" t="n">
        <v>1213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 (cost)</t>
        </is>
      </c>
      <c r="C85" s="991" t="n"/>
      <c r="D85" s="991" t="n"/>
      <c r="E85" s="991" t="n"/>
      <c r="F85" s="991" t="n"/>
      <c r="G85" s="991" t="n">
        <v>8676</v>
      </c>
      <c r="H85" s="991" t="n">
        <v>3682</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revenue</t>
        </is>
      </c>
      <c r="C98" s="939" t="n"/>
      <c r="D98" s="939" t="n"/>
      <c r="E98" s="939" t="n"/>
      <c r="F98" s="939" t="n"/>
      <c r="G98" s="939" t="n">
        <v>21</v>
      </c>
      <c r="H98" s="939" t="n">
        <v>1213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 / (cost)</t>
        </is>
      </c>
      <c r="C99" s="939" t="n"/>
      <c r="D99" s="939" t="n"/>
      <c r="E99" s="939" t="n"/>
      <c r="F99" s="939" t="n"/>
      <c r="G99" s="939" t="n">
        <v>8676</v>
      </c>
      <c r="H99" s="939" t="n">
        <v>3682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 (cost)</t>
        </is>
      </c>
      <c r="C124" s="952" t="n"/>
      <c r="D124" s="952" t="n"/>
      <c r="E124" s="952" t="n"/>
      <c r="F124" s="952" t="n"/>
      <c r="G124" s="952" t="n">
        <v>-8676</v>
      </c>
      <c r="H124" s="952" t="n">
        <v>3682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67952</v>
      </c>
      <c r="H138" s="939" t="n">
        <v>101692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inlineStr">
        <is>
          <t>Non-controlling interests</t>
        </is>
      </c>
      <c r="C162" s="939" t="n"/>
      <c r="D162" s="939" t="n"/>
      <c r="E162" s="939" t="n"/>
      <c r="F162" s="939" t="n"/>
      <c r="G162" s="939" t="n">
        <v>26383</v>
      </c>
      <c r="H162" s="939" t="n">
        <v>35204</v>
      </c>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127411</v>
      </c>
      <c r="G12" s="1029" t="n">
        <v>188587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-22787</v>
      </c>
      <c r="G13" s="1028" t="n">
        <v>-49179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-26213</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3562</v>
      </c>
      <c r="G16" s="1028" t="n">
        <v>21601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-45438</v>
      </c>
      <c r="G18" s="1029" t="n">
        <v>-27578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-95761</v>
      </c>
      <c r="G21" s="1028" t="n">
        <v>-140039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481723</v>
      </c>
      <c r="G22" s="1028" t="n">
        <v>406533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-443129</v>
      </c>
      <c r="G23" s="1028" t="n">
        <v>-421824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-57167</v>
      </c>
      <c r="G25" s="1029" t="n">
        <v>-155331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