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ASICS OCEANIA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141405445</v>
      </c>
      <c r="H15" s="103" t="n">
        <v>107999881</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29970566</v>
      </c>
      <c r="H29" s="103" t="n">
        <v>36246067</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Allowance for expected credit losses</t>
        </is>
      </c>
      <c r="C30" s="103" t="n"/>
      <c r="D30" s="103" t="n"/>
      <c r="E30" s="103" t="n"/>
      <c r="F30" s="103" t="n"/>
      <c r="G30" s="103" t="n">
        <v>-3445707</v>
      </c>
      <c r="H30" s="103" t="n">
        <v>-1937245</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 xml:space="preserve"> Current Other debtors</t>
        </is>
      </c>
      <c r="C31" s="103" t="n"/>
      <c r="D31" s="103" t="n"/>
      <c r="E31" s="103" t="n"/>
      <c r="F31" s="103" t="n"/>
      <c r="G31" s="103" t="n">
        <v>404770</v>
      </c>
      <c r="H31" s="103" t="n">
        <v>1144370</v>
      </c>
      <c r="I31" s="104" t="n"/>
      <c r="N31" s="105">
        <f>B31</f>
        <v/>
      </c>
      <c r="O31" s="109">
        <f>C31*BS!$B$9</f>
        <v/>
      </c>
      <c r="P31" s="109">
        <f>D31*BS!$B$9</f>
        <v/>
      </c>
      <c r="Q31" s="106">
        <f>E31*BS!$B$9</f>
        <v/>
      </c>
      <c r="R31" s="106">
        <f>F31*BS!$B$9</f>
        <v/>
      </c>
      <c r="S31" s="106">
        <f>G31*BS!$B$9</f>
        <v/>
      </c>
      <c r="T31" s="106">
        <f>H31*BS!$B$9</f>
        <v/>
      </c>
      <c r="U31" s="121">
        <f>I31</f>
        <v/>
      </c>
    </row>
    <row r="32" customFormat="1" s="79">
      <c r="A32" s="618" t="n"/>
      <c r="B32" s="102" t="inlineStr">
        <is>
          <t xml:space="preserve"> Current Related party receivables ultimate parent company (Note</t>
        </is>
      </c>
      <c r="C32" s="103" t="n"/>
      <c r="D32" s="103" t="n"/>
      <c r="E32" s="103" t="n"/>
      <c r="F32" s="103" t="n"/>
      <c r="G32" s="103" t="n">
        <v>81534</v>
      </c>
      <c r="H32" s="103" t="n">
        <v>157862</v>
      </c>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None Finished goods- at cost</t>
        </is>
      </c>
      <c r="C43" s="103" t="n"/>
      <c r="D43" s="103" t="n"/>
      <c r="E43" s="103" t="n"/>
      <c r="F43" s="103" t="n"/>
      <c r="G43" s="103" t="n">
        <v>52934410</v>
      </c>
      <c r="H43" s="103" t="n">
        <v>95226388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None Provision for inventory obsolescence</t>
        </is>
      </c>
      <c r="C44" s="103" t="n"/>
      <c r="D44" s="103" t="n"/>
      <c r="E44" s="103" t="n"/>
      <c r="F44" s="103" t="n"/>
      <c r="G44" s="103" t="n">
        <v>-4402095</v>
      </c>
      <c r="H44" s="103" t="n">
        <v>-5008131</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Current Prepayments</t>
        </is>
      </c>
      <c r="C56" s="939" t="n"/>
      <c r="D56" s="939" t="n"/>
      <c r="E56" s="939" t="n"/>
      <c r="F56" s="939" t="n"/>
      <c r="G56" s="939" t="n">
        <v>546737</v>
      </c>
      <c r="H56" s="939" t="n">
        <v>512402</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883745</v>
      </c>
      <c r="H70" s="939" t="n">
        <v>4205727</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Construction inp progress  Cost At 31 December 2022</t>
        </is>
      </c>
      <c r="C86" s="939" t="n"/>
      <c r="D86" s="939" t="n"/>
      <c r="E86" s="939" t="n"/>
      <c r="F86" s="939" t="n"/>
      <c r="G86" s="939" t="n">
        <v>0</v>
      </c>
      <c r="H86" s="939" t="n">
        <v>2896402</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Construction inp progress  the year At: t31 December 2022</t>
        </is>
      </c>
      <c r="C87" s="939" t="n"/>
      <c r="D87" s="939" t="n"/>
      <c r="E87" s="939" t="n"/>
      <c r="F87" s="939" t="n"/>
      <c r="G87" s="939" t="n">
        <v>0</v>
      </c>
      <c r="H87" s="939" t="n">
        <v>0</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Plant and equipment  Cost At 31 December 2022</t>
        </is>
      </c>
      <c r="C88" s="939" t="n"/>
      <c r="D88" s="939" t="n"/>
      <c r="E88" s="939" t="n"/>
      <c r="F88" s="939" t="n"/>
      <c r="G88" s="939" t="n">
        <v>0</v>
      </c>
      <c r="H88" s="939" t="n">
        <v>7504889</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Plant and equipment  the year At: t31 December 2022</t>
        </is>
      </c>
      <c r="C89" s="103" t="n"/>
      <c r="D89" s="103" t="n"/>
      <c r="E89" s="103" t="n"/>
      <c r="F89" s="103" t="n"/>
      <c r="G89" s="103" t="n">
        <v>0</v>
      </c>
      <c r="H89" s="103" t="n">
        <v>3587617</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inlineStr">
        <is>
          <t>Furniture, fittings and equipment  Cost At 31 December 2022</t>
        </is>
      </c>
      <c r="C90" s="939" t="n"/>
      <c r="D90" s="939" t="n"/>
      <c r="E90" s="939" t="n"/>
      <c r="F90" s="939" t="n"/>
      <c r="G90" s="939" t="n">
        <v>0</v>
      </c>
      <c r="H90" s="939" t="n">
        <v>3437145</v>
      </c>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inlineStr">
        <is>
          <t>Machinery and vehicles  Cost At 31 December 2022</t>
        </is>
      </c>
      <c r="C91" s="939" t="n"/>
      <c r="D91" s="939" t="n"/>
      <c r="E91" s="939" t="n"/>
      <c r="F91" s="939" t="n"/>
      <c r="G91" s="939" t="n">
        <v>0</v>
      </c>
      <c r="H91" s="939" t="n">
        <v>1640063</v>
      </c>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inlineStr">
        <is>
          <t>Leasehold improvements  Cost At 31 December 2022</t>
        </is>
      </c>
      <c r="C92" s="939" t="n"/>
      <c r="D92" s="939" t="n"/>
      <c r="E92" s="939" t="n"/>
      <c r="F92" s="939" t="n"/>
      <c r="G92" s="939" t="n">
        <v>0</v>
      </c>
      <c r="H92" s="939" t="n">
        <v>20794454</v>
      </c>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inlineStr">
        <is>
          <t>Leasehold improvements  the year At: t31 December 2022</t>
        </is>
      </c>
      <c r="C93" s="939" t="n"/>
      <c r="D93" s="939" t="n"/>
      <c r="E93" s="939" t="n"/>
      <c r="F93" s="939" t="n"/>
      <c r="G93" s="939" t="n">
        <v>0</v>
      </c>
      <c r="H93" s="939" t="n">
        <v>11796699</v>
      </c>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inlineStr">
        <is>
          <t>Office equipment  Cost At 31 December 2022</t>
        </is>
      </c>
      <c r="C94" s="939" t="n"/>
      <c r="D94" s="939" t="n"/>
      <c r="E94" s="939" t="n"/>
      <c r="F94" s="939" t="n"/>
      <c r="G94" s="939" t="n">
        <v>0</v>
      </c>
      <c r="H94" s="939" t="n">
        <v>2808384</v>
      </c>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inlineStr">
        <is>
          <t>Computer equipment  Cost At 31 December 2022</t>
        </is>
      </c>
      <c r="C95" s="939" t="n"/>
      <c r="D95" s="939" t="n"/>
      <c r="E95" s="939" t="n"/>
      <c r="F95" s="939" t="n"/>
      <c r="G95" s="939" t="n">
        <v>0</v>
      </c>
      <c r="H95" s="939" t="n">
        <v>1754566</v>
      </c>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the year At: t31 December 2022</t>
        </is>
      </c>
      <c r="C100" s="952" t="n"/>
      <c r="D100" s="952" t="n"/>
      <c r="E100" s="952" t="n"/>
      <c r="F100" s="952" t="n"/>
      <c r="G100" s="952" t="n">
        <v>0</v>
      </c>
      <c r="H100" s="952" t="n">
        <v>3587617</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Net book value At 31 December 2022</t>
        </is>
      </c>
      <c r="C133" s="939" t="n"/>
      <c r="D133" s="939" t="n"/>
      <c r="E133" s="939" t="n"/>
      <c r="F133" s="939" t="n"/>
      <c r="G133" s="939" t="n">
        <v>0</v>
      </c>
      <c r="H133" s="939" t="n">
        <v>55630</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Software  Net book value At 31 December 2021</t>
        </is>
      </c>
      <c r="C134" s="939" t="n"/>
      <c r="D134" s="939" t="n"/>
      <c r="E134" s="939" t="n"/>
      <c r="F134" s="939" t="n"/>
      <c r="G134" s="939" t="n">
        <v>157691</v>
      </c>
      <c r="H134" s="939" t="n">
        <v>0</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14159592</v>
      </c>
      <c r="H161" s="103" t="n">
        <v>15455271</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46212899</v>
      </c>
      <c r="H165" s="939" t="n">
        <v>43961363</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-39</v>
      </c>
      <c r="H166" s="939" t="n">
        <v>3587578</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7239795</v>
      </c>
      <c r="H16" s="939" t="n">
        <v>7308630</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Trade payables</t>
        </is>
      </c>
      <c r="C58" s="939" t="n"/>
      <c r="D58" s="939" t="n"/>
      <c r="E58" s="939" t="n"/>
      <c r="F58" s="939" t="n"/>
      <c r="G58" s="939" t="n">
        <v>4625536</v>
      </c>
      <c r="H58" s="939" t="n">
        <v>6242231</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Current Other payables</t>
        </is>
      </c>
      <c r="C84" s="103" t="n"/>
      <c r="D84" s="103" t="n"/>
      <c r="E84" s="103" t="n"/>
      <c r="F84" s="103" t="n"/>
      <c r="G84" s="103" t="n">
        <v>48061542</v>
      </c>
      <c r="H84" s="103" t="n">
        <v>58105558</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3796456</v>
      </c>
      <c r="H85" s="939" t="n">
        <v>1580345</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Trade payables</t>
        </is>
      </c>
      <c r="C88" s="939" t="n"/>
      <c r="D88" s="939" t="n"/>
      <c r="E88" s="939" t="n"/>
      <c r="F88" s="939" t="n"/>
      <c r="G88" s="939" t="n">
        <v>4625536</v>
      </c>
      <c r="H88" s="939" t="n">
        <v>6242231</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Other payables</t>
        </is>
      </c>
      <c r="C89" s="939" t="n"/>
      <c r="D89" s="939" t="n"/>
      <c r="E89" s="939" t="n"/>
      <c r="F89" s="939" t="n"/>
      <c r="G89" s="939" t="n">
        <v>48061542</v>
      </c>
      <c r="H89" s="939" t="n">
        <v>58105558</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Long service leave</t>
        </is>
      </c>
      <c r="C90" s="939" t="n"/>
      <c r="D90" s="939" t="n"/>
      <c r="E90" s="939" t="n"/>
      <c r="F90" s="939" t="n"/>
      <c r="G90" s="939" t="n">
        <v>1061314</v>
      </c>
      <c r="H90" s="939" t="n">
        <v>1018708</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Current Annual leave</t>
        </is>
      </c>
      <c r="C91" s="103" t="n"/>
      <c r="D91" s="103" t="n"/>
      <c r="E91" s="103" t="n"/>
      <c r="F91" s="103" t="n"/>
      <c r="G91" s="103" t="n">
        <v>2391936</v>
      </c>
      <c r="H91" s="103" t="n">
        <v>2577856</v>
      </c>
      <c r="I91" s="979" t="n"/>
      <c r="J91" s="180" t="n"/>
      <c r="N91" s="976">
        <f>B91</f>
        <v/>
      </c>
      <c r="O91" s="192">
        <f>C91*BS!$B$9</f>
        <v/>
      </c>
      <c r="P91" s="192">
        <f>D91*BS!$B$9</f>
        <v/>
      </c>
      <c r="Q91" s="192">
        <f>E91*BS!$B$9</f>
        <v/>
      </c>
      <c r="R91" s="192">
        <f>F91*BS!$B$9</f>
        <v/>
      </c>
      <c r="S91" s="192">
        <f>G91*BS!$B$9</f>
        <v/>
      </c>
      <c r="T91" s="192">
        <f>H91*BS!$B$9</f>
        <v/>
      </c>
      <c r="U91" s="193">
        <f>I91</f>
        <v/>
      </c>
    </row>
    <row r="92">
      <c r="B92" s="211" t="inlineStr">
        <is>
          <t>Other current liabilities *</t>
        </is>
      </c>
      <c r="C92" s="939" t="n"/>
      <c r="D92" s="939" t="n"/>
      <c r="E92" s="939" t="n"/>
      <c r="F92" s="939" t="n"/>
      <c r="G92" s="939" t="n">
        <v>-105374156</v>
      </c>
      <c r="H92" s="939" t="n">
        <v>-128695578</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42626178</v>
      </c>
      <c r="H103" s="103" t="n">
        <v>41033671</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2,000,000 ordinary shares issued and fully paid (2021:</t>
        </is>
      </c>
      <c r="C156" s="103" t="n"/>
      <c r="D156" s="103" t="n"/>
      <c r="E156" s="103" t="n"/>
      <c r="F156" s="103" t="n"/>
      <c r="G156" s="103" t="n">
        <v>2000000</v>
      </c>
      <c r="H156" s="103" t="n">
        <v>2000000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 xml:space="preserve"> comprehensive income on realisation of cash flow hedges nan Deferred tax on net unrealised loss on cash flow hedges Deferred tax on net unrealised loss on cash flow hedges</t>
        </is>
      </c>
      <c r="C167" s="993" t="n"/>
      <c r="D167" s="993" t="n"/>
      <c r="E167" s="993" t="n"/>
      <c r="F167" s="993" t="n"/>
      <c r="G167" s="993" t="n">
        <v>-973867</v>
      </c>
      <c r="H167" s="993" t="n">
        <v>-2169640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inlineStr">
        <is>
          <t xml:space="preserve"> None Hedge reserve</t>
        </is>
      </c>
      <c r="C168" s="993" t="n"/>
      <c r="D168" s="993" t="n"/>
      <c r="E168" s="993" t="n"/>
      <c r="F168" s="993" t="n"/>
      <c r="G168" s="993" t="n">
        <v>2272357</v>
      </c>
      <c r="H168" s="993" t="n">
        <v>5062493</v>
      </c>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inlineStr">
        <is>
          <t>Other Reserves *</t>
        </is>
      </c>
      <c r="C169" s="993" t="n"/>
      <c r="D169" s="993" t="n"/>
      <c r="E169" s="993" t="n"/>
      <c r="F169" s="993" t="n"/>
      <c r="G169" s="993" t="n">
        <v>973867</v>
      </c>
      <c r="H169" s="993" t="n">
        <v>2169640</v>
      </c>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172232164</v>
      </c>
      <c r="H181" s="103" t="n">
        <v>183018016</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300445096</v>
      </c>
      <c r="H15" s="939" t="n">
        <v>367535670</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154092998</v>
      </c>
      <c r="H29" s="939" t="n">
        <v>186178527</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Selling and distribution expenses</t>
        </is>
      </c>
      <c r="C56" s="939" t="n"/>
      <c r="D56" s="939" t="n"/>
      <c r="E56" s="939" t="n"/>
      <c r="F56" s="939" t="n"/>
      <c r="G56" s="939" t="n">
        <v>24658233</v>
      </c>
      <c r="H56" s="939" t="n">
        <v>29831818</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General and administration expenses</t>
        </is>
      </c>
      <c r="C57" s="939" t="n"/>
      <c r="D57" s="939" t="n"/>
      <c r="E57" s="939" t="n"/>
      <c r="F57" s="939" t="n"/>
      <c r="G57" s="939" t="n">
        <v>93755022</v>
      </c>
      <c r="H57" s="939" t="n">
        <v>109918362</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899056</v>
      </c>
      <c r="H84" s="991" t="n">
        <v>1578832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2308471</v>
      </c>
      <c r="H98" s="939" t="n">
        <v>2204135</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Other income</t>
        </is>
      </c>
      <c r="C99" s="939" t="n"/>
      <c r="D99" s="939" t="n"/>
      <c r="E99" s="939" t="n"/>
      <c r="F99" s="939" t="n"/>
      <c r="G99" s="939" t="n">
        <v>899056</v>
      </c>
      <c r="H99" s="939" t="n">
        <v>1578832</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Finance income</t>
        </is>
      </c>
      <c r="C100" s="939" t="n"/>
      <c r="D100" s="939" t="n"/>
      <c r="E100" s="939" t="n"/>
      <c r="F100" s="939" t="n"/>
      <c r="G100" s="939" t="n">
        <v>14069</v>
      </c>
      <c r="H100" s="939" t="n">
        <v>1321540</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2308471</v>
      </c>
      <c r="H111" s="939" t="n">
        <v>2204135</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-2308471</v>
      </c>
      <c r="H124" s="952" t="n">
        <v>-2204135</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Other income</t>
        </is>
      </c>
      <c r="C125" s="991" t="n"/>
      <c r="D125" s="991" t="n"/>
      <c r="E125" s="991" t="n"/>
      <c r="F125" s="991" t="n"/>
      <c r="G125" s="991" t="n">
        <v>899056</v>
      </c>
      <c r="H125" s="991" t="n">
        <v>1578832</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7965090</v>
      </c>
      <c r="H138" s="939" t="n">
        <v>12939348</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65995076</v>
      </c>
      <c r="G12" s="1029" t="n">
        <v>-1173213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-3118991</v>
      </c>
      <c r="G13" s="1028" t="n">
        <v>-5541055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311568</v>
      </c>
      <c r="G16" s="1028" t="n">
        <v>66230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-2807423</v>
      </c>
      <c r="G18" s="1029" t="n">
        <v>-5474825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-15754000</v>
      </c>
      <c r="G21" s="1028" t="n">
        <v>-18578000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-7313788</v>
      </c>
      <c r="G23" s="1028" t="n">
        <v>-8179526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-23067788</v>
      </c>
      <c r="G25" s="1029" t="n">
        <v>-26757526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