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JFE MINERAL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5"/>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t>
        </is>
      </c>
      <c r="C15" s="103" t="n"/>
      <c r="D15" s="103" t="n"/>
      <c r="E15" s="103" t="n"/>
      <c r="F15" s="103" t="n"/>
      <c r="G15" s="103" t="n">
        <v>4075354</v>
      </c>
      <c r="H15" s="103" t="n">
        <v>6387380</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Cash and cash equivalents in the statements of cash flows</t>
        </is>
      </c>
      <c r="C16" s="103" t="n"/>
      <c r="D16" s="103" t="n"/>
      <c r="E16" s="103" t="n"/>
      <c r="F16" s="103" t="n"/>
      <c r="G16" s="103" t="n">
        <v>4075354</v>
      </c>
      <c r="H16" s="103" t="n">
        <v>6387380</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 Current Trade debtors</t>
        </is>
      </c>
      <c r="C29" s="103" t="n"/>
      <c r="D29" s="103" t="n"/>
      <c r="E29" s="103" t="n"/>
      <c r="F29" s="103" t="n"/>
      <c r="G29" s="103" t="n">
        <v>116819</v>
      </c>
      <c r="H29" s="103" t="n">
        <v>108249</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Inventories In AUD Coal stocks</t>
        </is>
      </c>
      <c r="C43" s="103" t="n"/>
      <c r="D43" s="103" t="n"/>
      <c r="E43" s="103" t="n"/>
      <c r="F43" s="103" t="n"/>
      <c r="G43" s="103" t="n">
        <v>158181</v>
      </c>
      <c r="H43" s="103" t="n">
        <v>535348</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Inventories In AUD Materials and supplies</t>
        </is>
      </c>
      <c r="C44" s="103" t="n"/>
      <c r="D44" s="103" t="n"/>
      <c r="E44" s="103" t="n"/>
      <c r="F44" s="103" t="n"/>
      <c r="G44" s="103" t="n">
        <v>282620</v>
      </c>
      <c r="H44" s="103" t="n">
        <v>312838</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Inventories In AUD Allowance for obsolesence</t>
        </is>
      </c>
      <c r="C45" s="103" t="n"/>
      <c r="D45" s="103" t="n"/>
      <c r="E45" s="103" t="n"/>
      <c r="F45" s="103" t="n"/>
      <c r="G45" s="103" t="n">
        <v>-68845</v>
      </c>
      <c r="H45" s="103" t="n">
        <v>-82018</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Prepayments</t>
        </is>
      </c>
      <c r="C56" s="939" t="n"/>
      <c r="D56" s="939" t="n"/>
      <c r="E56" s="939" t="n"/>
      <c r="F56" s="939" t="n"/>
      <c r="G56" s="939" t="n">
        <v>34401</v>
      </c>
      <c r="H56" s="939" t="n">
        <v>39407</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Trade and other receivables Current Tax funding receivable related party</t>
        </is>
      </c>
      <c r="C70" s="939" t="n"/>
      <c r="D70" s="939" t="n"/>
      <c r="E70" s="939" t="n"/>
      <c r="F70" s="939" t="n"/>
      <c r="G70" s="939" t="n">
        <v>343293</v>
      </c>
      <c r="H70" s="939" t="n">
        <v>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Trade and other receivables Current Trade debtors</t>
        </is>
      </c>
      <c r="C71" s="939" t="n"/>
      <c r="D71" s="939" t="n"/>
      <c r="E71" s="939" t="n"/>
      <c r="F71" s="939" t="n"/>
      <c r="G71" s="939" t="n">
        <v>116819</v>
      </c>
      <c r="H71" s="939" t="n">
        <v>108249</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Trade and other receivables Current Accrued revenue</t>
        </is>
      </c>
      <c r="C72" s="939" t="n"/>
      <c r="D72" s="939" t="n"/>
      <c r="E72" s="939" t="n"/>
      <c r="F72" s="939" t="n"/>
      <c r="G72" s="939" t="n">
        <v>0</v>
      </c>
      <c r="H72" s="939" t="n">
        <v>113896</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Trade and other receivables Current Other receivables</t>
        </is>
      </c>
      <c r="C73" s="939" t="n"/>
      <c r="D73" s="939" t="n"/>
      <c r="E73" s="939" t="n"/>
      <c r="F73" s="939" t="n"/>
      <c r="G73" s="939" t="n">
        <v>95745</v>
      </c>
      <c r="H73" s="939" t="n">
        <v>68783</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Trade and other receivables Current 11</t>
        </is>
      </c>
      <c r="C74" s="939" t="n"/>
      <c r="D74" s="939" t="n"/>
      <c r="E74" s="939" t="n"/>
      <c r="F74" s="939" t="n"/>
      <c r="G74" s="939" t="n">
        <v>0</v>
      </c>
      <c r="H74" s="939" t="n">
        <v>0</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Other current asset *</t>
        </is>
      </c>
      <c r="C75" s="103" t="n"/>
      <c r="D75" s="103" t="n"/>
      <c r="E75" s="103" t="n"/>
      <c r="F75" s="103" t="n"/>
      <c r="G75" s="103" t="n">
        <v>-4075354</v>
      </c>
      <c r="H75" s="103" t="n">
        <v>-6387380</v>
      </c>
      <c r="I75" s="137" t="n"/>
      <c r="N75" s="105">
        <f>B75</f>
        <v/>
      </c>
      <c r="O75" s="106" t="inlineStr"/>
      <c r="P75" s="106" t="inlineStr"/>
      <c r="Q75" s="106" t="inlineStr"/>
      <c r="R75" s="106" t="inlineStr"/>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Land and Buildings Cost Balance at 31 December 2022</t>
        </is>
      </c>
      <c r="G86" t="n">
        <v>0</v>
      </c>
      <c r="H86" t="n">
        <v>1732343</v>
      </c>
      <c r="N86">
        <f>B86</f>
        <v/>
      </c>
      <c r="O86" t="inlineStr"/>
      <c r="P86" t="inlineStr"/>
      <c r="Q86" t="inlineStr"/>
      <c r="R86" t="inlineStr"/>
      <c r="S86">
        <f>G86*BS!$B$9</f>
        <v/>
      </c>
      <c r="T86">
        <f>H86*BS!$B$9</f>
        <v/>
      </c>
    </row>
    <row r="87" customFormat="1" s="79">
      <c r="B87" t="inlineStr">
        <is>
          <t>Land and Buildings Carrying amounts 2021 At31 December 2021</t>
        </is>
      </c>
      <c r="G87" t="n">
        <v>1222489</v>
      </c>
      <c r="H87" t="n">
        <v>0</v>
      </c>
      <c r="N87">
        <f>B87</f>
        <v/>
      </c>
      <c r="O87" t="inlineStr"/>
      <c r="P87" t="inlineStr"/>
      <c r="Q87" t="inlineStr"/>
      <c r="R87" t="inlineStr"/>
      <c r="S87">
        <f>G87*BS!$B$9</f>
        <v/>
      </c>
      <c r="T87">
        <f>H87*BS!$B$9</f>
        <v/>
      </c>
    </row>
    <row r="88" customFormat="1" s="79">
      <c r="B88" t="inlineStr">
        <is>
          <t>Land and Buildings Carrying amounts 2022 At 31 December2 2022</t>
        </is>
      </c>
      <c r="G88" t="n">
        <v>0</v>
      </c>
      <c r="H88" t="n">
        <v>933828</v>
      </c>
      <c r="N88">
        <f>B88</f>
        <v/>
      </c>
      <c r="O88" t="inlineStr"/>
      <c r="P88" t="inlineStr"/>
      <c r="Q88" t="inlineStr"/>
      <c r="R88" t="inlineStr"/>
      <c r="S88">
        <f>G88*BS!$B$9</f>
        <v/>
      </c>
      <c r="T88">
        <f>H88*BS!$B$9</f>
        <v/>
      </c>
    </row>
    <row r="89" customFormat="1" s="79">
      <c r="B89" t="inlineStr">
        <is>
          <t>Deferred Mining Cost Cost Balance at 31 December 2022</t>
        </is>
      </c>
      <c r="G89" t="n">
        <v>0</v>
      </c>
      <c r="H89" t="n">
        <v>13596909</v>
      </c>
      <c r="N89">
        <f>B89</f>
        <v/>
      </c>
      <c r="O89" t="inlineStr"/>
      <c r="P89" t="inlineStr"/>
      <c r="Q89" t="inlineStr"/>
      <c r="R89" t="inlineStr"/>
      <c r="S89">
        <f>G89*BS!$B$9</f>
        <v/>
      </c>
      <c r="T89">
        <f>H89*BS!$B$9</f>
        <v/>
      </c>
    </row>
    <row r="90" customFormat="1" s="79">
      <c r="B90" t="inlineStr">
        <is>
          <t>Deferred Mining Cost Carrying amounts 2021 At31 December 2021</t>
        </is>
      </c>
      <c r="G90" t="n">
        <v>3737126</v>
      </c>
      <c r="H90" t="n">
        <v>0</v>
      </c>
      <c r="N90">
        <f>B90</f>
        <v/>
      </c>
      <c r="O90" t="inlineStr"/>
      <c r="P90" t="inlineStr"/>
      <c r="Q90" t="inlineStr"/>
      <c r="R90" t="inlineStr"/>
      <c r="S90">
        <f>G90*BS!$B$9</f>
        <v/>
      </c>
      <c r="T90">
        <f>H90*BS!$B$9</f>
        <v/>
      </c>
    </row>
    <row r="91" customFormat="1" s="79">
      <c r="B91" t="inlineStr">
        <is>
          <t>Deferred Mining Cost Carrying amounts 2022 At 31 December2 2022</t>
        </is>
      </c>
      <c r="G91" t="n">
        <v>0</v>
      </c>
      <c r="H91" t="n">
        <v>3663017</v>
      </c>
      <c r="N91">
        <f>B91</f>
        <v/>
      </c>
      <c r="O91" t="inlineStr"/>
      <c r="P91" t="inlineStr"/>
      <c r="Q91" t="inlineStr"/>
      <c r="R91" t="inlineStr"/>
      <c r="S91">
        <f>G91*BS!$B$9</f>
        <v/>
      </c>
      <c r="T91">
        <f>H91*BS!$B$9</f>
        <v/>
      </c>
    </row>
    <row r="92" customFormat="1" s="79">
      <c r="A92" s="618" t="n"/>
      <c r="B92" s="102" t="inlineStr">
        <is>
          <t>Mine Properties Cost Balance at 31 December 2022</t>
        </is>
      </c>
      <c r="C92" s="939" t="n"/>
      <c r="D92" s="939" t="n"/>
      <c r="E92" s="939" t="n"/>
      <c r="F92" s="939" t="n"/>
      <c r="G92" s="939" t="n">
        <v>0</v>
      </c>
      <c r="H92" s="939" t="n">
        <v>2391324</v>
      </c>
      <c r="I92" s="928" t="n"/>
      <c r="N92" s="105">
        <f>B92</f>
        <v/>
      </c>
      <c r="O92" s="106" t="inlineStr"/>
      <c r="P92" s="106" t="inlineStr"/>
      <c r="Q92" s="106" t="inlineStr"/>
      <c r="R92" s="106" t="inlineStr"/>
      <c r="S92" s="106">
        <f>G92*BS!$B$9</f>
        <v/>
      </c>
      <c r="T92" s="106">
        <f>H92*BS!$B$9</f>
        <v/>
      </c>
      <c r="U92" s="929">
        <f>I86</f>
        <v/>
      </c>
      <c r="V92" s="927" t="n"/>
      <c r="W92" s="927" t="n"/>
    </row>
    <row r="93" customFormat="1" s="79">
      <c r="A93" s="618" t="n"/>
      <c r="B93" s="102" t="inlineStr">
        <is>
          <t>Mine Properties Carrying amounts 2021 At31 December 2021</t>
        </is>
      </c>
      <c r="C93" s="939" t="n"/>
      <c r="D93" s="939" t="n"/>
      <c r="E93" s="939" t="n"/>
      <c r="F93" s="939" t="n"/>
      <c r="G93" s="939" t="n">
        <v>1279866</v>
      </c>
      <c r="H93" s="939" t="n">
        <v>0</v>
      </c>
      <c r="I93" s="928" t="n"/>
      <c r="N93" s="105">
        <f>B93</f>
        <v/>
      </c>
      <c r="O93" s="106" t="inlineStr"/>
      <c r="P93" s="106" t="inlineStr"/>
      <c r="Q93" s="106" t="inlineStr"/>
      <c r="R93" s="106" t="inlineStr"/>
      <c r="S93" s="106">
        <f>G93*BS!$B$9</f>
        <v/>
      </c>
      <c r="T93" s="106">
        <f>H93*BS!$B$9</f>
        <v/>
      </c>
      <c r="U93" s="929">
        <f>I87</f>
        <v/>
      </c>
      <c r="V93" s="927" t="n"/>
      <c r="W93" s="927" t="n"/>
    </row>
    <row r="94" customFormat="1" s="79">
      <c r="A94" s="618" t="n"/>
      <c r="B94" s="102" t="inlineStr">
        <is>
          <t>Mine Properties Carrying amounts 2022 At 31 December2 2022</t>
        </is>
      </c>
      <c r="C94" s="939" t="n"/>
      <c r="D94" s="939" t="n"/>
      <c r="E94" s="939" t="n"/>
      <c r="F94" s="939" t="n"/>
      <c r="G94" s="939" t="n">
        <v>0</v>
      </c>
      <c r="H94" s="939" t="n">
        <v>1265836</v>
      </c>
      <c r="I94" s="928" t="n"/>
      <c r="N94" s="105">
        <f>B94</f>
        <v/>
      </c>
      <c r="O94" s="106" t="inlineStr"/>
      <c r="P94" s="106" t="inlineStr"/>
      <c r="Q94" s="106" t="inlineStr"/>
      <c r="R94" s="106" t="inlineStr"/>
      <c r="S94" s="106">
        <f>G94*BS!$B$9</f>
        <v/>
      </c>
      <c r="T94" s="106">
        <f>H94*BS!$B$9</f>
        <v/>
      </c>
      <c r="U94" s="929">
        <f>I88</f>
        <v/>
      </c>
      <c r="V94" s="927" t="n"/>
      <c r="W94" s="927" t="n"/>
    </row>
    <row r="95" customFormat="1" s="79">
      <c r="A95" s="618" t="n"/>
      <c r="B95" s="102" t="inlineStr">
        <is>
          <t>Plant and Equipment Cost Balance at 31 December 2022</t>
        </is>
      </c>
      <c r="C95" s="103" t="n"/>
      <c r="D95" s="103" t="n"/>
      <c r="E95" s="103" t="n"/>
      <c r="F95" s="103" t="n"/>
      <c r="G95" s="103" t="n">
        <v>0</v>
      </c>
      <c r="H95" s="103" t="n">
        <v>15346417</v>
      </c>
      <c r="I95" s="928" t="n"/>
      <c r="N95" s="105">
        <f>B95</f>
        <v/>
      </c>
      <c r="O95" s="106" t="inlineStr"/>
      <c r="P95" s="106" t="inlineStr"/>
      <c r="Q95" s="106" t="inlineStr"/>
      <c r="R95" s="106" t="inlineStr"/>
      <c r="S95" s="106">
        <f>G95*BS!$B$9</f>
        <v/>
      </c>
      <c r="T95" s="106">
        <f>H95*BS!$B$9</f>
        <v/>
      </c>
      <c r="U95" s="929">
        <f>I89</f>
        <v/>
      </c>
      <c r="V95" s="927" t="n"/>
      <c r="W95" s="927" t="n"/>
    </row>
    <row r="96" customFormat="1" s="79">
      <c r="A96" s="618" t="n"/>
      <c r="B96" s="102" t="inlineStr">
        <is>
          <t>Plant and Equipment Carrying amounts 2021 At31 December 2021</t>
        </is>
      </c>
      <c r="C96" s="939" t="n"/>
      <c r="D96" s="939" t="n"/>
      <c r="E96" s="939" t="n"/>
      <c r="F96" s="939" t="n"/>
      <c r="G96" s="939" t="n">
        <v>7160419</v>
      </c>
      <c r="H96" s="939" t="n">
        <v>0</v>
      </c>
      <c r="I96" s="945" t="n"/>
      <c r="N96" s="105">
        <f>B96</f>
        <v/>
      </c>
      <c r="O96" s="106" t="inlineStr"/>
      <c r="P96" s="106" t="inlineStr"/>
      <c r="Q96" s="106" t="inlineStr"/>
      <c r="R96" s="106" t="inlineStr"/>
      <c r="S96" s="106">
        <f>G96*BS!$B$9</f>
        <v/>
      </c>
      <c r="T96" s="106">
        <f>H96*BS!$B$9</f>
        <v/>
      </c>
      <c r="U96" s="946">
        <f>I90</f>
        <v/>
      </c>
      <c r="V96" s="927" t="n"/>
      <c r="W96" s="927" t="n"/>
    </row>
    <row r="97" customFormat="1" s="79">
      <c r="A97" s="618" t="n"/>
      <c r="B97" s="102" t="inlineStr">
        <is>
          <t>Plant and Equipment Carrying amounts 2022 At 31 December2 2022</t>
        </is>
      </c>
      <c r="C97" s="939" t="n"/>
      <c r="D97" s="939" t="n"/>
      <c r="E97" s="939" t="n"/>
      <c r="F97" s="939" t="n"/>
      <c r="G97" s="939" t="n">
        <v>0</v>
      </c>
      <c r="H97" s="939" t="n">
        <v>6707421</v>
      </c>
      <c r="I97" s="947" t="n"/>
      <c r="K97" s="948" t="n"/>
      <c r="N97" s="105">
        <f>B97</f>
        <v/>
      </c>
      <c r="O97" s="106" t="inlineStr"/>
      <c r="P97" s="106" t="inlineStr"/>
      <c r="Q97" s="106" t="inlineStr"/>
      <c r="R97" s="106" t="inlineStr"/>
      <c r="S97" s="106">
        <f>G97*BS!$B$9</f>
        <v/>
      </c>
      <c r="T97" s="106">
        <f>H97*BS!$B$9</f>
        <v/>
      </c>
      <c r="U97" s="946">
        <f>I91</f>
        <v/>
      </c>
      <c r="V97" s="941" t="n"/>
      <c r="W97" s="941" t="n"/>
    </row>
    <row r="98" customFormat="1" s="79">
      <c r="A98" s="618" t="n"/>
      <c r="B98" s="102" t="inlineStr">
        <is>
          <t>Worki in Progress Cost Balance at 31 December 2022</t>
        </is>
      </c>
      <c r="C98" s="939" t="n"/>
      <c r="D98" s="939" t="n"/>
      <c r="E98" s="939" t="n"/>
      <c r="F98" s="939" t="n"/>
      <c r="G98" s="939" t="n">
        <v>0</v>
      </c>
      <c r="H98" s="939" t="n">
        <v>6056382</v>
      </c>
      <c r="I98" s="947" t="n"/>
      <c r="K98" s="948" t="n"/>
      <c r="N98" s="105">
        <f>B98</f>
        <v/>
      </c>
      <c r="O98" s="106" t="inlineStr"/>
      <c r="P98" s="106" t="inlineStr"/>
      <c r="Q98" s="106" t="inlineStr"/>
      <c r="R98" s="106" t="inlineStr"/>
      <c r="S98" s="106">
        <f>G98*BS!$B$9</f>
        <v/>
      </c>
      <c r="T98" s="106">
        <f>H98*BS!$B$9</f>
        <v/>
      </c>
      <c r="U98" s="946">
        <f>I92</f>
        <v/>
      </c>
      <c r="V98" s="941" t="n"/>
      <c r="W98" s="941" t="n"/>
    </row>
    <row r="99" customFormat="1" s="117">
      <c r="A99" s="618" t="n"/>
      <c r="B99" s="102" t="inlineStr">
        <is>
          <t>Worki in Progress Carrying amounts 2021 At31 December 2021</t>
        </is>
      </c>
      <c r="C99" s="939" t="n"/>
      <c r="D99" s="939" t="n"/>
      <c r="E99" s="939" t="n"/>
      <c r="F99" s="939" t="n"/>
      <c r="G99" s="939" t="n">
        <v>4015370</v>
      </c>
      <c r="H99" s="939" t="n">
        <v>0</v>
      </c>
      <c r="I99" s="947" t="n"/>
      <c r="K99" s="948" t="n"/>
      <c r="N99" s="105">
        <f>B99</f>
        <v/>
      </c>
      <c r="O99" s="106" t="inlineStr"/>
      <c r="P99" s="106" t="inlineStr"/>
      <c r="Q99" s="106" t="inlineStr"/>
      <c r="R99" s="106" t="inlineStr"/>
      <c r="S99" s="106">
        <f>G99*BS!$B$9</f>
        <v/>
      </c>
      <c r="T99" s="106">
        <f>H99*BS!$B$9</f>
        <v/>
      </c>
      <c r="U99" s="946">
        <f>I93</f>
        <v/>
      </c>
      <c r="V99" s="941" t="n"/>
      <c r="W99" s="941" t="n"/>
    </row>
    <row r="100" customFormat="1" s="79">
      <c r="A100" s="618" t="n"/>
      <c r="B100" s="102" t="inlineStr">
        <is>
          <t>Worki in Progress Carrying amounts 2022 At 31 December2 2022</t>
        </is>
      </c>
      <c r="C100" s="939" t="n"/>
      <c r="D100" s="939" t="n"/>
      <c r="E100" s="939" t="n"/>
      <c r="F100" s="939" t="n"/>
      <c r="G100" s="939" t="n">
        <v>0</v>
      </c>
      <c r="H100" s="939" t="n">
        <v>6056382</v>
      </c>
      <c r="I100" s="947" t="n"/>
      <c r="K100" s="948" t="n"/>
      <c r="N100" s="105">
        <f>B100</f>
        <v/>
      </c>
      <c r="O100" s="106" t="inlineStr"/>
      <c r="P100" s="106" t="inlineStr"/>
      <c r="Q100" s="106" t="inlineStr"/>
      <c r="R100" s="106" t="inlineStr"/>
      <c r="S100" s="106">
        <f>G100*BS!$B$9</f>
        <v/>
      </c>
      <c r="T100" s="106">
        <f>H100*BS!$B$9</f>
        <v/>
      </c>
      <c r="U100" s="946">
        <f>I94</f>
        <v/>
      </c>
      <c r="V100" s="941" t="n"/>
      <c r="W100" s="941" t="n"/>
    </row>
    <row r="101" customFormat="1" s="79">
      <c r="A101" s="618" t="n"/>
      <c r="B101" s="102" t="n"/>
      <c r="C101" s="939"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I95</f>
        <v/>
      </c>
      <c r="V101" s="941" t="n"/>
      <c r="W101" s="941" t="n"/>
    </row>
    <row r="102" customFormat="1" s="79">
      <c r="A102" s="618" t="n"/>
      <c r="B102" s="102" t="n"/>
      <c r="C102" s="939"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I96</f>
        <v/>
      </c>
      <c r="V102" s="941" t="n"/>
      <c r="W102" s="941" t="n"/>
    </row>
    <row r="103" customFormat="1" s="79">
      <c r="A103" s="618" t="inlineStr">
        <is>
          <t>K13</t>
        </is>
      </c>
      <c r="B103" s="96" t="inlineStr">
        <is>
          <t xml:space="preserve">Total </t>
        </is>
      </c>
      <c r="C103" s="944">
        <f>SUM(INDIRECT(ADDRESS(MATCH("K12",$A:$A,0)+1,COLUMN(C$12),4)&amp;":"&amp;ADDRESS(MATCH("K13",$A:$A,0)-1,COLUMN(C$12),4)))</f>
        <v/>
      </c>
      <c r="D103" s="944">
        <f>SUM(INDIRECT(ADDRESS(MATCH("K12",$A:$A,0)+1,COLUMN(D$12),4)&amp;":"&amp;ADDRESS(MATCH("K13",$A:$A,0)-1,COLUMN(D$12),4)))</f>
        <v/>
      </c>
      <c r="E103" s="944">
        <f>SUM(INDIRECT(ADDRESS(MATCH("K12",$A:$A,0)+1,COLUMN(E$12),4)&amp;":"&amp;ADDRESS(MATCH("K13",$A:$A,0)-1,COLUMN(E$12),4)))</f>
        <v/>
      </c>
      <c r="F103" s="944">
        <f>SUM(INDIRECT(ADDRESS(MATCH("K12",$A:$A,0)+1,COLUMN(F$12),4)&amp;":"&amp;ADDRESS(MATCH("K13",$A:$A,0)-1,COLUMN(F$12),4)))</f>
        <v/>
      </c>
      <c r="G103" s="944">
        <f>SUM(INDIRECT(ADDRESS(MATCH("K12",$A:$A,0)+1,COLUMN(G$12),4)&amp;":"&amp;ADDRESS(MATCH("K13",$A:$A,0)-1,COLUMN(G$12),4)))</f>
        <v/>
      </c>
      <c r="H103" s="944">
        <f>SUM(INDIRECT(ADDRESS(MATCH("K12",$A:$A,0)+1,COLUMN(H$12),4)&amp;":"&amp;ADDRESS(MATCH("K13",$A:$A,0)-1,COLUMN(H$12),4)))</f>
        <v/>
      </c>
      <c r="I103" s="947" t="n"/>
      <c r="K103" s="948" t="n"/>
      <c r="N103" s="114">
        <f>B103</f>
        <v/>
      </c>
      <c r="O103" s="115">
        <f>C103*BS!$B$9</f>
        <v/>
      </c>
      <c r="P103" s="115">
        <f>D103*BS!$B$9</f>
        <v/>
      </c>
      <c r="Q103" s="115">
        <f>E103*BS!$B$9</f>
        <v/>
      </c>
      <c r="R103" s="115">
        <f>F103*BS!$B$9</f>
        <v/>
      </c>
      <c r="S103" s="115">
        <f>G103*BS!$B$9</f>
        <v/>
      </c>
      <c r="T103" s="115">
        <f>H103*BS!$B$9</f>
        <v/>
      </c>
      <c r="U103" s="115">
        <f>I97*BS!$B$9</f>
        <v/>
      </c>
      <c r="V103" s="941" t="n"/>
      <c r="W103" s="941" t="n"/>
    </row>
    <row r="104" customFormat="1" s="79">
      <c r="A104" s="618" t="n"/>
      <c r="B104" s="102" t="n"/>
      <c r="C104" s="939" t="n"/>
      <c r="D104" s="939" t="n"/>
      <c r="E104" s="939" t="n"/>
      <c r="F104" s="939" t="n"/>
      <c r="G104" s="939" t="n"/>
      <c r="H104" s="939" t="n"/>
      <c r="I104" s="947" t="n"/>
      <c r="K104" s="948" t="n"/>
      <c r="N104" s="105" t="inlineStr"/>
      <c r="O104" s="106" t="inlineStr"/>
      <c r="P104" s="106" t="inlineStr"/>
      <c r="Q104" s="106" t="inlineStr"/>
      <c r="R104" s="106" t="inlineStr"/>
      <c r="S104" s="106" t="inlineStr"/>
      <c r="T104" s="106" t="inlineStr"/>
      <c r="U104" s="107" t="n"/>
      <c r="V104" s="941" t="n"/>
      <c r="W104" s="941" t="n"/>
    </row>
    <row r="105" customFormat="1" s="79">
      <c r="A105" s="618" t="inlineStr">
        <is>
          <t>K14</t>
        </is>
      </c>
      <c r="B105" s="96" t="inlineStr">
        <is>
          <t xml:space="preserve">Adjustment: Depreciation </t>
        </is>
      </c>
      <c r="C105" s="949" t="n"/>
      <c r="D105" s="949" t="n"/>
      <c r="E105" s="949" t="n"/>
      <c r="F105" s="949" t="n"/>
      <c r="G105" s="949" t="n"/>
      <c r="H105" s="949" t="n"/>
      <c r="I105" s="947" t="n"/>
      <c r="J105" s="85" t="n"/>
      <c r="K105" s="950" t="n"/>
      <c r="L105" s="85" t="n"/>
      <c r="M105" s="85" t="n"/>
      <c r="N105" s="114">
        <f>B105</f>
        <v/>
      </c>
      <c r="O105" s="115" t="inlineStr"/>
      <c r="P105" s="115" t="inlineStr"/>
      <c r="Q105" s="115" t="inlineStr"/>
      <c r="R105" s="115" t="inlineStr"/>
      <c r="S105" s="115" t="inlineStr"/>
      <c r="T105" s="115" t="inlineStr"/>
      <c r="U105" s="951">
        <f>I99</f>
        <v/>
      </c>
      <c r="V105" s="941" t="n"/>
      <c r="W105" s="941" t="n"/>
      <c r="X105" s="85" t="n"/>
      <c r="Y105" s="85" t="n"/>
      <c r="Z105" s="85" t="n"/>
      <c r="AA105" s="85" t="n"/>
      <c r="AB105" s="85" t="n"/>
      <c r="AC105" s="85" t="n"/>
      <c r="AD105" s="85" t="n"/>
      <c r="AE105" s="85" t="n"/>
      <c r="AF105" s="85" t="n"/>
      <c r="AG105" s="85" t="n"/>
      <c r="AH105" s="85" t="n"/>
      <c r="AI105" s="85" t="n"/>
      <c r="AJ105" s="85" t="n"/>
      <c r="AK105" s="85" t="n"/>
      <c r="AL105" s="85" t="n"/>
      <c r="AM105" s="85" t="n"/>
      <c r="AN105" s="85" t="n"/>
      <c r="AO105" s="85" t="n"/>
      <c r="AP105" s="85" t="n"/>
      <c r="AQ105" s="85" t="n"/>
      <c r="AR105" s="85" t="n"/>
      <c r="AS105" s="85" t="n"/>
      <c r="AT105" s="85" t="n"/>
      <c r="AU105" s="85" t="n"/>
      <c r="AV105" s="85" t="n"/>
      <c r="AW105" s="85" t="n"/>
      <c r="AX105" s="85" t="n"/>
      <c r="AY105" s="85" t="n"/>
      <c r="AZ105" s="85" t="n"/>
      <c r="BA105" s="85" t="n"/>
      <c r="BB105" s="85" t="n"/>
      <c r="BC105" s="85" t="n"/>
      <c r="BD105" s="85" t="n"/>
      <c r="BE105" s="85" t="n"/>
      <c r="BF105" s="85" t="n"/>
      <c r="BG105" s="85" t="n"/>
      <c r="BH105" s="85" t="n"/>
      <c r="BI105" s="85" t="n"/>
      <c r="BJ105" s="85" t="n"/>
      <c r="BK105" s="85" t="n"/>
      <c r="BL105" s="85" t="n"/>
      <c r="BM105" s="85" t="n"/>
      <c r="BN105" s="85" t="n"/>
      <c r="BO105" s="85" t="n"/>
      <c r="BP105" s="85" t="n"/>
      <c r="BQ105" s="85" t="n"/>
      <c r="BR105" s="85" t="n"/>
      <c r="BS105" s="85" t="n"/>
      <c r="BT105" s="85" t="n"/>
      <c r="BU105" s="85" t="n"/>
      <c r="BV105" s="85" t="n"/>
      <c r="BW105" s="85" t="n"/>
      <c r="BX105" s="85" t="n"/>
      <c r="BY105" s="85" t="n"/>
      <c r="BZ105" s="85" t="n"/>
      <c r="CA105" s="85" t="n"/>
      <c r="CB105" s="85" t="n"/>
      <c r="CC105" s="85" t="n"/>
      <c r="CD105" s="85" t="n"/>
      <c r="CE105" s="85" t="n"/>
      <c r="CF105" s="85" t="n"/>
      <c r="CG105" s="85" t="n"/>
      <c r="CH105" s="85" t="n"/>
      <c r="CI105" s="85" t="n"/>
      <c r="CJ105" s="85" t="n"/>
      <c r="CK105" s="85" t="n"/>
      <c r="CL105" s="85" t="n"/>
      <c r="CM105" s="85" t="n"/>
      <c r="CN105" s="85" t="n"/>
      <c r="CO105" s="85" t="n"/>
      <c r="CP105" s="85" t="n"/>
      <c r="CQ105" s="85" t="n"/>
      <c r="CR105" s="85" t="n"/>
      <c r="CS105" s="85" t="n"/>
      <c r="CT105" s="85" t="n"/>
      <c r="CU105" s="85" t="n"/>
      <c r="CV105" s="85" t="n"/>
      <c r="CW105" s="85" t="n"/>
      <c r="CX105" s="85" t="n"/>
      <c r="CY105" s="85" t="n"/>
      <c r="CZ105" s="85" t="n"/>
      <c r="DA105" s="85" t="n"/>
      <c r="DB105" s="85" t="n"/>
      <c r="DC105" s="85" t="n"/>
      <c r="DD105" s="85" t="n"/>
      <c r="DE105" s="85" t="n"/>
      <c r="DF105" s="85" t="n"/>
      <c r="DG105" s="85" t="n"/>
      <c r="DH105" s="85" t="n"/>
      <c r="DI105" s="85" t="n"/>
      <c r="DJ105" s="85" t="n"/>
      <c r="DK105" s="85" t="n"/>
      <c r="DL105" s="85" t="n"/>
      <c r="DM105" s="85" t="n"/>
      <c r="DN105" s="85" t="n"/>
      <c r="DO105" s="85" t="n"/>
      <c r="DP105" s="85" t="n"/>
      <c r="DQ105" s="85" t="n"/>
      <c r="DR105" s="85" t="n"/>
      <c r="DS105" s="85" t="n"/>
      <c r="DT105" s="85" t="n"/>
      <c r="DU105" s="85" t="n"/>
      <c r="DV105" s="85" t="n"/>
      <c r="DW105" s="85" t="n"/>
      <c r="DX105" s="85" t="n"/>
      <c r="DY105" s="85" t="n"/>
      <c r="DZ105" s="85" t="n"/>
      <c r="EA105" s="85" t="n"/>
      <c r="EB105" s="85" t="n"/>
      <c r="EC105" s="85" t="n"/>
      <c r="ED105" s="85" t="n"/>
      <c r="EE105" s="85" t="n"/>
      <c r="EF105" s="85" t="n"/>
      <c r="EG105" s="85" t="n"/>
      <c r="EH105" s="85" t="n"/>
      <c r="EI105" s="85" t="n"/>
      <c r="EJ105" s="85" t="n"/>
      <c r="EK105" s="85" t="n"/>
      <c r="EL105" s="85" t="n"/>
      <c r="EM105" s="85" t="n"/>
      <c r="EN105" s="85" t="n"/>
      <c r="EO105" s="85" t="n"/>
      <c r="EP105" s="85" t="n"/>
      <c r="EQ105" s="85" t="n"/>
      <c r="ER105" s="85" t="n"/>
      <c r="ES105" s="85" t="n"/>
      <c r="ET105" s="85" t="n"/>
      <c r="EU105" s="85" t="n"/>
      <c r="EV105" s="85" t="n"/>
      <c r="EW105" s="85" t="n"/>
      <c r="EX105" s="85" t="n"/>
      <c r="EY105" s="85" t="n"/>
      <c r="EZ105" s="85" t="n"/>
      <c r="FA105" s="85" t="n"/>
      <c r="FB105" s="85" t="n"/>
      <c r="FC105" s="85" t="n"/>
      <c r="FD105" s="85" t="n"/>
      <c r="FE105" s="85" t="n"/>
      <c r="FF105" s="85" t="n"/>
      <c r="FG105" s="85" t="n"/>
      <c r="FH105" s="85" t="n"/>
      <c r="FI105" s="85" t="n"/>
      <c r="FJ105" s="85" t="n"/>
      <c r="FK105" s="85" t="n"/>
      <c r="FL105" s="85" t="n"/>
      <c r="FM105" s="85" t="n"/>
      <c r="FN105" s="85" t="n"/>
      <c r="FO105" s="85" t="n"/>
      <c r="FP105" s="85" t="n"/>
      <c r="FQ105" s="85" t="n"/>
      <c r="FR105" s="85" t="n"/>
      <c r="FS105" s="85" t="n"/>
      <c r="FT105" s="85" t="n"/>
      <c r="FU105" s="85" t="n"/>
      <c r="FV105" s="85" t="n"/>
      <c r="FW105" s="85" t="n"/>
      <c r="FX105" s="85" t="n"/>
      <c r="FY105" s="85" t="n"/>
      <c r="FZ105" s="85" t="n"/>
      <c r="GA105" s="85" t="n"/>
      <c r="GB105" s="85" t="n"/>
      <c r="GC105" s="85" t="n"/>
      <c r="GD105" s="85" t="n"/>
      <c r="GE105" s="85" t="n"/>
      <c r="GF105" s="85" t="n"/>
      <c r="GG105" s="85" t="n"/>
      <c r="GH105" s="85" t="n"/>
      <c r="GI105" s="85" t="n"/>
      <c r="GJ105" s="85" t="n"/>
      <c r="GK105" s="85" t="n"/>
      <c r="GL105" s="85" t="n"/>
      <c r="GM105" s="85" t="n"/>
      <c r="GN105" s="85" t="n"/>
      <c r="GO105" s="85" t="n"/>
      <c r="GP105" s="85" t="n"/>
      <c r="GQ105" s="85" t="n"/>
      <c r="GR105" s="85" t="n"/>
      <c r="GS105" s="85" t="n"/>
      <c r="GT105" s="85" t="n"/>
      <c r="GU105" s="85" t="n"/>
      <c r="GV105" s="85" t="n"/>
      <c r="GW105" s="85" t="n"/>
      <c r="GX105" s="85" t="n"/>
      <c r="GY105" s="85" t="n"/>
      <c r="GZ105" s="85" t="n"/>
      <c r="HA105" s="85" t="n"/>
      <c r="HB105" s="85" t="n"/>
      <c r="HC105" s="85" t="n"/>
      <c r="HD105" s="85" t="n"/>
      <c r="HE105" s="85" t="n"/>
      <c r="HF105" s="85" t="n"/>
      <c r="HG105" s="85" t="n"/>
      <c r="HH105" s="85" t="n"/>
      <c r="HI105" s="85" t="n"/>
      <c r="HJ105" s="85" t="n"/>
      <c r="HK105" s="85" t="n"/>
      <c r="HL105" s="85" t="n"/>
      <c r="HM105" s="85" t="n"/>
      <c r="HN105" s="85" t="n"/>
      <c r="HO105" s="85" t="n"/>
      <c r="HP105" s="85" t="n"/>
      <c r="HQ105" s="85" t="n"/>
      <c r="HR105" s="85" t="n"/>
      <c r="HS105" s="85" t="n"/>
      <c r="HT105" s="85" t="n"/>
      <c r="HU105" s="85" t="n"/>
      <c r="HV105" s="85" t="n"/>
      <c r="HW105" s="85" t="n"/>
      <c r="HX105" s="85" t="n"/>
      <c r="HY105" s="85" t="n"/>
      <c r="HZ105" s="85" t="n"/>
      <c r="IA105" s="85" t="n"/>
      <c r="IB105" s="85" t="n"/>
      <c r="IC105" s="85" t="n"/>
      <c r="ID105" s="85" t="n"/>
      <c r="IE105" s="85" t="n"/>
      <c r="IF105" s="85" t="n"/>
      <c r="IG105" s="85" t="n"/>
      <c r="IH105" s="85" t="n"/>
      <c r="II105" s="85" t="n"/>
      <c r="IJ105" s="85" t="n"/>
      <c r="IK105" s="85" t="n"/>
      <c r="IL105" s="85" t="n"/>
      <c r="IM105" s="85" t="n"/>
      <c r="IN105" s="85" t="n"/>
      <c r="IO105" s="85" t="n"/>
      <c r="IP105" s="85" t="n"/>
      <c r="IQ105" s="85" t="n"/>
      <c r="IR105" s="85" t="n"/>
      <c r="IS105" s="85" t="n"/>
      <c r="IT105" s="85" t="n"/>
      <c r="IU105" s="85" t="n"/>
      <c r="IV105" s="85" t="n"/>
      <c r="IW105" s="85" t="n"/>
      <c r="IX105" s="85" t="n"/>
      <c r="IY105" s="85" t="n"/>
      <c r="IZ105" s="85" t="n"/>
      <c r="JA105" s="85" t="n"/>
      <c r="JB105" s="85" t="n"/>
      <c r="JC105" s="85" t="n"/>
      <c r="JD105" s="85" t="n"/>
      <c r="JE105" s="85" t="n"/>
      <c r="JF105" s="85" t="n"/>
      <c r="JG105" s="85" t="n"/>
      <c r="JH105" s="85" t="n"/>
      <c r="JI105" s="85" t="n"/>
      <c r="JJ105" s="85" t="n"/>
      <c r="JK105" s="85" t="n"/>
      <c r="JL105" s="85" t="n"/>
      <c r="JM105" s="85" t="n"/>
      <c r="JN105" s="85" t="n"/>
      <c r="JO105" s="85" t="n"/>
      <c r="JP105" s="85" t="n"/>
      <c r="JQ105" s="85" t="n"/>
      <c r="JR105" s="85" t="n"/>
      <c r="JS105" s="85" t="n"/>
      <c r="JT105" s="85" t="n"/>
      <c r="JU105" s="85" t="n"/>
      <c r="JV105" s="85" t="n"/>
      <c r="JW105" s="85" t="n"/>
      <c r="JX105" s="85" t="n"/>
      <c r="JY105" s="85" t="n"/>
      <c r="JZ105" s="85" t="n"/>
      <c r="KA105" s="85" t="n"/>
      <c r="KB105" s="85" t="n"/>
      <c r="KC105" s="85" t="n"/>
      <c r="KD105" s="85" t="n"/>
      <c r="KE105" s="85" t="n"/>
      <c r="KF105" s="85" t="n"/>
      <c r="KG105" s="85" t="n"/>
      <c r="KH105" s="85" t="n"/>
      <c r="KI105" s="85" t="n"/>
      <c r="KJ105" s="85" t="n"/>
      <c r="KK105" s="85" t="n"/>
      <c r="KL105" s="85" t="n"/>
      <c r="KM105" s="85" t="n"/>
      <c r="KN105" s="85" t="n"/>
      <c r="KO105" s="85" t="n"/>
      <c r="KP105" s="85" t="n"/>
      <c r="KQ105" s="85" t="n"/>
      <c r="KR105" s="85" t="n"/>
      <c r="KS105" s="85" t="n"/>
      <c r="KT105" s="85" t="n"/>
      <c r="KU105" s="85" t="n"/>
      <c r="KV105" s="85" t="n"/>
      <c r="KW105" s="85" t="n"/>
      <c r="KX105" s="85" t="n"/>
      <c r="KY105" s="85" t="n"/>
      <c r="KZ105" s="85" t="n"/>
      <c r="LA105" s="85" t="n"/>
      <c r="LB105" s="85" t="n"/>
      <c r="LC105" s="85" t="n"/>
      <c r="LD105" s="85" t="n"/>
      <c r="LE105" s="85" t="n"/>
      <c r="LF105" s="85" t="n"/>
      <c r="LG105" s="85" t="n"/>
      <c r="LH105" s="85" t="n"/>
      <c r="LI105" s="85" t="n"/>
      <c r="LJ105" s="85" t="n"/>
      <c r="LK105" s="85" t="n"/>
      <c r="LL105" s="85" t="n"/>
      <c r="LM105" s="85" t="n"/>
      <c r="LN105" s="85" t="n"/>
      <c r="LO105" s="85" t="n"/>
      <c r="LP105" s="85" t="n"/>
      <c r="LQ105" s="85" t="n"/>
      <c r="LR105" s="85" t="n"/>
      <c r="LS105" s="85" t="n"/>
    </row>
    <row r="106" customFormat="1" s="79">
      <c r="A106" s="618" t="n"/>
      <c r="B106" s="102" t="inlineStr">
        <is>
          <t>Land and Buildings Accumulated depreciation and impairment losses Balance at 31 December 2022</t>
        </is>
      </c>
      <c r="C106" s="952" t="n"/>
      <c r="D106" s="952" t="n"/>
      <c r="E106" s="952" t="n"/>
      <c r="F106" s="952" t="n"/>
      <c r="G106" s="952" t="n">
        <v>0</v>
      </c>
      <c r="H106" s="952" t="n">
        <v>798515</v>
      </c>
      <c r="I106" s="947" t="n"/>
      <c r="K106" s="948" t="n"/>
      <c r="N106" s="105">
        <f>B106</f>
        <v/>
      </c>
      <c r="O106" s="106" t="inlineStr"/>
      <c r="P106" s="106" t="inlineStr"/>
      <c r="Q106" s="106" t="inlineStr"/>
      <c r="R106" s="106" t="inlineStr"/>
      <c r="S106" s="106">
        <f>G106*BS!$B$9</f>
        <v/>
      </c>
      <c r="T106" s="106">
        <f>H106*BS!$B$9</f>
        <v/>
      </c>
      <c r="U106" s="946">
        <f>I100</f>
        <v/>
      </c>
      <c r="V106" s="941" t="n"/>
      <c r="W106" s="941" t="n"/>
    </row>
    <row r="107" customFormat="1" s="79">
      <c r="A107" s="618" t="n"/>
      <c r="B107" s="102" t="inlineStr">
        <is>
          <t>Land and Buildings Carrying amounts 2021 At31 December 2021</t>
        </is>
      </c>
      <c r="C107" s="952" t="n"/>
      <c r="D107" s="939" t="n"/>
      <c r="E107" s="939" t="n"/>
      <c r="F107" s="939" t="n"/>
      <c r="G107" s="939" t="n">
        <v>1222489</v>
      </c>
      <c r="H107" s="939" t="n">
        <v>0</v>
      </c>
      <c r="I107" s="947" t="n"/>
      <c r="K107" s="948" t="n"/>
      <c r="N107" s="105">
        <f>B107</f>
        <v/>
      </c>
      <c r="O107" s="106" t="inlineStr"/>
      <c r="P107" s="106" t="inlineStr"/>
      <c r="Q107" s="106" t="inlineStr"/>
      <c r="R107" s="106" t="inlineStr"/>
      <c r="S107" s="106">
        <f>G107*BS!$B$9</f>
        <v/>
      </c>
      <c r="T107" s="106">
        <f>H107*BS!$B$9</f>
        <v/>
      </c>
      <c r="U107" s="946">
        <f>I101</f>
        <v/>
      </c>
      <c r="V107" s="941" t="n"/>
      <c r="W107" s="941" t="n"/>
    </row>
    <row r="108" customFormat="1" s="79">
      <c r="A108" s="618" t="n"/>
      <c r="B108" s="102" t="inlineStr">
        <is>
          <t>Land and Buildings Carrying amounts 2022 At 31 December2 2022</t>
        </is>
      </c>
      <c r="C108" s="952" t="n"/>
      <c r="D108" s="939" t="n"/>
      <c r="E108" s="939" t="n"/>
      <c r="F108" s="939" t="n"/>
      <c r="G108" s="939" t="n">
        <v>0</v>
      </c>
      <c r="H108" s="939" t="n">
        <v>933828</v>
      </c>
      <c r="I108" s="947" t="n"/>
      <c r="K108" s="948" t="n"/>
      <c r="N108" s="105">
        <f>B108</f>
        <v/>
      </c>
      <c r="O108" s="106" t="inlineStr"/>
      <c r="P108" s="106" t="inlineStr"/>
      <c r="Q108" s="106" t="inlineStr"/>
      <c r="R108" s="106" t="inlineStr"/>
      <c r="S108" s="106">
        <f>G108*BS!$B$9</f>
        <v/>
      </c>
      <c r="T108" s="106">
        <f>H108*BS!$B$9</f>
        <v/>
      </c>
      <c r="U108" s="946">
        <f>I102</f>
        <v/>
      </c>
      <c r="V108" s="941" t="n"/>
      <c r="W108" s="941" t="n"/>
    </row>
    <row r="109" customFormat="1" s="79">
      <c r="A109" s="618" t="n"/>
      <c r="B109" s="102" t="inlineStr">
        <is>
          <t>Mine Properties Accumulated depreciation and impairment losses Balance at 31 December 2022</t>
        </is>
      </c>
      <c r="C109" s="103" t="n"/>
      <c r="D109" s="103" t="n"/>
      <c r="E109" s="103" t="n"/>
      <c r="F109" s="103" t="n"/>
      <c r="G109" s="103" t="n">
        <v>0</v>
      </c>
      <c r="H109" s="103" t="n">
        <v>1125488</v>
      </c>
      <c r="I109" s="947" t="n"/>
      <c r="K109" s="948" t="n"/>
      <c r="N109" s="105">
        <f>B109</f>
        <v/>
      </c>
      <c r="O109" s="106" t="inlineStr"/>
      <c r="P109" s="106" t="inlineStr"/>
      <c r="Q109" s="106" t="inlineStr"/>
      <c r="R109" s="106" t="inlineStr"/>
      <c r="S109" s="106">
        <f>G109*BS!$B$9</f>
        <v/>
      </c>
      <c r="T109" s="106">
        <f>H109*BS!$B$9</f>
        <v/>
      </c>
      <c r="U109" s="946">
        <f>I103</f>
        <v/>
      </c>
      <c r="V109" s="941" t="n"/>
      <c r="W109" s="941" t="n"/>
    </row>
    <row r="110" customFormat="1" s="79">
      <c r="A110" s="618" t="n"/>
      <c r="B110" s="102" t="inlineStr">
        <is>
          <t>Mine Properties Carrying amounts 2021 At31 December 2021</t>
        </is>
      </c>
      <c r="C110" s="952" t="n"/>
      <c r="D110" s="952" t="n"/>
      <c r="E110" s="952" t="n"/>
      <c r="F110" s="952" t="n"/>
      <c r="G110" s="952" t="n">
        <v>1279866</v>
      </c>
      <c r="H110" s="952" t="n">
        <v>0</v>
      </c>
      <c r="I110" s="947" t="n"/>
      <c r="K110" s="948" t="n"/>
      <c r="N110" s="105">
        <f>B110</f>
        <v/>
      </c>
      <c r="O110" s="106" t="inlineStr"/>
      <c r="P110" s="106" t="inlineStr"/>
      <c r="Q110" s="106" t="inlineStr"/>
      <c r="R110" s="106" t="inlineStr"/>
      <c r="S110" s="106">
        <f>G110*BS!$B$9</f>
        <v/>
      </c>
      <c r="T110" s="106">
        <f>H110*BS!$B$9</f>
        <v/>
      </c>
      <c r="U110" s="946">
        <f>I104</f>
        <v/>
      </c>
      <c r="V110" s="941" t="n"/>
      <c r="W110" s="941" t="n"/>
    </row>
    <row r="111" customFormat="1" s="79">
      <c r="A111" s="618" t="n"/>
      <c r="B111" s="102" t="inlineStr">
        <is>
          <t>Mine Properties Carrying amounts 2022 At 31 December2 2022</t>
        </is>
      </c>
      <c r="C111" s="952" t="n"/>
      <c r="D111" s="952" t="n"/>
      <c r="E111" s="952" t="n"/>
      <c r="F111" s="952" t="n"/>
      <c r="G111" s="952" t="n">
        <v>0</v>
      </c>
      <c r="H111" s="952" t="n">
        <v>1265836</v>
      </c>
      <c r="I111" s="947" t="n"/>
      <c r="K111" s="948" t="n"/>
      <c r="N111" s="105">
        <f>B111</f>
        <v/>
      </c>
      <c r="O111" s="106" t="inlineStr"/>
      <c r="P111" s="106" t="inlineStr"/>
      <c r="Q111" s="106" t="inlineStr"/>
      <c r="R111" s="106" t="inlineStr"/>
      <c r="S111" s="106">
        <f>G111*BS!$B$9</f>
        <v/>
      </c>
      <c r="T111" s="106">
        <f>H111*BS!$B$9</f>
        <v/>
      </c>
      <c r="U111" s="946">
        <f>I105</f>
        <v/>
      </c>
      <c r="V111" s="941" t="n"/>
      <c r="W111" s="941" t="n"/>
    </row>
    <row r="112" customFormat="1" s="79">
      <c r="A112" s="618" t="n"/>
      <c r="B112" s="102" t="inlineStr">
        <is>
          <t>Plant and Equipment Accumulated depreciation and impairment losses Balance at 31 December 2022</t>
        </is>
      </c>
      <c r="C112" s="952" t="n"/>
      <c r="D112" s="952" t="n"/>
      <c r="E112" s="952" t="n"/>
      <c r="F112" s="952" t="n"/>
      <c r="G112" s="952" t="n">
        <v>0</v>
      </c>
      <c r="H112" s="952" t="n">
        <v>8638996</v>
      </c>
      <c r="I112" s="947" t="n"/>
      <c r="K112" s="948" t="n"/>
      <c r="N112" s="105">
        <f>B112</f>
        <v/>
      </c>
      <c r="O112" s="106" t="inlineStr"/>
      <c r="P112" s="106" t="inlineStr"/>
      <c r="Q112" s="106" t="inlineStr"/>
      <c r="R112" s="106" t="inlineStr"/>
      <c r="S112" s="106">
        <f>G112*BS!$B$9</f>
        <v/>
      </c>
      <c r="T112" s="106">
        <f>H112*BS!$B$9</f>
        <v/>
      </c>
      <c r="U112" s="946">
        <f>I106</f>
        <v/>
      </c>
      <c r="V112" s="941" t="n"/>
      <c r="W112" s="941" t="n"/>
    </row>
    <row r="113" customFormat="1" s="117">
      <c r="A113" s="618" t="n"/>
      <c r="B113" s="102" t="inlineStr">
        <is>
          <t>Plant and Equipment Carrying amounts 2021 At31 December 2021</t>
        </is>
      </c>
      <c r="C113" s="952" t="n"/>
      <c r="D113" s="952" t="n"/>
      <c r="E113" s="952" t="n"/>
      <c r="F113" s="952" t="n"/>
      <c r="G113" s="952" t="n">
        <v>7160419</v>
      </c>
      <c r="H113" s="952" t="n">
        <v>0</v>
      </c>
      <c r="I113" s="947" t="n"/>
      <c r="K113" s="948" t="n"/>
      <c r="N113" s="105">
        <f>B113</f>
        <v/>
      </c>
      <c r="O113" s="106" t="inlineStr"/>
      <c r="P113" s="106" t="inlineStr"/>
      <c r="Q113" s="106" t="inlineStr"/>
      <c r="R113" s="106" t="inlineStr"/>
      <c r="S113" s="106">
        <f>G113*BS!$B$9</f>
        <v/>
      </c>
      <c r="T113" s="106">
        <f>H113*BS!$B$9</f>
        <v/>
      </c>
      <c r="U113" s="946">
        <f>I107</f>
        <v/>
      </c>
      <c r="V113" s="941" t="n"/>
      <c r="W113" s="941" t="n"/>
    </row>
    <row r="114" customFormat="1" s="79">
      <c r="A114" s="618" t="n"/>
      <c r="B114" s="102" t="inlineStr">
        <is>
          <t>Plant and Equipment Carrying amounts 2022 At 31 December2 2022</t>
        </is>
      </c>
      <c r="C114" s="952" t="n"/>
      <c r="D114" s="952" t="n"/>
      <c r="E114" s="952" t="n"/>
      <c r="F114" s="952" t="n"/>
      <c r="G114" s="952" t="n">
        <v>0</v>
      </c>
      <c r="H114" s="952" t="n">
        <v>6707421</v>
      </c>
      <c r="I114" s="947" t="n"/>
      <c r="K114" s="948" t="n"/>
      <c r="N114" s="105">
        <f>B114</f>
        <v/>
      </c>
      <c r="O114" s="106" t="inlineStr"/>
      <c r="P114" s="106" t="inlineStr"/>
      <c r="Q114" s="106" t="inlineStr"/>
      <c r="R114" s="106" t="inlineStr"/>
      <c r="S114" s="106">
        <f>G114*BS!$B$9</f>
        <v/>
      </c>
      <c r="T114" s="106">
        <f>H114*BS!$B$9</f>
        <v/>
      </c>
      <c r="U114" s="946">
        <f>I108</f>
        <v/>
      </c>
      <c r="V114" s="941" t="n"/>
      <c r="W114" s="941" t="n"/>
    </row>
    <row r="115" customFormat="1" s="79">
      <c r="A115" s="618" t="n"/>
      <c r="B115" s="102" t="n"/>
      <c r="C115" s="952" t="n"/>
      <c r="D115" s="952" t="n"/>
      <c r="E115" s="952" t="n"/>
      <c r="F115" s="952" t="n"/>
      <c r="G115" s="952" t="n"/>
      <c r="H115" s="952" t="n"/>
      <c r="I115" s="947" t="n"/>
      <c r="K115" s="948" t="n"/>
      <c r="N115" s="105" t="inlineStr"/>
      <c r="O115" s="106" t="inlineStr"/>
      <c r="P115" s="106" t="inlineStr"/>
      <c r="Q115" s="106" t="inlineStr"/>
      <c r="R115" s="106" t="inlineStr"/>
      <c r="S115" s="106" t="inlineStr"/>
      <c r="T115" s="106" t="inlineStr"/>
      <c r="U115" s="946">
        <f>I109</f>
        <v/>
      </c>
      <c r="V115" s="941" t="n"/>
      <c r="W115" s="941" t="n"/>
    </row>
    <row r="116" customFormat="1" s="79">
      <c r="A116" s="618" t="n"/>
      <c r="B116" s="102" t="n"/>
      <c r="C116" s="952" t="n"/>
      <c r="D116" s="952" t="n"/>
      <c r="E116" s="952" t="n"/>
      <c r="F116" s="952" t="n"/>
      <c r="G116" s="952" t="n"/>
      <c r="H116" s="952" t="n"/>
      <c r="I116" s="947" t="n"/>
      <c r="K116" s="948" t="n"/>
      <c r="N116" s="105" t="inlineStr"/>
      <c r="O116" s="106" t="inlineStr"/>
      <c r="P116" s="106" t="inlineStr"/>
      <c r="Q116" s="106" t="inlineStr"/>
      <c r="R116" s="106" t="inlineStr"/>
      <c r="S116" s="106" t="inlineStr"/>
      <c r="T116" s="106" t="inlineStr"/>
      <c r="U116" s="946">
        <f>I110</f>
        <v/>
      </c>
      <c r="V116" s="941" t="n"/>
      <c r="W116" s="941" t="n"/>
    </row>
    <row r="117" customFormat="1" s="79">
      <c r="A117" s="618" t="inlineStr">
        <is>
          <t>K15</t>
        </is>
      </c>
      <c r="B117" s="96" t="inlineStr">
        <is>
          <t xml:space="preserve">Total </t>
        </is>
      </c>
      <c r="C117" s="944">
        <f>SUM(INDIRECT(ADDRESS(MATCH("K14",$A:$A,0)+1,COLUMN(C$12),4)&amp;":"&amp;ADDRESS(MATCH("K15",$A:$A,0)-1,COLUMN(C$12),4)))</f>
        <v/>
      </c>
      <c r="D117" s="944">
        <f>SUM(INDIRECT(ADDRESS(MATCH("K14",$A:$A,0)+1,COLUMN(D$12),4)&amp;":"&amp;ADDRESS(MATCH("K15",$A:$A,0)-1,COLUMN(D$12),4)))</f>
        <v/>
      </c>
      <c r="E117" s="944">
        <f>SUM(INDIRECT(ADDRESS(MATCH("K14",$A:$A,0)+1,COLUMN(E$12),4)&amp;":"&amp;ADDRESS(MATCH("K15",$A:$A,0)-1,COLUMN(E$12),4)))</f>
        <v/>
      </c>
      <c r="F117" s="944">
        <f>SUM(INDIRECT(ADDRESS(MATCH("K14",$A:$A,0)+1,COLUMN(F$12),4)&amp;":"&amp;ADDRESS(MATCH("K15",$A:$A,0)-1,COLUMN(F$12),4)))</f>
        <v/>
      </c>
      <c r="G117" s="944">
        <f>SUM(INDIRECT(ADDRESS(MATCH("K14",$A:$A,0)+1,COLUMN(G$12),4)&amp;":"&amp;ADDRESS(MATCH("K15",$A:$A,0)-1,COLUMN(G$12),4)))</f>
        <v/>
      </c>
      <c r="H117" s="944">
        <f>SUM(INDIRECT(ADDRESS(MATCH("K14",$A:$A,0)+1,COLUMN(H$12),4)&amp;":"&amp;ADDRESS(MATCH("K15",$A:$A,0)-1,COLUMN(H$12),4)))</f>
        <v/>
      </c>
      <c r="I117" s="947" t="n"/>
      <c r="K117" s="948" t="n"/>
      <c r="N117" s="114">
        <f>B117</f>
        <v/>
      </c>
      <c r="O117" s="115">
        <f>C117*BS!$B$9</f>
        <v/>
      </c>
      <c r="P117" s="115">
        <f>D117*BS!$B$9</f>
        <v/>
      </c>
      <c r="Q117" s="115">
        <f>E117*BS!$B$9</f>
        <v/>
      </c>
      <c r="R117" s="115">
        <f>F117*BS!$B$9</f>
        <v/>
      </c>
      <c r="S117" s="115">
        <f>G117*BS!$B$9</f>
        <v/>
      </c>
      <c r="T117" s="115">
        <f>H117*BS!$B$9</f>
        <v/>
      </c>
      <c r="U117" s="951">
        <f>I111</f>
        <v/>
      </c>
      <c r="V117" s="941" t="n"/>
      <c r="W117" s="941" t="n"/>
    </row>
    <row r="118" customFormat="1" s="79">
      <c r="A118" s="618" t="n"/>
      <c r="B118" s="102" t="n"/>
      <c r="C118" s="952" t="n"/>
      <c r="D118" s="952" t="n"/>
      <c r="E118" s="952" t="n"/>
      <c r="F118" s="952" t="n"/>
      <c r="G118" s="952" t="n"/>
      <c r="H118" s="952" t="n"/>
      <c r="I118" s="947" t="n"/>
      <c r="K118" s="948" t="n"/>
      <c r="N118" s="105" t="inlineStr"/>
      <c r="O118" s="106" t="inlineStr"/>
      <c r="P118" s="106" t="inlineStr"/>
      <c r="Q118" s="106" t="inlineStr"/>
      <c r="R118" s="106" t="inlineStr"/>
      <c r="S118" s="106" t="inlineStr"/>
      <c r="T118" s="106" t="inlineStr"/>
      <c r="U118" s="107" t="n"/>
      <c r="V118" s="941" t="n"/>
      <c r="W118" s="941" t="n"/>
    </row>
    <row r="119" customFormat="1" s="79">
      <c r="A119" s="618" t="inlineStr">
        <is>
          <t>K16</t>
        </is>
      </c>
      <c r="B119" s="96" t="inlineStr">
        <is>
          <t>Other Tangible Assets</t>
        </is>
      </c>
      <c r="C119" s="953" t="n"/>
      <c r="D119" s="953" t="n"/>
      <c r="E119" s="953" t="n"/>
      <c r="F119" s="953" t="n"/>
      <c r="G119" s="953" t="n"/>
      <c r="H119" s="953" t="n"/>
      <c r="I119" s="934" t="n"/>
      <c r="J119" s="85" t="n"/>
      <c r="K119" s="85" t="n"/>
      <c r="L119" s="85" t="n"/>
      <c r="M119" s="85" t="n"/>
      <c r="N119" s="114">
        <f>B119</f>
        <v/>
      </c>
      <c r="O119" s="115" t="inlineStr"/>
      <c r="P119" s="115" t="inlineStr"/>
      <c r="Q119" s="115" t="inlineStr"/>
      <c r="R119" s="115" t="inlineStr"/>
      <c r="S119" s="115" t="inlineStr"/>
      <c r="T119" s="115" t="inlineStr"/>
      <c r="U119" s="123" t="n"/>
      <c r="V119" s="941" t="n"/>
      <c r="W119" s="941" t="n"/>
      <c r="X119" s="85" t="n"/>
      <c r="Y119" s="85" t="n"/>
      <c r="Z119" s="85" t="n"/>
      <c r="AA119" s="85" t="n"/>
      <c r="AB119" s="85" t="n"/>
      <c r="AC119" s="85" t="n"/>
      <c r="AD119" s="85" t="n"/>
      <c r="AE119" s="85" t="n"/>
      <c r="AF119" s="85" t="n"/>
      <c r="AG119" s="85" t="n"/>
      <c r="AH119" s="85" t="n"/>
      <c r="AI119" s="85" t="n"/>
      <c r="AJ119" s="85" t="n"/>
      <c r="AK119" s="85" t="n"/>
      <c r="AL119" s="85" t="n"/>
      <c r="AM119" s="85" t="n"/>
      <c r="AN119" s="85" t="n"/>
      <c r="AO119" s="85" t="n"/>
      <c r="AP119" s="85" t="n"/>
      <c r="AQ119" s="85" t="n"/>
      <c r="AR119" s="85" t="n"/>
      <c r="AS119" s="85" t="n"/>
      <c r="AT119" s="85" t="n"/>
      <c r="AU119" s="85" t="n"/>
      <c r="AV119" s="85" t="n"/>
      <c r="AW119" s="85" t="n"/>
      <c r="AX119" s="85" t="n"/>
      <c r="AY119" s="85" t="n"/>
      <c r="AZ119" s="85" t="n"/>
      <c r="BA119" s="85" t="n"/>
      <c r="BB119" s="85" t="n"/>
      <c r="BC119" s="85" t="n"/>
      <c r="BD119" s="85" t="n"/>
      <c r="BE119" s="85" t="n"/>
      <c r="BF119" s="85" t="n"/>
      <c r="BG119" s="85" t="n"/>
      <c r="BH119" s="85" t="n"/>
      <c r="BI119" s="85" t="n"/>
      <c r="BJ119" s="85" t="n"/>
      <c r="BK119" s="85" t="n"/>
      <c r="BL119" s="85" t="n"/>
      <c r="BM119" s="85" t="n"/>
      <c r="BN119" s="85" t="n"/>
      <c r="BO119" s="85" t="n"/>
      <c r="BP119" s="85" t="n"/>
      <c r="BQ119" s="85" t="n"/>
      <c r="BR119" s="85" t="n"/>
      <c r="BS119" s="85" t="n"/>
      <c r="BT119" s="85" t="n"/>
      <c r="BU119" s="85" t="n"/>
      <c r="BV119" s="85" t="n"/>
      <c r="BW119" s="85" t="n"/>
      <c r="BX119" s="85" t="n"/>
      <c r="BY119" s="85" t="n"/>
      <c r="BZ119" s="85" t="n"/>
      <c r="CA119" s="85" t="n"/>
      <c r="CB119" s="85" t="n"/>
      <c r="CC119" s="85" t="n"/>
      <c r="CD119" s="85" t="n"/>
      <c r="CE119" s="85" t="n"/>
      <c r="CF119" s="85" t="n"/>
      <c r="CG119" s="85" t="n"/>
      <c r="CH119" s="85" t="n"/>
      <c r="CI119" s="85" t="n"/>
      <c r="CJ119" s="85" t="n"/>
      <c r="CK119" s="85" t="n"/>
      <c r="CL119" s="85" t="n"/>
      <c r="CM119" s="85" t="n"/>
      <c r="CN119" s="85" t="n"/>
      <c r="CO119" s="85" t="n"/>
      <c r="CP119" s="85" t="n"/>
      <c r="CQ119" s="85" t="n"/>
      <c r="CR119" s="85" t="n"/>
      <c r="CS119" s="85" t="n"/>
      <c r="CT119" s="85" t="n"/>
      <c r="CU119" s="85" t="n"/>
      <c r="CV119" s="85" t="n"/>
      <c r="CW119" s="85" t="n"/>
      <c r="CX119" s="85" t="n"/>
      <c r="CY119" s="85" t="n"/>
      <c r="CZ119" s="85" t="n"/>
      <c r="DA119" s="85" t="n"/>
      <c r="DB119" s="85" t="n"/>
      <c r="DC119" s="85" t="n"/>
      <c r="DD119" s="85" t="n"/>
      <c r="DE119" s="85" t="n"/>
      <c r="DF119" s="85" t="n"/>
      <c r="DG119" s="85" t="n"/>
      <c r="DH119" s="85" t="n"/>
      <c r="DI119" s="85" t="n"/>
      <c r="DJ119" s="85" t="n"/>
      <c r="DK119" s="85" t="n"/>
      <c r="DL119" s="85" t="n"/>
      <c r="DM119" s="85" t="n"/>
      <c r="DN119" s="85" t="n"/>
      <c r="DO119" s="85" t="n"/>
      <c r="DP119" s="85" t="n"/>
      <c r="DQ119" s="85" t="n"/>
      <c r="DR119" s="85" t="n"/>
      <c r="DS119" s="85" t="n"/>
      <c r="DT119" s="85" t="n"/>
      <c r="DU119" s="85" t="n"/>
      <c r="DV119" s="85" t="n"/>
      <c r="DW119" s="85" t="n"/>
      <c r="DX119" s="85" t="n"/>
      <c r="DY119" s="85" t="n"/>
      <c r="DZ119" s="85" t="n"/>
      <c r="EA119" s="85" t="n"/>
      <c r="EB119" s="85" t="n"/>
      <c r="EC119" s="85" t="n"/>
      <c r="ED119" s="85" t="n"/>
      <c r="EE119" s="85" t="n"/>
      <c r="EF119" s="85" t="n"/>
      <c r="EG119" s="85" t="n"/>
      <c r="EH119" s="85" t="n"/>
      <c r="EI119" s="85" t="n"/>
      <c r="EJ119" s="85" t="n"/>
      <c r="EK119" s="85" t="n"/>
      <c r="EL119" s="85" t="n"/>
      <c r="EM119" s="85" t="n"/>
      <c r="EN119" s="85" t="n"/>
      <c r="EO119" s="85" t="n"/>
      <c r="EP119" s="85" t="n"/>
      <c r="EQ119" s="85" t="n"/>
      <c r="ER119" s="85" t="n"/>
      <c r="ES119" s="85" t="n"/>
      <c r="ET119" s="85" t="n"/>
      <c r="EU119" s="85" t="n"/>
      <c r="EV119" s="85" t="n"/>
      <c r="EW119" s="85" t="n"/>
      <c r="EX119" s="85" t="n"/>
      <c r="EY119" s="85" t="n"/>
      <c r="EZ119" s="85" t="n"/>
      <c r="FA119" s="85" t="n"/>
      <c r="FB119" s="85" t="n"/>
      <c r="FC119" s="85" t="n"/>
      <c r="FD119" s="85" t="n"/>
      <c r="FE119" s="85" t="n"/>
      <c r="FF119" s="85" t="n"/>
      <c r="FG119" s="85" t="n"/>
      <c r="FH119" s="85" t="n"/>
      <c r="FI119" s="85" t="n"/>
      <c r="FJ119" s="85" t="n"/>
      <c r="FK119" s="85" t="n"/>
      <c r="FL119" s="85" t="n"/>
      <c r="FM119" s="85" t="n"/>
      <c r="FN119" s="85" t="n"/>
      <c r="FO119" s="85" t="n"/>
      <c r="FP119" s="85" t="n"/>
      <c r="FQ119" s="85" t="n"/>
      <c r="FR119" s="85" t="n"/>
      <c r="FS119" s="85" t="n"/>
      <c r="FT119" s="85" t="n"/>
      <c r="FU119" s="85" t="n"/>
      <c r="FV119" s="85" t="n"/>
      <c r="FW119" s="85" t="n"/>
      <c r="FX119" s="85" t="n"/>
      <c r="FY119" s="85" t="n"/>
      <c r="FZ119" s="85" t="n"/>
      <c r="GA119" s="85" t="n"/>
      <c r="GB119" s="85" t="n"/>
      <c r="GC119" s="85" t="n"/>
      <c r="GD119" s="85" t="n"/>
      <c r="GE119" s="85" t="n"/>
      <c r="GF119" s="85" t="n"/>
      <c r="GG119" s="85" t="n"/>
      <c r="GH119" s="85" t="n"/>
      <c r="GI119" s="85" t="n"/>
      <c r="GJ119" s="85" t="n"/>
      <c r="GK119" s="85" t="n"/>
      <c r="GL119" s="85" t="n"/>
      <c r="GM119" s="85" t="n"/>
      <c r="GN119" s="85" t="n"/>
      <c r="GO119" s="85" t="n"/>
      <c r="GP119" s="85" t="n"/>
      <c r="GQ119" s="85" t="n"/>
      <c r="GR119" s="85" t="n"/>
      <c r="GS119" s="85" t="n"/>
      <c r="GT119" s="85" t="n"/>
      <c r="GU119" s="85" t="n"/>
      <c r="GV119" s="85" t="n"/>
      <c r="GW119" s="85" t="n"/>
      <c r="GX119" s="85" t="n"/>
      <c r="GY119" s="85" t="n"/>
      <c r="GZ119" s="85" t="n"/>
      <c r="HA119" s="85" t="n"/>
      <c r="HB119" s="85" t="n"/>
      <c r="HC119" s="85" t="n"/>
      <c r="HD119" s="85" t="n"/>
      <c r="HE119" s="85" t="n"/>
      <c r="HF119" s="85" t="n"/>
      <c r="HG119" s="85" t="n"/>
      <c r="HH119" s="85" t="n"/>
      <c r="HI119" s="85" t="n"/>
      <c r="HJ119" s="85" t="n"/>
      <c r="HK119" s="85" t="n"/>
      <c r="HL119" s="85" t="n"/>
      <c r="HM119" s="85" t="n"/>
      <c r="HN119" s="85" t="n"/>
      <c r="HO119" s="85" t="n"/>
      <c r="HP119" s="85" t="n"/>
      <c r="HQ119" s="85" t="n"/>
      <c r="HR119" s="85" t="n"/>
      <c r="HS119" s="85" t="n"/>
      <c r="HT119" s="85" t="n"/>
      <c r="HU119" s="85" t="n"/>
      <c r="HV119" s="85" t="n"/>
      <c r="HW119" s="85" t="n"/>
      <c r="HX119" s="85" t="n"/>
      <c r="HY119" s="85" t="n"/>
      <c r="HZ119" s="85" t="n"/>
      <c r="IA119" s="85" t="n"/>
      <c r="IB119" s="85" t="n"/>
      <c r="IC119" s="85" t="n"/>
      <c r="ID119" s="85" t="n"/>
      <c r="IE119" s="85" t="n"/>
      <c r="IF119" s="85" t="n"/>
      <c r="IG119" s="85" t="n"/>
      <c r="IH119" s="85" t="n"/>
      <c r="II119" s="85" t="n"/>
      <c r="IJ119" s="85" t="n"/>
      <c r="IK119" s="85" t="n"/>
      <c r="IL119" s="85" t="n"/>
      <c r="IM119" s="85" t="n"/>
      <c r="IN119" s="85" t="n"/>
      <c r="IO119" s="85" t="n"/>
      <c r="IP119" s="85" t="n"/>
      <c r="IQ119" s="85" t="n"/>
      <c r="IR119" s="85" t="n"/>
      <c r="IS119" s="85" t="n"/>
      <c r="IT119" s="85" t="n"/>
      <c r="IU119" s="85" t="n"/>
      <c r="IV119" s="85" t="n"/>
      <c r="IW119" s="85" t="n"/>
      <c r="IX119" s="85" t="n"/>
      <c r="IY119" s="85" t="n"/>
      <c r="IZ119" s="85" t="n"/>
      <c r="JA119" s="85" t="n"/>
      <c r="JB119" s="85" t="n"/>
      <c r="JC119" s="85" t="n"/>
      <c r="JD119" s="85" t="n"/>
      <c r="JE119" s="85" t="n"/>
      <c r="JF119" s="85" t="n"/>
      <c r="JG119" s="85" t="n"/>
      <c r="JH119" s="85" t="n"/>
      <c r="JI119" s="85" t="n"/>
      <c r="JJ119" s="85" t="n"/>
      <c r="JK119" s="85" t="n"/>
      <c r="JL119" s="85" t="n"/>
      <c r="JM119" s="85" t="n"/>
      <c r="JN119" s="85" t="n"/>
      <c r="JO119" s="85" t="n"/>
      <c r="JP119" s="85" t="n"/>
      <c r="JQ119" s="85" t="n"/>
      <c r="JR119" s="85" t="n"/>
      <c r="JS119" s="85" t="n"/>
      <c r="JT119" s="85" t="n"/>
      <c r="JU119" s="85" t="n"/>
      <c r="JV119" s="85" t="n"/>
      <c r="JW119" s="85" t="n"/>
      <c r="JX119" s="85" t="n"/>
      <c r="JY119" s="85" t="n"/>
      <c r="JZ119" s="85" t="n"/>
      <c r="KA119" s="85" t="n"/>
      <c r="KB119" s="85" t="n"/>
      <c r="KC119" s="85" t="n"/>
      <c r="KD119" s="85" t="n"/>
      <c r="KE119" s="85" t="n"/>
      <c r="KF119" s="85" t="n"/>
      <c r="KG119" s="85" t="n"/>
      <c r="KH119" s="85" t="n"/>
      <c r="KI119" s="85" t="n"/>
      <c r="KJ119" s="85" t="n"/>
      <c r="KK119" s="85" t="n"/>
      <c r="KL119" s="85" t="n"/>
      <c r="KM119" s="85" t="n"/>
      <c r="KN119" s="85" t="n"/>
      <c r="KO119" s="85" t="n"/>
      <c r="KP119" s="85" t="n"/>
      <c r="KQ119" s="85" t="n"/>
      <c r="KR119" s="85" t="n"/>
      <c r="KS119" s="85" t="n"/>
      <c r="KT119" s="85" t="n"/>
      <c r="KU119" s="85" t="n"/>
      <c r="KV119" s="85" t="n"/>
      <c r="KW119" s="85" t="n"/>
      <c r="KX119" s="85" t="n"/>
      <c r="KY119" s="85" t="n"/>
      <c r="KZ119" s="85" t="n"/>
      <c r="LA119" s="85" t="n"/>
      <c r="LB119" s="85" t="n"/>
      <c r="LC119" s="85" t="n"/>
      <c r="LD119" s="85" t="n"/>
      <c r="LE119" s="85" t="n"/>
      <c r="LF119" s="85" t="n"/>
      <c r="LG119" s="85" t="n"/>
      <c r="LH119" s="85" t="n"/>
      <c r="LI119" s="85" t="n"/>
      <c r="LJ119" s="85" t="n"/>
      <c r="LK119" s="85" t="n"/>
      <c r="LL119" s="85" t="n"/>
      <c r="LM119" s="85" t="n"/>
      <c r="LN119" s="85" t="n"/>
      <c r="LO119" s="85" t="n"/>
      <c r="LP119" s="85" t="n"/>
      <c r="LQ119" s="85" t="n"/>
      <c r="LR119" s="85" t="n"/>
      <c r="LS119" s="85" t="n"/>
    </row>
    <row r="120" customFormat="1" s="79">
      <c r="A120" s="618" t="n"/>
      <c r="B120" s="102" t="inlineStr">
        <is>
          <t>Worki in Progress Carrying amounts 2021 At31 December 2021</t>
        </is>
      </c>
      <c r="C120" s="939" t="n"/>
      <c r="D120" s="939" t="n"/>
      <c r="E120" s="939" t="n"/>
      <c r="F120" s="939" t="n"/>
      <c r="G120" s="939" t="n">
        <v>4015370</v>
      </c>
      <c r="H120" s="939" t="n">
        <v>0</v>
      </c>
      <c r="I120" s="945" t="n"/>
      <c r="N120" s="105">
        <f>B120</f>
        <v/>
      </c>
      <c r="O120" s="106" t="inlineStr"/>
      <c r="P120" s="106" t="inlineStr"/>
      <c r="Q120" s="106" t="inlineStr"/>
      <c r="R120" s="106" t="inlineStr"/>
      <c r="S120" s="106">
        <f>G120*BS!$B$9</f>
        <v/>
      </c>
      <c r="T120" s="106">
        <f>H120*BS!$B$9</f>
        <v/>
      </c>
      <c r="U120" s="946">
        <f>I114</f>
        <v/>
      </c>
      <c r="V120" s="927" t="n"/>
      <c r="W120" s="927" t="n"/>
    </row>
    <row r="121" customFormat="1" s="79">
      <c r="A121" s="618" t="n"/>
      <c r="B121" s="102" t="inlineStr">
        <is>
          <t>Worki in Progress Carrying amounts 2021 At31 December 2021</t>
        </is>
      </c>
      <c r="C121" s="939" t="n"/>
      <c r="D121" s="939" t="n"/>
      <c r="E121" s="939" t="n"/>
      <c r="F121" s="939" t="n"/>
      <c r="G121" s="939" t="n">
        <v>4015370</v>
      </c>
      <c r="H121" s="939" t="n">
        <v>0</v>
      </c>
      <c r="I121" s="945" t="n"/>
      <c r="N121" s="105">
        <f>B121</f>
        <v/>
      </c>
      <c r="O121" s="106" t="inlineStr"/>
      <c r="P121" s="106" t="inlineStr"/>
      <c r="Q121" s="106" t="inlineStr"/>
      <c r="R121" s="106" t="inlineStr"/>
      <c r="S121" s="106">
        <f>G121*BS!$B$9</f>
        <v/>
      </c>
      <c r="T121" s="106">
        <f>H121*BS!$B$9</f>
        <v/>
      </c>
      <c r="U121" s="946">
        <f>I115</f>
        <v/>
      </c>
      <c r="V121" s="927" t="n"/>
      <c r="W121" s="927" t="n"/>
    </row>
    <row r="122" customFormat="1" s="79">
      <c r="A122" s="618" t="n"/>
      <c r="B122" s="102" t="inlineStr">
        <is>
          <t>Worki in Progress Carrying amounts 2021 At31 December 2021</t>
        </is>
      </c>
      <c r="C122" s="939" t="n"/>
      <c r="D122" s="939" t="n"/>
      <c r="E122" s="939" t="n"/>
      <c r="F122" s="939" t="n"/>
      <c r="G122" s="939" t="n">
        <v>4015370</v>
      </c>
      <c r="H122" s="939" t="n">
        <v>0</v>
      </c>
      <c r="I122" s="945" t="n"/>
      <c r="N122" s="105">
        <f>B122</f>
        <v/>
      </c>
      <c r="O122" s="106" t="inlineStr"/>
      <c r="P122" s="106" t="inlineStr"/>
      <c r="Q122" s="106" t="inlineStr"/>
      <c r="R122" s="106" t="inlineStr"/>
      <c r="S122" s="106">
        <f>G122*BS!$B$9</f>
        <v/>
      </c>
      <c r="T122" s="106">
        <f>H122*BS!$B$9</f>
        <v/>
      </c>
      <c r="U122" s="946">
        <f>I116</f>
        <v/>
      </c>
      <c r="V122" s="927" t="n"/>
      <c r="W122" s="927" t="n"/>
    </row>
    <row r="123" customFormat="1" s="79">
      <c r="A123" s="618" t="n"/>
      <c r="B123" s="102" t="inlineStr">
        <is>
          <t>Worki in Progress Carrying amounts 2022 At 31 December2 2022</t>
        </is>
      </c>
      <c r="C123" s="939" t="n"/>
      <c r="D123" s="939" t="n"/>
      <c r="E123" s="939" t="n"/>
      <c r="F123" s="939" t="n"/>
      <c r="G123" s="939" t="n">
        <v>0</v>
      </c>
      <c r="H123" s="939" t="n">
        <v>6056382</v>
      </c>
      <c r="I123" s="945" t="n"/>
      <c r="N123" s="105">
        <f>B123</f>
        <v/>
      </c>
      <c r="O123" s="106" t="inlineStr"/>
      <c r="P123" s="106" t="inlineStr"/>
      <c r="Q123" s="106" t="inlineStr"/>
      <c r="R123" s="106" t="inlineStr"/>
      <c r="S123" s="106">
        <f>G123*BS!$B$9</f>
        <v/>
      </c>
      <c r="T123" s="106">
        <f>H123*BS!$B$9</f>
        <v/>
      </c>
      <c r="U123" s="946">
        <f>I117</f>
        <v/>
      </c>
      <c r="V123" s="927" t="n"/>
      <c r="W123" s="927" t="n"/>
    </row>
    <row r="124" customFormat="1" s="79">
      <c r="A124" s="618" t="n"/>
      <c r="B124" s="102" t="inlineStr">
        <is>
          <t>Worki in Progress Carrying amounts 2022 At 31 December2 2022</t>
        </is>
      </c>
      <c r="C124" s="939" t="n"/>
      <c r="D124" s="939" t="n"/>
      <c r="E124" s="939" t="n"/>
      <c r="F124" s="939" t="n"/>
      <c r="G124" s="939" t="n">
        <v>0</v>
      </c>
      <c r="H124" s="939" t="n">
        <v>6056382</v>
      </c>
      <c r="I124" s="945" t="n"/>
      <c r="N124" s="105">
        <f>B124</f>
        <v/>
      </c>
      <c r="O124" s="106" t="inlineStr"/>
      <c r="P124" s="106" t="inlineStr"/>
      <c r="Q124" s="106" t="inlineStr"/>
      <c r="R124" s="106" t="inlineStr"/>
      <c r="S124" s="106">
        <f>G124*BS!$B$9</f>
        <v/>
      </c>
      <c r="T124" s="106">
        <f>H124*BS!$B$9</f>
        <v/>
      </c>
      <c r="U124" s="946">
        <f>I118</f>
        <v/>
      </c>
      <c r="V124" s="927" t="n"/>
      <c r="W124" s="927" t="n"/>
    </row>
    <row r="125" customFormat="1" s="79">
      <c r="A125" s="618" t="n"/>
      <c r="B125" s="102" t="inlineStr">
        <is>
          <t>Worki in Progress Carrying amounts 2022 At 31 December2 2022</t>
        </is>
      </c>
      <c r="C125" s="103" t="n"/>
      <c r="D125" s="103" t="n"/>
      <c r="E125" s="103" t="n"/>
      <c r="F125" s="103" t="n"/>
      <c r="G125" s="103" t="n">
        <v>0</v>
      </c>
      <c r="H125" s="103" t="n">
        <v>6056382</v>
      </c>
      <c r="I125" s="945" t="n"/>
      <c r="N125" s="105">
        <f>B125</f>
        <v/>
      </c>
      <c r="O125" s="106" t="inlineStr"/>
      <c r="P125" s="106" t="inlineStr"/>
      <c r="Q125" s="106" t="inlineStr"/>
      <c r="R125" s="106" t="inlineStr"/>
      <c r="S125" s="106">
        <f>G125*BS!$B$9</f>
        <v/>
      </c>
      <c r="T125" s="106">
        <f>H125*BS!$B$9</f>
        <v/>
      </c>
      <c r="U125" s="946">
        <f>I119</f>
        <v/>
      </c>
      <c r="V125" s="927" t="n"/>
      <c r="W125" s="927" t="n"/>
    </row>
    <row r="126" customFormat="1" s="154">
      <c r="A126" s="618" t="n"/>
      <c r="B126" s="102" t="n"/>
      <c r="C126" s="939" t="n"/>
      <c r="D126" s="939" t="n"/>
      <c r="E126" s="939" t="n"/>
      <c r="F126" s="939" t="n"/>
      <c r="G126" s="939" t="n"/>
      <c r="H126" s="939" t="n"/>
      <c r="I126" s="945" t="n"/>
      <c r="N126" s="105" t="inlineStr"/>
      <c r="O126" s="106" t="inlineStr"/>
      <c r="P126" s="106" t="inlineStr"/>
      <c r="Q126" s="106" t="inlineStr"/>
      <c r="R126" s="106" t="inlineStr"/>
      <c r="S126" s="106" t="inlineStr"/>
      <c r="T126" s="106" t="inlineStr"/>
      <c r="U126" s="946">
        <f>I120</f>
        <v/>
      </c>
      <c r="V126" s="927" t="n"/>
      <c r="W126" s="927" t="n"/>
    </row>
    <row r="127" customFormat="1" s="79">
      <c r="A127" s="618" t="n"/>
      <c r="B127" s="102" t="n"/>
      <c r="C127" s="939" t="n"/>
      <c r="D127" s="939" t="n"/>
      <c r="E127" s="939" t="n"/>
      <c r="F127" s="939" t="n"/>
      <c r="G127" s="939" t="n"/>
      <c r="H127" s="939" t="n"/>
      <c r="I127" s="945" t="n"/>
      <c r="N127" s="105" t="inlineStr"/>
      <c r="O127" s="106" t="inlineStr"/>
      <c r="P127" s="106" t="inlineStr"/>
      <c r="Q127" s="106" t="inlineStr"/>
      <c r="R127" s="106" t="inlineStr"/>
      <c r="S127" s="106" t="inlineStr"/>
      <c r="T127" s="106" t="inlineStr"/>
      <c r="U127" s="946">
        <f>I121</f>
        <v/>
      </c>
      <c r="V127" s="927" t="n"/>
      <c r="W127" s="927" t="n"/>
    </row>
    <row r="128" customFormat="1" s="117">
      <c r="A128" s="618" t="n"/>
      <c r="B128" s="102" t="n"/>
      <c r="C128" s="939" t="n"/>
      <c r="D128" s="939" t="n"/>
      <c r="E128" s="939" t="n"/>
      <c r="F128" s="939" t="n"/>
      <c r="G128" s="939" t="n"/>
      <c r="H128" s="939" t="n"/>
      <c r="I128" s="945" t="n"/>
      <c r="N128" s="105" t="inlineStr"/>
      <c r="O128" s="106" t="inlineStr"/>
      <c r="P128" s="106" t="inlineStr"/>
      <c r="Q128" s="106" t="inlineStr"/>
      <c r="R128" s="106" t="inlineStr"/>
      <c r="S128" s="106" t="inlineStr"/>
      <c r="T128" s="106" t="inlineStr"/>
      <c r="U128" s="946">
        <f>I122</f>
        <v/>
      </c>
      <c r="V128" s="927" t="n"/>
      <c r="W128" s="927" t="n"/>
    </row>
    <row r="129" customFormat="1" s="117">
      <c r="A129" s="618" t="n"/>
      <c r="B129" s="102" t="n"/>
      <c r="C129" s="939" t="n"/>
      <c r="D129" s="939" t="n"/>
      <c r="E129" s="939" t="n"/>
      <c r="F129" s="939" t="n"/>
      <c r="G129" s="939" t="n"/>
      <c r="H129" s="939" t="n"/>
      <c r="I129" s="945" t="n"/>
      <c r="N129" s="105" t="inlineStr"/>
      <c r="O129" s="106" t="inlineStr"/>
      <c r="P129" s="106" t="inlineStr"/>
      <c r="Q129" s="106" t="inlineStr"/>
      <c r="R129" s="106" t="inlineStr"/>
      <c r="S129" s="106" t="inlineStr"/>
      <c r="T129" s="106" t="inlineStr"/>
      <c r="U129" s="946">
        <f>I123</f>
        <v/>
      </c>
      <c r="V129" s="927" t="n"/>
      <c r="W129" s="927" t="n"/>
    </row>
    <row r="130" customFormat="1" s="117">
      <c r="A130" s="618" t="n"/>
      <c r="B130" s="102" t="n"/>
      <c r="C130" s="939" t="n"/>
      <c r="D130" s="939" t="n"/>
      <c r="E130" s="939" t="n"/>
      <c r="F130" s="939" t="n"/>
      <c r="G130" s="939" t="n"/>
      <c r="H130" s="939" t="n"/>
      <c r="I130" s="945" t="n"/>
      <c r="N130" s="105" t="inlineStr"/>
      <c r="O130" s="106" t="inlineStr"/>
      <c r="P130" s="106" t="inlineStr"/>
      <c r="Q130" s="106" t="inlineStr"/>
      <c r="R130" s="106" t="inlineStr"/>
      <c r="S130" s="106" t="inlineStr"/>
      <c r="T130" s="106" t="inlineStr"/>
      <c r="U130" s="946">
        <f>I124</f>
        <v/>
      </c>
      <c r="V130" s="927" t="n"/>
      <c r="W130" s="927" t="n"/>
    </row>
    <row r="131" customFormat="1" s="79">
      <c r="A131" s="618" t="n"/>
      <c r="B131" s="102" t="n"/>
      <c r="C131" s="939" t="n"/>
      <c r="D131" s="939" t="n"/>
      <c r="E131" s="939" t="n"/>
      <c r="F131" s="939" t="n"/>
      <c r="G131" s="939" t="n"/>
      <c r="H131" s="939" t="n"/>
      <c r="I131" s="945" t="n"/>
      <c r="N131" s="105" t="inlineStr"/>
      <c r="O131" s="106" t="inlineStr"/>
      <c r="P131" s="106" t="inlineStr"/>
      <c r="Q131" s="106" t="inlineStr"/>
      <c r="R131" s="106" t="inlineStr"/>
      <c r="S131" s="106" t="inlineStr"/>
      <c r="T131" s="106" t="inlineStr"/>
      <c r="U131" s="107" t="n"/>
      <c r="V131" s="927" t="n"/>
      <c r="W131" s="927" t="n"/>
    </row>
    <row r="132" customFormat="1" s="117">
      <c r="A132" s="618" t="inlineStr">
        <is>
          <t>K17</t>
        </is>
      </c>
      <c r="B132" s="96" t="inlineStr">
        <is>
          <t>Total</t>
        </is>
      </c>
      <c r="C132" s="940">
        <f>SUM(INDIRECT(ADDRESS(MATCH("K16",$A:$A,0)+1,COLUMN(C$12),4)&amp;":"&amp;ADDRESS(MATCH("K17",$A:$A,0)-1,COLUMN(C$12),4)))</f>
        <v/>
      </c>
      <c r="D132" s="940">
        <f>SUM(INDIRECT(ADDRESS(MATCH("K16",$A:$A,0)+1,COLUMN(D$12),4)&amp;":"&amp;ADDRESS(MATCH("K17",$A:$A,0)-1,COLUMN(D$12),4)))</f>
        <v/>
      </c>
      <c r="E132" s="940">
        <f>SUM(INDIRECT(ADDRESS(MATCH("K16",$A:$A,0)+1,COLUMN(E$12),4)&amp;":"&amp;ADDRESS(MATCH("K17",$A:$A,0)-1,COLUMN(E$12),4)))</f>
        <v/>
      </c>
      <c r="F132" s="940">
        <f>SUM(INDIRECT(ADDRESS(MATCH("K16",$A:$A,0)+1,COLUMN(F$12),4)&amp;":"&amp;ADDRESS(MATCH("K17",$A:$A,0)-1,COLUMN(F$12),4)))</f>
        <v/>
      </c>
      <c r="G132" s="940">
        <f>SUM(INDIRECT(ADDRESS(MATCH("K16",$A:$A,0)+1,COLUMN(G$12),4)&amp;":"&amp;ADDRESS(MATCH("K17",$A:$A,0)-1,COLUMN(G$12),4)))</f>
        <v/>
      </c>
      <c r="H132" s="940">
        <f>SUM(INDIRECT(ADDRESS(MATCH("K16",$A:$A,0)+1,COLUMN(H$12),4)&amp;":"&amp;ADDRESS(MATCH("K17",$A:$A,0)-1,COLUMN(H$12),4)))</f>
        <v/>
      </c>
      <c r="I132" s="934" t="n"/>
      <c r="J132" s="79" t="n"/>
      <c r="K132" s="79" t="n"/>
      <c r="L132" s="79" t="n"/>
      <c r="M132" s="79" t="n"/>
      <c r="N132" s="114">
        <f>B132</f>
        <v/>
      </c>
      <c r="O132" s="115">
        <f>C132*BS!$B$9</f>
        <v/>
      </c>
      <c r="P132" s="115">
        <f>D132*BS!$B$9</f>
        <v/>
      </c>
      <c r="Q132" s="115">
        <f>E132*BS!$B$9</f>
        <v/>
      </c>
      <c r="R132" s="115">
        <f>F132*BS!$B$9</f>
        <v/>
      </c>
      <c r="S132" s="115">
        <f>G132*BS!$B$9</f>
        <v/>
      </c>
      <c r="T132" s="115">
        <f>H132*BS!$B$9</f>
        <v/>
      </c>
      <c r="U132" s="935">
        <f>I126</f>
        <v/>
      </c>
      <c r="V132" s="941" t="n"/>
      <c r="W132" s="941" t="n"/>
      <c r="X132" s="79" t="n"/>
      <c r="Y132" s="79" t="n"/>
      <c r="Z132" s="79" t="n"/>
      <c r="AA132" s="79" t="n"/>
      <c r="AB132" s="79" t="n"/>
      <c r="AC132" s="79" t="n"/>
      <c r="AD132" s="79" t="n"/>
      <c r="AE132" s="79" t="n"/>
      <c r="AF132" s="79" t="n"/>
      <c r="AG132" s="79" t="n"/>
      <c r="AH132" s="79" t="n"/>
      <c r="AI132" s="79" t="n"/>
      <c r="AJ132" s="79" t="n"/>
      <c r="AK132" s="79" t="n"/>
      <c r="AL132" s="79" t="n"/>
      <c r="AM132" s="79" t="n"/>
      <c r="AN132" s="79" t="n"/>
      <c r="AO132" s="79" t="n"/>
      <c r="AP132" s="79" t="n"/>
      <c r="AQ132" s="79" t="n"/>
      <c r="AR132" s="79" t="n"/>
      <c r="AS132" s="79" t="n"/>
      <c r="AT132" s="79" t="n"/>
      <c r="AU132" s="79" t="n"/>
      <c r="AV132" s="79" t="n"/>
      <c r="AW132" s="79" t="n"/>
      <c r="AX132" s="79" t="n"/>
      <c r="AY132" s="79" t="n"/>
      <c r="AZ132" s="79" t="n"/>
      <c r="BA132" s="79" t="n"/>
      <c r="BB132" s="79" t="n"/>
      <c r="BC132" s="79" t="n"/>
      <c r="BD132" s="79" t="n"/>
      <c r="BE132" s="79" t="n"/>
      <c r="BF132" s="79" t="n"/>
      <c r="BG132" s="79" t="n"/>
      <c r="BH132" s="79" t="n"/>
      <c r="BI132" s="79" t="n"/>
      <c r="BJ132" s="79" t="n"/>
      <c r="BK132" s="79" t="n"/>
      <c r="BL132" s="79" t="n"/>
      <c r="BM132" s="79" t="n"/>
      <c r="BN132" s="79" t="n"/>
      <c r="BO132" s="79" t="n"/>
      <c r="BP132" s="79" t="n"/>
      <c r="BQ132" s="79" t="n"/>
      <c r="BR132" s="79" t="n"/>
      <c r="BS132" s="79" t="n"/>
      <c r="BT132" s="79" t="n"/>
      <c r="BU132" s="79" t="n"/>
      <c r="BV132" s="79" t="n"/>
      <c r="BW132" s="79" t="n"/>
      <c r="BX132" s="79" t="n"/>
      <c r="BY132" s="79" t="n"/>
      <c r="BZ132" s="79" t="n"/>
      <c r="CA132" s="79" t="n"/>
      <c r="CB132" s="79" t="n"/>
      <c r="CC132" s="79" t="n"/>
      <c r="CD132" s="79" t="n"/>
      <c r="CE132" s="79" t="n"/>
      <c r="CF132" s="79" t="n"/>
      <c r="CG132" s="79" t="n"/>
      <c r="CH132" s="79" t="n"/>
      <c r="CI132" s="79" t="n"/>
      <c r="CJ132" s="79" t="n"/>
      <c r="CK132" s="79" t="n"/>
      <c r="CL132" s="79" t="n"/>
      <c r="CM132" s="79" t="n"/>
      <c r="CN132" s="79" t="n"/>
      <c r="CO132" s="79" t="n"/>
      <c r="CP132" s="79" t="n"/>
      <c r="CQ132" s="79" t="n"/>
      <c r="CR132" s="79" t="n"/>
      <c r="CS132" s="79" t="n"/>
      <c r="CT132" s="79" t="n"/>
      <c r="CU132" s="79" t="n"/>
      <c r="CV132" s="79" t="n"/>
      <c r="CW132" s="79" t="n"/>
      <c r="CX132" s="79" t="n"/>
      <c r="CY132" s="79" t="n"/>
      <c r="CZ132" s="79" t="n"/>
      <c r="DA132" s="79" t="n"/>
      <c r="DB132" s="79" t="n"/>
      <c r="DC132" s="79" t="n"/>
      <c r="DD132" s="79" t="n"/>
      <c r="DE132" s="79" t="n"/>
      <c r="DF132" s="79" t="n"/>
      <c r="DG132" s="79" t="n"/>
      <c r="DH132" s="79" t="n"/>
      <c r="DI132" s="79" t="n"/>
      <c r="DJ132" s="79" t="n"/>
      <c r="DK132" s="79" t="n"/>
      <c r="DL132" s="79" t="n"/>
      <c r="DM132" s="79" t="n"/>
      <c r="DN132" s="79" t="n"/>
      <c r="DO132" s="79" t="n"/>
      <c r="DP132" s="79" t="n"/>
      <c r="DQ132" s="79" t="n"/>
      <c r="DR132" s="79" t="n"/>
      <c r="DS132" s="79" t="n"/>
      <c r="DT132" s="79" t="n"/>
      <c r="DU132" s="79" t="n"/>
      <c r="DV132" s="79" t="n"/>
      <c r="DW132" s="79" t="n"/>
      <c r="DX132" s="79" t="n"/>
      <c r="DY132" s="79" t="n"/>
      <c r="DZ132" s="79" t="n"/>
      <c r="EA132" s="79" t="n"/>
      <c r="EB132" s="79" t="n"/>
      <c r="EC132" s="79" t="n"/>
      <c r="ED132" s="79" t="n"/>
      <c r="EE132" s="79" t="n"/>
      <c r="EF132" s="79" t="n"/>
      <c r="EG132" s="79" t="n"/>
      <c r="EH132" s="79" t="n"/>
      <c r="EI132" s="79" t="n"/>
      <c r="EJ132" s="79" t="n"/>
      <c r="EK132" s="79" t="n"/>
      <c r="EL132" s="79" t="n"/>
      <c r="EM132" s="79" t="n"/>
      <c r="EN132" s="79" t="n"/>
      <c r="EO132" s="79" t="n"/>
      <c r="EP132" s="79" t="n"/>
      <c r="EQ132" s="79" t="n"/>
      <c r="ER132" s="79" t="n"/>
      <c r="ES132" s="79" t="n"/>
      <c r="ET132" s="79" t="n"/>
      <c r="EU132" s="79" t="n"/>
      <c r="EV132" s="79" t="n"/>
      <c r="EW132" s="79" t="n"/>
      <c r="EX132" s="79" t="n"/>
      <c r="EY132" s="79" t="n"/>
      <c r="EZ132" s="79" t="n"/>
      <c r="FA132" s="79" t="n"/>
      <c r="FB132" s="79" t="n"/>
      <c r="FC132" s="79" t="n"/>
      <c r="FD132" s="79" t="n"/>
      <c r="FE132" s="79" t="n"/>
      <c r="FF132" s="79" t="n"/>
      <c r="FG132" s="79" t="n"/>
      <c r="FH132" s="79" t="n"/>
      <c r="FI132" s="79" t="n"/>
      <c r="FJ132" s="79" t="n"/>
      <c r="FK132" s="79" t="n"/>
      <c r="FL132" s="79" t="n"/>
      <c r="FM132" s="79" t="n"/>
      <c r="FN132" s="79" t="n"/>
      <c r="FO132" s="79" t="n"/>
      <c r="FP132" s="79" t="n"/>
      <c r="FQ132" s="79" t="n"/>
      <c r="FR132" s="79" t="n"/>
      <c r="FS132" s="79" t="n"/>
      <c r="FT132" s="79" t="n"/>
      <c r="FU132" s="79" t="n"/>
      <c r="FV132" s="79" t="n"/>
      <c r="FW132" s="79" t="n"/>
      <c r="FX132" s="79" t="n"/>
      <c r="FY132" s="79" t="n"/>
      <c r="FZ132" s="79" t="n"/>
      <c r="GA132" s="79" t="n"/>
      <c r="GB132" s="79" t="n"/>
      <c r="GC132" s="79" t="n"/>
      <c r="GD132" s="79" t="n"/>
      <c r="GE132" s="79" t="n"/>
      <c r="GF132" s="79" t="n"/>
      <c r="GG132" s="79" t="n"/>
      <c r="GH132" s="79" t="n"/>
      <c r="GI132" s="79" t="n"/>
      <c r="GJ132" s="79" t="n"/>
      <c r="GK132" s="79" t="n"/>
      <c r="GL132" s="79" t="n"/>
      <c r="GM132" s="79" t="n"/>
      <c r="GN132" s="79" t="n"/>
      <c r="GO132" s="79" t="n"/>
      <c r="GP132" s="79" t="n"/>
      <c r="GQ132" s="79" t="n"/>
      <c r="GR132" s="79" t="n"/>
      <c r="GS132" s="79" t="n"/>
      <c r="GT132" s="79" t="n"/>
      <c r="GU132" s="79" t="n"/>
      <c r="GV132" s="79" t="n"/>
      <c r="GW132" s="79" t="n"/>
      <c r="GX132" s="79" t="n"/>
      <c r="GY132" s="79" t="n"/>
      <c r="GZ132" s="79" t="n"/>
      <c r="HA132" s="79" t="n"/>
      <c r="HB132" s="79" t="n"/>
      <c r="HC132" s="79" t="n"/>
      <c r="HD132" s="79" t="n"/>
      <c r="HE132" s="79" t="n"/>
      <c r="HF132" s="79" t="n"/>
      <c r="HG132" s="79" t="n"/>
      <c r="HH132" s="79" t="n"/>
      <c r="HI132" s="79" t="n"/>
      <c r="HJ132" s="79" t="n"/>
      <c r="HK132" s="79" t="n"/>
      <c r="HL132" s="79" t="n"/>
      <c r="HM132" s="79" t="n"/>
      <c r="HN132" s="79" t="n"/>
      <c r="HO132" s="79" t="n"/>
      <c r="HP132" s="79" t="n"/>
      <c r="HQ132" s="79" t="n"/>
      <c r="HR132" s="79" t="n"/>
      <c r="HS132" s="79" t="n"/>
      <c r="HT132" s="79" t="n"/>
      <c r="HU132" s="79" t="n"/>
      <c r="HV132" s="79" t="n"/>
      <c r="HW132" s="79" t="n"/>
      <c r="HX132" s="79" t="n"/>
      <c r="HY132" s="79" t="n"/>
      <c r="HZ132" s="79" t="n"/>
      <c r="IA132" s="79" t="n"/>
      <c r="IB132" s="79" t="n"/>
      <c r="IC132" s="79" t="n"/>
      <c r="ID132" s="79" t="n"/>
      <c r="IE132" s="79" t="n"/>
      <c r="IF132" s="79" t="n"/>
      <c r="IG132" s="79" t="n"/>
      <c r="IH132" s="79" t="n"/>
      <c r="II132" s="79" t="n"/>
      <c r="IJ132" s="79" t="n"/>
      <c r="IK132" s="79" t="n"/>
      <c r="IL132" s="79" t="n"/>
      <c r="IM132" s="79" t="n"/>
      <c r="IN132" s="79" t="n"/>
      <c r="IO132" s="79" t="n"/>
      <c r="IP132" s="79" t="n"/>
      <c r="IQ132" s="79" t="n"/>
      <c r="IR132" s="79" t="n"/>
      <c r="IS132" s="79" t="n"/>
      <c r="IT132" s="79" t="n"/>
      <c r="IU132" s="79" t="n"/>
      <c r="IV132" s="79" t="n"/>
      <c r="IW132" s="79" t="n"/>
      <c r="IX132" s="79" t="n"/>
      <c r="IY132" s="79" t="n"/>
      <c r="IZ132" s="79" t="n"/>
      <c r="JA132" s="79" t="n"/>
      <c r="JB132" s="79" t="n"/>
      <c r="JC132" s="79" t="n"/>
      <c r="JD132" s="79" t="n"/>
      <c r="JE132" s="79" t="n"/>
      <c r="JF132" s="79" t="n"/>
      <c r="JG132" s="79" t="n"/>
      <c r="JH132" s="79" t="n"/>
      <c r="JI132" s="79" t="n"/>
      <c r="JJ132" s="79" t="n"/>
      <c r="JK132" s="79" t="n"/>
      <c r="JL132" s="79" t="n"/>
      <c r="JM132" s="79" t="n"/>
      <c r="JN132" s="79" t="n"/>
      <c r="JO132" s="79" t="n"/>
      <c r="JP132" s="79" t="n"/>
      <c r="JQ132" s="79" t="n"/>
      <c r="JR132" s="79" t="n"/>
      <c r="JS132" s="79" t="n"/>
      <c r="JT132" s="79" t="n"/>
      <c r="JU132" s="79" t="n"/>
      <c r="JV132" s="79" t="n"/>
      <c r="JW132" s="79" t="n"/>
      <c r="JX132" s="79" t="n"/>
      <c r="JY132" s="79" t="n"/>
      <c r="JZ132" s="79" t="n"/>
      <c r="KA132" s="79" t="n"/>
      <c r="KB132" s="79" t="n"/>
      <c r="KC132" s="79" t="n"/>
      <c r="KD132" s="79" t="n"/>
      <c r="KE132" s="79" t="n"/>
      <c r="KF132" s="79" t="n"/>
      <c r="KG132" s="79" t="n"/>
      <c r="KH132" s="79" t="n"/>
      <c r="KI132" s="79" t="n"/>
      <c r="KJ132" s="79" t="n"/>
      <c r="KK132" s="79" t="n"/>
      <c r="KL132" s="79" t="n"/>
      <c r="KM132" s="79" t="n"/>
      <c r="KN132" s="79" t="n"/>
      <c r="KO132" s="79" t="n"/>
      <c r="KP132" s="79" t="n"/>
      <c r="KQ132" s="79" t="n"/>
      <c r="KR132" s="79" t="n"/>
      <c r="KS132" s="79" t="n"/>
      <c r="KT132" s="79" t="n"/>
      <c r="KU132" s="79" t="n"/>
      <c r="KV132" s="79" t="n"/>
      <c r="KW132" s="79" t="n"/>
      <c r="KX132" s="79" t="n"/>
      <c r="KY132" s="79" t="n"/>
      <c r="KZ132" s="79" t="n"/>
      <c r="LA132" s="79" t="n"/>
      <c r="LB132" s="79" t="n"/>
      <c r="LC132" s="79" t="n"/>
      <c r="LD132" s="79" t="n"/>
      <c r="LE132" s="79" t="n"/>
      <c r="LF132" s="79" t="n"/>
      <c r="LG132" s="79" t="n"/>
      <c r="LH132" s="79" t="n"/>
      <c r="LI132" s="79" t="n"/>
      <c r="LJ132" s="79" t="n"/>
      <c r="LK132" s="79" t="n"/>
      <c r="LL132" s="79" t="n"/>
      <c r="LM132" s="79" t="n"/>
      <c r="LN132" s="79" t="n"/>
      <c r="LO132" s="79" t="n"/>
      <c r="LP132" s="79" t="n"/>
      <c r="LQ132" s="79" t="n"/>
      <c r="LR132" s="79" t="n"/>
      <c r="LS132" s="79"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107" t="n"/>
      <c r="V133" s="927" t="n"/>
      <c r="W133" s="927" t="n"/>
    </row>
    <row r="134" customFormat="1" s="79">
      <c r="A134" s="618" t="inlineStr">
        <is>
          <t>K18</t>
        </is>
      </c>
      <c r="B134" s="96" t="inlineStr">
        <is>
          <t>Goodwill</t>
        </is>
      </c>
      <c r="C134" s="954" t="n"/>
      <c r="D134" s="954" t="n"/>
      <c r="E134" s="954" t="n"/>
      <c r="F134" s="954" t="n"/>
      <c r="G134" s="954" t="n"/>
      <c r="H134" s="954" t="n"/>
      <c r="I134" s="934" t="n"/>
      <c r="J134" s="85" t="n"/>
      <c r="K134" s="85" t="n"/>
      <c r="L134" s="85" t="n"/>
      <c r="M134" s="85" t="n"/>
      <c r="N134" s="114">
        <f>B134</f>
        <v/>
      </c>
      <c r="O134" s="115" t="inlineStr"/>
      <c r="P134" s="115" t="inlineStr"/>
      <c r="Q134" s="115" t="inlineStr"/>
      <c r="R134" s="115" t="inlineStr"/>
      <c r="S134" s="115" t="inlineStr"/>
      <c r="T134" s="115" t="inlineStr"/>
      <c r="U134" s="935">
        <f>I128</f>
        <v/>
      </c>
      <c r="V134" s="941" t="n"/>
      <c r="W134" s="941" t="n"/>
      <c r="X134" s="85" t="n"/>
      <c r="Y134" s="85" t="n"/>
      <c r="Z134" s="85" t="n"/>
      <c r="AA134" s="85" t="n"/>
      <c r="AB134" s="85" t="n"/>
      <c r="AC134" s="85" t="n"/>
      <c r="AD134" s="85" t="n"/>
      <c r="AE134" s="85" t="n"/>
      <c r="AF134" s="85" t="n"/>
      <c r="AG134" s="85" t="n"/>
      <c r="AH134" s="85" t="n"/>
      <c r="AI134" s="85" t="n"/>
      <c r="AJ134" s="85" t="n"/>
      <c r="AK134" s="85" t="n"/>
      <c r="AL134" s="85" t="n"/>
      <c r="AM134" s="85" t="n"/>
      <c r="AN134" s="85" t="n"/>
      <c r="AO134" s="85" t="n"/>
      <c r="AP134" s="85" t="n"/>
      <c r="AQ134" s="85" t="n"/>
      <c r="AR134" s="85" t="n"/>
      <c r="AS134" s="85" t="n"/>
      <c r="AT134" s="85" t="n"/>
      <c r="AU134" s="85" t="n"/>
      <c r="AV134" s="85" t="n"/>
      <c r="AW134" s="85" t="n"/>
      <c r="AX134" s="85" t="n"/>
      <c r="AY134" s="85" t="n"/>
      <c r="AZ134" s="85" t="n"/>
      <c r="BA134" s="85" t="n"/>
      <c r="BB134" s="85" t="n"/>
      <c r="BC134" s="85" t="n"/>
      <c r="BD134" s="85" t="n"/>
      <c r="BE134" s="85" t="n"/>
      <c r="BF134" s="85" t="n"/>
      <c r="BG134" s="85" t="n"/>
      <c r="BH134" s="85" t="n"/>
      <c r="BI134" s="85" t="n"/>
      <c r="BJ134" s="85" t="n"/>
      <c r="BK134" s="85" t="n"/>
      <c r="BL134" s="85" t="n"/>
      <c r="BM134" s="85" t="n"/>
      <c r="BN134" s="85" t="n"/>
      <c r="BO134" s="85" t="n"/>
      <c r="BP134" s="85" t="n"/>
      <c r="BQ134" s="85" t="n"/>
      <c r="BR134" s="85" t="n"/>
      <c r="BS134" s="85" t="n"/>
      <c r="BT134" s="85" t="n"/>
      <c r="BU134" s="85" t="n"/>
      <c r="BV134" s="85" t="n"/>
      <c r="BW134" s="85" t="n"/>
      <c r="BX134" s="85" t="n"/>
      <c r="BY134" s="85" t="n"/>
      <c r="BZ134" s="85" t="n"/>
      <c r="CA134" s="85" t="n"/>
      <c r="CB134" s="85" t="n"/>
      <c r="CC134" s="85" t="n"/>
      <c r="CD134" s="85" t="n"/>
      <c r="CE134" s="85" t="n"/>
      <c r="CF134" s="85" t="n"/>
      <c r="CG134" s="85" t="n"/>
      <c r="CH134" s="85" t="n"/>
      <c r="CI134" s="85" t="n"/>
      <c r="CJ134" s="85" t="n"/>
      <c r="CK134" s="85" t="n"/>
      <c r="CL134" s="85" t="n"/>
      <c r="CM134" s="85" t="n"/>
      <c r="CN134" s="85" t="n"/>
      <c r="CO134" s="85" t="n"/>
      <c r="CP134" s="85" t="n"/>
      <c r="CQ134" s="85" t="n"/>
      <c r="CR134" s="85" t="n"/>
      <c r="CS134" s="85" t="n"/>
      <c r="CT134" s="85" t="n"/>
      <c r="CU134" s="85" t="n"/>
      <c r="CV134" s="85" t="n"/>
      <c r="CW134" s="85" t="n"/>
      <c r="CX134" s="85" t="n"/>
      <c r="CY134" s="85" t="n"/>
      <c r="CZ134" s="85" t="n"/>
      <c r="DA134" s="85" t="n"/>
      <c r="DB134" s="85" t="n"/>
      <c r="DC134" s="85" t="n"/>
      <c r="DD134" s="85" t="n"/>
      <c r="DE134" s="85" t="n"/>
      <c r="DF134" s="85" t="n"/>
      <c r="DG134" s="85" t="n"/>
      <c r="DH134" s="85" t="n"/>
      <c r="DI134" s="85" t="n"/>
      <c r="DJ134" s="85" t="n"/>
      <c r="DK134" s="85" t="n"/>
      <c r="DL134" s="85" t="n"/>
      <c r="DM134" s="85" t="n"/>
      <c r="DN134" s="85" t="n"/>
      <c r="DO134" s="85" t="n"/>
      <c r="DP134" s="85" t="n"/>
      <c r="DQ134" s="85" t="n"/>
      <c r="DR134" s="85" t="n"/>
      <c r="DS134" s="85" t="n"/>
      <c r="DT134" s="85" t="n"/>
      <c r="DU134" s="85" t="n"/>
      <c r="DV134" s="85" t="n"/>
      <c r="DW134" s="85" t="n"/>
      <c r="DX134" s="85" t="n"/>
      <c r="DY134" s="85" t="n"/>
      <c r="DZ134" s="85" t="n"/>
      <c r="EA134" s="85" t="n"/>
      <c r="EB134" s="85" t="n"/>
      <c r="EC134" s="85" t="n"/>
      <c r="ED134" s="85" t="n"/>
      <c r="EE134" s="85" t="n"/>
      <c r="EF134" s="85" t="n"/>
      <c r="EG134" s="85" t="n"/>
      <c r="EH134" s="85" t="n"/>
      <c r="EI134" s="85" t="n"/>
      <c r="EJ134" s="85" t="n"/>
      <c r="EK134" s="85" t="n"/>
      <c r="EL134" s="85" t="n"/>
      <c r="EM134" s="85" t="n"/>
      <c r="EN134" s="85" t="n"/>
      <c r="EO134" s="85" t="n"/>
      <c r="EP134" s="85" t="n"/>
      <c r="EQ134" s="85" t="n"/>
      <c r="ER134" s="85" t="n"/>
      <c r="ES134" s="85" t="n"/>
      <c r="ET134" s="85" t="n"/>
      <c r="EU134" s="85" t="n"/>
      <c r="EV134" s="85" t="n"/>
      <c r="EW134" s="85" t="n"/>
      <c r="EX134" s="85" t="n"/>
      <c r="EY134" s="85" t="n"/>
      <c r="EZ134" s="85" t="n"/>
      <c r="FA134" s="85" t="n"/>
      <c r="FB134" s="85" t="n"/>
      <c r="FC134" s="85" t="n"/>
      <c r="FD134" s="85" t="n"/>
      <c r="FE134" s="85" t="n"/>
      <c r="FF134" s="85" t="n"/>
      <c r="FG134" s="85" t="n"/>
      <c r="FH134" s="85" t="n"/>
      <c r="FI134" s="85" t="n"/>
      <c r="FJ134" s="85" t="n"/>
      <c r="FK134" s="85" t="n"/>
      <c r="FL134" s="85" t="n"/>
      <c r="FM134" s="85" t="n"/>
      <c r="FN134" s="85" t="n"/>
      <c r="FO134" s="85" t="n"/>
      <c r="FP134" s="85" t="n"/>
      <c r="FQ134" s="85" t="n"/>
      <c r="FR134" s="85" t="n"/>
      <c r="FS134" s="85" t="n"/>
      <c r="FT134" s="85" t="n"/>
      <c r="FU134" s="85" t="n"/>
      <c r="FV134" s="85" t="n"/>
      <c r="FW134" s="85" t="n"/>
      <c r="FX134" s="85" t="n"/>
      <c r="FY134" s="85" t="n"/>
      <c r="FZ134" s="85" t="n"/>
      <c r="GA134" s="85" t="n"/>
      <c r="GB134" s="85" t="n"/>
      <c r="GC134" s="85" t="n"/>
      <c r="GD134" s="85" t="n"/>
      <c r="GE134" s="85" t="n"/>
      <c r="GF134" s="85" t="n"/>
      <c r="GG134" s="85" t="n"/>
      <c r="GH134" s="85" t="n"/>
      <c r="GI134" s="85" t="n"/>
      <c r="GJ134" s="85" t="n"/>
      <c r="GK134" s="85" t="n"/>
      <c r="GL134" s="85" t="n"/>
      <c r="GM134" s="85" t="n"/>
      <c r="GN134" s="85" t="n"/>
      <c r="GO134" s="85" t="n"/>
      <c r="GP134" s="85" t="n"/>
      <c r="GQ134" s="85" t="n"/>
      <c r="GR134" s="85" t="n"/>
      <c r="GS134" s="85" t="n"/>
      <c r="GT134" s="85" t="n"/>
      <c r="GU134" s="85" t="n"/>
      <c r="GV134" s="85" t="n"/>
      <c r="GW134" s="85" t="n"/>
      <c r="GX134" s="85" t="n"/>
      <c r="GY134" s="85" t="n"/>
      <c r="GZ134" s="85" t="n"/>
      <c r="HA134" s="85" t="n"/>
      <c r="HB134" s="85" t="n"/>
      <c r="HC134" s="85" t="n"/>
      <c r="HD134" s="85" t="n"/>
      <c r="HE134" s="85" t="n"/>
      <c r="HF134" s="85" t="n"/>
      <c r="HG134" s="85" t="n"/>
      <c r="HH134" s="85" t="n"/>
      <c r="HI134" s="85" t="n"/>
      <c r="HJ134" s="85" t="n"/>
      <c r="HK134" s="85" t="n"/>
      <c r="HL134" s="85" t="n"/>
      <c r="HM134" s="85" t="n"/>
      <c r="HN134" s="85" t="n"/>
      <c r="HO134" s="85" t="n"/>
      <c r="HP134" s="85" t="n"/>
      <c r="HQ134" s="85" t="n"/>
      <c r="HR134" s="85" t="n"/>
      <c r="HS134" s="85" t="n"/>
      <c r="HT134" s="85" t="n"/>
      <c r="HU134" s="85" t="n"/>
      <c r="HV134" s="85" t="n"/>
      <c r="HW134" s="85" t="n"/>
      <c r="HX134" s="85" t="n"/>
      <c r="HY134" s="85" t="n"/>
      <c r="HZ134" s="85" t="n"/>
      <c r="IA134" s="85" t="n"/>
      <c r="IB134" s="85" t="n"/>
      <c r="IC134" s="85" t="n"/>
      <c r="ID134" s="85" t="n"/>
      <c r="IE134" s="85" t="n"/>
      <c r="IF134" s="85" t="n"/>
      <c r="IG134" s="85" t="n"/>
      <c r="IH134" s="85" t="n"/>
      <c r="II134" s="85" t="n"/>
      <c r="IJ134" s="85" t="n"/>
      <c r="IK134" s="85" t="n"/>
      <c r="IL134" s="85" t="n"/>
      <c r="IM134" s="85" t="n"/>
      <c r="IN134" s="85" t="n"/>
      <c r="IO134" s="85" t="n"/>
      <c r="IP134" s="85" t="n"/>
      <c r="IQ134" s="85" t="n"/>
      <c r="IR134" s="85" t="n"/>
      <c r="IS134" s="85" t="n"/>
      <c r="IT134" s="85" t="n"/>
      <c r="IU134" s="85" t="n"/>
      <c r="IV134" s="85" t="n"/>
      <c r="IW134" s="85" t="n"/>
      <c r="IX134" s="85" t="n"/>
      <c r="IY134" s="85" t="n"/>
      <c r="IZ134" s="85" t="n"/>
      <c r="JA134" s="85" t="n"/>
      <c r="JB134" s="85" t="n"/>
      <c r="JC134" s="85" t="n"/>
      <c r="JD134" s="85" t="n"/>
      <c r="JE134" s="85" t="n"/>
      <c r="JF134" s="85" t="n"/>
      <c r="JG134" s="85" t="n"/>
      <c r="JH134" s="85" t="n"/>
      <c r="JI134" s="85" t="n"/>
      <c r="JJ134" s="85" t="n"/>
      <c r="JK134" s="85" t="n"/>
      <c r="JL134" s="85" t="n"/>
      <c r="JM134" s="85" t="n"/>
      <c r="JN134" s="85" t="n"/>
      <c r="JO134" s="85" t="n"/>
      <c r="JP134" s="85" t="n"/>
      <c r="JQ134" s="85" t="n"/>
      <c r="JR134" s="85" t="n"/>
      <c r="JS134" s="85" t="n"/>
      <c r="JT134" s="85" t="n"/>
      <c r="JU134" s="85" t="n"/>
      <c r="JV134" s="85" t="n"/>
      <c r="JW134" s="85" t="n"/>
      <c r="JX134" s="85" t="n"/>
      <c r="JY134" s="85" t="n"/>
      <c r="JZ134" s="85" t="n"/>
      <c r="KA134" s="85" t="n"/>
      <c r="KB134" s="85" t="n"/>
      <c r="KC134" s="85" t="n"/>
      <c r="KD134" s="85" t="n"/>
      <c r="KE134" s="85" t="n"/>
      <c r="KF134" s="85" t="n"/>
      <c r="KG134" s="85" t="n"/>
      <c r="KH134" s="85" t="n"/>
      <c r="KI134" s="85" t="n"/>
      <c r="KJ134" s="85" t="n"/>
      <c r="KK134" s="85" t="n"/>
      <c r="KL134" s="85" t="n"/>
      <c r="KM134" s="85" t="n"/>
      <c r="KN134" s="85" t="n"/>
      <c r="KO134" s="85" t="n"/>
      <c r="KP134" s="85" t="n"/>
      <c r="KQ134" s="85" t="n"/>
      <c r="KR134" s="85" t="n"/>
      <c r="KS134" s="85" t="n"/>
      <c r="KT134" s="85" t="n"/>
      <c r="KU134" s="85" t="n"/>
      <c r="KV134" s="85" t="n"/>
      <c r="KW134" s="85" t="n"/>
      <c r="KX134" s="85" t="n"/>
      <c r="KY134" s="85" t="n"/>
      <c r="KZ134" s="85" t="n"/>
      <c r="LA134" s="85" t="n"/>
      <c r="LB134" s="85" t="n"/>
      <c r="LC134" s="85" t="n"/>
      <c r="LD134" s="85" t="n"/>
      <c r="LE134" s="85" t="n"/>
      <c r="LF134" s="85" t="n"/>
      <c r="LG134" s="85" t="n"/>
      <c r="LH134" s="85" t="n"/>
      <c r="LI134" s="85" t="n"/>
      <c r="LJ134" s="85" t="n"/>
      <c r="LK134" s="85" t="n"/>
      <c r="LL134" s="85" t="n"/>
      <c r="LM134" s="85" t="n"/>
      <c r="LN134" s="85" t="n"/>
      <c r="LO134" s="85" t="n"/>
      <c r="LP134" s="85" t="n"/>
      <c r="LQ134" s="85" t="n"/>
      <c r="LR134" s="85" t="n"/>
      <c r="LS134" s="85" t="n"/>
    </row>
    <row r="135" customFormat="1" s="79">
      <c r="A135" s="618" t="n"/>
      <c r="B135" s="102" t="n"/>
      <c r="C135" s="103" t="n"/>
      <c r="D135" s="103" t="n"/>
      <c r="E135" s="103" t="n"/>
      <c r="F135" s="103" t="n"/>
      <c r="G135" s="103" t="n"/>
      <c r="H135" s="103" t="n"/>
      <c r="I135" s="934" t="n"/>
      <c r="J135" s="85" t="n"/>
      <c r="K135" s="85" t="n"/>
      <c r="L135" s="85" t="n"/>
      <c r="M135" s="85" t="n"/>
      <c r="N135" s="114" t="inlineStr"/>
      <c r="O135" s="115" t="inlineStr"/>
      <c r="P135" s="115" t="inlineStr"/>
      <c r="Q135" s="115" t="inlineStr"/>
      <c r="R135" s="115" t="inlineStr"/>
      <c r="S135" s="115" t="inlineStr"/>
      <c r="T135" s="115" t="inlineStr"/>
      <c r="U135" s="123" t="n"/>
      <c r="V135" s="941" t="n"/>
      <c r="W135" s="941" t="n"/>
      <c r="X135" s="85" t="n"/>
      <c r="Y135" s="85" t="n"/>
      <c r="Z135" s="85" t="n"/>
      <c r="AA135" s="85" t="n"/>
      <c r="AB135" s="85" t="n"/>
      <c r="AC135" s="85" t="n"/>
      <c r="AD135" s="85" t="n"/>
      <c r="AE135" s="85" t="n"/>
      <c r="AF135" s="85" t="n"/>
      <c r="AG135" s="85" t="n"/>
      <c r="AH135" s="85" t="n"/>
      <c r="AI135" s="85" t="n"/>
      <c r="AJ135" s="85" t="n"/>
      <c r="AK135" s="85" t="n"/>
      <c r="AL135" s="85" t="n"/>
      <c r="AM135" s="85" t="n"/>
      <c r="AN135" s="85" t="n"/>
      <c r="AO135" s="85" t="n"/>
      <c r="AP135" s="85" t="n"/>
      <c r="AQ135" s="85" t="n"/>
      <c r="AR135" s="85" t="n"/>
      <c r="AS135" s="85" t="n"/>
      <c r="AT135" s="85" t="n"/>
      <c r="AU135" s="85" t="n"/>
      <c r="AV135" s="85" t="n"/>
      <c r="AW135" s="85" t="n"/>
      <c r="AX135" s="85" t="n"/>
      <c r="AY135" s="85" t="n"/>
      <c r="AZ135" s="85" t="n"/>
      <c r="BA135" s="85" t="n"/>
      <c r="BB135" s="85" t="n"/>
      <c r="BC135" s="85" t="n"/>
      <c r="BD135" s="85" t="n"/>
      <c r="BE135" s="85" t="n"/>
      <c r="BF135" s="85" t="n"/>
      <c r="BG135" s="85" t="n"/>
      <c r="BH135" s="85" t="n"/>
      <c r="BI135" s="85" t="n"/>
      <c r="BJ135" s="85" t="n"/>
      <c r="BK135" s="85" t="n"/>
      <c r="BL135" s="85" t="n"/>
      <c r="BM135" s="85" t="n"/>
      <c r="BN135" s="85" t="n"/>
      <c r="BO135" s="85" t="n"/>
      <c r="BP135" s="85" t="n"/>
      <c r="BQ135" s="85" t="n"/>
      <c r="BR135" s="85" t="n"/>
      <c r="BS135" s="85" t="n"/>
      <c r="BT135" s="85" t="n"/>
      <c r="BU135" s="85" t="n"/>
      <c r="BV135" s="85" t="n"/>
      <c r="BW135" s="85" t="n"/>
      <c r="BX135" s="85" t="n"/>
      <c r="BY135" s="85" t="n"/>
      <c r="BZ135" s="85" t="n"/>
      <c r="CA135" s="85" t="n"/>
      <c r="CB135" s="85" t="n"/>
      <c r="CC135" s="85" t="n"/>
      <c r="CD135" s="85" t="n"/>
      <c r="CE135" s="85" t="n"/>
      <c r="CF135" s="85" t="n"/>
      <c r="CG135" s="85" t="n"/>
      <c r="CH135" s="85" t="n"/>
      <c r="CI135" s="85" t="n"/>
      <c r="CJ135" s="85" t="n"/>
      <c r="CK135" s="85" t="n"/>
      <c r="CL135" s="85" t="n"/>
      <c r="CM135" s="85" t="n"/>
      <c r="CN135" s="85" t="n"/>
      <c r="CO135" s="85" t="n"/>
      <c r="CP135" s="85" t="n"/>
      <c r="CQ135" s="85" t="n"/>
      <c r="CR135" s="85" t="n"/>
      <c r="CS135" s="85" t="n"/>
      <c r="CT135" s="85" t="n"/>
      <c r="CU135" s="85" t="n"/>
      <c r="CV135" s="85" t="n"/>
      <c r="CW135" s="85" t="n"/>
      <c r="CX135" s="85" t="n"/>
      <c r="CY135" s="85" t="n"/>
      <c r="CZ135" s="85" t="n"/>
      <c r="DA135" s="85" t="n"/>
      <c r="DB135" s="85" t="n"/>
      <c r="DC135" s="85" t="n"/>
      <c r="DD135" s="85" t="n"/>
      <c r="DE135" s="85" t="n"/>
      <c r="DF135" s="85" t="n"/>
      <c r="DG135" s="85" t="n"/>
      <c r="DH135" s="85" t="n"/>
      <c r="DI135" s="85" t="n"/>
      <c r="DJ135" s="85" t="n"/>
      <c r="DK135" s="85" t="n"/>
      <c r="DL135" s="85" t="n"/>
      <c r="DM135" s="85" t="n"/>
      <c r="DN135" s="85" t="n"/>
      <c r="DO135" s="85" t="n"/>
      <c r="DP135" s="85" t="n"/>
      <c r="DQ135" s="85" t="n"/>
      <c r="DR135" s="85" t="n"/>
      <c r="DS135" s="85" t="n"/>
      <c r="DT135" s="85" t="n"/>
      <c r="DU135" s="85" t="n"/>
      <c r="DV135" s="85" t="n"/>
      <c r="DW135" s="85" t="n"/>
      <c r="DX135" s="85" t="n"/>
      <c r="DY135" s="85" t="n"/>
      <c r="DZ135" s="85" t="n"/>
      <c r="EA135" s="85" t="n"/>
      <c r="EB135" s="85" t="n"/>
      <c r="EC135" s="85" t="n"/>
      <c r="ED135" s="85" t="n"/>
      <c r="EE135" s="85" t="n"/>
      <c r="EF135" s="85" t="n"/>
      <c r="EG135" s="85" t="n"/>
      <c r="EH135" s="85" t="n"/>
      <c r="EI135" s="85" t="n"/>
      <c r="EJ135" s="85" t="n"/>
      <c r="EK135" s="85" t="n"/>
      <c r="EL135" s="85" t="n"/>
      <c r="EM135" s="85" t="n"/>
      <c r="EN135" s="85" t="n"/>
      <c r="EO135" s="85" t="n"/>
      <c r="EP135" s="85" t="n"/>
      <c r="EQ135" s="85" t="n"/>
      <c r="ER135" s="85" t="n"/>
      <c r="ES135" s="85" t="n"/>
      <c r="ET135" s="85" t="n"/>
      <c r="EU135" s="85" t="n"/>
      <c r="EV135" s="85" t="n"/>
      <c r="EW135" s="85" t="n"/>
      <c r="EX135" s="85" t="n"/>
      <c r="EY135" s="85" t="n"/>
      <c r="EZ135" s="85" t="n"/>
      <c r="FA135" s="85" t="n"/>
      <c r="FB135" s="85" t="n"/>
      <c r="FC135" s="85" t="n"/>
      <c r="FD135" s="85" t="n"/>
      <c r="FE135" s="85" t="n"/>
      <c r="FF135" s="85" t="n"/>
      <c r="FG135" s="85" t="n"/>
      <c r="FH135" s="85" t="n"/>
      <c r="FI135" s="85" t="n"/>
      <c r="FJ135" s="85" t="n"/>
      <c r="FK135" s="85" t="n"/>
      <c r="FL135" s="85" t="n"/>
      <c r="FM135" s="85" t="n"/>
      <c r="FN135" s="85" t="n"/>
      <c r="FO135" s="85" t="n"/>
      <c r="FP135" s="85" t="n"/>
      <c r="FQ135" s="85" t="n"/>
      <c r="FR135" s="85" t="n"/>
      <c r="FS135" s="85" t="n"/>
      <c r="FT135" s="85" t="n"/>
      <c r="FU135" s="85" t="n"/>
      <c r="FV135" s="85" t="n"/>
      <c r="FW135" s="85" t="n"/>
      <c r="FX135" s="85" t="n"/>
      <c r="FY135" s="85" t="n"/>
      <c r="FZ135" s="85" t="n"/>
      <c r="GA135" s="85" t="n"/>
      <c r="GB135" s="85" t="n"/>
      <c r="GC135" s="85" t="n"/>
      <c r="GD135" s="85" t="n"/>
      <c r="GE135" s="85" t="n"/>
      <c r="GF135" s="85" t="n"/>
      <c r="GG135" s="85" t="n"/>
      <c r="GH135" s="85" t="n"/>
      <c r="GI135" s="85" t="n"/>
      <c r="GJ135" s="85" t="n"/>
      <c r="GK135" s="85" t="n"/>
      <c r="GL135" s="85" t="n"/>
      <c r="GM135" s="85" t="n"/>
      <c r="GN135" s="85" t="n"/>
      <c r="GO135" s="85" t="n"/>
      <c r="GP135" s="85" t="n"/>
      <c r="GQ135" s="85" t="n"/>
      <c r="GR135" s="85" t="n"/>
      <c r="GS135" s="85" t="n"/>
      <c r="GT135" s="85" t="n"/>
      <c r="GU135" s="85" t="n"/>
      <c r="GV135" s="85" t="n"/>
      <c r="GW135" s="85" t="n"/>
      <c r="GX135" s="85" t="n"/>
      <c r="GY135" s="85" t="n"/>
      <c r="GZ135" s="85" t="n"/>
      <c r="HA135" s="85" t="n"/>
      <c r="HB135" s="85" t="n"/>
      <c r="HC135" s="85" t="n"/>
      <c r="HD135" s="85" t="n"/>
      <c r="HE135" s="85" t="n"/>
      <c r="HF135" s="85" t="n"/>
      <c r="HG135" s="85" t="n"/>
      <c r="HH135" s="85" t="n"/>
      <c r="HI135" s="85" t="n"/>
      <c r="HJ135" s="85" t="n"/>
      <c r="HK135" s="85" t="n"/>
      <c r="HL135" s="85" t="n"/>
      <c r="HM135" s="85" t="n"/>
      <c r="HN135" s="85" t="n"/>
      <c r="HO135" s="85" t="n"/>
      <c r="HP135" s="85" t="n"/>
      <c r="HQ135" s="85" t="n"/>
      <c r="HR135" s="85" t="n"/>
      <c r="HS135" s="85" t="n"/>
      <c r="HT135" s="85" t="n"/>
      <c r="HU135" s="85" t="n"/>
      <c r="HV135" s="85" t="n"/>
      <c r="HW135" s="85" t="n"/>
      <c r="HX135" s="85" t="n"/>
      <c r="HY135" s="85" t="n"/>
      <c r="HZ135" s="85" t="n"/>
      <c r="IA135" s="85" t="n"/>
      <c r="IB135" s="85" t="n"/>
      <c r="IC135" s="85" t="n"/>
      <c r="ID135" s="85" t="n"/>
      <c r="IE135" s="85" t="n"/>
      <c r="IF135" s="85" t="n"/>
      <c r="IG135" s="85" t="n"/>
      <c r="IH135" s="85" t="n"/>
      <c r="II135" s="85" t="n"/>
      <c r="IJ135" s="85" t="n"/>
      <c r="IK135" s="85" t="n"/>
      <c r="IL135" s="85" t="n"/>
      <c r="IM135" s="85" t="n"/>
      <c r="IN135" s="85" t="n"/>
      <c r="IO135" s="85" t="n"/>
      <c r="IP135" s="85" t="n"/>
      <c r="IQ135" s="85" t="n"/>
      <c r="IR135" s="85" t="n"/>
      <c r="IS135" s="85" t="n"/>
      <c r="IT135" s="85" t="n"/>
      <c r="IU135" s="85" t="n"/>
      <c r="IV135" s="85" t="n"/>
      <c r="IW135" s="85" t="n"/>
      <c r="IX135" s="85" t="n"/>
      <c r="IY135" s="85" t="n"/>
      <c r="IZ135" s="85" t="n"/>
      <c r="JA135" s="85" t="n"/>
      <c r="JB135" s="85" t="n"/>
      <c r="JC135" s="85" t="n"/>
      <c r="JD135" s="85" t="n"/>
      <c r="JE135" s="85" t="n"/>
      <c r="JF135" s="85" t="n"/>
      <c r="JG135" s="85" t="n"/>
      <c r="JH135" s="85" t="n"/>
      <c r="JI135" s="85" t="n"/>
      <c r="JJ135" s="85" t="n"/>
      <c r="JK135" s="85" t="n"/>
      <c r="JL135" s="85" t="n"/>
      <c r="JM135" s="85" t="n"/>
      <c r="JN135" s="85" t="n"/>
      <c r="JO135" s="85" t="n"/>
      <c r="JP135" s="85" t="n"/>
      <c r="JQ135" s="85" t="n"/>
      <c r="JR135" s="85" t="n"/>
      <c r="JS135" s="85" t="n"/>
      <c r="JT135" s="85" t="n"/>
      <c r="JU135" s="85" t="n"/>
      <c r="JV135" s="85" t="n"/>
      <c r="JW135" s="85" t="n"/>
      <c r="JX135" s="85" t="n"/>
      <c r="JY135" s="85" t="n"/>
      <c r="JZ135" s="85" t="n"/>
      <c r="KA135" s="85" t="n"/>
      <c r="KB135" s="85" t="n"/>
      <c r="KC135" s="85" t="n"/>
      <c r="KD135" s="85" t="n"/>
      <c r="KE135" s="85" t="n"/>
      <c r="KF135" s="85" t="n"/>
      <c r="KG135" s="85" t="n"/>
      <c r="KH135" s="85" t="n"/>
      <c r="KI135" s="85" t="n"/>
      <c r="KJ135" s="85" t="n"/>
      <c r="KK135" s="85" t="n"/>
      <c r="KL135" s="85" t="n"/>
      <c r="KM135" s="85" t="n"/>
      <c r="KN135" s="85" t="n"/>
      <c r="KO135" s="85" t="n"/>
      <c r="KP135" s="85" t="n"/>
      <c r="KQ135" s="85" t="n"/>
      <c r="KR135" s="85" t="n"/>
      <c r="KS135" s="85" t="n"/>
      <c r="KT135" s="85" t="n"/>
      <c r="KU135" s="85" t="n"/>
      <c r="KV135" s="85" t="n"/>
      <c r="KW135" s="85" t="n"/>
      <c r="KX135" s="85" t="n"/>
      <c r="KY135" s="85" t="n"/>
      <c r="KZ135" s="85" t="n"/>
      <c r="LA135" s="85" t="n"/>
      <c r="LB135" s="85" t="n"/>
      <c r="LC135" s="85" t="n"/>
      <c r="LD135" s="85" t="n"/>
      <c r="LE135" s="85" t="n"/>
      <c r="LF135" s="85" t="n"/>
      <c r="LG135" s="85" t="n"/>
      <c r="LH135" s="85" t="n"/>
      <c r="LI135" s="85" t="n"/>
      <c r="LJ135" s="85" t="n"/>
      <c r="LK135" s="85" t="n"/>
      <c r="LL135" s="85" t="n"/>
      <c r="LM135" s="85" t="n"/>
      <c r="LN135" s="85" t="n"/>
      <c r="LO135" s="85" t="n"/>
      <c r="LP135" s="85" t="n"/>
      <c r="LQ135" s="85" t="n"/>
      <c r="LR135" s="85" t="n"/>
      <c r="LS135" s="85" t="n"/>
    </row>
    <row r="136" customFormat="1" s="79">
      <c r="A136" s="618" t="n"/>
      <c r="B136" s="102" t="n"/>
      <c r="C136" s="939" t="n"/>
      <c r="D136" s="939" t="n"/>
      <c r="E136" s="939" t="n"/>
      <c r="F136" s="939" t="n"/>
      <c r="G136" s="939" t="n"/>
      <c r="H136" s="939" t="n"/>
      <c r="I136" s="934" t="n"/>
      <c r="J136" s="85" t="n"/>
      <c r="K136" s="85" t="n"/>
      <c r="L136" s="85" t="n"/>
      <c r="M136" s="85" t="n"/>
      <c r="N136" s="114" t="inlineStr"/>
      <c r="O136" s="115" t="inlineStr"/>
      <c r="P136" s="115" t="inlineStr"/>
      <c r="Q136" s="115" t="inlineStr"/>
      <c r="R136" s="115" t="inlineStr"/>
      <c r="S136" s="115" t="inlineStr"/>
      <c r="T136" s="115" t="inlineStr"/>
      <c r="U136" s="123" t="n"/>
      <c r="V136" s="941" t="n"/>
      <c r="W136" s="941" t="n"/>
      <c r="X136" s="85" t="n"/>
      <c r="Y136" s="85" t="n"/>
      <c r="Z136" s="85" t="n"/>
      <c r="AA136" s="85" t="n"/>
      <c r="AB136" s="85" t="n"/>
      <c r="AC136" s="85" t="n"/>
      <c r="AD136" s="85" t="n"/>
      <c r="AE136" s="85" t="n"/>
      <c r="AF136" s="85" t="n"/>
      <c r="AG136" s="85" t="n"/>
      <c r="AH136" s="85" t="n"/>
      <c r="AI136" s="85" t="n"/>
      <c r="AJ136" s="85" t="n"/>
      <c r="AK136" s="85" t="n"/>
      <c r="AL136" s="85" t="n"/>
      <c r="AM136" s="85" t="n"/>
      <c r="AN136" s="85" t="n"/>
      <c r="AO136" s="85" t="n"/>
      <c r="AP136" s="85" t="n"/>
      <c r="AQ136" s="85" t="n"/>
      <c r="AR136" s="85" t="n"/>
      <c r="AS136" s="85" t="n"/>
      <c r="AT136" s="85" t="n"/>
      <c r="AU136" s="85" t="n"/>
      <c r="AV136" s="85" t="n"/>
      <c r="AW136" s="85" t="n"/>
      <c r="AX136" s="85" t="n"/>
      <c r="AY136" s="85" t="n"/>
      <c r="AZ136" s="85" t="n"/>
      <c r="BA136" s="85" t="n"/>
      <c r="BB136" s="85" t="n"/>
      <c r="BC136" s="85" t="n"/>
      <c r="BD136" s="85" t="n"/>
      <c r="BE136" s="85" t="n"/>
      <c r="BF136" s="85" t="n"/>
      <c r="BG136" s="85" t="n"/>
      <c r="BH136" s="85" t="n"/>
      <c r="BI136" s="85" t="n"/>
      <c r="BJ136" s="85" t="n"/>
      <c r="BK136" s="85" t="n"/>
      <c r="BL136" s="85" t="n"/>
      <c r="BM136" s="85" t="n"/>
      <c r="BN136" s="85" t="n"/>
      <c r="BO136" s="85" t="n"/>
      <c r="BP136" s="85" t="n"/>
      <c r="BQ136" s="85" t="n"/>
      <c r="BR136" s="85" t="n"/>
      <c r="BS136" s="85" t="n"/>
      <c r="BT136" s="85" t="n"/>
      <c r="BU136" s="85" t="n"/>
      <c r="BV136" s="85" t="n"/>
      <c r="BW136" s="85" t="n"/>
      <c r="BX136" s="85" t="n"/>
      <c r="BY136" s="85" t="n"/>
      <c r="BZ136" s="85" t="n"/>
      <c r="CA136" s="85" t="n"/>
      <c r="CB136" s="85" t="n"/>
      <c r="CC136" s="85" t="n"/>
      <c r="CD136" s="85" t="n"/>
      <c r="CE136" s="85" t="n"/>
      <c r="CF136" s="85" t="n"/>
      <c r="CG136" s="85" t="n"/>
      <c r="CH136" s="85" t="n"/>
      <c r="CI136" s="85" t="n"/>
      <c r="CJ136" s="85" t="n"/>
      <c r="CK136" s="85" t="n"/>
      <c r="CL136" s="85" t="n"/>
      <c r="CM136" s="85" t="n"/>
      <c r="CN136" s="85" t="n"/>
      <c r="CO136" s="85" t="n"/>
      <c r="CP136" s="85" t="n"/>
      <c r="CQ136" s="85" t="n"/>
      <c r="CR136" s="85" t="n"/>
      <c r="CS136" s="85" t="n"/>
      <c r="CT136" s="85" t="n"/>
      <c r="CU136" s="85" t="n"/>
      <c r="CV136" s="85" t="n"/>
      <c r="CW136" s="85" t="n"/>
      <c r="CX136" s="85" t="n"/>
      <c r="CY136" s="85" t="n"/>
      <c r="CZ136" s="85" t="n"/>
      <c r="DA136" s="85" t="n"/>
      <c r="DB136" s="85" t="n"/>
      <c r="DC136" s="85" t="n"/>
      <c r="DD136" s="85" t="n"/>
      <c r="DE136" s="85" t="n"/>
      <c r="DF136" s="85" t="n"/>
      <c r="DG136" s="85" t="n"/>
      <c r="DH136" s="85" t="n"/>
      <c r="DI136" s="85" t="n"/>
      <c r="DJ136" s="85" t="n"/>
      <c r="DK136" s="85" t="n"/>
      <c r="DL136" s="85" t="n"/>
      <c r="DM136" s="85" t="n"/>
      <c r="DN136" s="85" t="n"/>
      <c r="DO136" s="85" t="n"/>
      <c r="DP136" s="85" t="n"/>
      <c r="DQ136" s="85" t="n"/>
      <c r="DR136" s="85" t="n"/>
      <c r="DS136" s="85" t="n"/>
      <c r="DT136" s="85" t="n"/>
      <c r="DU136" s="85" t="n"/>
      <c r="DV136" s="85" t="n"/>
      <c r="DW136" s="85" t="n"/>
      <c r="DX136" s="85" t="n"/>
      <c r="DY136" s="85" t="n"/>
      <c r="DZ136" s="85" t="n"/>
      <c r="EA136" s="85" t="n"/>
      <c r="EB136" s="85" t="n"/>
      <c r="EC136" s="85" t="n"/>
      <c r="ED136" s="85" t="n"/>
      <c r="EE136" s="85" t="n"/>
      <c r="EF136" s="85" t="n"/>
      <c r="EG136" s="85" t="n"/>
      <c r="EH136" s="85" t="n"/>
      <c r="EI136" s="85" t="n"/>
      <c r="EJ136" s="85" t="n"/>
      <c r="EK136" s="85" t="n"/>
      <c r="EL136" s="85" t="n"/>
      <c r="EM136" s="85" t="n"/>
      <c r="EN136" s="85" t="n"/>
      <c r="EO136" s="85" t="n"/>
      <c r="EP136" s="85" t="n"/>
      <c r="EQ136" s="85" t="n"/>
      <c r="ER136" s="85" t="n"/>
      <c r="ES136" s="85" t="n"/>
      <c r="ET136" s="85" t="n"/>
      <c r="EU136" s="85" t="n"/>
      <c r="EV136" s="85" t="n"/>
      <c r="EW136" s="85" t="n"/>
      <c r="EX136" s="85" t="n"/>
      <c r="EY136" s="85" t="n"/>
      <c r="EZ136" s="85" t="n"/>
      <c r="FA136" s="85" t="n"/>
      <c r="FB136" s="85" t="n"/>
      <c r="FC136" s="85" t="n"/>
      <c r="FD136" s="85" t="n"/>
      <c r="FE136" s="85" t="n"/>
      <c r="FF136" s="85" t="n"/>
      <c r="FG136" s="85" t="n"/>
      <c r="FH136" s="85" t="n"/>
      <c r="FI136" s="85" t="n"/>
      <c r="FJ136" s="85" t="n"/>
      <c r="FK136" s="85" t="n"/>
      <c r="FL136" s="85" t="n"/>
      <c r="FM136" s="85" t="n"/>
      <c r="FN136" s="85" t="n"/>
      <c r="FO136" s="85" t="n"/>
      <c r="FP136" s="85" t="n"/>
      <c r="FQ136" s="85" t="n"/>
      <c r="FR136" s="85" t="n"/>
      <c r="FS136" s="85" t="n"/>
      <c r="FT136" s="85" t="n"/>
      <c r="FU136" s="85" t="n"/>
      <c r="FV136" s="85" t="n"/>
      <c r="FW136" s="85" t="n"/>
      <c r="FX136" s="85" t="n"/>
      <c r="FY136" s="85" t="n"/>
      <c r="FZ136" s="85" t="n"/>
      <c r="GA136" s="85" t="n"/>
      <c r="GB136" s="85" t="n"/>
      <c r="GC136" s="85" t="n"/>
      <c r="GD136" s="85" t="n"/>
      <c r="GE136" s="85" t="n"/>
      <c r="GF136" s="85" t="n"/>
      <c r="GG136" s="85" t="n"/>
      <c r="GH136" s="85" t="n"/>
      <c r="GI136" s="85" t="n"/>
      <c r="GJ136" s="85" t="n"/>
      <c r="GK136" s="85" t="n"/>
      <c r="GL136" s="85" t="n"/>
      <c r="GM136" s="85" t="n"/>
      <c r="GN136" s="85" t="n"/>
      <c r="GO136" s="85" t="n"/>
      <c r="GP136" s="85" t="n"/>
      <c r="GQ136" s="85" t="n"/>
      <c r="GR136" s="85" t="n"/>
      <c r="GS136" s="85" t="n"/>
      <c r="GT136" s="85" t="n"/>
      <c r="GU136" s="85" t="n"/>
      <c r="GV136" s="85" t="n"/>
      <c r="GW136" s="85" t="n"/>
      <c r="GX136" s="85" t="n"/>
      <c r="GY136" s="85" t="n"/>
      <c r="GZ136" s="85" t="n"/>
      <c r="HA136" s="85" t="n"/>
      <c r="HB136" s="85" t="n"/>
      <c r="HC136" s="85" t="n"/>
      <c r="HD136" s="85" t="n"/>
      <c r="HE136" s="85" t="n"/>
      <c r="HF136" s="85" t="n"/>
      <c r="HG136" s="85" t="n"/>
      <c r="HH136" s="85" t="n"/>
      <c r="HI136" s="85" t="n"/>
      <c r="HJ136" s="85" t="n"/>
      <c r="HK136" s="85" t="n"/>
      <c r="HL136" s="85" t="n"/>
      <c r="HM136" s="85" t="n"/>
      <c r="HN136" s="85" t="n"/>
      <c r="HO136" s="85" t="n"/>
      <c r="HP136" s="85" t="n"/>
      <c r="HQ136" s="85" t="n"/>
      <c r="HR136" s="85" t="n"/>
      <c r="HS136" s="85" t="n"/>
      <c r="HT136" s="85" t="n"/>
      <c r="HU136" s="85" t="n"/>
      <c r="HV136" s="85" t="n"/>
      <c r="HW136" s="85" t="n"/>
      <c r="HX136" s="85" t="n"/>
      <c r="HY136" s="85" t="n"/>
      <c r="HZ136" s="85" t="n"/>
      <c r="IA136" s="85" t="n"/>
      <c r="IB136" s="85" t="n"/>
      <c r="IC136" s="85" t="n"/>
      <c r="ID136" s="85" t="n"/>
      <c r="IE136" s="85" t="n"/>
      <c r="IF136" s="85" t="n"/>
      <c r="IG136" s="85" t="n"/>
      <c r="IH136" s="85" t="n"/>
      <c r="II136" s="85" t="n"/>
      <c r="IJ136" s="85" t="n"/>
      <c r="IK136" s="85" t="n"/>
      <c r="IL136" s="85" t="n"/>
      <c r="IM136" s="85" t="n"/>
      <c r="IN136" s="85" t="n"/>
      <c r="IO136" s="85" t="n"/>
      <c r="IP136" s="85" t="n"/>
      <c r="IQ136" s="85" t="n"/>
      <c r="IR136" s="85" t="n"/>
      <c r="IS136" s="85" t="n"/>
      <c r="IT136" s="85" t="n"/>
      <c r="IU136" s="85" t="n"/>
      <c r="IV136" s="85" t="n"/>
      <c r="IW136" s="85" t="n"/>
      <c r="IX136" s="85" t="n"/>
      <c r="IY136" s="85" t="n"/>
      <c r="IZ136" s="85" t="n"/>
      <c r="JA136" s="85" t="n"/>
      <c r="JB136" s="85" t="n"/>
      <c r="JC136" s="85" t="n"/>
      <c r="JD136" s="85" t="n"/>
      <c r="JE136" s="85" t="n"/>
      <c r="JF136" s="85" t="n"/>
      <c r="JG136" s="85" t="n"/>
      <c r="JH136" s="85" t="n"/>
      <c r="JI136" s="85" t="n"/>
      <c r="JJ136" s="85" t="n"/>
      <c r="JK136" s="85" t="n"/>
      <c r="JL136" s="85" t="n"/>
      <c r="JM136" s="85" t="n"/>
      <c r="JN136" s="85" t="n"/>
      <c r="JO136" s="85" t="n"/>
      <c r="JP136" s="85" t="n"/>
      <c r="JQ136" s="85" t="n"/>
      <c r="JR136" s="85" t="n"/>
      <c r="JS136" s="85" t="n"/>
      <c r="JT136" s="85" t="n"/>
      <c r="JU136" s="85" t="n"/>
      <c r="JV136" s="85" t="n"/>
      <c r="JW136" s="85" t="n"/>
      <c r="JX136" s="85" t="n"/>
      <c r="JY136" s="85" t="n"/>
      <c r="JZ136" s="85" t="n"/>
      <c r="KA136" s="85" t="n"/>
      <c r="KB136" s="85" t="n"/>
      <c r="KC136" s="85" t="n"/>
      <c r="KD136" s="85" t="n"/>
      <c r="KE136" s="85" t="n"/>
      <c r="KF136" s="85" t="n"/>
      <c r="KG136" s="85" t="n"/>
      <c r="KH136" s="85" t="n"/>
      <c r="KI136" s="85" t="n"/>
      <c r="KJ136" s="85" t="n"/>
      <c r="KK136" s="85" t="n"/>
      <c r="KL136" s="85" t="n"/>
      <c r="KM136" s="85" t="n"/>
      <c r="KN136" s="85" t="n"/>
      <c r="KO136" s="85" t="n"/>
      <c r="KP136" s="85" t="n"/>
      <c r="KQ136" s="85" t="n"/>
      <c r="KR136" s="85" t="n"/>
      <c r="KS136" s="85" t="n"/>
      <c r="KT136" s="85" t="n"/>
      <c r="KU136" s="85" t="n"/>
      <c r="KV136" s="85" t="n"/>
      <c r="KW136" s="85" t="n"/>
      <c r="KX136" s="85" t="n"/>
      <c r="KY136" s="85" t="n"/>
      <c r="KZ136" s="85" t="n"/>
      <c r="LA136" s="85" t="n"/>
      <c r="LB136" s="85" t="n"/>
      <c r="LC136" s="85" t="n"/>
      <c r="LD136" s="85" t="n"/>
      <c r="LE136" s="85" t="n"/>
      <c r="LF136" s="85" t="n"/>
      <c r="LG136" s="85" t="n"/>
      <c r="LH136" s="85" t="n"/>
      <c r="LI136" s="85" t="n"/>
      <c r="LJ136" s="85" t="n"/>
      <c r="LK136" s="85" t="n"/>
      <c r="LL136" s="85" t="n"/>
      <c r="LM136" s="85" t="n"/>
      <c r="LN136" s="85" t="n"/>
      <c r="LO136" s="85" t="n"/>
      <c r="LP136" s="85" t="n"/>
      <c r="LQ136" s="85" t="n"/>
      <c r="LR136" s="85" t="n"/>
      <c r="LS136" s="85" t="n"/>
    </row>
    <row r="137" customFormat="1" s="79">
      <c r="A137" s="618" t="inlineStr">
        <is>
          <t>K19</t>
        </is>
      </c>
      <c r="B137" s="96" t="inlineStr">
        <is>
          <t>Total</t>
        </is>
      </c>
      <c r="C137" s="940">
        <f>SUM(INDIRECT(ADDRESS(MATCH("K18",$A:$A,0)+1,COLUMN(C$12),4)&amp;":"&amp;ADDRESS(MATCH("K19",$A:$A,0)-1,COLUMN(C$12),4)))</f>
        <v/>
      </c>
      <c r="D137" s="940">
        <f>SUM(INDIRECT(ADDRESS(MATCH("K18",$A:$A,0)+1,COLUMN(D$12),4)&amp;":"&amp;ADDRESS(MATCH("K19",$A:$A,0)-1,COLUMN(D$12),4)))</f>
        <v/>
      </c>
      <c r="E137" s="940">
        <f>SUM(INDIRECT(ADDRESS(MATCH("K18",$A:$A,0)+1,COLUMN(E$12),4)&amp;":"&amp;ADDRESS(MATCH("K19",$A:$A,0)-1,COLUMN(E$12),4)))</f>
        <v/>
      </c>
      <c r="F137" s="940">
        <f>SUM(INDIRECT(ADDRESS(MATCH("K18",$A:$A,0)+1,COLUMN(F$12),4)&amp;":"&amp;ADDRESS(MATCH("K19",$A:$A,0)-1,COLUMN(F$12),4)))</f>
        <v/>
      </c>
      <c r="G137" s="940">
        <f>SUM(INDIRECT(ADDRESS(MATCH("K18",$A:$A,0)+1,COLUMN(G$12),4)&amp;":"&amp;ADDRESS(MATCH("K19",$A:$A,0)-1,COLUMN(G$12),4)))</f>
        <v/>
      </c>
      <c r="H137" s="940">
        <f>SUM(INDIRECT(ADDRESS(MATCH("K18",$A:$A,0)+1,COLUMN(H$12),4)&amp;":"&amp;ADDRESS(MATCH("K19",$A:$A,0)-1,COLUMN(H$12),4)))</f>
        <v/>
      </c>
      <c r="I137" s="928" t="n"/>
      <c r="N137" s="105">
        <f>B137</f>
        <v/>
      </c>
      <c r="O137" s="106">
        <f>C137*BS!$B$9</f>
        <v/>
      </c>
      <c r="P137" s="106">
        <f>D137*BS!$B$9</f>
        <v/>
      </c>
      <c r="Q137" s="106">
        <f>E137*BS!$B$9</f>
        <v/>
      </c>
      <c r="R137" s="106">
        <f>F137*BS!$B$9</f>
        <v/>
      </c>
      <c r="S137" s="106">
        <f>G137*BS!$B$9</f>
        <v/>
      </c>
      <c r="T137" s="106">
        <f>H137*BS!$B$9</f>
        <v/>
      </c>
      <c r="U137" s="107" t="n"/>
      <c r="V137" s="927" t="n"/>
      <c r="W137" s="927" t="n"/>
    </row>
    <row r="138" customFormat="1" s="79">
      <c r="A138" s="618" t="inlineStr">
        <is>
          <t>K20</t>
        </is>
      </c>
      <c r="B138" s="96" t="inlineStr">
        <is>
          <t>Other intangible assets</t>
        </is>
      </c>
      <c r="C138" s="954" t="n"/>
      <c r="D138" s="954" t="n"/>
      <c r="E138" s="954" t="n"/>
      <c r="F138" s="954" t="n"/>
      <c r="G138" s="954" t="n"/>
      <c r="H138" s="954" t="n"/>
      <c r="I138" s="934" t="n"/>
      <c r="J138" s="85" t="n"/>
      <c r="K138" s="85" t="n"/>
      <c r="L138" s="85" t="n"/>
      <c r="M138" s="85" t="n"/>
      <c r="N138" s="114">
        <f>B138</f>
        <v/>
      </c>
      <c r="O138" s="115" t="inlineStr"/>
      <c r="P138" s="115" t="inlineStr"/>
      <c r="Q138" s="115" t="inlineStr"/>
      <c r="R138" s="115" t="inlineStr"/>
      <c r="S138" s="115" t="inlineStr"/>
      <c r="T138" s="115" t="inlineStr"/>
      <c r="U138" s="935">
        <f>I132</f>
        <v/>
      </c>
      <c r="V138" s="941" t="n"/>
      <c r="W138" s="941" t="n"/>
      <c r="X138" s="85" t="n"/>
      <c r="Y138" s="85" t="n"/>
      <c r="Z138" s="85" t="n"/>
      <c r="AA138" s="85" t="n"/>
      <c r="AB138" s="85" t="n"/>
      <c r="AC138" s="85" t="n"/>
      <c r="AD138" s="85" t="n"/>
      <c r="AE138" s="85" t="n"/>
      <c r="AF138" s="85" t="n"/>
      <c r="AG138" s="85" t="n"/>
      <c r="AH138" s="85" t="n"/>
      <c r="AI138" s="85" t="n"/>
      <c r="AJ138" s="85" t="n"/>
      <c r="AK138" s="85" t="n"/>
      <c r="AL138" s="85" t="n"/>
      <c r="AM138" s="85" t="n"/>
      <c r="AN138" s="85" t="n"/>
      <c r="AO138" s="85" t="n"/>
      <c r="AP138" s="85" t="n"/>
      <c r="AQ138" s="85" t="n"/>
      <c r="AR138" s="85" t="n"/>
      <c r="AS138" s="85" t="n"/>
      <c r="AT138" s="85" t="n"/>
      <c r="AU138" s="85" t="n"/>
      <c r="AV138" s="85" t="n"/>
      <c r="AW138" s="85" t="n"/>
      <c r="AX138" s="85" t="n"/>
      <c r="AY138" s="85" t="n"/>
      <c r="AZ138" s="85" t="n"/>
      <c r="BA138" s="85" t="n"/>
      <c r="BB138" s="85" t="n"/>
      <c r="BC138" s="85" t="n"/>
      <c r="BD138" s="85" t="n"/>
      <c r="BE138" s="85" t="n"/>
      <c r="BF138" s="85" t="n"/>
      <c r="BG138" s="85" t="n"/>
      <c r="BH138" s="85" t="n"/>
      <c r="BI138" s="85" t="n"/>
      <c r="BJ138" s="85" t="n"/>
      <c r="BK138" s="85" t="n"/>
      <c r="BL138" s="85" t="n"/>
      <c r="BM138" s="85" t="n"/>
      <c r="BN138" s="85" t="n"/>
      <c r="BO138" s="85" t="n"/>
      <c r="BP138" s="85" t="n"/>
      <c r="BQ138" s="85" t="n"/>
      <c r="BR138" s="85" t="n"/>
      <c r="BS138" s="85" t="n"/>
      <c r="BT138" s="85" t="n"/>
      <c r="BU138" s="85" t="n"/>
      <c r="BV138" s="85" t="n"/>
      <c r="BW138" s="85" t="n"/>
      <c r="BX138" s="85" t="n"/>
      <c r="BY138" s="85" t="n"/>
      <c r="BZ138" s="85" t="n"/>
      <c r="CA138" s="85" t="n"/>
      <c r="CB138" s="85" t="n"/>
      <c r="CC138" s="85" t="n"/>
      <c r="CD138" s="85" t="n"/>
      <c r="CE138" s="85" t="n"/>
      <c r="CF138" s="85" t="n"/>
      <c r="CG138" s="85" t="n"/>
      <c r="CH138" s="85" t="n"/>
      <c r="CI138" s="85" t="n"/>
      <c r="CJ138" s="85" t="n"/>
      <c r="CK138" s="85" t="n"/>
      <c r="CL138" s="85" t="n"/>
      <c r="CM138" s="85" t="n"/>
      <c r="CN138" s="85" t="n"/>
      <c r="CO138" s="85" t="n"/>
      <c r="CP138" s="85" t="n"/>
      <c r="CQ138" s="85" t="n"/>
      <c r="CR138" s="85" t="n"/>
      <c r="CS138" s="85" t="n"/>
      <c r="CT138" s="85" t="n"/>
      <c r="CU138" s="85" t="n"/>
      <c r="CV138" s="85" t="n"/>
      <c r="CW138" s="85" t="n"/>
      <c r="CX138" s="85" t="n"/>
      <c r="CY138" s="85" t="n"/>
      <c r="CZ138" s="85" t="n"/>
      <c r="DA138" s="85" t="n"/>
      <c r="DB138" s="85" t="n"/>
      <c r="DC138" s="85" t="n"/>
      <c r="DD138" s="85" t="n"/>
      <c r="DE138" s="85" t="n"/>
      <c r="DF138" s="85" t="n"/>
      <c r="DG138" s="85" t="n"/>
      <c r="DH138" s="85" t="n"/>
      <c r="DI138" s="85" t="n"/>
      <c r="DJ138" s="85" t="n"/>
      <c r="DK138" s="85" t="n"/>
      <c r="DL138" s="85" t="n"/>
      <c r="DM138" s="85" t="n"/>
      <c r="DN138" s="85" t="n"/>
      <c r="DO138" s="85" t="n"/>
      <c r="DP138" s="85" t="n"/>
      <c r="DQ138" s="85" t="n"/>
      <c r="DR138" s="85" t="n"/>
      <c r="DS138" s="85" t="n"/>
      <c r="DT138" s="85" t="n"/>
      <c r="DU138" s="85" t="n"/>
      <c r="DV138" s="85" t="n"/>
      <c r="DW138" s="85" t="n"/>
      <c r="DX138" s="85" t="n"/>
      <c r="DY138" s="85" t="n"/>
      <c r="DZ138" s="85" t="n"/>
      <c r="EA138" s="85" t="n"/>
      <c r="EB138" s="85" t="n"/>
      <c r="EC138" s="85" t="n"/>
      <c r="ED138" s="85" t="n"/>
      <c r="EE138" s="85" t="n"/>
      <c r="EF138" s="85" t="n"/>
      <c r="EG138" s="85" t="n"/>
      <c r="EH138" s="85" t="n"/>
      <c r="EI138" s="85" t="n"/>
      <c r="EJ138" s="85" t="n"/>
      <c r="EK138" s="85" t="n"/>
      <c r="EL138" s="85" t="n"/>
      <c r="EM138" s="85" t="n"/>
      <c r="EN138" s="85" t="n"/>
      <c r="EO138" s="85" t="n"/>
      <c r="EP138" s="85" t="n"/>
      <c r="EQ138" s="85" t="n"/>
      <c r="ER138" s="85" t="n"/>
      <c r="ES138" s="85" t="n"/>
      <c r="ET138" s="85" t="n"/>
      <c r="EU138" s="85" t="n"/>
      <c r="EV138" s="85" t="n"/>
      <c r="EW138" s="85" t="n"/>
      <c r="EX138" s="85" t="n"/>
      <c r="EY138" s="85" t="n"/>
      <c r="EZ138" s="85" t="n"/>
      <c r="FA138" s="85" t="n"/>
      <c r="FB138" s="85" t="n"/>
      <c r="FC138" s="85" t="n"/>
      <c r="FD138" s="85" t="n"/>
      <c r="FE138" s="85" t="n"/>
      <c r="FF138" s="85" t="n"/>
      <c r="FG138" s="85" t="n"/>
      <c r="FH138" s="85" t="n"/>
      <c r="FI138" s="85" t="n"/>
      <c r="FJ138" s="85" t="n"/>
      <c r="FK138" s="85" t="n"/>
      <c r="FL138" s="85" t="n"/>
      <c r="FM138" s="85" t="n"/>
      <c r="FN138" s="85" t="n"/>
      <c r="FO138" s="85" t="n"/>
      <c r="FP138" s="85" t="n"/>
      <c r="FQ138" s="85" t="n"/>
      <c r="FR138" s="85" t="n"/>
      <c r="FS138" s="85" t="n"/>
      <c r="FT138" s="85" t="n"/>
      <c r="FU138" s="85" t="n"/>
      <c r="FV138" s="85" t="n"/>
      <c r="FW138" s="85" t="n"/>
      <c r="FX138" s="85" t="n"/>
      <c r="FY138" s="85" t="n"/>
      <c r="FZ138" s="85" t="n"/>
      <c r="GA138" s="85" t="n"/>
      <c r="GB138" s="85" t="n"/>
      <c r="GC138" s="85" t="n"/>
      <c r="GD138" s="85" t="n"/>
      <c r="GE138" s="85" t="n"/>
      <c r="GF138" s="85" t="n"/>
      <c r="GG138" s="85" t="n"/>
      <c r="GH138" s="85" t="n"/>
      <c r="GI138" s="85" t="n"/>
      <c r="GJ138" s="85" t="n"/>
      <c r="GK138" s="85" t="n"/>
      <c r="GL138" s="85" t="n"/>
      <c r="GM138" s="85" t="n"/>
      <c r="GN138" s="85" t="n"/>
      <c r="GO138" s="85" t="n"/>
      <c r="GP138" s="85" t="n"/>
      <c r="GQ138" s="85" t="n"/>
      <c r="GR138" s="85" t="n"/>
      <c r="GS138" s="85" t="n"/>
      <c r="GT138" s="85" t="n"/>
      <c r="GU138" s="85" t="n"/>
      <c r="GV138" s="85" t="n"/>
      <c r="GW138" s="85" t="n"/>
      <c r="GX138" s="85" t="n"/>
      <c r="GY138" s="85" t="n"/>
      <c r="GZ138" s="85" t="n"/>
      <c r="HA138" s="85" t="n"/>
      <c r="HB138" s="85" t="n"/>
      <c r="HC138" s="85" t="n"/>
      <c r="HD138" s="85" t="n"/>
      <c r="HE138" s="85" t="n"/>
      <c r="HF138" s="85" t="n"/>
      <c r="HG138" s="85" t="n"/>
      <c r="HH138" s="85" t="n"/>
      <c r="HI138" s="85" t="n"/>
      <c r="HJ138" s="85" t="n"/>
      <c r="HK138" s="85" t="n"/>
      <c r="HL138" s="85" t="n"/>
      <c r="HM138" s="85" t="n"/>
      <c r="HN138" s="85" t="n"/>
      <c r="HO138" s="85" t="n"/>
      <c r="HP138" s="85" t="n"/>
      <c r="HQ138" s="85" t="n"/>
      <c r="HR138" s="85" t="n"/>
      <c r="HS138" s="85" t="n"/>
      <c r="HT138" s="85" t="n"/>
      <c r="HU138" s="85" t="n"/>
      <c r="HV138" s="85" t="n"/>
      <c r="HW138" s="85" t="n"/>
      <c r="HX138" s="85" t="n"/>
      <c r="HY138" s="85" t="n"/>
      <c r="HZ138" s="85" t="n"/>
      <c r="IA138" s="85" t="n"/>
      <c r="IB138" s="85" t="n"/>
      <c r="IC138" s="85" t="n"/>
      <c r="ID138" s="85" t="n"/>
      <c r="IE138" s="85" t="n"/>
      <c r="IF138" s="85" t="n"/>
      <c r="IG138" s="85" t="n"/>
      <c r="IH138" s="85" t="n"/>
      <c r="II138" s="85" t="n"/>
      <c r="IJ138" s="85" t="n"/>
      <c r="IK138" s="85" t="n"/>
      <c r="IL138" s="85" t="n"/>
      <c r="IM138" s="85" t="n"/>
      <c r="IN138" s="85" t="n"/>
      <c r="IO138" s="85" t="n"/>
      <c r="IP138" s="85" t="n"/>
      <c r="IQ138" s="85" t="n"/>
      <c r="IR138" s="85" t="n"/>
      <c r="IS138" s="85" t="n"/>
      <c r="IT138" s="85" t="n"/>
      <c r="IU138" s="85" t="n"/>
      <c r="IV138" s="85" t="n"/>
      <c r="IW138" s="85" t="n"/>
      <c r="IX138" s="85" t="n"/>
      <c r="IY138" s="85" t="n"/>
      <c r="IZ138" s="85" t="n"/>
      <c r="JA138" s="85" t="n"/>
      <c r="JB138" s="85" t="n"/>
      <c r="JC138" s="85" t="n"/>
      <c r="JD138" s="85" t="n"/>
      <c r="JE138" s="85" t="n"/>
      <c r="JF138" s="85" t="n"/>
      <c r="JG138" s="85" t="n"/>
      <c r="JH138" s="85" t="n"/>
      <c r="JI138" s="85" t="n"/>
      <c r="JJ138" s="85" t="n"/>
      <c r="JK138" s="85" t="n"/>
      <c r="JL138" s="85" t="n"/>
      <c r="JM138" s="85" t="n"/>
      <c r="JN138" s="85" t="n"/>
      <c r="JO138" s="85" t="n"/>
      <c r="JP138" s="85" t="n"/>
      <c r="JQ138" s="85" t="n"/>
      <c r="JR138" s="85" t="n"/>
      <c r="JS138" s="85" t="n"/>
      <c r="JT138" s="85" t="n"/>
      <c r="JU138" s="85" t="n"/>
      <c r="JV138" s="85" t="n"/>
      <c r="JW138" s="85" t="n"/>
      <c r="JX138" s="85" t="n"/>
      <c r="JY138" s="85" t="n"/>
      <c r="JZ138" s="85" t="n"/>
      <c r="KA138" s="85" t="n"/>
      <c r="KB138" s="85" t="n"/>
      <c r="KC138" s="85" t="n"/>
      <c r="KD138" s="85" t="n"/>
      <c r="KE138" s="85" t="n"/>
      <c r="KF138" s="85" t="n"/>
      <c r="KG138" s="85" t="n"/>
      <c r="KH138" s="85" t="n"/>
      <c r="KI138" s="85" t="n"/>
      <c r="KJ138" s="85" t="n"/>
      <c r="KK138" s="85" t="n"/>
      <c r="KL138" s="85" t="n"/>
      <c r="KM138" s="85" t="n"/>
      <c r="KN138" s="85" t="n"/>
      <c r="KO138" s="85" t="n"/>
      <c r="KP138" s="85" t="n"/>
      <c r="KQ138" s="85" t="n"/>
      <c r="KR138" s="85" t="n"/>
      <c r="KS138" s="85" t="n"/>
      <c r="KT138" s="85" t="n"/>
      <c r="KU138" s="85" t="n"/>
      <c r="KV138" s="85" t="n"/>
      <c r="KW138" s="85" t="n"/>
      <c r="KX138" s="85" t="n"/>
      <c r="KY138" s="85" t="n"/>
      <c r="KZ138" s="85" t="n"/>
      <c r="LA138" s="85" t="n"/>
      <c r="LB138" s="85" t="n"/>
      <c r="LC138" s="85" t="n"/>
      <c r="LD138" s="85" t="n"/>
      <c r="LE138" s="85" t="n"/>
      <c r="LF138" s="85" t="n"/>
      <c r="LG138" s="85" t="n"/>
      <c r="LH138" s="85" t="n"/>
      <c r="LI138" s="85" t="n"/>
      <c r="LJ138" s="85" t="n"/>
      <c r="LK138" s="85" t="n"/>
      <c r="LL138" s="85" t="n"/>
      <c r="LM138" s="85" t="n"/>
      <c r="LN138" s="85" t="n"/>
      <c r="LO138" s="85" t="n"/>
      <c r="LP138" s="85" t="n"/>
      <c r="LQ138" s="85" t="n"/>
      <c r="LR138" s="85" t="n"/>
      <c r="LS138" s="85"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929">
        <f>I133</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f>I134</f>
        <v/>
      </c>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I135</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I136</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I137</f>
        <v/>
      </c>
      <c r="V143" s="927" t="n"/>
      <c r="W143" s="927" t="n"/>
    </row>
    <row r="144" customFormat="1" s="117">
      <c r="A144" s="618" t="n"/>
      <c r="B144" s="102" t="n"/>
      <c r="C144" s="103" t="n"/>
      <c r="D144" s="103" t="n"/>
      <c r="E144" s="103" t="n"/>
      <c r="F144" s="103" t="n"/>
      <c r="G144" s="103" t="n"/>
      <c r="H144" s="103" t="n"/>
      <c r="I144" s="928" t="n"/>
      <c r="N144" s="105" t="inlineStr"/>
      <c r="O144" s="106" t="inlineStr"/>
      <c r="P144" s="106" t="inlineStr"/>
      <c r="Q144" s="106" t="inlineStr"/>
      <c r="R144" s="106" t="inlineStr"/>
      <c r="S144" s="106" t="inlineStr"/>
      <c r="T144" s="106" t="inlineStr"/>
      <c r="U144" s="107">
        <f>I138</f>
        <v/>
      </c>
      <c r="V144" s="927" t="n"/>
      <c r="W144" s="927"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f>I139</f>
        <v/>
      </c>
      <c r="V145" s="927" t="n"/>
      <c r="W145" s="927" t="n"/>
    </row>
    <row r="146" customFormat="1" s="117">
      <c r="A146" s="618" t="n"/>
      <c r="B146" s="102" t="n"/>
      <c r="C146" s="939" t="n"/>
      <c r="D146" s="939" t="n"/>
      <c r="E146" s="939" t="n"/>
      <c r="F146" s="939" t="n"/>
      <c r="G146" s="939" t="n"/>
      <c r="H146" s="939" t="n"/>
      <c r="I146" s="928" t="n"/>
      <c r="N146" s="105" t="inlineStr"/>
      <c r="O146" s="106" t="inlineStr"/>
      <c r="P146" s="106" t="inlineStr"/>
      <c r="Q146" s="106" t="inlineStr"/>
      <c r="R146" s="106" t="inlineStr"/>
      <c r="S146" s="106" t="inlineStr"/>
      <c r="T146" s="106" t="inlineStr"/>
      <c r="U146" s="107" t="n"/>
      <c r="V146" s="927" t="n"/>
      <c r="W146" s="927"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107">
        <f>I141</f>
        <v/>
      </c>
      <c r="V147" s="927" t="n"/>
      <c r="W147" s="927" t="n"/>
    </row>
    <row r="148" customFormat="1" s="79">
      <c r="A148" s="618" t="n"/>
      <c r="B148" s="102"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107">
        <f>I142</f>
        <v/>
      </c>
      <c r="V148" s="927" t="n"/>
      <c r="W148" s="927" t="n"/>
    </row>
    <row r="149" customFormat="1" s="79">
      <c r="A149" s="618" t="n"/>
      <c r="B149" s="102" t="n"/>
      <c r="C149" s="939" t="n"/>
      <c r="D149" s="939" t="n"/>
      <c r="E149" s="939" t="n"/>
      <c r="F149" s="939" t="n"/>
      <c r="G149" s="939" t="n"/>
      <c r="H149" s="939" t="n"/>
      <c r="I149" s="928" t="n"/>
      <c r="N149" s="105" t="inlineStr"/>
      <c r="O149" s="106" t="inlineStr"/>
      <c r="P149" s="106" t="inlineStr"/>
      <c r="Q149" s="106" t="inlineStr"/>
      <c r="R149" s="106" t="inlineStr"/>
      <c r="S149" s="106" t="inlineStr"/>
      <c r="T149" s="106" t="inlineStr"/>
      <c r="U149" s="107">
        <f>I143</f>
        <v/>
      </c>
      <c r="V149" s="927" t="n"/>
      <c r="W149" s="927" t="n"/>
    </row>
    <row r="150" customFormat="1" s="79">
      <c r="A150" s="618" t="inlineStr">
        <is>
          <t>K21</t>
        </is>
      </c>
      <c r="B150" s="96" t="inlineStr">
        <is>
          <t xml:space="preserve">Total </t>
        </is>
      </c>
      <c r="C150" s="940">
        <f>SUM(INDIRECT(ADDRESS(MATCH("K20",$A:$A,0)+1,COLUMN(C$12),4)&amp;":"&amp;ADDRESS(MATCH("K21",$A:$A,0)-1,COLUMN(C$12),4)))</f>
        <v/>
      </c>
      <c r="D150" s="940">
        <f>SUM(INDIRECT(ADDRESS(MATCH("K20",$A:$A,0)+1,COLUMN(D$12),4)&amp;":"&amp;ADDRESS(MATCH("K21",$A:$A,0)-1,COLUMN(D$12),4)))</f>
        <v/>
      </c>
      <c r="E150" s="940">
        <f>SUM(INDIRECT(ADDRESS(MATCH("K20",$A:$A,0)+1,COLUMN(E$12),4)&amp;":"&amp;ADDRESS(MATCH("K21",$A:$A,0)-1,COLUMN(E$12),4)))</f>
        <v/>
      </c>
      <c r="F150" s="940">
        <f>SUM(INDIRECT(ADDRESS(MATCH("K20",$A:$A,0)+1,COLUMN(F$12),4)&amp;":"&amp;ADDRESS(MATCH("K21",$A:$A,0)-1,COLUMN(F$12),4)))</f>
        <v/>
      </c>
      <c r="G150" s="940">
        <f>SUM(INDIRECT(ADDRESS(MATCH("K20",$A:$A,0)+1,COLUMN(G$12),4)&amp;":"&amp;ADDRESS(MATCH("K21",$A:$A,0)-1,COLUMN(G$12),4)))</f>
        <v/>
      </c>
      <c r="H150" s="940">
        <f>SUM(INDIRECT(ADDRESS(MATCH("K20",$A:$A,0)+1,COLUMN(H$12),4)&amp;":"&amp;ADDRESS(MATCH("K21",$A:$A,0)-1,COLUMN(H$12),4)))</f>
        <v/>
      </c>
      <c r="I150" s="934" t="n"/>
      <c r="J150" s="85" t="n"/>
      <c r="K150" s="85" t="n"/>
      <c r="L150" s="85" t="n"/>
      <c r="M150" s="85" t="n"/>
      <c r="N150" s="114">
        <f>B150</f>
        <v/>
      </c>
      <c r="O150" s="156">
        <f>C150*BS!$B$9</f>
        <v/>
      </c>
      <c r="P150" s="156">
        <f>D150*BS!$B$9</f>
        <v/>
      </c>
      <c r="Q150" s="156">
        <f>E150*BS!$B$9</f>
        <v/>
      </c>
      <c r="R150" s="156">
        <f>F150*BS!$B$9</f>
        <v/>
      </c>
      <c r="S150" s="156">
        <f>G150*BS!$B$9</f>
        <v/>
      </c>
      <c r="T150" s="156">
        <f>H150*BS!$B$9</f>
        <v/>
      </c>
      <c r="U150" s="157">
        <f>I144</f>
        <v/>
      </c>
      <c r="V150" s="941" t="n"/>
      <c r="W150" s="941" t="n"/>
      <c r="X150" s="85" t="n"/>
      <c r="Y150" s="85" t="n"/>
      <c r="Z150" s="85" t="n"/>
      <c r="AA150" s="85" t="n"/>
      <c r="AB150" s="85" t="n"/>
      <c r="AC150" s="85" t="n"/>
      <c r="AD150" s="85" t="n"/>
      <c r="AE150" s="85" t="n"/>
      <c r="AF150" s="85" t="n"/>
      <c r="AG150" s="85" t="n"/>
      <c r="AH150" s="85" t="n"/>
      <c r="AI150" s="85" t="n"/>
      <c r="AJ150" s="85" t="n"/>
      <c r="AK150" s="85" t="n"/>
      <c r="AL150" s="85" t="n"/>
      <c r="AM150" s="85" t="n"/>
      <c r="AN150" s="85" t="n"/>
      <c r="AO150" s="85" t="n"/>
      <c r="AP150" s="85" t="n"/>
      <c r="AQ150" s="85" t="n"/>
      <c r="AR150" s="85" t="n"/>
      <c r="AS150" s="85" t="n"/>
      <c r="AT150" s="85" t="n"/>
      <c r="AU150" s="85" t="n"/>
      <c r="AV150" s="85" t="n"/>
      <c r="AW150" s="85" t="n"/>
      <c r="AX150" s="85" t="n"/>
      <c r="AY150" s="85" t="n"/>
      <c r="AZ150" s="85" t="n"/>
      <c r="BA150" s="85" t="n"/>
      <c r="BB150" s="85" t="n"/>
      <c r="BC150" s="85" t="n"/>
      <c r="BD150" s="85" t="n"/>
      <c r="BE150" s="85" t="n"/>
      <c r="BF150" s="85" t="n"/>
      <c r="BG150" s="85" t="n"/>
      <c r="BH150" s="85" t="n"/>
      <c r="BI150" s="85" t="n"/>
      <c r="BJ150" s="85" t="n"/>
      <c r="BK150" s="85" t="n"/>
      <c r="BL150" s="85" t="n"/>
      <c r="BM150" s="85" t="n"/>
      <c r="BN150" s="85" t="n"/>
      <c r="BO150" s="85" t="n"/>
      <c r="BP150" s="85" t="n"/>
      <c r="BQ150" s="85" t="n"/>
      <c r="BR150" s="85" t="n"/>
      <c r="BS150" s="85" t="n"/>
      <c r="BT150" s="85" t="n"/>
      <c r="BU150" s="85" t="n"/>
      <c r="BV150" s="85" t="n"/>
      <c r="BW150" s="85" t="n"/>
      <c r="BX150" s="85" t="n"/>
      <c r="BY150" s="85" t="n"/>
      <c r="BZ150" s="85" t="n"/>
      <c r="CA150" s="85" t="n"/>
      <c r="CB150" s="85" t="n"/>
      <c r="CC150" s="85" t="n"/>
      <c r="CD150" s="85" t="n"/>
      <c r="CE150" s="85" t="n"/>
      <c r="CF150" s="85" t="n"/>
      <c r="CG150" s="85" t="n"/>
      <c r="CH150" s="85" t="n"/>
      <c r="CI150" s="85" t="n"/>
      <c r="CJ150" s="85" t="n"/>
      <c r="CK150" s="85" t="n"/>
      <c r="CL150" s="85" t="n"/>
      <c r="CM150" s="85" t="n"/>
      <c r="CN150" s="85" t="n"/>
      <c r="CO150" s="85" t="n"/>
      <c r="CP150" s="85" t="n"/>
      <c r="CQ150" s="85" t="n"/>
      <c r="CR150" s="85" t="n"/>
      <c r="CS150" s="85" t="n"/>
      <c r="CT150" s="85" t="n"/>
      <c r="CU150" s="85" t="n"/>
      <c r="CV150" s="85" t="n"/>
      <c r="CW150" s="85" t="n"/>
      <c r="CX150" s="85" t="n"/>
      <c r="CY150" s="85" t="n"/>
      <c r="CZ150" s="85" t="n"/>
      <c r="DA150" s="85" t="n"/>
      <c r="DB150" s="85" t="n"/>
      <c r="DC150" s="85" t="n"/>
      <c r="DD150" s="85" t="n"/>
      <c r="DE150" s="85" t="n"/>
      <c r="DF150" s="85" t="n"/>
      <c r="DG150" s="85" t="n"/>
      <c r="DH150" s="85" t="n"/>
      <c r="DI150" s="85" t="n"/>
      <c r="DJ150" s="85" t="n"/>
      <c r="DK150" s="85" t="n"/>
      <c r="DL150" s="85" t="n"/>
      <c r="DM150" s="85" t="n"/>
      <c r="DN150" s="85" t="n"/>
      <c r="DO150" s="85" t="n"/>
      <c r="DP150" s="85" t="n"/>
      <c r="DQ150" s="85" t="n"/>
      <c r="DR150" s="85" t="n"/>
      <c r="DS150" s="85" t="n"/>
      <c r="DT150" s="85" t="n"/>
      <c r="DU150" s="85" t="n"/>
      <c r="DV150" s="85" t="n"/>
      <c r="DW150" s="85" t="n"/>
      <c r="DX150" s="85" t="n"/>
      <c r="DY150" s="85" t="n"/>
      <c r="DZ150" s="85" t="n"/>
      <c r="EA150" s="85" t="n"/>
      <c r="EB150" s="85" t="n"/>
      <c r="EC150" s="85" t="n"/>
      <c r="ED150" s="85" t="n"/>
      <c r="EE150" s="85" t="n"/>
      <c r="EF150" s="85" t="n"/>
      <c r="EG150" s="85" t="n"/>
      <c r="EH150" s="85" t="n"/>
      <c r="EI150" s="85" t="n"/>
      <c r="EJ150" s="85" t="n"/>
      <c r="EK150" s="85" t="n"/>
      <c r="EL150" s="85" t="n"/>
      <c r="EM150" s="85" t="n"/>
      <c r="EN150" s="85" t="n"/>
      <c r="EO150" s="85" t="n"/>
      <c r="EP150" s="85" t="n"/>
      <c r="EQ150" s="85" t="n"/>
      <c r="ER150" s="85" t="n"/>
      <c r="ES150" s="85" t="n"/>
      <c r="ET150" s="85" t="n"/>
      <c r="EU150" s="85" t="n"/>
      <c r="EV150" s="85" t="n"/>
      <c r="EW150" s="85" t="n"/>
      <c r="EX150" s="85" t="n"/>
      <c r="EY150" s="85" t="n"/>
      <c r="EZ150" s="85" t="n"/>
      <c r="FA150" s="85" t="n"/>
      <c r="FB150" s="85" t="n"/>
      <c r="FC150" s="85" t="n"/>
      <c r="FD150" s="85" t="n"/>
      <c r="FE150" s="85" t="n"/>
      <c r="FF150" s="85" t="n"/>
      <c r="FG150" s="85" t="n"/>
      <c r="FH150" s="85" t="n"/>
      <c r="FI150" s="85" t="n"/>
      <c r="FJ150" s="85" t="n"/>
      <c r="FK150" s="85" t="n"/>
      <c r="FL150" s="85" t="n"/>
      <c r="FM150" s="85" t="n"/>
      <c r="FN150" s="85" t="n"/>
      <c r="FO150" s="85" t="n"/>
      <c r="FP150" s="85" t="n"/>
      <c r="FQ150" s="85" t="n"/>
      <c r="FR150" s="85" t="n"/>
      <c r="FS150" s="85" t="n"/>
      <c r="FT150" s="85" t="n"/>
      <c r="FU150" s="85" t="n"/>
      <c r="FV150" s="85" t="n"/>
      <c r="FW150" s="85" t="n"/>
      <c r="FX150" s="85" t="n"/>
      <c r="FY150" s="85" t="n"/>
      <c r="FZ150" s="85" t="n"/>
      <c r="GA150" s="85" t="n"/>
      <c r="GB150" s="85" t="n"/>
      <c r="GC150" s="85" t="n"/>
      <c r="GD150" s="85" t="n"/>
      <c r="GE150" s="85" t="n"/>
      <c r="GF150" s="85" t="n"/>
      <c r="GG150" s="85" t="n"/>
      <c r="GH150" s="85" t="n"/>
      <c r="GI150" s="85" t="n"/>
      <c r="GJ150" s="85" t="n"/>
      <c r="GK150" s="85" t="n"/>
      <c r="GL150" s="85" t="n"/>
      <c r="GM150" s="85" t="n"/>
      <c r="GN150" s="85" t="n"/>
      <c r="GO150" s="85" t="n"/>
      <c r="GP150" s="85" t="n"/>
      <c r="GQ150" s="85" t="n"/>
      <c r="GR150" s="85" t="n"/>
      <c r="GS150" s="85" t="n"/>
      <c r="GT150" s="85" t="n"/>
      <c r="GU150" s="85" t="n"/>
      <c r="GV150" s="85" t="n"/>
      <c r="GW150" s="85" t="n"/>
      <c r="GX150" s="85" t="n"/>
      <c r="GY150" s="85" t="n"/>
      <c r="GZ150" s="85" t="n"/>
      <c r="HA150" s="85" t="n"/>
      <c r="HB150" s="85" t="n"/>
      <c r="HC150" s="85" t="n"/>
      <c r="HD150" s="85" t="n"/>
      <c r="HE150" s="85" t="n"/>
      <c r="HF150" s="85" t="n"/>
      <c r="HG150" s="85" t="n"/>
      <c r="HH150" s="85" t="n"/>
      <c r="HI150" s="85" t="n"/>
      <c r="HJ150" s="85" t="n"/>
      <c r="HK150" s="85" t="n"/>
      <c r="HL150" s="85" t="n"/>
      <c r="HM150" s="85" t="n"/>
      <c r="HN150" s="85" t="n"/>
      <c r="HO150" s="85" t="n"/>
      <c r="HP150" s="85" t="n"/>
      <c r="HQ150" s="85" t="n"/>
      <c r="HR150" s="85" t="n"/>
      <c r="HS150" s="85" t="n"/>
      <c r="HT150" s="85" t="n"/>
      <c r="HU150" s="85" t="n"/>
      <c r="HV150" s="85" t="n"/>
      <c r="HW150" s="85" t="n"/>
      <c r="HX150" s="85" t="n"/>
      <c r="HY150" s="85" t="n"/>
      <c r="HZ150" s="85" t="n"/>
      <c r="IA150" s="85" t="n"/>
      <c r="IB150" s="85" t="n"/>
      <c r="IC150" s="85" t="n"/>
      <c r="ID150" s="85" t="n"/>
      <c r="IE150" s="85" t="n"/>
      <c r="IF150" s="85" t="n"/>
      <c r="IG150" s="85" t="n"/>
      <c r="IH150" s="85" t="n"/>
      <c r="II150" s="85" t="n"/>
      <c r="IJ150" s="85" t="n"/>
      <c r="IK150" s="85" t="n"/>
      <c r="IL150" s="85" t="n"/>
      <c r="IM150" s="85" t="n"/>
      <c r="IN150" s="85" t="n"/>
      <c r="IO150" s="85" t="n"/>
      <c r="IP150" s="85" t="n"/>
      <c r="IQ150" s="85" t="n"/>
      <c r="IR150" s="85" t="n"/>
      <c r="IS150" s="85" t="n"/>
      <c r="IT150" s="85" t="n"/>
      <c r="IU150" s="85" t="n"/>
      <c r="IV150" s="85" t="n"/>
      <c r="IW150" s="85" t="n"/>
      <c r="IX150" s="85" t="n"/>
      <c r="IY150" s="85" t="n"/>
      <c r="IZ150" s="85" t="n"/>
      <c r="JA150" s="85" t="n"/>
      <c r="JB150" s="85" t="n"/>
      <c r="JC150" s="85" t="n"/>
      <c r="JD150" s="85" t="n"/>
      <c r="JE150" s="85" t="n"/>
      <c r="JF150" s="85" t="n"/>
      <c r="JG150" s="85" t="n"/>
      <c r="JH150" s="85" t="n"/>
      <c r="JI150" s="85" t="n"/>
      <c r="JJ150" s="85" t="n"/>
      <c r="JK150" s="85" t="n"/>
      <c r="JL150" s="85" t="n"/>
      <c r="JM150" s="85" t="n"/>
      <c r="JN150" s="85" t="n"/>
      <c r="JO150" s="85" t="n"/>
      <c r="JP150" s="85" t="n"/>
      <c r="JQ150" s="85" t="n"/>
      <c r="JR150" s="85" t="n"/>
      <c r="JS150" s="85" t="n"/>
      <c r="JT150" s="85" t="n"/>
      <c r="JU150" s="85" t="n"/>
      <c r="JV150" s="85" t="n"/>
      <c r="JW150" s="85" t="n"/>
      <c r="JX150" s="85" t="n"/>
      <c r="JY150" s="85" t="n"/>
      <c r="JZ150" s="85" t="n"/>
      <c r="KA150" s="85" t="n"/>
      <c r="KB150" s="85" t="n"/>
      <c r="KC150" s="85" t="n"/>
      <c r="KD150" s="85" t="n"/>
      <c r="KE150" s="85" t="n"/>
      <c r="KF150" s="85" t="n"/>
      <c r="KG150" s="85" t="n"/>
      <c r="KH150" s="85" t="n"/>
      <c r="KI150" s="85" t="n"/>
      <c r="KJ150" s="85" t="n"/>
      <c r="KK150" s="85" t="n"/>
      <c r="KL150" s="85" t="n"/>
      <c r="KM150" s="85" t="n"/>
      <c r="KN150" s="85" t="n"/>
      <c r="KO150" s="85" t="n"/>
      <c r="KP150" s="85" t="n"/>
      <c r="KQ150" s="85" t="n"/>
      <c r="KR150" s="85" t="n"/>
      <c r="KS150" s="85" t="n"/>
      <c r="KT150" s="85" t="n"/>
      <c r="KU150" s="85" t="n"/>
      <c r="KV150" s="85" t="n"/>
      <c r="KW150" s="85" t="n"/>
      <c r="KX150" s="85" t="n"/>
      <c r="KY150" s="85" t="n"/>
      <c r="KZ150" s="85" t="n"/>
      <c r="LA150" s="85" t="n"/>
      <c r="LB150" s="85" t="n"/>
      <c r="LC150" s="85" t="n"/>
      <c r="LD150" s="85" t="n"/>
      <c r="LE150" s="85" t="n"/>
      <c r="LF150" s="85" t="n"/>
      <c r="LG150" s="85" t="n"/>
      <c r="LH150" s="85" t="n"/>
      <c r="LI150" s="85" t="n"/>
      <c r="LJ150" s="85" t="n"/>
      <c r="LK150" s="85" t="n"/>
      <c r="LL150" s="85" t="n"/>
      <c r="LM150" s="85" t="n"/>
      <c r="LN150" s="85" t="n"/>
      <c r="LO150" s="85" t="n"/>
      <c r="LP150" s="85" t="n"/>
      <c r="LQ150" s="85" t="n"/>
      <c r="LR150" s="85" t="n"/>
      <c r="LS150" s="85"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t="n"/>
      <c r="V151" s="927" t="n"/>
      <c r="W151" s="927" t="n"/>
    </row>
    <row r="152" customFormat="1" s="79">
      <c r="A152" s="618" t="inlineStr">
        <is>
          <t>K22</t>
        </is>
      </c>
      <c r="B152" s="96" t="inlineStr">
        <is>
          <t>Investments</t>
        </is>
      </c>
      <c r="C152" s="158" t="n"/>
      <c r="D152" s="158" t="n"/>
      <c r="E152" s="158" t="n"/>
      <c r="F152" s="158" t="n"/>
      <c r="G152" s="158" t="n"/>
      <c r="H152" s="158" t="n"/>
      <c r="I152" s="955" t="n"/>
      <c r="J152" s="85" t="n"/>
      <c r="K152" s="85" t="n"/>
      <c r="L152" s="85" t="n"/>
      <c r="M152" s="85" t="n"/>
      <c r="N152" s="114">
        <f>B152</f>
        <v/>
      </c>
      <c r="O152" s="115" t="inlineStr"/>
      <c r="P152" s="115" t="inlineStr"/>
      <c r="Q152" s="115" t="inlineStr"/>
      <c r="R152" s="115" t="inlineStr"/>
      <c r="S152" s="115" t="inlineStr"/>
      <c r="T152" s="115" t="inlineStr"/>
      <c r="U152" s="123" t="n"/>
      <c r="V152" s="936" t="n"/>
      <c r="W152" s="936" t="n"/>
      <c r="X152" s="85" t="n"/>
      <c r="Y152" s="85" t="n"/>
      <c r="Z152" s="85" t="n"/>
      <c r="AA152" s="85" t="n"/>
      <c r="AB152" s="85" t="n"/>
      <c r="AC152" s="85" t="n"/>
      <c r="AD152" s="85" t="n"/>
      <c r="AE152" s="85" t="n"/>
      <c r="AF152" s="85" t="n"/>
      <c r="AG152" s="85" t="n"/>
      <c r="AH152" s="85" t="n"/>
      <c r="AI152" s="85" t="n"/>
      <c r="AJ152" s="85" t="n"/>
      <c r="AK152" s="85" t="n"/>
      <c r="AL152" s="85" t="n"/>
      <c r="AM152" s="85" t="n"/>
      <c r="AN152" s="85" t="n"/>
      <c r="AO152" s="85" t="n"/>
      <c r="AP152" s="85" t="n"/>
      <c r="AQ152" s="85" t="n"/>
      <c r="AR152" s="85" t="n"/>
      <c r="AS152" s="85" t="n"/>
      <c r="AT152" s="85" t="n"/>
      <c r="AU152" s="85" t="n"/>
      <c r="AV152" s="85" t="n"/>
      <c r="AW152" s="85" t="n"/>
      <c r="AX152" s="85" t="n"/>
      <c r="AY152" s="85" t="n"/>
      <c r="AZ152" s="85" t="n"/>
      <c r="BA152" s="85" t="n"/>
      <c r="BB152" s="85" t="n"/>
      <c r="BC152" s="85" t="n"/>
      <c r="BD152" s="85" t="n"/>
      <c r="BE152" s="85" t="n"/>
      <c r="BF152" s="85" t="n"/>
      <c r="BG152" s="85" t="n"/>
      <c r="BH152" s="85" t="n"/>
      <c r="BI152" s="85" t="n"/>
      <c r="BJ152" s="85" t="n"/>
      <c r="BK152" s="85" t="n"/>
      <c r="BL152" s="85" t="n"/>
      <c r="BM152" s="85" t="n"/>
      <c r="BN152" s="85" t="n"/>
      <c r="BO152" s="85" t="n"/>
      <c r="BP152" s="85" t="n"/>
      <c r="BQ152" s="85" t="n"/>
      <c r="BR152" s="85" t="n"/>
      <c r="BS152" s="85" t="n"/>
      <c r="BT152" s="85" t="n"/>
      <c r="BU152" s="85" t="n"/>
      <c r="BV152" s="85" t="n"/>
      <c r="BW152" s="85" t="n"/>
      <c r="BX152" s="85" t="n"/>
      <c r="BY152" s="85" t="n"/>
      <c r="BZ152" s="85" t="n"/>
      <c r="CA152" s="85" t="n"/>
      <c r="CB152" s="85" t="n"/>
      <c r="CC152" s="85" t="n"/>
      <c r="CD152" s="85" t="n"/>
      <c r="CE152" s="85" t="n"/>
      <c r="CF152" s="85" t="n"/>
      <c r="CG152" s="85" t="n"/>
      <c r="CH152" s="85" t="n"/>
      <c r="CI152" s="85" t="n"/>
      <c r="CJ152" s="85" t="n"/>
      <c r="CK152" s="85" t="n"/>
      <c r="CL152" s="85" t="n"/>
      <c r="CM152" s="85" t="n"/>
      <c r="CN152" s="85" t="n"/>
      <c r="CO152" s="85" t="n"/>
      <c r="CP152" s="85" t="n"/>
      <c r="CQ152" s="85" t="n"/>
      <c r="CR152" s="85" t="n"/>
      <c r="CS152" s="85" t="n"/>
      <c r="CT152" s="85" t="n"/>
      <c r="CU152" s="85" t="n"/>
      <c r="CV152" s="85" t="n"/>
      <c r="CW152" s="85" t="n"/>
      <c r="CX152" s="85" t="n"/>
      <c r="CY152" s="85" t="n"/>
      <c r="CZ152" s="85" t="n"/>
      <c r="DA152" s="85" t="n"/>
      <c r="DB152" s="85" t="n"/>
      <c r="DC152" s="85" t="n"/>
      <c r="DD152" s="85" t="n"/>
      <c r="DE152" s="85" t="n"/>
      <c r="DF152" s="85" t="n"/>
      <c r="DG152" s="85" t="n"/>
      <c r="DH152" s="85" t="n"/>
      <c r="DI152" s="85" t="n"/>
      <c r="DJ152" s="85" t="n"/>
      <c r="DK152" s="85" t="n"/>
      <c r="DL152" s="85" t="n"/>
      <c r="DM152" s="85" t="n"/>
      <c r="DN152" s="85" t="n"/>
      <c r="DO152" s="85" t="n"/>
      <c r="DP152" s="85" t="n"/>
      <c r="DQ152" s="85" t="n"/>
      <c r="DR152" s="85" t="n"/>
      <c r="DS152" s="85" t="n"/>
      <c r="DT152" s="85" t="n"/>
      <c r="DU152" s="85" t="n"/>
      <c r="DV152" s="85" t="n"/>
      <c r="DW152" s="85" t="n"/>
      <c r="DX152" s="85" t="n"/>
      <c r="DY152" s="85" t="n"/>
      <c r="DZ152" s="85" t="n"/>
      <c r="EA152" s="85" t="n"/>
      <c r="EB152" s="85" t="n"/>
      <c r="EC152" s="85" t="n"/>
      <c r="ED152" s="85" t="n"/>
      <c r="EE152" s="85" t="n"/>
      <c r="EF152" s="85" t="n"/>
      <c r="EG152" s="85" t="n"/>
      <c r="EH152" s="85" t="n"/>
      <c r="EI152" s="85" t="n"/>
      <c r="EJ152" s="85" t="n"/>
      <c r="EK152" s="85" t="n"/>
      <c r="EL152" s="85" t="n"/>
      <c r="EM152" s="85" t="n"/>
      <c r="EN152" s="85" t="n"/>
      <c r="EO152" s="85" t="n"/>
      <c r="EP152" s="85" t="n"/>
      <c r="EQ152" s="85" t="n"/>
      <c r="ER152" s="85" t="n"/>
      <c r="ES152" s="85" t="n"/>
      <c r="ET152" s="85" t="n"/>
      <c r="EU152" s="85" t="n"/>
      <c r="EV152" s="85" t="n"/>
      <c r="EW152" s="85" t="n"/>
      <c r="EX152" s="85" t="n"/>
      <c r="EY152" s="85" t="n"/>
      <c r="EZ152" s="85" t="n"/>
      <c r="FA152" s="85" t="n"/>
      <c r="FB152" s="85" t="n"/>
      <c r="FC152" s="85" t="n"/>
      <c r="FD152" s="85" t="n"/>
      <c r="FE152" s="85" t="n"/>
      <c r="FF152" s="85" t="n"/>
      <c r="FG152" s="85" t="n"/>
      <c r="FH152" s="85" t="n"/>
      <c r="FI152" s="85" t="n"/>
      <c r="FJ152" s="85" t="n"/>
      <c r="FK152" s="85" t="n"/>
      <c r="FL152" s="85" t="n"/>
      <c r="FM152" s="85" t="n"/>
      <c r="FN152" s="85" t="n"/>
      <c r="FO152" s="85" t="n"/>
      <c r="FP152" s="85" t="n"/>
      <c r="FQ152" s="85" t="n"/>
      <c r="FR152" s="85" t="n"/>
      <c r="FS152" s="85" t="n"/>
      <c r="FT152" s="85" t="n"/>
      <c r="FU152" s="85" t="n"/>
      <c r="FV152" s="85" t="n"/>
      <c r="FW152" s="85" t="n"/>
      <c r="FX152" s="85" t="n"/>
      <c r="FY152" s="85" t="n"/>
      <c r="FZ152" s="85" t="n"/>
      <c r="GA152" s="85" t="n"/>
      <c r="GB152" s="85" t="n"/>
      <c r="GC152" s="85" t="n"/>
      <c r="GD152" s="85" t="n"/>
      <c r="GE152" s="85" t="n"/>
      <c r="GF152" s="85" t="n"/>
      <c r="GG152" s="85" t="n"/>
      <c r="GH152" s="85" t="n"/>
      <c r="GI152" s="85" t="n"/>
      <c r="GJ152" s="85" t="n"/>
      <c r="GK152" s="85" t="n"/>
      <c r="GL152" s="85" t="n"/>
      <c r="GM152" s="85" t="n"/>
      <c r="GN152" s="85" t="n"/>
      <c r="GO152" s="85" t="n"/>
      <c r="GP152" s="85" t="n"/>
      <c r="GQ152" s="85" t="n"/>
      <c r="GR152" s="85" t="n"/>
      <c r="GS152" s="85" t="n"/>
      <c r="GT152" s="85" t="n"/>
      <c r="GU152" s="85" t="n"/>
      <c r="GV152" s="85" t="n"/>
      <c r="GW152" s="85" t="n"/>
      <c r="GX152" s="85" t="n"/>
      <c r="GY152" s="85" t="n"/>
      <c r="GZ152" s="85" t="n"/>
      <c r="HA152" s="85" t="n"/>
      <c r="HB152" s="85" t="n"/>
      <c r="HC152" s="85" t="n"/>
      <c r="HD152" s="85" t="n"/>
      <c r="HE152" s="85" t="n"/>
      <c r="HF152" s="85" t="n"/>
      <c r="HG152" s="85" t="n"/>
      <c r="HH152" s="85" t="n"/>
      <c r="HI152" s="85" t="n"/>
      <c r="HJ152" s="85" t="n"/>
      <c r="HK152" s="85" t="n"/>
      <c r="HL152" s="85" t="n"/>
      <c r="HM152" s="85" t="n"/>
      <c r="HN152" s="85" t="n"/>
      <c r="HO152" s="85" t="n"/>
      <c r="HP152" s="85" t="n"/>
      <c r="HQ152" s="85" t="n"/>
      <c r="HR152" s="85" t="n"/>
      <c r="HS152" s="85" t="n"/>
      <c r="HT152" s="85" t="n"/>
      <c r="HU152" s="85" t="n"/>
      <c r="HV152" s="85" t="n"/>
      <c r="HW152" s="85" t="n"/>
      <c r="HX152" s="85" t="n"/>
      <c r="HY152" s="85" t="n"/>
      <c r="HZ152" s="85" t="n"/>
      <c r="IA152" s="85" t="n"/>
      <c r="IB152" s="85" t="n"/>
      <c r="IC152" s="85" t="n"/>
      <c r="ID152" s="85" t="n"/>
      <c r="IE152" s="85" t="n"/>
      <c r="IF152" s="85" t="n"/>
      <c r="IG152" s="85" t="n"/>
      <c r="IH152" s="85" t="n"/>
      <c r="II152" s="85" t="n"/>
      <c r="IJ152" s="85" t="n"/>
      <c r="IK152" s="85" t="n"/>
      <c r="IL152" s="85" t="n"/>
      <c r="IM152" s="85" t="n"/>
      <c r="IN152" s="85" t="n"/>
      <c r="IO152" s="85" t="n"/>
      <c r="IP152" s="85" t="n"/>
      <c r="IQ152" s="85" t="n"/>
      <c r="IR152" s="85" t="n"/>
      <c r="IS152" s="85" t="n"/>
      <c r="IT152" s="85" t="n"/>
      <c r="IU152" s="85" t="n"/>
      <c r="IV152" s="85" t="n"/>
      <c r="IW152" s="85" t="n"/>
      <c r="IX152" s="85" t="n"/>
      <c r="IY152" s="85" t="n"/>
      <c r="IZ152" s="85" t="n"/>
      <c r="JA152" s="85" t="n"/>
      <c r="JB152" s="85" t="n"/>
      <c r="JC152" s="85" t="n"/>
      <c r="JD152" s="85" t="n"/>
      <c r="JE152" s="85" t="n"/>
      <c r="JF152" s="85" t="n"/>
      <c r="JG152" s="85" t="n"/>
      <c r="JH152" s="85" t="n"/>
      <c r="JI152" s="85" t="n"/>
      <c r="JJ152" s="85" t="n"/>
      <c r="JK152" s="85" t="n"/>
      <c r="JL152" s="85" t="n"/>
      <c r="JM152" s="85" t="n"/>
      <c r="JN152" s="85" t="n"/>
      <c r="JO152" s="85" t="n"/>
      <c r="JP152" s="85" t="n"/>
      <c r="JQ152" s="85" t="n"/>
      <c r="JR152" s="85" t="n"/>
      <c r="JS152" s="85" t="n"/>
      <c r="JT152" s="85" t="n"/>
      <c r="JU152" s="85" t="n"/>
      <c r="JV152" s="85" t="n"/>
      <c r="JW152" s="85" t="n"/>
      <c r="JX152" s="85" t="n"/>
      <c r="JY152" s="85" t="n"/>
      <c r="JZ152" s="85" t="n"/>
      <c r="KA152" s="85" t="n"/>
      <c r="KB152" s="85" t="n"/>
      <c r="KC152" s="85" t="n"/>
      <c r="KD152" s="85" t="n"/>
      <c r="KE152" s="85" t="n"/>
      <c r="KF152" s="85" t="n"/>
      <c r="KG152" s="85" t="n"/>
      <c r="KH152" s="85" t="n"/>
      <c r="KI152" s="85" t="n"/>
      <c r="KJ152" s="85" t="n"/>
      <c r="KK152" s="85" t="n"/>
      <c r="KL152" s="85" t="n"/>
      <c r="KM152" s="85" t="n"/>
      <c r="KN152" s="85" t="n"/>
      <c r="KO152" s="85" t="n"/>
      <c r="KP152" s="85" t="n"/>
      <c r="KQ152" s="85" t="n"/>
      <c r="KR152" s="85" t="n"/>
      <c r="KS152" s="85" t="n"/>
      <c r="KT152" s="85" t="n"/>
      <c r="KU152" s="85" t="n"/>
      <c r="KV152" s="85" t="n"/>
      <c r="KW152" s="85" t="n"/>
      <c r="KX152" s="85" t="n"/>
      <c r="KY152" s="85" t="n"/>
      <c r="KZ152" s="85" t="n"/>
      <c r="LA152" s="85" t="n"/>
      <c r="LB152" s="85" t="n"/>
      <c r="LC152" s="85" t="n"/>
      <c r="LD152" s="85" t="n"/>
      <c r="LE152" s="85" t="n"/>
      <c r="LF152" s="85" t="n"/>
      <c r="LG152" s="85" t="n"/>
      <c r="LH152" s="85" t="n"/>
      <c r="LI152" s="85" t="n"/>
      <c r="LJ152" s="85" t="n"/>
      <c r="LK152" s="85" t="n"/>
      <c r="LL152" s="85" t="n"/>
      <c r="LM152" s="85" t="n"/>
      <c r="LN152" s="85" t="n"/>
      <c r="LO152" s="85" t="n"/>
      <c r="LP152" s="85" t="n"/>
      <c r="LQ152" s="85" t="n"/>
      <c r="LR152" s="85" t="n"/>
      <c r="LS152" s="85" t="n"/>
    </row>
    <row r="153" customFormat="1" s="79">
      <c r="A153" s="618" t="n"/>
      <c r="B153" s="102" t="inlineStr">
        <is>
          <t>Investments</t>
        </is>
      </c>
      <c r="C153" s="939" t="n"/>
      <c r="D153" s="939" t="n"/>
      <c r="E153" s="939" t="n"/>
      <c r="F153" s="939" t="n"/>
      <c r="G153" s="939" t="n">
        <v>18759</v>
      </c>
      <c r="H153" s="939" t="n">
        <v>18759</v>
      </c>
      <c r="I153" s="928" t="n"/>
      <c r="N153" s="105">
        <f>B153</f>
        <v/>
      </c>
      <c r="O153" s="106" t="inlineStr"/>
      <c r="P153" s="106" t="inlineStr"/>
      <c r="Q153" s="106" t="inlineStr"/>
      <c r="R153" s="106" t="inlineStr"/>
      <c r="S153" s="106">
        <f>G153*BS!$B$9</f>
        <v/>
      </c>
      <c r="T153" s="106">
        <f>H153*BS!$B$9</f>
        <v/>
      </c>
      <c r="U153" s="929">
        <f>I147</f>
        <v/>
      </c>
      <c r="V153" s="927" t="n"/>
      <c r="W153" s="927" t="n"/>
    </row>
    <row r="154" customFormat="1" s="79">
      <c r="A154" s="618" t="n"/>
      <c r="B154" s="140"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929">
        <f>I148</f>
        <v/>
      </c>
      <c r="V154" s="927" t="n"/>
      <c r="W154" s="927" t="n"/>
    </row>
    <row r="155" customFormat="1" s="79">
      <c r="A155" s="618" t="n"/>
      <c r="B155" s="102" t="n"/>
      <c r="C155" s="103" t="n"/>
      <c r="D155" s="103" t="n"/>
      <c r="E155" s="103" t="n"/>
      <c r="F155" s="103" t="n"/>
      <c r="G155" s="103" t="n"/>
      <c r="H155" s="103" t="n"/>
      <c r="I155" s="928" t="n"/>
      <c r="N155" s="105" t="inlineStr"/>
      <c r="O155" s="106" t="inlineStr"/>
      <c r="P155" s="106" t="inlineStr"/>
      <c r="Q155" s="106" t="inlineStr"/>
      <c r="R155" s="106" t="inlineStr"/>
      <c r="S155" s="106" t="inlineStr"/>
      <c r="T155" s="106" t="inlineStr"/>
      <c r="U155" s="107">
        <f>I149</f>
        <v/>
      </c>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I150</f>
        <v/>
      </c>
      <c r="V156" s="927" t="n"/>
      <c r="W156" s="927"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f>I151</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f>I152</f>
        <v/>
      </c>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I153</f>
        <v/>
      </c>
      <c r="V159" s="927" t="n"/>
      <c r="W159" s="927"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f>I154</f>
        <v/>
      </c>
      <c r="V160" s="927" t="n"/>
      <c r="W160" s="927"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107" t="n"/>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f>I156</f>
        <v/>
      </c>
      <c r="V162" s="927" t="n"/>
      <c r="W162" s="927" t="n"/>
    </row>
    <row r="163" customFormat="1" s="79">
      <c r="A163" s="618" t="n"/>
      <c r="B163" s="102" t="n"/>
      <c r="C163" s="939" t="n"/>
      <c r="D163" s="939" t="n"/>
      <c r="E163" s="939" t="n"/>
      <c r="F163" s="939" t="n"/>
      <c r="G163" s="939" t="n"/>
      <c r="H163" s="939" t="n"/>
      <c r="I163" s="943" t="n"/>
      <c r="N163" s="105" t="inlineStr"/>
      <c r="O163" s="106" t="inlineStr"/>
      <c r="P163" s="106" t="inlineStr"/>
      <c r="Q163" s="106" t="inlineStr"/>
      <c r="R163" s="106" t="inlineStr"/>
      <c r="S163" s="106" t="inlineStr"/>
      <c r="T163" s="106" t="inlineStr"/>
      <c r="U163" s="107">
        <f>I157</f>
        <v/>
      </c>
      <c r="V163" s="936" t="n"/>
      <c r="W163" s="936" t="n"/>
    </row>
    <row r="164" customFormat="1" s="117">
      <c r="A164" s="618" t="inlineStr">
        <is>
          <t>K23</t>
        </is>
      </c>
      <c r="B164" s="96" t="inlineStr">
        <is>
          <t>Total</t>
        </is>
      </c>
      <c r="C164" s="940">
        <f>SUM(INDIRECT(ADDRESS(MATCH("K22",$A:$A,0)+1,COLUMN(C$12),4)&amp;":"&amp;ADDRESS(MATCH("K23",$A:$A,0)-1,COLUMN(C$12),4)))</f>
        <v/>
      </c>
      <c r="D164" s="940">
        <f>SUM(INDIRECT(ADDRESS(MATCH("K22",$A:$A,0)+1,COLUMN(D$12),4)&amp;":"&amp;ADDRESS(MATCH("K23",$A:$A,0)-1,COLUMN(D$12),4)))</f>
        <v/>
      </c>
      <c r="E164" s="940">
        <f>SUM(INDIRECT(ADDRESS(MATCH("K22",$A:$A,0)+1,COLUMN(E$12),4)&amp;":"&amp;ADDRESS(MATCH("K23",$A:$A,0)-1,COLUMN(E$12),4)))</f>
        <v/>
      </c>
      <c r="F164" s="940">
        <f>SUM(INDIRECT(ADDRESS(MATCH("K22",$A:$A,0)+1,COLUMN(F$12),4)&amp;":"&amp;ADDRESS(MATCH("K23",$A:$A,0)-1,COLUMN(F$12),4)))</f>
        <v/>
      </c>
      <c r="G164" s="940">
        <f>SUM(INDIRECT(ADDRESS(MATCH("K22",$A:$A,0)+1,COLUMN(G$12),4)&amp;":"&amp;ADDRESS(MATCH("K23",$A:$A,0)-1,COLUMN(G$12),4)))</f>
        <v/>
      </c>
      <c r="H164" s="940">
        <f>SUM(INDIRECT(ADDRESS(MATCH("K22",$A:$A,0)+1,COLUMN(H$12),4)&amp;":"&amp;ADDRESS(MATCH("K23",$A:$A,0)-1,COLUMN(H$12),4)))</f>
        <v/>
      </c>
      <c r="I164" s="955" t="n"/>
      <c r="J164" s="85" t="n"/>
      <c r="K164" s="85" t="n"/>
      <c r="L164" s="85" t="n"/>
      <c r="M164" s="85" t="n"/>
      <c r="N164" s="114">
        <f>B164</f>
        <v/>
      </c>
      <c r="O164" s="115">
        <f>C164*BS!$B$9</f>
        <v/>
      </c>
      <c r="P164" s="115">
        <f>D164*BS!$B$9</f>
        <v/>
      </c>
      <c r="Q164" s="115">
        <f>E164*BS!$B$9</f>
        <v/>
      </c>
      <c r="R164" s="115">
        <f>F164*BS!$B$9</f>
        <v/>
      </c>
      <c r="S164" s="115">
        <f>G164*BS!$B$9</f>
        <v/>
      </c>
      <c r="T164" s="115">
        <f>H164*BS!$B$9</f>
        <v/>
      </c>
      <c r="U164" s="123">
        <f>I158</f>
        <v/>
      </c>
      <c r="V164" s="936" t="n"/>
      <c r="W164" s="936"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t="n"/>
      <c r="V165" s="927" t="n"/>
      <c r="W165" s="927" t="n"/>
    </row>
    <row r="166" customFormat="1" s="79">
      <c r="A166" s="618" t="inlineStr">
        <is>
          <t>K24</t>
        </is>
      </c>
      <c r="B166" s="96" t="inlineStr">
        <is>
          <t xml:space="preserve">Deferred charges </t>
        </is>
      </c>
      <c r="C166" s="954" t="n"/>
      <c r="D166" s="954" t="n"/>
      <c r="E166" s="954" t="n"/>
      <c r="F166" s="954" t="n"/>
      <c r="G166" s="954" t="n"/>
      <c r="H166" s="954" t="n"/>
      <c r="I166" s="934" t="n"/>
      <c r="J166" s="85" t="n"/>
      <c r="K166" s="85" t="n"/>
      <c r="L166" s="85" t="n"/>
      <c r="M166" s="85" t="n"/>
      <c r="N166" s="114">
        <f>B166</f>
        <v/>
      </c>
      <c r="O166" s="115" t="inlineStr"/>
      <c r="P166" s="115" t="inlineStr"/>
      <c r="Q166" s="115" t="inlineStr"/>
      <c r="R166" s="115" t="inlineStr"/>
      <c r="S166" s="115" t="inlineStr"/>
      <c r="T166" s="115" t="inlineStr"/>
      <c r="U166" s="935">
        <f>I160</f>
        <v/>
      </c>
      <c r="V166" s="941" t="n"/>
      <c r="W166" s="941" t="n"/>
      <c r="X166" s="85" t="n"/>
      <c r="Y166" s="85" t="n"/>
      <c r="Z166" s="85" t="n"/>
      <c r="AA166" s="85" t="n"/>
      <c r="AB166" s="85" t="n"/>
      <c r="AC166" s="85" t="n"/>
      <c r="AD166" s="85" t="n"/>
      <c r="AE166" s="85" t="n"/>
      <c r="AF166" s="85" t="n"/>
      <c r="AG166" s="85" t="n"/>
      <c r="AH166" s="85" t="n"/>
      <c r="AI166" s="85" t="n"/>
      <c r="AJ166" s="85" t="n"/>
      <c r="AK166" s="85" t="n"/>
      <c r="AL166" s="85" t="n"/>
      <c r="AM166" s="85" t="n"/>
      <c r="AN166" s="85" t="n"/>
      <c r="AO166" s="85" t="n"/>
      <c r="AP166" s="85" t="n"/>
      <c r="AQ166" s="85" t="n"/>
      <c r="AR166" s="85" t="n"/>
      <c r="AS166" s="85" t="n"/>
      <c r="AT166" s="85" t="n"/>
      <c r="AU166" s="85" t="n"/>
      <c r="AV166" s="85" t="n"/>
      <c r="AW166" s="85" t="n"/>
      <c r="AX166" s="85" t="n"/>
      <c r="AY166" s="85" t="n"/>
      <c r="AZ166" s="85" t="n"/>
      <c r="BA166" s="85" t="n"/>
      <c r="BB166" s="85" t="n"/>
      <c r="BC166" s="85" t="n"/>
      <c r="BD166" s="85" t="n"/>
      <c r="BE166" s="85" t="n"/>
      <c r="BF166" s="85" t="n"/>
      <c r="BG166" s="85" t="n"/>
      <c r="BH166" s="85" t="n"/>
      <c r="BI166" s="85" t="n"/>
      <c r="BJ166" s="85" t="n"/>
      <c r="BK166" s="85" t="n"/>
      <c r="BL166" s="85" t="n"/>
      <c r="BM166" s="85" t="n"/>
      <c r="BN166" s="85" t="n"/>
      <c r="BO166" s="85" t="n"/>
      <c r="BP166" s="85" t="n"/>
      <c r="BQ166" s="85" t="n"/>
      <c r="BR166" s="85" t="n"/>
      <c r="BS166" s="85" t="n"/>
      <c r="BT166" s="85" t="n"/>
      <c r="BU166" s="85" t="n"/>
      <c r="BV166" s="85" t="n"/>
      <c r="BW166" s="85" t="n"/>
      <c r="BX166" s="85" t="n"/>
      <c r="BY166" s="85" t="n"/>
      <c r="BZ166" s="85" t="n"/>
      <c r="CA166" s="85" t="n"/>
      <c r="CB166" s="85" t="n"/>
      <c r="CC166" s="85" t="n"/>
      <c r="CD166" s="85" t="n"/>
      <c r="CE166" s="85" t="n"/>
      <c r="CF166" s="85" t="n"/>
      <c r="CG166" s="85" t="n"/>
      <c r="CH166" s="85" t="n"/>
      <c r="CI166" s="85" t="n"/>
      <c r="CJ166" s="85" t="n"/>
      <c r="CK166" s="85" t="n"/>
      <c r="CL166" s="85" t="n"/>
      <c r="CM166" s="85" t="n"/>
      <c r="CN166" s="85" t="n"/>
      <c r="CO166" s="85" t="n"/>
      <c r="CP166" s="85" t="n"/>
      <c r="CQ166" s="85" t="n"/>
      <c r="CR166" s="85" t="n"/>
      <c r="CS166" s="85" t="n"/>
      <c r="CT166" s="85" t="n"/>
      <c r="CU166" s="85" t="n"/>
      <c r="CV166" s="85" t="n"/>
      <c r="CW166" s="85" t="n"/>
      <c r="CX166" s="85" t="n"/>
      <c r="CY166" s="85" t="n"/>
      <c r="CZ166" s="85" t="n"/>
      <c r="DA166" s="85" t="n"/>
      <c r="DB166" s="85" t="n"/>
      <c r="DC166" s="85" t="n"/>
      <c r="DD166" s="85" t="n"/>
      <c r="DE166" s="85" t="n"/>
      <c r="DF166" s="85" t="n"/>
      <c r="DG166" s="85" t="n"/>
      <c r="DH166" s="85" t="n"/>
      <c r="DI166" s="85" t="n"/>
      <c r="DJ166" s="85" t="n"/>
      <c r="DK166" s="85" t="n"/>
      <c r="DL166" s="85" t="n"/>
      <c r="DM166" s="85" t="n"/>
      <c r="DN166" s="85" t="n"/>
      <c r="DO166" s="85" t="n"/>
      <c r="DP166" s="85" t="n"/>
      <c r="DQ166" s="85" t="n"/>
      <c r="DR166" s="85" t="n"/>
      <c r="DS166" s="85" t="n"/>
      <c r="DT166" s="85" t="n"/>
      <c r="DU166" s="85" t="n"/>
      <c r="DV166" s="85" t="n"/>
      <c r="DW166" s="85" t="n"/>
      <c r="DX166" s="85" t="n"/>
      <c r="DY166" s="85" t="n"/>
      <c r="DZ166" s="85" t="n"/>
      <c r="EA166" s="85" t="n"/>
      <c r="EB166" s="85" t="n"/>
      <c r="EC166" s="85" t="n"/>
      <c r="ED166" s="85" t="n"/>
      <c r="EE166" s="85" t="n"/>
      <c r="EF166" s="85" t="n"/>
      <c r="EG166" s="85" t="n"/>
      <c r="EH166" s="85" t="n"/>
      <c r="EI166" s="85" t="n"/>
      <c r="EJ166" s="85" t="n"/>
      <c r="EK166" s="85" t="n"/>
      <c r="EL166" s="85" t="n"/>
      <c r="EM166" s="85" t="n"/>
      <c r="EN166" s="85" t="n"/>
      <c r="EO166" s="85" t="n"/>
      <c r="EP166" s="85" t="n"/>
      <c r="EQ166" s="85" t="n"/>
      <c r="ER166" s="85" t="n"/>
      <c r="ES166" s="85" t="n"/>
      <c r="ET166" s="85" t="n"/>
      <c r="EU166" s="85" t="n"/>
      <c r="EV166" s="85" t="n"/>
      <c r="EW166" s="85" t="n"/>
      <c r="EX166" s="85" t="n"/>
      <c r="EY166" s="85" t="n"/>
      <c r="EZ166" s="85" t="n"/>
      <c r="FA166" s="85" t="n"/>
      <c r="FB166" s="85" t="n"/>
      <c r="FC166" s="85" t="n"/>
      <c r="FD166" s="85" t="n"/>
      <c r="FE166" s="85" t="n"/>
      <c r="FF166" s="85" t="n"/>
      <c r="FG166" s="85" t="n"/>
      <c r="FH166" s="85" t="n"/>
      <c r="FI166" s="85" t="n"/>
      <c r="FJ166" s="85" t="n"/>
      <c r="FK166" s="85" t="n"/>
      <c r="FL166" s="85" t="n"/>
      <c r="FM166" s="85" t="n"/>
      <c r="FN166" s="85" t="n"/>
      <c r="FO166" s="85" t="n"/>
      <c r="FP166" s="85" t="n"/>
      <c r="FQ166" s="85" t="n"/>
      <c r="FR166" s="85" t="n"/>
      <c r="FS166" s="85" t="n"/>
      <c r="FT166" s="85" t="n"/>
      <c r="FU166" s="85" t="n"/>
      <c r="FV166" s="85" t="n"/>
      <c r="FW166" s="85" t="n"/>
      <c r="FX166" s="85" t="n"/>
      <c r="FY166" s="85" t="n"/>
      <c r="FZ166" s="85" t="n"/>
      <c r="GA166" s="85" t="n"/>
      <c r="GB166" s="85" t="n"/>
      <c r="GC166" s="85" t="n"/>
      <c r="GD166" s="85" t="n"/>
      <c r="GE166" s="85" t="n"/>
      <c r="GF166" s="85" t="n"/>
      <c r="GG166" s="85" t="n"/>
      <c r="GH166" s="85" t="n"/>
      <c r="GI166" s="85" t="n"/>
      <c r="GJ166" s="85" t="n"/>
      <c r="GK166" s="85" t="n"/>
      <c r="GL166" s="85" t="n"/>
      <c r="GM166" s="85" t="n"/>
      <c r="GN166" s="85" t="n"/>
      <c r="GO166" s="85" t="n"/>
      <c r="GP166" s="85" t="n"/>
      <c r="GQ166" s="85" t="n"/>
      <c r="GR166" s="85" t="n"/>
      <c r="GS166" s="85" t="n"/>
      <c r="GT166" s="85" t="n"/>
      <c r="GU166" s="85" t="n"/>
      <c r="GV166" s="85" t="n"/>
      <c r="GW166" s="85" t="n"/>
      <c r="GX166" s="85" t="n"/>
      <c r="GY166" s="85" t="n"/>
      <c r="GZ166" s="85" t="n"/>
      <c r="HA166" s="85" t="n"/>
      <c r="HB166" s="85" t="n"/>
      <c r="HC166" s="85" t="n"/>
      <c r="HD166" s="85" t="n"/>
      <c r="HE166" s="85" t="n"/>
      <c r="HF166" s="85" t="n"/>
      <c r="HG166" s="85" t="n"/>
      <c r="HH166" s="85" t="n"/>
      <c r="HI166" s="85" t="n"/>
      <c r="HJ166" s="85" t="n"/>
      <c r="HK166" s="85" t="n"/>
      <c r="HL166" s="85" t="n"/>
      <c r="HM166" s="85" t="n"/>
      <c r="HN166" s="85" t="n"/>
      <c r="HO166" s="85" t="n"/>
      <c r="HP166" s="85" t="n"/>
      <c r="HQ166" s="85" t="n"/>
      <c r="HR166" s="85" t="n"/>
      <c r="HS166" s="85" t="n"/>
      <c r="HT166" s="85" t="n"/>
      <c r="HU166" s="85" t="n"/>
      <c r="HV166" s="85" t="n"/>
      <c r="HW166" s="85" t="n"/>
      <c r="HX166" s="85" t="n"/>
      <c r="HY166" s="85" t="n"/>
      <c r="HZ166" s="85" t="n"/>
      <c r="IA166" s="85" t="n"/>
      <c r="IB166" s="85" t="n"/>
      <c r="IC166" s="85" t="n"/>
      <c r="ID166" s="85" t="n"/>
      <c r="IE166" s="85" t="n"/>
      <c r="IF166" s="85" t="n"/>
      <c r="IG166" s="85" t="n"/>
      <c r="IH166" s="85" t="n"/>
      <c r="II166" s="85" t="n"/>
      <c r="IJ166" s="85" t="n"/>
      <c r="IK166" s="85" t="n"/>
      <c r="IL166" s="85" t="n"/>
      <c r="IM166" s="85" t="n"/>
      <c r="IN166" s="85" t="n"/>
      <c r="IO166" s="85" t="n"/>
      <c r="IP166" s="85" t="n"/>
      <c r="IQ166" s="85" t="n"/>
      <c r="IR166" s="85" t="n"/>
      <c r="IS166" s="85" t="n"/>
      <c r="IT166" s="85" t="n"/>
      <c r="IU166" s="85" t="n"/>
      <c r="IV166" s="85" t="n"/>
      <c r="IW166" s="85" t="n"/>
      <c r="IX166" s="85" t="n"/>
      <c r="IY166" s="85" t="n"/>
      <c r="IZ166" s="85" t="n"/>
      <c r="JA166" s="85" t="n"/>
      <c r="JB166" s="85" t="n"/>
      <c r="JC166" s="85" t="n"/>
      <c r="JD166" s="85" t="n"/>
      <c r="JE166" s="85" t="n"/>
      <c r="JF166" s="85" t="n"/>
      <c r="JG166" s="85" t="n"/>
      <c r="JH166" s="85" t="n"/>
      <c r="JI166" s="85" t="n"/>
      <c r="JJ166" s="85" t="n"/>
      <c r="JK166" s="85" t="n"/>
      <c r="JL166" s="85" t="n"/>
      <c r="JM166" s="85" t="n"/>
      <c r="JN166" s="85" t="n"/>
      <c r="JO166" s="85" t="n"/>
      <c r="JP166" s="85" t="n"/>
      <c r="JQ166" s="85" t="n"/>
      <c r="JR166" s="85" t="n"/>
      <c r="JS166" s="85" t="n"/>
      <c r="JT166" s="85" t="n"/>
      <c r="JU166" s="85" t="n"/>
      <c r="JV166" s="85" t="n"/>
      <c r="JW166" s="85" t="n"/>
      <c r="JX166" s="85" t="n"/>
      <c r="JY166" s="85" t="n"/>
      <c r="JZ166" s="85" t="n"/>
      <c r="KA166" s="85" t="n"/>
      <c r="KB166" s="85" t="n"/>
      <c r="KC166" s="85" t="n"/>
      <c r="KD166" s="85" t="n"/>
      <c r="KE166" s="85" t="n"/>
      <c r="KF166" s="85" t="n"/>
      <c r="KG166" s="85" t="n"/>
      <c r="KH166" s="85" t="n"/>
      <c r="KI166" s="85" t="n"/>
      <c r="KJ166" s="85" t="n"/>
      <c r="KK166" s="85" t="n"/>
      <c r="KL166" s="85" t="n"/>
      <c r="KM166" s="85" t="n"/>
      <c r="KN166" s="85" t="n"/>
      <c r="KO166" s="85" t="n"/>
      <c r="KP166" s="85" t="n"/>
      <c r="KQ166" s="85" t="n"/>
      <c r="KR166" s="85" t="n"/>
      <c r="KS166" s="85" t="n"/>
      <c r="KT166" s="85" t="n"/>
      <c r="KU166" s="85" t="n"/>
      <c r="KV166" s="85" t="n"/>
      <c r="KW166" s="85" t="n"/>
      <c r="KX166" s="85" t="n"/>
      <c r="KY166" s="85" t="n"/>
      <c r="KZ166" s="85" t="n"/>
      <c r="LA166" s="85" t="n"/>
      <c r="LB166" s="85" t="n"/>
      <c r="LC166" s="85" t="n"/>
      <c r="LD166" s="85" t="n"/>
      <c r="LE166" s="85" t="n"/>
      <c r="LF166" s="85" t="n"/>
      <c r="LG166" s="85" t="n"/>
      <c r="LH166" s="85" t="n"/>
      <c r="LI166" s="85" t="n"/>
      <c r="LJ166" s="85" t="n"/>
      <c r="LK166" s="85" t="n"/>
      <c r="LL166" s="85" t="n"/>
      <c r="LM166" s="85" t="n"/>
      <c r="LN166" s="85" t="n"/>
      <c r="LO166" s="85" t="n"/>
      <c r="LP166" s="85" t="n"/>
      <c r="LQ166" s="85" t="n"/>
      <c r="LR166" s="85" t="n"/>
      <c r="LS166" s="85" t="n"/>
    </row>
    <row r="167" customFormat="1" s="79">
      <c r="A167" s="618" t="n"/>
      <c r="B167" s="102" t="inlineStr">
        <is>
          <t>Deferred tax assets</t>
        </is>
      </c>
      <c r="C167" s="103" t="n"/>
      <c r="D167" s="103" t="n"/>
      <c r="E167" s="103" t="n"/>
      <c r="F167" s="103" t="n"/>
      <c r="G167" s="103" t="n">
        <v>983594</v>
      </c>
      <c r="H167" s="103" t="n">
        <v>1007180</v>
      </c>
      <c r="I167" s="934" t="n"/>
      <c r="J167" s="85" t="n"/>
      <c r="K167" s="85" t="n"/>
      <c r="L167" s="85" t="n"/>
      <c r="M167" s="85" t="n"/>
      <c r="N167" s="114">
        <f>B167</f>
        <v/>
      </c>
      <c r="O167" s="115" t="inlineStr"/>
      <c r="P167" s="115" t="inlineStr"/>
      <c r="Q167" s="115" t="inlineStr"/>
      <c r="R167" s="115" t="inlineStr"/>
      <c r="S167" s="115">
        <f>G167*BS!$B$9</f>
        <v/>
      </c>
      <c r="T167" s="115">
        <f>H167*BS!$B$9</f>
        <v/>
      </c>
      <c r="U167" s="123" t="n"/>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n"/>
      <c r="C168" s="939" t="n"/>
      <c r="D168" s="939" t="n"/>
      <c r="E168" s="939" t="n"/>
      <c r="F168" s="939" t="n"/>
      <c r="G168" s="939" t="n"/>
      <c r="H168" s="939" t="n"/>
      <c r="I168" s="928" t="n"/>
      <c r="N168" s="105" t="inlineStr"/>
      <c r="O168" s="106" t="inlineStr"/>
      <c r="P168" s="106" t="inlineStr"/>
      <c r="Q168" s="106" t="inlineStr"/>
      <c r="R168" s="106" t="inlineStr"/>
      <c r="S168" s="106" t="inlineStr"/>
      <c r="T168" s="106" t="inlineStr"/>
      <c r="U168" s="107" t="n"/>
      <c r="V168" s="927" t="n"/>
      <c r="W168" s="927" t="n"/>
    </row>
    <row r="169" customFormat="1" s="79">
      <c r="A169" s="618" t="inlineStr">
        <is>
          <t>K25</t>
        </is>
      </c>
      <c r="B169" s="96" t="inlineStr">
        <is>
          <t>Total</t>
        </is>
      </c>
      <c r="C169" s="940">
        <f>SUM(INDIRECT(ADDRESS(MATCH("K24",$A:$A,0)+1,COLUMN(C$12),4)&amp;":"&amp;ADDRESS(MATCH("K25",$A:$A,0)-1,COLUMN(C$12),4)))</f>
        <v/>
      </c>
      <c r="D169" s="940">
        <f>SUM(INDIRECT(ADDRESS(MATCH("K24",$A:$A,0)+1,COLUMN(D$12),4)&amp;":"&amp;ADDRESS(MATCH("K25",$A:$A,0)-1,COLUMN(D$12),4)))</f>
        <v/>
      </c>
      <c r="E169" s="940">
        <f>SUM(INDIRECT(ADDRESS(MATCH("K24",$A:$A,0)+1,COLUMN(E$12),4)&amp;":"&amp;ADDRESS(MATCH("K25",$A:$A,0)-1,COLUMN(E$12),4)))</f>
        <v/>
      </c>
      <c r="F169" s="940">
        <f>SUM(INDIRECT(ADDRESS(MATCH("K24",$A:$A,0)+1,COLUMN(F$12),4)&amp;":"&amp;ADDRESS(MATCH("K25",$A:$A,0)-1,COLUMN(F$12),4)))</f>
        <v/>
      </c>
      <c r="G169" s="940">
        <f>SUM(INDIRECT(ADDRESS(MATCH("K24",$A:$A,0)+1,COLUMN(G$12),4)&amp;":"&amp;ADDRESS(MATCH("K25",$A:$A,0)-1,COLUMN(G$12),4)))</f>
        <v/>
      </c>
      <c r="H169" s="940">
        <f>SUM(INDIRECT(ADDRESS(MATCH("K24",$A:$A,0)+1,COLUMN(H$12),4)&amp;":"&amp;ADDRESS(MATCH("K25",$A:$A,0)-1,COLUMN(H$12),4)))</f>
        <v/>
      </c>
      <c r="I169" s="928" t="n"/>
      <c r="N169" s="105">
        <f>B169</f>
        <v/>
      </c>
      <c r="O169" s="106">
        <f>C169*BS!$B$9</f>
        <v/>
      </c>
      <c r="P169" s="106">
        <f>D169*BS!$B$9</f>
        <v/>
      </c>
      <c r="Q169" s="106">
        <f>E169*BS!$B$9</f>
        <v/>
      </c>
      <c r="R169" s="106">
        <f>F169*BS!$B$9</f>
        <v/>
      </c>
      <c r="S169" s="106">
        <f>G169*BS!$B$9</f>
        <v/>
      </c>
      <c r="T169" s="106">
        <f>H169*BS!$B$9</f>
        <v/>
      </c>
      <c r="U169" s="107" t="n"/>
      <c r="V169" s="927" t="n"/>
      <c r="W169" s="927" t="n"/>
    </row>
    <row r="170" customFormat="1" s="79">
      <c r="A170" s="618" t="inlineStr">
        <is>
          <t>K26</t>
        </is>
      </c>
      <c r="B170" s="96" t="inlineStr">
        <is>
          <t>Other Non-Current Assets</t>
        </is>
      </c>
      <c r="C170" s="954" t="n"/>
      <c r="D170" s="954" t="n"/>
      <c r="E170" s="954" t="n"/>
      <c r="F170" s="954" t="n"/>
      <c r="G170" s="954" t="n"/>
      <c r="H170" s="954" t="n"/>
      <c r="I170" s="934" t="n"/>
      <c r="J170" s="85" t="n"/>
      <c r="K170" s="950" t="n"/>
      <c r="L170" s="950" t="n"/>
      <c r="M170" s="85" t="n"/>
      <c r="N170" s="114">
        <f>B170</f>
        <v/>
      </c>
      <c r="O170" s="115" t="inlineStr"/>
      <c r="P170" s="115" t="inlineStr"/>
      <c r="Q170" s="115" t="inlineStr"/>
      <c r="R170" s="115" t="inlineStr"/>
      <c r="S170" s="115" t="inlineStr"/>
      <c r="T170" s="115" t="inlineStr"/>
      <c r="U170" s="935">
        <f>I164</f>
        <v/>
      </c>
      <c r="V170" s="941" t="n"/>
      <c r="W170" s="941" t="n"/>
      <c r="X170" s="85" t="n"/>
      <c r="Y170" s="85" t="n"/>
      <c r="Z170" s="85" t="n"/>
      <c r="AA170" s="85" t="n"/>
      <c r="AB170" s="85" t="n"/>
      <c r="AC170" s="85" t="n"/>
      <c r="AD170" s="85" t="n"/>
      <c r="AE170" s="85" t="n"/>
      <c r="AF170" s="85" t="n"/>
      <c r="AG170" s="85" t="n"/>
      <c r="AH170" s="85" t="n"/>
      <c r="AI170" s="85" t="n"/>
      <c r="AJ170" s="85" t="n"/>
      <c r="AK170" s="85" t="n"/>
      <c r="AL170" s="85" t="n"/>
      <c r="AM170" s="85" t="n"/>
      <c r="AN170" s="85" t="n"/>
      <c r="AO170" s="85" t="n"/>
      <c r="AP170" s="85" t="n"/>
      <c r="AQ170" s="85" t="n"/>
      <c r="AR170" s="85" t="n"/>
      <c r="AS170" s="85" t="n"/>
      <c r="AT170" s="85" t="n"/>
      <c r="AU170" s="85" t="n"/>
      <c r="AV170" s="85" t="n"/>
      <c r="AW170" s="85" t="n"/>
      <c r="AX170" s="85" t="n"/>
      <c r="AY170" s="85" t="n"/>
      <c r="AZ170" s="85" t="n"/>
      <c r="BA170" s="85" t="n"/>
      <c r="BB170" s="85" t="n"/>
      <c r="BC170" s="85" t="n"/>
      <c r="BD170" s="85" t="n"/>
      <c r="BE170" s="85" t="n"/>
      <c r="BF170" s="85" t="n"/>
      <c r="BG170" s="85" t="n"/>
      <c r="BH170" s="85" t="n"/>
      <c r="BI170" s="85" t="n"/>
      <c r="BJ170" s="85" t="n"/>
      <c r="BK170" s="85" t="n"/>
      <c r="BL170" s="85" t="n"/>
      <c r="BM170" s="85" t="n"/>
      <c r="BN170" s="85" t="n"/>
      <c r="BO170" s="85" t="n"/>
      <c r="BP170" s="85" t="n"/>
      <c r="BQ170" s="85" t="n"/>
      <c r="BR170" s="85" t="n"/>
      <c r="BS170" s="85" t="n"/>
      <c r="BT170" s="85" t="n"/>
      <c r="BU170" s="85" t="n"/>
      <c r="BV170" s="85" t="n"/>
      <c r="BW170" s="85" t="n"/>
      <c r="BX170" s="85" t="n"/>
      <c r="BY170" s="85" t="n"/>
      <c r="BZ170" s="85" t="n"/>
      <c r="CA170" s="85" t="n"/>
      <c r="CB170" s="85" t="n"/>
      <c r="CC170" s="85" t="n"/>
      <c r="CD170" s="85" t="n"/>
      <c r="CE170" s="85" t="n"/>
      <c r="CF170" s="85" t="n"/>
      <c r="CG170" s="85" t="n"/>
      <c r="CH170" s="85" t="n"/>
      <c r="CI170" s="85" t="n"/>
      <c r="CJ170" s="85" t="n"/>
      <c r="CK170" s="85" t="n"/>
      <c r="CL170" s="85" t="n"/>
      <c r="CM170" s="85" t="n"/>
      <c r="CN170" s="85" t="n"/>
      <c r="CO170" s="85" t="n"/>
      <c r="CP170" s="85" t="n"/>
      <c r="CQ170" s="85" t="n"/>
      <c r="CR170" s="85" t="n"/>
      <c r="CS170" s="85" t="n"/>
      <c r="CT170" s="85" t="n"/>
      <c r="CU170" s="85" t="n"/>
      <c r="CV170" s="85" t="n"/>
      <c r="CW170" s="85" t="n"/>
      <c r="CX170" s="85" t="n"/>
      <c r="CY170" s="85" t="n"/>
      <c r="CZ170" s="85" t="n"/>
      <c r="DA170" s="85" t="n"/>
      <c r="DB170" s="85" t="n"/>
      <c r="DC170" s="85" t="n"/>
      <c r="DD170" s="85" t="n"/>
      <c r="DE170" s="85" t="n"/>
      <c r="DF170" s="85" t="n"/>
      <c r="DG170" s="85" t="n"/>
      <c r="DH170" s="85" t="n"/>
      <c r="DI170" s="85" t="n"/>
      <c r="DJ170" s="85" t="n"/>
      <c r="DK170" s="85" t="n"/>
      <c r="DL170" s="85" t="n"/>
      <c r="DM170" s="85" t="n"/>
      <c r="DN170" s="85" t="n"/>
      <c r="DO170" s="85" t="n"/>
      <c r="DP170" s="85" t="n"/>
      <c r="DQ170" s="85" t="n"/>
      <c r="DR170" s="85" t="n"/>
      <c r="DS170" s="85" t="n"/>
      <c r="DT170" s="85" t="n"/>
      <c r="DU170" s="85" t="n"/>
      <c r="DV170" s="85" t="n"/>
      <c r="DW170" s="85" t="n"/>
      <c r="DX170" s="85" t="n"/>
      <c r="DY170" s="85" t="n"/>
      <c r="DZ170" s="85" t="n"/>
      <c r="EA170" s="85" t="n"/>
      <c r="EB170" s="85" t="n"/>
      <c r="EC170" s="85" t="n"/>
      <c r="ED170" s="85" t="n"/>
      <c r="EE170" s="85" t="n"/>
      <c r="EF170" s="85" t="n"/>
      <c r="EG170" s="85" t="n"/>
      <c r="EH170" s="85" t="n"/>
      <c r="EI170" s="85" t="n"/>
      <c r="EJ170" s="85" t="n"/>
      <c r="EK170" s="85" t="n"/>
      <c r="EL170" s="85" t="n"/>
      <c r="EM170" s="85" t="n"/>
      <c r="EN170" s="85" t="n"/>
      <c r="EO170" s="85" t="n"/>
      <c r="EP170" s="85" t="n"/>
      <c r="EQ170" s="85" t="n"/>
      <c r="ER170" s="85" t="n"/>
      <c r="ES170" s="85" t="n"/>
      <c r="ET170" s="85" t="n"/>
      <c r="EU170" s="85" t="n"/>
      <c r="EV170" s="85" t="n"/>
      <c r="EW170" s="85" t="n"/>
      <c r="EX170" s="85" t="n"/>
      <c r="EY170" s="85" t="n"/>
      <c r="EZ170" s="85" t="n"/>
      <c r="FA170" s="85" t="n"/>
      <c r="FB170" s="85" t="n"/>
      <c r="FC170" s="85" t="n"/>
      <c r="FD170" s="85" t="n"/>
      <c r="FE170" s="85" t="n"/>
      <c r="FF170" s="85" t="n"/>
      <c r="FG170" s="85" t="n"/>
      <c r="FH170" s="85" t="n"/>
      <c r="FI170" s="85" t="n"/>
      <c r="FJ170" s="85" t="n"/>
      <c r="FK170" s="85" t="n"/>
      <c r="FL170" s="85" t="n"/>
      <c r="FM170" s="85" t="n"/>
      <c r="FN170" s="85" t="n"/>
      <c r="FO170" s="85" t="n"/>
      <c r="FP170" s="85" t="n"/>
      <c r="FQ170" s="85" t="n"/>
      <c r="FR170" s="85" t="n"/>
      <c r="FS170" s="85" t="n"/>
      <c r="FT170" s="85" t="n"/>
      <c r="FU170" s="85" t="n"/>
      <c r="FV170" s="85" t="n"/>
      <c r="FW170" s="85" t="n"/>
      <c r="FX170" s="85" t="n"/>
      <c r="FY170" s="85" t="n"/>
      <c r="FZ170" s="85" t="n"/>
      <c r="GA170" s="85" t="n"/>
      <c r="GB170" s="85" t="n"/>
      <c r="GC170" s="85" t="n"/>
      <c r="GD170" s="85" t="n"/>
      <c r="GE170" s="85" t="n"/>
      <c r="GF170" s="85" t="n"/>
      <c r="GG170" s="85" t="n"/>
      <c r="GH170" s="85" t="n"/>
      <c r="GI170" s="85" t="n"/>
      <c r="GJ170" s="85" t="n"/>
      <c r="GK170" s="85" t="n"/>
      <c r="GL170" s="85" t="n"/>
      <c r="GM170" s="85" t="n"/>
      <c r="GN170" s="85" t="n"/>
      <c r="GO170" s="85" t="n"/>
      <c r="GP170" s="85" t="n"/>
      <c r="GQ170" s="85" t="n"/>
      <c r="GR170" s="85" t="n"/>
      <c r="GS170" s="85" t="n"/>
      <c r="GT170" s="85" t="n"/>
      <c r="GU170" s="85" t="n"/>
      <c r="GV170" s="85" t="n"/>
      <c r="GW170" s="85" t="n"/>
      <c r="GX170" s="85" t="n"/>
      <c r="GY170" s="85" t="n"/>
      <c r="GZ170" s="85" t="n"/>
      <c r="HA170" s="85" t="n"/>
      <c r="HB170" s="85" t="n"/>
      <c r="HC170" s="85" t="n"/>
      <c r="HD170" s="85" t="n"/>
      <c r="HE170" s="85" t="n"/>
      <c r="HF170" s="85" t="n"/>
      <c r="HG170" s="85" t="n"/>
      <c r="HH170" s="85" t="n"/>
      <c r="HI170" s="85" t="n"/>
      <c r="HJ170" s="85" t="n"/>
      <c r="HK170" s="85" t="n"/>
      <c r="HL170" s="85" t="n"/>
      <c r="HM170" s="85" t="n"/>
      <c r="HN170" s="85" t="n"/>
      <c r="HO170" s="85" t="n"/>
      <c r="HP170" s="85" t="n"/>
      <c r="HQ170" s="85" t="n"/>
      <c r="HR170" s="85" t="n"/>
      <c r="HS170" s="85" t="n"/>
      <c r="HT170" s="85" t="n"/>
      <c r="HU170" s="85" t="n"/>
      <c r="HV170" s="85" t="n"/>
      <c r="HW170" s="85" t="n"/>
      <c r="HX170" s="85" t="n"/>
      <c r="HY170" s="85" t="n"/>
      <c r="HZ170" s="85" t="n"/>
      <c r="IA170" s="85" t="n"/>
      <c r="IB170" s="85" t="n"/>
      <c r="IC170" s="85" t="n"/>
      <c r="ID170" s="85" t="n"/>
      <c r="IE170" s="85" t="n"/>
      <c r="IF170" s="85" t="n"/>
      <c r="IG170" s="85" t="n"/>
      <c r="IH170" s="85" t="n"/>
      <c r="II170" s="85" t="n"/>
      <c r="IJ170" s="85" t="n"/>
      <c r="IK170" s="85" t="n"/>
      <c r="IL170" s="85" t="n"/>
      <c r="IM170" s="85" t="n"/>
      <c r="IN170" s="85" t="n"/>
      <c r="IO170" s="85" t="n"/>
      <c r="IP170" s="85" t="n"/>
      <c r="IQ170" s="85" t="n"/>
      <c r="IR170" s="85" t="n"/>
      <c r="IS170" s="85" t="n"/>
      <c r="IT170" s="85" t="n"/>
      <c r="IU170" s="85" t="n"/>
      <c r="IV170" s="85" t="n"/>
      <c r="IW170" s="85" t="n"/>
      <c r="IX170" s="85" t="n"/>
      <c r="IY170" s="85" t="n"/>
      <c r="IZ170" s="85" t="n"/>
      <c r="JA170" s="85" t="n"/>
      <c r="JB170" s="85" t="n"/>
      <c r="JC170" s="85" t="n"/>
      <c r="JD170" s="85" t="n"/>
      <c r="JE170" s="85" t="n"/>
      <c r="JF170" s="85" t="n"/>
      <c r="JG170" s="85" t="n"/>
      <c r="JH170" s="85" t="n"/>
      <c r="JI170" s="85" t="n"/>
      <c r="JJ170" s="85" t="n"/>
      <c r="JK170" s="85" t="n"/>
      <c r="JL170" s="85" t="n"/>
      <c r="JM170" s="85" t="n"/>
      <c r="JN170" s="85" t="n"/>
      <c r="JO170" s="85" t="n"/>
      <c r="JP170" s="85" t="n"/>
      <c r="JQ170" s="85" t="n"/>
      <c r="JR170" s="85" t="n"/>
      <c r="JS170" s="85" t="n"/>
      <c r="JT170" s="85" t="n"/>
      <c r="JU170" s="85" t="n"/>
      <c r="JV170" s="85" t="n"/>
      <c r="JW170" s="85" t="n"/>
      <c r="JX170" s="85" t="n"/>
      <c r="JY170" s="85" t="n"/>
      <c r="JZ170" s="85" t="n"/>
      <c r="KA170" s="85" t="n"/>
      <c r="KB170" s="85" t="n"/>
      <c r="KC170" s="85" t="n"/>
      <c r="KD170" s="85" t="n"/>
      <c r="KE170" s="85" t="n"/>
      <c r="KF170" s="85" t="n"/>
      <c r="KG170" s="85" t="n"/>
      <c r="KH170" s="85" t="n"/>
      <c r="KI170" s="85" t="n"/>
      <c r="KJ170" s="85" t="n"/>
      <c r="KK170" s="85" t="n"/>
      <c r="KL170" s="85" t="n"/>
      <c r="KM170" s="85" t="n"/>
      <c r="KN170" s="85" t="n"/>
      <c r="KO170" s="85" t="n"/>
      <c r="KP170" s="85" t="n"/>
      <c r="KQ170" s="85" t="n"/>
      <c r="KR170" s="85" t="n"/>
      <c r="KS170" s="85" t="n"/>
      <c r="KT170" s="85" t="n"/>
      <c r="KU170" s="85" t="n"/>
      <c r="KV170" s="85" t="n"/>
      <c r="KW170" s="85" t="n"/>
      <c r="KX170" s="85" t="n"/>
      <c r="KY170" s="85" t="n"/>
      <c r="KZ170" s="85" t="n"/>
      <c r="LA170" s="85" t="n"/>
      <c r="LB170" s="85" t="n"/>
      <c r="LC170" s="85" t="n"/>
      <c r="LD170" s="85" t="n"/>
      <c r="LE170" s="85" t="n"/>
      <c r="LF170" s="85" t="n"/>
      <c r="LG170" s="85" t="n"/>
      <c r="LH170" s="85" t="n"/>
      <c r="LI170" s="85" t="n"/>
      <c r="LJ170" s="85" t="n"/>
      <c r="LK170" s="85" t="n"/>
      <c r="LL170" s="85" t="n"/>
      <c r="LM170" s="85" t="n"/>
      <c r="LN170" s="85" t="n"/>
      <c r="LO170" s="85" t="n"/>
      <c r="LP170" s="85" t="n"/>
      <c r="LQ170" s="85" t="n"/>
      <c r="LR170" s="85" t="n"/>
      <c r="LS170" s="85" t="n"/>
    </row>
    <row r="171" customFormat="1" s="79">
      <c r="A171" s="618" t="n"/>
      <c r="B171" s="102" t="inlineStr">
        <is>
          <t>Right-of-use assets</t>
        </is>
      </c>
      <c r="C171" s="939" t="n"/>
      <c r="D171" s="939" t="n"/>
      <c r="E171" s="939" t="n"/>
      <c r="F171" s="939" t="n"/>
      <c r="G171" s="939" t="n">
        <v>24191</v>
      </c>
      <c r="H171" s="939" t="n">
        <v>32935</v>
      </c>
      <c r="I171" s="928" t="n"/>
      <c r="K171" s="932" t="n"/>
      <c r="L171" s="932" t="n"/>
      <c r="N171" s="105">
        <f>B171</f>
        <v/>
      </c>
      <c r="O171" s="106" t="inlineStr"/>
      <c r="P171" s="106" t="inlineStr"/>
      <c r="Q171" s="106" t="inlineStr"/>
      <c r="R171" s="106" t="inlineStr"/>
      <c r="S171" s="106">
        <f>G171*BS!$B$9</f>
        <v/>
      </c>
      <c r="T171" s="106">
        <f>H171*BS!$B$9</f>
        <v/>
      </c>
      <c r="U171" s="929">
        <f>I165</f>
        <v/>
      </c>
      <c r="V171" s="927" t="n"/>
      <c r="W171" s="927" t="n"/>
    </row>
    <row r="172" customFormat="1" s="79">
      <c r="A172" s="618" t="n"/>
      <c r="B172" s="102" t="inlineStr">
        <is>
          <t>Other non-current asset *</t>
        </is>
      </c>
      <c r="C172" s="939" t="n"/>
      <c r="D172" s="939" t="n"/>
      <c r="E172" s="939" t="n"/>
      <c r="F172" s="939" t="n"/>
      <c r="G172" s="939" t="n">
        <v>15031934</v>
      </c>
      <c r="H172" s="939" t="n">
        <v>19927422</v>
      </c>
      <c r="I172" s="928" t="n"/>
      <c r="K172" s="932" t="n"/>
      <c r="N172" s="105">
        <f>B172</f>
        <v/>
      </c>
      <c r="O172" s="106" t="inlineStr"/>
      <c r="P172" s="106" t="inlineStr"/>
      <c r="Q172" s="106" t="inlineStr"/>
      <c r="R172" s="106" t="inlineStr"/>
      <c r="S172" s="106">
        <f>G172*BS!$B$9</f>
        <v/>
      </c>
      <c r="T172" s="106">
        <f>H172*BS!$B$9</f>
        <v/>
      </c>
      <c r="U172" s="107">
        <f>I166</f>
        <v/>
      </c>
      <c r="V172" s="927" t="n"/>
      <c r="W172" s="927" t="n"/>
    </row>
    <row r="173" customFormat="1" s="79">
      <c r="A173" s="618" t="n"/>
      <c r="B173" s="102" t="n"/>
      <c r="C173" s="939" t="n"/>
      <c r="D173" s="939" t="n"/>
      <c r="E173" s="939" t="n"/>
      <c r="F173" s="939" t="n"/>
      <c r="G173" s="939" t="n"/>
      <c r="H173" s="939" t="n"/>
      <c r="I173" s="930" t="n"/>
      <c r="K173" s="932" t="n"/>
      <c r="N173" s="105" t="inlineStr"/>
      <c r="O173" s="106" t="inlineStr"/>
      <c r="P173" s="106" t="inlineStr"/>
      <c r="Q173" s="106" t="inlineStr"/>
      <c r="R173" s="106" t="inlineStr"/>
      <c r="S173" s="106" t="inlineStr"/>
      <c r="T173" s="106" t="inlineStr"/>
      <c r="U173" s="107">
        <f>I167</f>
        <v/>
      </c>
      <c r="V173" s="932" t="n"/>
      <c r="W173" s="932" t="n"/>
    </row>
    <row r="174" customFormat="1" s="79">
      <c r="A174" s="618" t="n"/>
      <c r="B174" s="102" t="n"/>
      <c r="C174" s="939" t="n"/>
      <c r="D174" s="939" t="n"/>
      <c r="E174" s="939" t="n"/>
      <c r="F174" s="939" t="n"/>
      <c r="G174" s="939" t="n"/>
      <c r="H174" s="939" t="n"/>
      <c r="I174" s="930" t="n"/>
      <c r="K174" s="932" t="n"/>
      <c r="N174" s="105" t="inlineStr"/>
      <c r="O174" s="106" t="inlineStr"/>
      <c r="P174" s="106" t="inlineStr"/>
      <c r="Q174" s="106" t="inlineStr"/>
      <c r="R174" s="106" t="inlineStr"/>
      <c r="S174" s="106" t="inlineStr"/>
      <c r="T174" s="106" t="inlineStr"/>
      <c r="U174" s="107">
        <f>I168</f>
        <v/>
      </c>
      <c r="V174" s="932" t="n"/>
      <c r="W174" s="932" t="n"/>
    </row>
    <row r="175" customFormat="1" s="79">
      <c r="A175" s="618" t="n"/>
      <c r="B175" s="102" t="n"/>
      <c r="C175" s="103" t="n"/>
      <c r="D175" s="103" t="n"/>
      <c r="E175" s="103" t="n"/>
      <c r="F175" s="103" t="n"/>
      <c r="G175" s="103" t="n"/>
      <c r="H175" s="103" t="n"/>
      <c r="I175" s="930" t="n"/>
      <c r="K175" s="932" t="n"/>
      <c r="N175" s="105" t="inlineStr"/>
      <c r="O175" s="106" t="inlineStr"/>
      <c r="P175" s="106" t="inlineStr"/>
      <c r="Q175" s="106" t="inlineStr"/>
      <c r="R175" s="106" t="inlineStr"/>
      <c r="S175" s="106" t="inlineStr"/>
      <c r="T175" s="106" t="inlineStr"/>
      <c r="U175" s="107">
        <f>I169</f>
        <v/>
      </c>
      <c r="V175" s="932" t="n"/>
      <c r="W175" s="932" t="n"/>
    </row>
    <row r="176" customFormat="1" s="154">
      <c r="A176" s="618" t="n"/>
      <c r="B176" s="956" t="n"/>
      <c r="C176" s="939" t="n"/>
      <c r="D176" s="939" t="n"/>
      <c r="E176" s="939" t="n"/>
      <c r="F176" s="939" t="n"/>
      <c r="G176" s="939" t="n"/>
      <c r="H176" s="939" t="n"/>
      <c r="I176" s="957" t="n"/>
      <c r="K176" s="932" t="n"/>
      <c r="N176" s="958" t="inlineStr"/>
      <c r="O176" s="106" t="inlineStr"/>
      <c r="P176" s="106" t="inlineStr"/>
      <c r="Q176" s="106" t="inlineStr"/>
      <c r="R176" s="106" t="inlineStr"/>
      <c r="S176" s="106" t="inlineStr"/>
      <c r="T176" s="106" t="inlineStr"/>
      <c r="U176" s="107">
        <f>I170</f>
        <v/>
      </c>
      <c r="V176" s="932" t="n"/>
      <c r="W176" s="932" t="n"/>
    </row>
    <row r="177">
      <c r="A177" s="618" t="n"/>
      <c r="B177" s="956" t="n"/>
      <c r="C177" s="939" t="n"/>
      <c r="D177" s="939" t="n"/>
      <c r="E177" s="939" t="n"/>
      <c r="F177" s="939" t="n"/>
      <c r="G177" s="939" t="n"/>
      <c r="H177" s="939" t="n"/>
      <c r="I177" s="957" t="n"/>
      <c r="K177" s="932" t="n"/>
      <c r="N177" s="105" t="inlineStr"/>
      <c r="O177" s="106" t="inlineStr"/>
      <c r="P177" s="106" t="inlineStr"/>
      <c r="Q177" s="106" t="inlineStr"/>
      <c r="R177" s="106" t="inlineStr"/>
      <c r="S177" s="106" t="inlineStr"/>
      <c r="T177" s="106" t="inlineStr"/>
      <c r="U177" s="107">
        <f>I171</f>
        <v/>
      </c>
      <c r="V177" s="932" t="n"/>
      <c r="W177" s="932" t="n"/>
    </row>
    <row r="178">
      <c r="A178" s="618" t="n"/>
      <c r="B178" s="956"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I172</f>
        <v/>
      </c>
      <c r="V178" s="932" t="n"/>
      <c r="W178" s="932" t="n"/>
    </row>
    <row r="179">
      <c r="A179" s="618" t="n"/>
      <c r="B179" s="956" t="n"/>
      <c r="C179" s="939" t="n"/>
      <c r="D179" s="939" t="n"/>
      <c r="E179" s="939" t="n"/>
      <c r="F179" s="939" t="n"/>
      <c r="G179" s="939" t="n"/>
      <c r="H179" s="939" t="n"/>
      <c r="I179" s="957" t="n"/>
      <c r="K179" s="932" t="n"/>
      <c r="N179" s="105" t="inlineStr"/>
      <c r="O179" s="106" t="inlineStr"/>
      <c r="P179" s="106" t="inlineStr"/>
      <c r="Q179" s="106" t="inlineStr"/>
      <c r="R179" s="106" t="inlineStr"/>
      <c r="S179" s="106" t="inlineStr"/>
      <c r="T179" s="106" t="inlineStr"/>
      <c r="U179" s="107">
        <f>I173</f>
        <v/>
      </c>
      <c r="V179" s="932" t="n"/>
      <c r="W179" s="932" t="n"/>
    </row>
    <row r="180">
      <c r="A180" s="618" t="n"/>
      <c r="B180" s="956" t="n"/>
      <c r="C180" s="939" t="n"/>
      <c r="D180" s="939" t="n"/>
      <c r="E180" s="939" t="n"/>
      <c r="F180" s="939" t="n"/>
      <c r="G180" s="939" t="n"/>
      <c r="H180" s="939" t="n"/>
      <c r="I180" s="957" t="n"/>
      <c r="K180" s="932" t="n"/>
      <c r="N180" s="105" t="inlineStr"/>
      <c r="O180" s="106" t="inlineStr"/>
      <c r="P180" s="106" t="inlineStr"/>
      <c r="Q180" s="106" t="inlineStr"/>
      <c r="R180" s="106" t="inlineStr"/>
      <c r="S180" s="106" t="inlineStr"/>
      <c r="T180" s="106" t="inlineStr"/>
      <c r="U180" s="107">
        <f>I174</f>
        <v/>
      </c>
      <c r="V180" s="932" t="n"/>
      <c r="W180" s="932" t="n"/>
    </row>
    <row r="181">
      <c r="A181" s="618" t="n"/>
      <c r="B181" s="102" t="n"/>
      <c r="C181" s="939" t="n"/>
      <c r="D181" s="939" t="n"/>
      <c r="E181" s="939" t="n"/>
      <c r="F181" s="939" t="n"/>
      <c r="G181" s="939" t="n"/>
      <c r="H181" s="939" t="n"/>
      <c r="I181" s="957" t="n"/>
      <c r="K181" s="932" t="n"/>
      <c r="N181" s="105" t="inlineStr"/>
      <c r="O181" s="106" t="inlineStr"/>
      <c r="P181" s="106" t="inlineStr"/>
      <c r="Q181" s="106" t="inlineStr"/>
      <c r="R181" s="106" t="inlineStr"/>
      <c r="S181" s="106" t="inlineStr"/>
      <c r="T181" s="106" t="inlineStr"/>
      <c r="U181" s="107">
        <f>I175</f>
        <v/>
      </c>
      <c r="V181" s="932" t="n"/>
      <c r="W181" s="932" t="n"/>
    </row>
    <row r="182">
      <c r="A182" s="618" t="inlineStr">
        <is>
          <t>K27</t>
        </is>
      </c>
      <c r="B182" s="959" t="inlineStr">
        <is>
          <t>Total</t>
        </is>
      </c>
      <c r="C182" s="960">
        <f>SUM(INDIRECT(ADDRESS(MATCH("K26",$A:$A,0)+1,COLUMN(C$12),4)&amp;":"&amp;ADDRESS(MATCH("K27",$A:$A,0)-1,COLUMN(C$12),4)))</f>
        <v/>
      </c>
      <c r="D182" s="960">
        <f>SUM(INDIRECT(ADDRESS(MATCH("K26",$A:$A,0)+1,COLUMN(D$12),4)&amp;":"&amp;ADDRESS(MATCH("K27",$A:$A,0)-1,COLUMN(D$12),4)))</f>
        <v/>
      </c>
      <c r="E182" s="960">
        <f>SUM(INDIRECT(ADDRESS(MATCH("K26",$A:$A,0)+1,COLUMN(E$12),4)&amp;":"&amp;ADDRESS(MATCH("K27",$A:$A,0)-1,COLUMN(E$12),4)))</f>
        <v/>
      </c>
      <c r="F182" s="960">
        <f>SUM(INDIRECT(ADDRESS(MATCH("K26",$A:$A,0)+1,COLUMN(F$12),4)&amp;":"&amp;ADDRESS(MATCH("K27",$A:$A,0)-1,COLUMN(F$12),4)))</f>
        <v/>
      </c>
      <c r="G182" s="960">
        <f>SUM(INDIRECT(ADDRESS(MATCH("K26",$A:$A,0)+1,COLUMN(G$12),4)&amp;":"&amp;ADDRESS(MATCH("K27",$A:$A,0)-1,COLUMN(G$12),4)))</f>
        <v/>
      </c>
      <c r="H182" s="960">
        <f>SUM(INDIRECT(ADDRESS(MATCH("K26",$A:$A,0)+1,COLUMN(H$12),4)&amp;":"&amp;ADDRESS(MATCH("K27",$A:$A,0)-1,COLUMN(H$12),4)))</f>
        <v/>
      </c>
      <c r="I182" s="961" t="n"/>
      <c r="J182" s="79" t="n"/>
      <c r="K182" s="932" t="n"/>
      <c r="L182" s="79" t="n"/>
      <c r="M182" s="79" t="n"/>
      <c r="N182" s="166">
        <f>B182</f>
        <v/>
      </c>
      <c r="O182" s="167">
        <f>C182*BS!$B$9</f>
        <v/>
      </c>
      <c r="P182" s="167">
        <f>D182*BS!$B$9</f>
        <v/>
      </c>
      <c r="Q182" s="167">
        <f>E182*BS!$B$9</f>
        <v/>
      </c>
      <c r="R182" s="167">
        <f>F182*BS!$B$9</f>
        <v/>
      </c>
      <c r="S182" s="167">
        <f>G182*BS!$B$9</f>
        <v/>
      </c>
      <c r="T182" s="167">
        <f>H182*BS!$B$9</f>
        <v/>
      </c>
      <c r="U182" s="168">
        <f>I176</f>
        <v/>
      </c>
      <c r="V182" s="962" t="n"/>
      <c r="W182" s="962" t="n"/>
      <c r="X182" s="79" t="n"/>
      <c r="Y182" s="79" t="n"/>
      <c r="Z182" s="79" t="n"/>
      <c r="AA182" s="79" t="n"/>
      <c r="AB182" s="79" t="n"/>
      <c r="AC182" s="79" t="n"/>
      <c r="AD182" s="79" t="n"/>
      <c r="AE182" s="79" t="n"/>
      <c r="AF182" s="79" t="n"/>
      <c r="AG182" s="79" t="n"/>
      <c r="AH182" s="79" t="n"/>
      <c r="AI182" s="79" t="n"/>
      <c r="AJ182" s="79" t="n"/>
      <c r="AK182" s="79" t="n"/>
      <c r="AL182" s="79" t="n"/>
      <c r="AM182" s="79" t="n"/>
      <c r="AN182" s="79" t="n"/>
      <c r="AO182" s="79" t="n"/>
      <c r="AP182" s="79" t="n"/>
      <c r="AQ182" s="79" t="n"/>
      <c r="AR182" s="79" t="n"/>
      <c r="AS182" s="79" t="n"/>
      <c r="AT182" s="79" t="n"/>
      <c r="AU182" s="79" t="n"/>
      <c r="AV182" s="79" t="n"/>
      <c r="AW182" s="79" t="n"/>
      <c r="AX182" s="79" t="n"/>
      <c r="AY182" s="79" t="n"/>
      <c r="AZ182" s="79" t="n"/>
      <c r="BA182" s="79" t="n"/>
      <c r="BB182" s="79" t="n"/>
      <c r="BC182" s="79" t="n"/>
      <c r="BD182" s="79" t="n"/>
      <c r="BE182" s="79" t="n"/>
      <c r="BF182" s="79" t="n"/>
      <c r="BG182" s="79" t="n"/>
      <c r="BH182" s="79" t="n"/>
      <c r="BI182" s="79" t="n"/>
      <c r="BJ182" s="79" t="n"/>
      <c r="BK182" s="79" t="n"/>
      <c r="BL182" s="79" t="n"/>
      <c r="BM182" s="79" t="n"/>
      <c r="BN182" s="79" t="n"/>
      <c r="BO182" s="79" t="n"/>
      <c r="BP182" s="79" t="n"/>
      <c r="BQ182" s="79" t="n"/>
      <c r="BR182" s="79" t="n"/>
      <c r="BS182" s="79" t="n"/>
      <c r="BT182" s="79" t="n"/>
      <c r="BU182" s="79" t="n"/>
      <c r="BV182" s="79" t="n"/>
      <c r="BW182" s="79" t="n"/>
      <c r="BX182" s="79" t="n"/>
      <c r="BY182" s="79" t="n"/>
      <c r="BZ182" s="79" t="n"/>
      <c r="CA182" s="79" t="n"/>
      <c r="CB182" s="79" t="n"/>
      <c r="CC182" s="79" t="n"/>
      <c r="CD182" s="79" t="n"/>
      <c r="CE182" s="79" t="n"/>
      <c r="CF182" s="79" t="n"/>
      <c r="CG182" s="79" t="n"/>
      <c r="CH182" s="79" t="n"/>
      <c r="CI182" s="79" t="n"/>
      <c r="CJ182" s="79" t="n"/>
      <c r="CK182" s="79" t="n"/>
      <c r="CL182" s="79" t="n"/>
      <c r="CM182" s="79" t="n"/>
      <c r="CN182" s="79" t="n"/>
      <c r="CO182" s="79" t="n"/>
      <c r="CP182" s="79" t="n"/>
      <c r="CQ182" s="79" t="n"/>
      <c r="CR182" s="79" t="n"/>
      <c r="CS182" s="79" t="n"/>
      <c r="CT182" s="79" t="n"/>
      <c r="CU182" s="79" t="n"/>
      <c r="CV182" s="79" t="n"/>
      <c r="CW182" s="79" t="n"/>
      <c r="CX182" s="79" t="n"/>
      <c r="CY182" s="79" t="n"/>
      <c r="CZ182" s="79" t="n"/>
      <c r="DA182" s="79" t="n"/>
      <c r="DB182" s="79" t="n"/>
      <c r="DC182" s="79" t="n"/>
      <c r="DD182" s="79" t="n"/>
      <c r="DE182" s="79" t="n"/>
      <c r="DF182" s="79" t="n"/>
      <c r="DG182" s="79" t="n"/>
      <c r="DH182" s="79" t="n"/>
      <c r="DI182" s="79" t="n"/>
      <c r="DJ182" s="79" t="n"/>
      <c r="DK182" s="79" t="n"/>
      <c r="DL182" s="79" t="n"/>
      <c r="DM182" s="79" t="n"/>
      <c r="DN182" s="79" t="n"/>
      <c r="DO182" s="79" t="n"/>
      <c r="DP182" s="79" t="n"/>
      <c r="DQ182" s="79" t="n"/>
      <c r="DR182" s="79" t="n"/>
      <c r="DS182" s="79" t="n"/>
      <c r="DT182" s="79" t="n"/>
      <c r="DU182" s="79" t="n"/>
      <c r="DV182" s="79" t="n"/>
      <c r="DW182" s="79" t="n"/>
      <c r="DX182" s="79" t="n"/>
      <c r="DY182" s="79" t="n"/>
      <c r="DZ182" s="79" t="n"/>
      <c r="EA182" s="79" t="n"/>
      <c r="EB182" s="79" t="n"/>
      <c r="EC182" s="79" t="n"/>
      <c r="ED182" s="79" t="n"/>
      <c r="EE182" s="79" t="n"/>
      <c r="EF182" s="79" t="n"/>
      <c r="EG182" s="79" t="n"/>
      <c r="EH182" s="79" t="n"/>
      <c r="EI182" s="79" t="n"/>
      <c r="EJ182" s="79" t="n"/>
      <c r="EK182" s="79" t="n"/>
      <c r="EL182" s="79" t="n"/>
      <c r="EM182" s="79" t="n"/>
      <c r="EN182" s="79" t="n"/>
      <c r="EO182" s="79" t="n"/>
      <c r="EP182" s="79" t="n"/>
      <c r="EQ182" s="79" t="n"/>
      <c r="ER182" s="79" t="n"/>
      <c r="ES182" s="79" t="n"/>
      <c r="ET182" s="79" t="n"/>
      <c r="EU182" s="79" t="n"/>
      <c r="EV182" s="79" t="n"/>
      <c r="EW182" s="79" t="n"/>
      <c r="EX182" s="79" t="n"/>
      <c r="EY182" s="79" t="n"/>
      <c r="EZ182" s="79" t="n"/>
      <c r="FA182" s="79" t="n"/>
      <c r="FB182" s="79" t="n"/>
      <c r="FC182" s="79" t="n"/>
      <c r="FD182" s="79" t="n"/>
      <c r="FE182" s="79" t="n"/>
      <c r="FF182" s="79" t="n"/>
      <c r="FG182" s="79" t="n"/>
      <c r="FH182" s="79" t="n"/>
      <c r="FI182" s="79" t="n"/>
      <c r="FJ182" s="79" t="n"/>
      <c r="FK182" s="79" t="n"/>
      <c r="FL182" s="79" t="n"/>
      <c r="FM182" s="79" t="n"/>
      <c r="FN182" s="79" t="n"/>
      <c r="FO182" s="79" t="n"/>
      <c r="FP182" s="79" t="n"/>
      <c r="FQ182" s="79" t="n"/>
      <c r="FR182" s="79" t="n"/>
      <c r="FS182" s="79" t="n"/>
      <c r="FT182" s="79" t="n"/>
      <c r="FU182" s="79" t="n"/>
      <c r="FV182" s="79" t="n"/>
      <c r="FW182" s="79" t="n"/>
      <c r="FX182" s="79" t="n"/>
      <c r="FY182" s="79" t="n"/>
      <c r="FZ182" s="79" t="n"/>
      <c r="GA182" s="79" t="n"/>
      <c r="GB182" s="79" t="n"/>
      <c r="GC182" s="79" t="n"/>
      <c r="GD182" s="79" t="n"/>
      <c r="GE182" s="79" t="n"/>
      <c r="GF182" s="79" t="n"/>
      <c r="GG182" s="79" t="n"/>
      <c r="GH182" s="79" t="n"/>
      <c r="GI182" s="79" t="n"/>
      <c r="GJ182" s="79" t="n"/>
      <c r="GK182" s="79" t="n"/>
      <c r="GL182" s="79" t="n"/>
      <c r="GM182" s="79" t="n"/>
      <c r="GN182" s="79" t="n"/>
      <c r="GO182" s="79" t="n"/>
      <c r="GP182" s="79" t="n"/>
      <c r="GQ182" s="79" t="n"/>
      <c r="GR182" s="79" t="n"/>
      <c r="GS182" s="79" t="n"/>
      <c r="GT182" s="79" t="n"/>
      <c r="GU182" s="79" t="n"/>
      <c r="GV182" s="79" t="n"/>
      <c r="GW182" s="79" t="n"/>
      <c r="GX182" s="79" t="n"/>
      <c r="GY182" s="79" t="n"/>
      <c r="GZ182" s="79" t="n"/>
      <c r="HA182" s="79" t="n"/>
      <c r="HB182" s="79" t="n"/>
      <c r="HC182" s="79" t="n"/>
      <c r="HD182" s="79" t="n"/>
      <c r="HE182" s="79" t="n"/>
      <c r="HF182" s="79" t="n"/>
      <c r="HG182" s="79" t="n"/>
      <c r="HH182" s="79" t="n"/>
      <c r="HI182" s="79" t="n"/>
      <c r="HJ182" s="79" t="n"/>
      <c r="HK182" s="79" t="n"/>
      <c r="HL182" s="79" t="n"/>
      <c r="HM182" s="79" t="n"/>
      <c r="HN182" s="79" t="n"/>
      <c r="HO182" s="79" t="n"/>
      <c r="HP182" s="79" t="n"/>
      <c r="HQ182" s="79" t="n"/>
      <c r="HR182" s="79" t="n"/>
      <c r="HS182" s="79" t="n"/>
      <c r="HT182" s="79" t="n"/>
      <c r="HU182" s="79" t="n"/>
      <c r="HV182" s="79" t="n"/>
      <c r="HW182" s="79" t="n"/>
      <c r="HX182" s="79" t="n"/>
      <c r="HY182" s="79" t="n"/>
      <c r="HZ182" s="79" t="n"/>
      <c r="IA182" s="79" t="n"/>
      <c r="IB182" s="79" t="n"/>
      <c r="IC182" s="79" t="n"/>
      <c r="ID182" s="79" t="n"/>
      <c r="IE182" s="79" t="n"/>
      <c r="IF182" s="79" t="n"/>
      <c r="IG182" s="79" t="n"/>
      <c r="IH182" s="79" t="n"/>
      <c r="II182" s="79" t="n"/>
      <c r="IJ182" s="79" t="n"/>
      <c r="IK182" s="79" t="n"/>
      <c r="IL182" s="79" t="n"/>
      <c r="IM182" s="79" t="n"/>
      <c r="IN182" s="79" t="n"/>
      <c r="IO182" s="79" t="n"/>
      <c r="IP182" s="79" t="n"/>
      <c r="IQ182" s="79" t="n"/>
      <c r="IR182" s="79" t="n"/>
      <c r="IS182" s="79" t="n"/>
      <c r="IT182" s="79" t="n"/>
      <c r="IU182" s="79" t="n"/>
      <c r="IV182" s="79" t="n"/>
      <c r="IW182" s="79" t="n"/>
      <c r="IX182" s="79" t="n"/>
      <c r="IY182" s="79" t="n"/>
      <c r="IZ182" s="79" t="n"/>
      <c r="JA182" s="79" t="n"/>
      <c r="JB182" s="79" t="n"/>
      <c r="JC182" s="79" t="n"/>
      <c r="JD182" s="79" t="n"/>
      <c r="JE182" s="79" t="n"/>
      <c r="JF182" s="79" t="n"/>
      <c r="JG182" s="79" t="n"/>
      <c r="JH182" s="79" t="n"/>
      <c r="JI182" s="79" t="n"/>
      <c r="JJ182" s="79" t="n"/>
      <c r="JK182" s="79" t="n"/>
      <c r="JL182" s="79" t="n"/>
      <c r="JM182" s="79" t="n"/>
      <c r="JN182" s="79" t="n"/>
      <c r="JO182" s="79" t="n"/>
      <c r="JP182" s="79" t="n"/>
      <c r="JQ182" s="79" t="n"/>
      <c r="JR182" s="79" t="n"/>
      <c r="JS182" s="79" t="n"/>
      <c r="JT182" s="79" t="n"/>
      <c r="JU182" s="79" t="n"/>
      <c r="JV182" s="79" t="n"/>
      <c r="JW182" s="79" t="n"/>
      <c r="JX182" s="79" t="n"/>
      <c r="JY182" s="79" t="n"/>
      <c r="JZ182" s="79" t="n"/>
      <c r="KA182" s="79" t="n"/>
      <c r="KB182" s="79" t="n"/>
      <c r="KC182" s="79" t="n"/>
      <c r="KD182" s="79" t="n"/>
      <c r="KE182" s="79" t="n"/>
      <c r="KF182" s="79" t="n"/>
      <c r="KG182" s="79" t="n"/>
      <c r="KH182" s="79" t="n"/>
      <c r="KI182" s="79" t="n"/>
      <c r="KJ182" s="79" t="n"/>
      <c r="KK182" s="79" t="n"/>
      <c r="KL182" s="79" t="n"/>
      <c r="KM182" s="79" t="n"/>
      <c r="KN182" s="79" t="n"/>
      <c r="KO182" s="79" t="n"/>
      <c r="KP182" s="79" t="n"/>
      <c r="KQ182" s="79" t="n"/>
      <c r="KR182" s="79" t="n"/>
      <c r="KS182" s="79" t="n"/>
      <c r="KT182" s="79" t="n"/>
      <c r="KU182" s="79" t="n"/>
      <c r="KV182" s="79" t="n"/>
      <c r="KW182" s="79" t="n"/>
      <c r="KX182" s="79" t="n"/>
      <c r="KY182" s="79" t="n"/>
      <c r="KZ182" s="79" t="n"/>
      <c r="LA182" s="79" t="n"/>
      <c r="LB182" s="79" t="n"/>
      <c r="LC182" s="79" t="n"/>
      <c r="LD182" s="79" t="n"/>
      <c r="LE182" s="79" t="n"/>
      <c r="LF182" s="79" t="n"/>
      <c r="LG182" s="79" t="n"/>
      <c r="LH182" s="79" t="n"/>
      <c r="LI182" s="79" t="n"/>
      <c r="LJ182" s="79" t="n"/>
      <c r="LK182" s="79" t="n"/>
      <c r="LL182" s="79" t="n"/>
      <c r="LM182" s="79" t="n"/>
      <c r="LN182" s="79" t="n"/>
      <c r="LO182" s="79" t="n"/>
      <c r="LP182" s="79" t="n"/>
      <c r="LQ182" s="79" t="n"/>
      <c r="LR182" s="79" t="n"/>
      <c r="LS182" s="79" t="n"/>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G192" s="170" t="n"/>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G195" s="170" t="n"/>
      <c r="N195" t="inlineStr"/>
      <c r="O195" t="inlineStr"/>
      <c r="P195" t="inlineStr"/>
      <c r="Q195" t="inlineStr"/>
      <c r="R195" t="inlineStr"/>
      <c r="S195" t="inlineStr"/>
      <c r="T19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24171</v>
      </c>
      <c r="H16" s="939" t="n">
        <v>33193</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nan Tax funding payable related party</t>
        </is>
      </c>
      <c r="C58" s="939" t="n"/>
      <c r="D58" s="939" t="n"/>
      <c r="E58" s="939" t="n"/>
      <c r="F58" s="939" t="n"/>
      <c r="G58" s="939" t="n">
        <v>0</v>
      </c>
      <c r="H58" s="939" t="n">
        <v>1420777</v>
      </c>
      <c r="I58" s="975" t="n"/>
      <c r="J58" s="180" t="n"/>
      <c r="N58" s="976">
        <f>B58</f>
        <v/>
      </c>
      <c r="O58" s="192" t="inlineStr"/>
      <c r="P58" s="192" t="inlineStr"/>
      <c r="Q58" s="192" t="inlineStr"/>
      <c r="R58" s="192" t="inlineStr"/>
      <c r="S58" s="192">
        <f>G58*BS!$B$9</f>
        <v/>
      </c>
      <c r="T58" s="192">
        <f>H58*BS!$B$9</f>
        <v/>
      </c>
      <c r="U58" s="193">
        <f>I58</f>
        <v/>
      </c>
    </row>
    <row r="59">
      <c r="B59" s="102" t="inlineStr">
        <is>
          <t xml:space="preserve"> None nan Trade creditors</t>
        </is>
      </c>
      <c r="C59" s="939" t="n"/>
      <c r="D59" s="939" t="n"/>
      <c r="E59" s="939" t="n"/>
      <c r="F59" s="939" t="n"/>
      <c r="G59" s="939" t="n">
        <v>689004</v>
      </c>
      <c r="H59" s="939" t="n">
        <v>742849</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None nan Tax funding payable related party</t>
        </is>
      </c>
      <c r="C88" s="939" t="n"/>
      <c r="D88" s="939" t="n"/>
      <c r="E88" s="939" t="n"/>
      <c r="F88" s="939" t="n"/>
      <c r="G88" s="939" t="n">
        <v>0</v>
      </c>
      <c r="H88" s="939" t="n">
        <v>1420777</v>
      </c>
      <c r="I88" s="975" t="n"/>
      <c r="J88" s="180" t="n"/>
      <c r="N88" s="976">
        <f>B88</f>
        <v/>
      </c>
      <c r="O88" s="192" t="inlineStr"/>
      <c r="P88" s="192" t="inlineStr"/>
      <c r="Q88" s="192" t="inlineStr"/>
      <c r="R88" s="192" t="inlineStr"/>
      <c r="S88" s="192">
        <f>G88*BS!$B$9</f>
        <v/>
      </c>
      <c r="T88" s="192">
        <f>H88*BS!$B$9</f>
        <v/>
      </c>
      <c r="U88" s="193">
        <f>I88</f>
        <v/>
      </c>
    </row>
    <row r="89">
      <c r="B89" s="102" t="inlineStr">
        <is>
          <t xml:space="preserve"> None nan Other payables</t>
        </is>
      </c>
      <c r="C89" s="939" t="n"/>
      <c r="D89" s="939" t="n"/>
      <c r="E89" s="939" t="n"/>
      <c r="F89" s="939" t="n"/>
      <c r="G89" s="939" t="n">
        <v>1444057</v>
      </c>
      <c r="H89" s="939" t="n">
        <v>1046381</v>
      </c>
      <c r="I89" s="975" t="n"/>
      <c r="J89" s="180" t="n"/>
      <c r="N89" s="976">
        <f>B89</f>
        <v/>
      </c>
      <c r="O89" s="192" t="inlineStr"/>
      <c r="P89" s="192" t="inlineStr"/>
      <c r="Q89" s="192" t="inlineStr"/>
      <c r="R89" s="192" t="inlineStr"/>
      <c r="S89" s="192">
        <f>G89*BS!$B$9</f>
        <v/>
      </c>
      <c r="T89" s="192">
        <f>H89*BS!$B$9</f>
        <v/>
      </c>
      <c r="U89" s="193">
        <f>I89</f>
        <v/>
      </c>
    </row>
    <row r="90">
      <c r="B90" s="211" t="inlineStr">
        <is>
          <t xml:space="preserve"> None 14.0 Employee benefits</t>
        </is>
      </c>
      <c r="C90" s="939" t="n"/>
      <c r="D90" s="939" t="n"/>
      <c r="E90" s="939" t="n"/>
      <c r="F90" s="939" t="n"/>
      <c r="G90" s="939" t="n">
        <v>0</v>
      </c>
      <c r="H90" s="939" t="n">
        <v>0</v>
      </c>
      <c r="I90" s="975" t="n"/>
      <c r="J90" s="180" t="n"/>
      <c r="N90" s="976">
        <f>B90</f>
        <v/>
      </c>
      <c r="O90" s="192" t="inlineStr"/>
      <c r="P90" s="192" t="inlineStr"/>
      <c r="Q90" s="192" t="inlineStr"/>
      <c r="R90" s="192" t="inlineStr"/>
      <c r="S90" s="192">
        <f>G90*BS!$B$9</f>
        <v/>
      </c>
      <c r="T90" s="192">
        <f>H90*BS!$B$9</f>
        <v/>
      </c>
      <c r="U90" s="193">
        <f>I90</f>
        <v/>
      </c>
    </row>
    <row r="91">
      <c r="B91" s="211" t="inlineStr">
        <is>
          <t xml:space="preserve"> None nan Joint Venture employee benefits</t>
        </is>
      </c>
      <c r="C91" s="103" t="n"/>
      <c r="D91" s="103" t="n"/>
      <c r="E91" s="103" t="n"/>
      <c r="F91" s="103" t="n"/>
      <c r="G91" s="103" t="n">
        <v>0</v>
      </c>
      <c r="H91" s="103" t="n">
        <v>5866</v>
      </c>
      <c r="I91" s="979" t="n"/>
      <c r="J91" s="180" t="n"/>
      <c r="N91" s="976">
        <f>B91</f>
        <v/>
      </c>
      <c r="O91" s="192" t="inlineStr"/>
      <c r="P91" s="192" t="inlineStr"/>
      <c r="Q91" s="192" t="inlineStr"/>
      <c r="R91" s="192" t="inlineStr"/>
      <c r="S91" s="192">
        <f>G91*BS!$B$9</f>
        <v/>
      </c>
      <c r="T91" s="192">
        <f>H91*BS!$B$9</f>
        <v/>
      </c>
      <c r="U91" s="193">
        <f>I91</f>
        <v/>
      </c>
    </row>
    <row r="92">
      <c r="B92" s="211" t="inlineStr">
        <is>
          <t>Other current liabilities *</t>
        </is>
      </c>
      <c r="C92" s="939" t="n"/>
      <c r="D92" s="939" t="n"/>
      <c r="E92" s="939" t="n"/>
      <c r="F92" s="939" t="n"/>
      <c r="G92" s="939" t="n">
        <v>-3899911</v>
      </c>
      <c r="H92" s="939" t="n">
        <v>-7496451</v>
      </c>
      <c r="I92" s="980" t="n"/>
      <c r="J92" s="180" t="n"/>
      <c r="N92" s="976">
        <f>B92</f>
        <v/>
      </c>
      <c r="O92" s="192" t="inlineStr"/>
      <c r="P92" s="192" t="inlineStr"/>
      <c r="Q92" s="192" t="inlineStr"/>
      <c r="R92" s="192" t="inlineStr"/>
      <c r="S92" s="192">
        <f>G92*BS!$B$9</f>
        <v/>
      </c>
      <c r="T92" s="192">
        <f>H92*BS!$B$9</f>
        <v/>
      </c>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xml:space="preserve"> None nan Joint Venture employee benefits</t>
        </is>
      </c>
      <c r="C129" s="991" t="n"/>
      <c r="D129" s="991" t="n"/>
      <c r="E129" s="991" t="n"/>
      <c r="F129" s="991" t="n"/>
      <c r="G129" s="991" t="n">
        <v>0</v>
      </c>
      <c r="H129" s="991" t="n">
        <v>5866</v>
      </c>
      <c r="I129" s="984" t="n"/>
      <c r="J129" s="180" t="n"/>
      <c r="N129" s="976">
        <f>B129</f>
        <v/>
      </c>
      <c r="O129" s="192" t="inlineStr"/>
      <c r="P129" s="192" t="inlineStr"/>
      <c r="Q129" s="192" t="inlineStr"/>
      <c r="R129" s="192" t="inlineStr"/>
      <c r="S129" s="192">
        <f>G129*BS!$B$9</f>
        <v/>
      </c>
      <c r="T129" s="192">
        <f>H129*BS!$B$9</f>
        <v/>
      </c>
      <c r="U129" s="193">
        <f>I129</f>
        <v/>
      </c>
    </row>
    <row r="130">
      <c r="A130" s="79" t="n"/>
      <c r="B130" s="102" t="inlineStr">
        <is>
          <t>Other non-current liabilities *</t>
        </is>
      </c>
      <c r="C130" s="991" t="n"/>
      <c r="D130" s="991" t="n"/>
      <c r="E130" s="991" t="n"/>
      <c r="F130" s="991" t="n"/>
      <c r="G130" s="991" t="n">
        <v>776257</v>
      </c>
      <c r="H130" s="991" t="n">
        <v>1074129</v>
      </c>
      <c r="I130" s="992" t="n"/>
      <c r="J130" s="180" t="n"/>
      <c r="N130" s="976">
        <f>B130</f>
        <v/>
      </c>
      <c r="O130" s="192" t="inlineStr"/>
      <c r="P130" s="192" t="inlineStr"/>
      <c r="Q130" s="192" t="inlineStr"/>
      <c r="R130" s="192" t="inlineStr"/>
      <c r="S130" s="192">
        <f>G130*BS!$B$9</f>
        <v/>
      </c>
      <c r="T130" s="192">
        <f>H130*BS!$B$9</f>
        <v/>
      </c>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Share capital</t>
        </is>
      </c>
      <c r="C156" s="103" t="n"/>
      <c r="D156" s="103" t="n"/>
      <c r="E156" s="103" t="n"/>
      <c r="F156" s="103" t="n"/>
      <c r="G156" s="103" t="n">
        <v>3000000</v>
      </c>
      <c r="H156" s="103" t="n">
        <v>3000000</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0</v>
      </c>
      <c r="H167" s="993" t="n">
        <v>0</v>
      </c>
      <c r="I167" s="992" t="n"/>
      <c r="J167" s="180" t="n"/>
      <c r="N167" s="976">
        <f>B167</f>
        <v/>
      </c>
      <c r="O167" s="192" t="inlineStr"/>
      <c r="P167" s="192" t="inlineStr"/>
      <c r="Q167" s="192" t="inlineStr"/>
      <c r="R167" s="192" t="inlineStr"/>
      <c r="S167" s="192">
        <f>G167*BS!$B$9</f>
        <v/>
      </c>
      <c r="T167" s="192">
        <f>H167*BS!$B$9</f>
        <v/>
      </c>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inlineStr">
        <is>
          <t>Retained earnings</t>
        </is>
      </c>
      <c r="C181" s="103" t="n"/>
      <c r="D181" s="103" t="n"/>
      <c r="E181" s="103" t="n"/>
      <c r="F181" s="103" t="n"/>
      <c r="G181" s="103" t="n">
        <v>15959215</v>
      </c>
      <c r="H181" s="103" t="n">
        <v>19120823</v>
      </c>
      <c r="I181" s="998" t="n"/>
      <c r="J181" s="196" t="n"/>
      <c r="K181" s="197" t="n"/>
      <c r="L181" s="197" t="n"/>
      <c r="M181" s="197" t="n"/>
      <c r="N181" s="966">
        <f>B181</f>
        <v/>
      </c>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None Sale of goods</t>
        </is>
      </c>
      <c r="C15" s="939" t="n"/>
      <c r="D15" s="939" t="n"/>
      <c r="E15" s="939" t="n"/>
      <c r="F15" s="939" t="n"/>
      <c r="G15" s="939" t="n">
        <v>5624766</v>
      </c>
      <c r="H15" s="939" t="n">
        <v>15135308</v>
      </c>
      <c r="I15" s="289" t="n"/>
      <c r="N15" s="293" t="inlineStr"/>
      <c r="O15" s="192" t="inlineStr"/>
      <c r="P15" s="192" t="inlineStr"/>
      <c r="Q15" s="192" t="inlineStr"/>
      <c r="R15" s="192" t="inlineStr"/>
      <c r="S15" s="192" t="inlineStr"/>
      <c r="T15" s="192" t="inlineStr"/>
      <c r="U15" s="1016">
        <f>I15</f>
        <v/>
      </c>
    </row>
    <row r="16" customFormat="1" s="118">
      <c r="B16" s="102" t="inlineStr">
        <is>
          <t>Revenue None 5</t>
        </is>
      </c>
      <c r="C16" s="939" t="n"/>
      <c r="D16" s="939" t="n"/>
      <c r="E16" s="939" t="n"/>
      <c r="F16" s="939" t="n"/>
      <c r="G16" s="939" t="n">
        <v>0</v>
      </c>
      <c r="H16" s="939" t="n">
        <v>0</v>
      </c>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5528209</v>
      </c>
      <c r="H29" s="939" t="n">
        <v>8632741</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Other expenses None JV operating expenses</t>
        </is>
      </c>
      <c r="C56" s="939" t="n"/>
      <c r="D56" s="939" t="n"/>
      <c r="E56" s="939" t="n"/>
      <c r="F56" s="939" t="n"/>
      <c r="G56" s="939" t="n">
        <v>446647</v>
      </c>
      <c r="H56" s="939" t="n">
        <v>424699</v>
      </c>
      <c r="I56" s="1017" t="n"/>
      <c r="N56" s="293" t="inlineStr"/>
      <c r="O56" s="192" t="inlineStr"/>
      <c r="P56" s="192" t="inlineStr"/>
      <c r="Q56" s="192" t="inlineStr"/>
      <c r="R56" s="192" t="inlineStr"/>
      <c r="S56" s="192" t="inlineStr"/>
      <c r="T56" s="192" t="inlineStr"/>
      <c r="U56" s="1016">
        <f>I56</f>
        <v/>
      </c>
    </row>
    <row r="57" customFormat="1" s="279">
      <c r="A57" s="118" t="n"/>
      <c r="B57" s="102" t="inlineStr">
        <is>
          <t>Other expenses None 7</t>
        </is>
      </c>
      <c r="C57" s="939" t="n"/>
      <c r="D57" s="939" t="n"/>
      <c r="E57" s="939" t="n"/>
      <c r="F57" s="939" t="n"/>
      <c r="G57" s="939" t="n">
        <v>2022</v>
      </c>
      <c r="H57" s="939" t="n">
        <v>0</v>
      </c>
      <c r="I57" s="1017" t="n"/>
      <c r="N57" s="293" t="inlineStr"/>
      <c r="O57" s="192" t="inlineStr"/>
      <c r="P57" s="192" t="inlineStr"/>
      <c r="Q57" s="192" t="inlineStr"/>
      <c r="R57" s="192" t="inlineStr"/>
      <c r="S57" s="192" t="inlineStr"/>
      <c r="T57" s="192" t="inlineStr"/>
      <c r="U57" s="1016">
        <f>I57</f>
        <v/>
      </c>
    </row>
    <row r="58" customFormat="1" s="279">
      <c r="A58" s="118" t="n"/>
      <c r="B58" s="102" t="inlineStr">
        <is>
          <t>Depreciation expense</t>
        </is>
      </c>
      <c r="C58" s="939" t="n"/>
      <c r="D58" s="939" t="n"/>
      <c r="E58" s="939" t="n"/>
      <c r="F58" s="939" t="n"/>
      <c r="G58" s="939" t="n">
        <v>1935433</v>
      </c>
      <c r="H58" s="939" t="n">
        <v>2383232</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 None Net foreign currency gain</t>
        </is>
      </c>
      <c r="C84" s="991" t="n"/>
      <c r="D84" s="991" t="n"/>
      <c r="E84" s="991" t="n"/>
      <c r="F84" s="991" t="n"/>
      <c r="G84" s="991" t="n">
        <v>50087</v>
      </c>
      <c r="H84" s="991" t="n">
        <v>102310</v>
      </c>
      <c r="I84" s="1018" t="n"/>
      <c r="L84" s="279" t="n"/>
      <c r="M84" s="279" t="n"/>
      <c r="N84" s="301" t="inlineStr"/>
      <c r="O84" s="192" t="inlineStr"/>
      <c r="P84" s="192" t="inlineStr"/>
      <c r="Q84" s="192" t="inlineStr"/>
      <c r="R84" s="192" t="inlineStr"/>
      <c r="S84" s="192" t="inlineStr"/>
      <c r="T84" s="192" t="inlineStr"/>
      <c r="U84" s="1016">
        <f>I84</f>
        <v/>
      </c>
    </row>
    <row r="85" customFormat="1" s="118">
      <c r="B85" s="102" t="inlineStr">
        <is>
          <t>Other income None Dividend income</t>
        </is>
      </c>
      <c r="C85" s="991" t="n"/>
      <c r="D85" s="991" t="n"/>
      <c r="E85" s="991" t="n"/>
      <c r="F85" s="991" t="n"/>
      <c r="G85" s="991" t="n">
        <v>77893</v>
      </c>
      <c r="H85" s="991" t="n">
        <v>8805</v>
      </c>
      <c r="I85" s="1018" t="n"/>
      <c r="L85" s="279" t="n"/>
      <c r="M85" s="279" t="n"/>
      <c r="N85" s="301" t="inlineStr"/>
      <c r="O85" s="192" t="inlineStr"/>
      <c r="P85" s="192" t="inlineStr"/>
      <c r="Q85" s="192" t="inlineStr"/>
      <c r="R85" s="192" t="inlineStr"/>
      <c r="S85" s="192" t="inlineStr"/>
      <c r="T85" s="192" t="inlineStr"/>
      <c r="U85" s="1016">
        <f>I85</f>
        <v/>
      </c>
    </row>
    <row r="86" customFormat="1" s="118">
      <c r="B86" s="102" t="inlineStr">
        <is>
          <t>Other income None Insurance proceeds</t>
        </is>
      </c>
      <c r="C86" s="991" t="n"/>
      <c r="D86" s="991" t="n"/>
      <c r="E86" s="991" t="n"/>
      <c r="F86" s="991" t="n"/>
      <c r="G86" s="991" t="n">
        <v>178660</v>
      </c>
      <c r="H86" s="991" t="n">
        <v>783730</v>
      </c>
      <c r="I86" s="1018" t="n"/>
      <c r="L86" s="279" t="n"/>
      <c r="M86" s="279" t="n"/>
      <c r="N86" s="301" t="inlineStr"/>
      <c r="O86" s="192" t="inlineStr"/>
      <c r="P86" s="192" t="inlineStr"/>
      <c r="Q86" s="192" t="inlineStr"/>
      <c r="R86" s="192" t="inlineStr"/>
      <c r="S86" s="192" t="inlineStr"/>
      <c r="T86" s="192" t="inlineStr"/>
      <c r="U86" s="1016">
        <f>I86</f>
        <v/>
      </c>
    </row>
    <row r="87" customFormat="1" s="118">
      <c r="B87" s="102" t="inlineStr">
        <is>
          <t>Other income None Sundry income</t>
        </is>
      </c>
      <c r="C87" s="991" t="n"/>
      <c r="D87" s="991" t="n"/>
      <c r="E87" s="991" t="n"/>
      <c r="F87" s="991" t="n"/>
      <c r="G87" s="991" t="n">
        <v>47902</v>
      </c>
      <c r="H87" s="991" t="n">
        <v>18493</v>
      </c>
      <c r="I87" s="1018" t="n"/>
      <c r="L87" s="279" t="n"/>
      <c r="M87" s="279" t="n"/>
      <c r="N87" s="301" t="inlineStr"/>
      <c r="O87" s="192" t="inlineStr"/>
      <c r="P87" s="192" t="inlineStr"/>
      <c r="Q87" s="192" t="inlineStr"/>
      <c r="R87" s="192" t="inlineStr"/>
      <c r="S87" s="192" t="inlineStr"/>
      <c r="T87" s="192" t="inlineStr"/>
      <c r="U87" s="1016">
        <f>I87</f>
        <v/>
      </c>
    </row>
    <row r="88" customFormat="1" s="118">
      <c r="B88" s="102" t="inlineStr">
        <is>
          <t>Other income None 6</t>
        </is>
      </c>
      <c r="C88" s="939" t="n"/>
      <c r="D88" s="939" t="n"/>
      <c r="E88" s="939" t="n"/>
      <c r="F88" s="939" t="n"/>
      <c r="G88" s="939" t="n">
        <v>0</v>
      </c>
      <c r="H88" s="939" t="n">
        <v>0</v>
      </c>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costs</t>
        </is>
      </c>
      <c r="C98" s="939" t="n"/>
      <c r="D98" s="939" t="n"/>
      <c r="E98" s="939" t="n"/>
      <c r="F98" s="939" t="n"/>
      <c r="G98" s="939" t="n">
        <v>0</v>
      </c>
      <c r="H98" s="939" t="n">
        <v>113581</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Finance income</t>
        </is>
      </c>
      <c r="C99" s="939" t="n"/>
      <c r="D99" s="939" t="n"/>
      <c r="E99" s="939" t="n"/>
      <c r="F99" s="939" t="n"/>
      <c r="G99" s="939" t="n">
        <v>0</v>
      </c>
      <c r="H99" s="939" t="n">
        <v>22241</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0</v>
      </c>
      <c r="H111" s="939" t="n">
        <v>113581</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Other income None Net foreign currency gain</t>
        </is>
      </c>
      <c r="C124" s="952" t="n"/>
      <c r="D124" s="952" t="n"/>
      <c r="E124" s="952" t="n"/>
      <c r="F124" s="952" t="n"/>
      <c r="G124" s="952" t="n">
        <v>50087</v>
      </c>
      <c r="H124" s="952" t="n">
        <v>102310</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Other income None Dividend income</t>
        </is>
      </c>
      <c r="C125" s="991" t="n"/>
      <c r="D125" s="991" t="n"/>
      <c r="E125" s="991" t="n"/>
      <c r="F125" s="991" t="n"/>
      <c r="G125" s="991" t="n">
        <v>77893</v>
      </c>
      <c r="H125" s="991" t="n">
        <v>8805</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Other income None Insurance proceeds</t>
        </is>
      </c>
      <c r="C126" s="939" t="n"/>
      <c r="D126" s="939" t="n"/>
      <c r="E126" s="939" t="n"/>
      <c r="F126" s="939" t="n"/>
      <c r="G126" s="939" t="n">
        <v>178660</v>
      </c>
      <c r="H126" s="939" t="n">
        <v>783730</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inlineStr">
        <is>
          <t>Other income None Sundry income</t>
        </is>
      </c>
      <c r="C127" s="991" t="n"/>
      <c r="D127" s="991" t="n"/>
      <c r="E127" s="991" t="n"/>
      <c r="F127" s="991" t="n"/>
      <c r="G127" s="991" t="n">
        <v>47902</v>
      </c>
      <c r="H127" s="991" t="n">
        <v>18493</v>
      </c>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inlineStr">
        <is>
          <t>Other income None 6</t>
        </is>
      </c>
      <c r="C128" s="991" t="n"/>
      <c r="D128" s="991" t="n"/>
      <c r="E128" s="991" t="n"/>
      <c r="F128" s="991" t="n"/>
      <c r="G128" s="991" t="n">
        <v>0</v>
      </c>
      <c r="H128" s="991" t="n">
        <v>0</v>
      </c>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inlineStr">
        <is>
          <t>Net finance costs</t>
        </is>
      </c>
      <c r="C129" s="991" t="n"/>
      <c r="D129" s="991" t="n"/>
      <c r="E129" s="991" t="n"/>
      <c r="F129" s="991" t="n"/>
      <c r="G129" s="991" t="n">
        <v>0</v>
      </c>
      <c r="H129" s="991" t="n">
        <v>-91340</v>
      </c>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inlineStr">
        <is>
          <t>Finance costs</t>
        </is>
      </c>
      <c r="C130" s="991" t="n"/>
      <c r="D130" s="991" t="n"/>
      <c r="E130" s="991" t="n"/>
      <c r="F130" s="991" t="n"/>
      <c r="G130" s="991" t="n">
        <v>0</v>
      </c>
      <c r="H130" s="991" t="n">
        <v>-113581</v>
      </c>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Tax (expense/benefift</t>
        </is>
      </c>
      <c r="D138" s="939" t="n"/>
      <c r="E138" s="939" t="n"/>
      <c r="F138" s="939" t="n"/>
      <c r="G138" s="939" t="n">
        <v>5587</v>
      </c>
      <c r="H138" s="939" t="n">
        <v>1355026</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f>'Deferred Tax'!D17</f>
        <v/>
      </c>
      <c r="G8" s="1028">
        <f>'Deferred Tax'!D9</f>
        <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c r="G9" s="326" t="n"/>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f>'Net Working Capital'!D14</f>
        <v/>
      </c>
      <c r="G10" s="1028">
        <f>'Net Working Capital'!D8</f>
        <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c r="G12" s="1029" t="n"/>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c r="G13" s="1028" t="n"/>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c r="G14" s="326" t="n"/>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c r="G15" s="326" t="n"/>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c r="G16" s="1028" t="n"/>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c r="G18" s="1029" t="n"/>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c r="G19" s="1028" t="n"/>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c r="G20" s="1028" t="n"/>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c r="G21" s="1028" t="n"/>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c r="G22" s="1028" t="n"/>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c r="G23" s="1028" t="n"/>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c r="G25" s="1029" t="n"/>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