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NSK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7634204</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None Cash and cash equivalents</t>
        </is>
      </c>
      <c r="C16" s="103" t="n"/>
      <c r="D16" s="103" t="n"/>
      <c r="E16" s="103" t="n"/>
      <c r="F16" s="103" t="n"/>
      <c r="G16" s="103" t="n">
        <v>7394996</v>
      </c>
      <c r="H16" s="103" t="n">
        <v>6842856</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at bank</t>
        </is>
      </c>
      <c r="C17" s="103" t="n"/>
      <c r="D17" s="103" t="n"/>
      <c r="E17" s="103" t="n"/>
      <c r="F17" s="103" t="n"/>
      <c r="G17" s="103" t="n">
        <v>6386397</v>
      </c>
      <c r="H17" s="103" t="n">
        <v>7634204</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PARENT  Trade receivables, third parties</t>
        </is>
      </c>
      <c r="C29" s="103" t="n"/>
      <c r="D29" s="103" t="n"/>
      <c r="E29" s="103" t="n"/>
      <c r="F29" s="103" t="n"/>
      <c r="G29" s="103" t="n">
        <v>6760866</v>
      </c>
      <c r="H29" s="103" t="n">
        <v>6810884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PARENT  Trade receivables, related parties</t>
        </is>
      </c>
      <c r="C30" s="103" t="n"/>
      <c r="D30" s="103" t="n"/>
      <c r="E30" s="103" t="n"/>
      <c r="F30" s="103" t="n"/>
      <c r="G30" s="103" t="n">
        <v>1497908</v>
      </c>
      <c r="H30" s="103" t="n">
        <v>1780217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t>
        </is>
      </c>
      <c r="C43" s="103" t="n"/>
      <c r="D43" s="103" t="n"/>
      <c r="E43" s="103" t="n"/>
      <c r="F43" s="103" t="n"/>
      <c r="G43" s="103" t="n">
        <v>7691408</v>
      </c>
      <c r="H43" s="103" t="n">
        <v>9873100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Stock in transit</t>
        </is>
      </c>
      <c r="C44" s="103" t="n"/>
      <c r="D44" s="103" t="n"/>
      <c r="E44" s="103" t="n"/>
      <c r="F44" s="103" t="n"/>
      <c r="G44" s="103" t="n">
        <v>3757668</v>
      </c>
      <c r="H44" s="103" t="n">
        <v>2354780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PARENT  None Finished goods</t>
        </is>
      </c>
      <c r="C45" s="103" t="n"/>
      <c r="D45" s="103" t="n"/>
      <c r="E45" s="103" t="n"/>
      <c r="F45" s="103" t="n"/>
      <c r="G45" s="103" t="n">
        <v>6904221</v>
      </c>
      <c r="H45" s="103" t="n">
        <v>8881606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PARENT  None Stock in transit</t>
        </is>
      </c>
      <c r="C46" s="103" t="n"/>
      <c r="D46" s="103" t="n"/>
      <c r="E46" s="103" t="n"/>
      <c r="F46" s="103" t="n"/>
      <c r="G46" s="103" t="n">
        <v>3239620</v>
      </c>
      <c r="H46" s="103" t="n">
        <v>2023488</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Trade receivables, related parties</t>
        </is>
      </c>
      <c r="C70" s="939" t="n"/>
      <c r="D70" s="939" t="n"/>
      <c r="E70" s="939" t="n"/>
      <c r="F70" s="939" t="n"/>
      <c r="G70" s="939" t="n">
        <v>1497908</v>
      </c>
      <c r="H70" s="939" t="n">
        <v>1780217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Other receivables, third parties</t>
        </is>
      </c>
      <c r="C71" s="939" t="n"/>
      <c r="D71" s="939" t="n"/>
      <c r="E71" s="939" t="n"/>
      <c r="F71" s="939" t="n"/>
      <c r="G71" s="939" t="n">
        <v>0</v>
      </c>
      <c r="H71" s="939" t="n">
        <v>15381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assets</t>
        </is>
      </c>
      <c r="C72" s="939" t="n"/>
      <c r="D72" s="939" t="n"/>
      <c r="E72" s="939" t="n"/>
      <c r="F72" s="939" t="n"/>
      <c r="G72" s="939" t="n">
        <v>322241</v>
      </c>
      <c r="H72" s="939" t="n">
        <v>72881</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-27141539</v>
      </c>
      <c r="H73" s="939" t="n">
        <v>-20299942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Plant and equipment  Plant and equipment  At31 March 2023 Cost value</t>
        </is>
      </c>
      <c r="G86" t="n">
        <v>832754</v>
      </c>
      <c r="H86" t="n">
        <v>0</v>
      </c>
      <c r="N86">
        <f>B86</f>
        <v/>
      </c>
      <c r="O86" t="inlineStr"/>
      <c r="P86" t="inlineStr"/>
      <c r="Q86" t="inlineStr"/>
      <c r="R86" t="inlineStr"/>
      <c r="S86">
        <f>G86*BS!$B$9</f>
        <v/>
      </c>
      <c r="T86">
        <f>H86*BS!$B$9</f>
        <v/>
      </c>
    </row>
    <row r="87" customFormat="1" s="79">
      <c r="B87" t="inlineStr">
        <is>
          <t>Plant and equipment  Plant and equipment  At31 March 2023 Net carrying amount</t>
        </is>
      </c>
      <c r="G87" t="n">
        <v>59993</v>
      </c>
      <c r="H87" t="n">
        <v>0</v>
      </c>
      <c r="N87">
        <f>B87</f>
        <v/>
      </c>
      <c r="O87" t="inlineStr"/>
      <c r="P87" t="inlineStr"/>
      <c r="Q87" t="inlineStr"/>
      <c r="R87" t="inlineStr"/>
      <c r="S87">
        <f>G87*BS!$B$9</f>
        <v/>
      </c>
      <c r="T87">
        <f>H87*BS!$B$9</f>
        <v/>
      </c>
    </row>
    <row r="88" customFormat="1" s="79">
      <c r="B88" t="inlineStr">
        <is>
          <t>Plant and equipment  Plant and equipment  At31 March 2023 Year ended 31 March 2022</t>
        </is>
      </c>
      <c r="G88" t="n">
        <v>0</v>
      </c>
      <c r="H88" t="n">
        <v>0</v>
      </c>
      <c r="N88">
        <f>B88</f>
        <v/>
      </c>
      <c r="O88" t="inlineStr"/>
      <c r="P88" t="inlineStr"/>
      <c r="Q88" t="inlineStr"/>
      <c r="R88" t="inlineStr"/>
      <c r="S88">
        <f>G88*BS!$B$9</f>
        <v/>
      </c>
      <c r="T88">
        <f>H88*BS!$B$9</f>
        <v/>
      </c>
    </row>
    <row r="89" customFormat="1" s="79">
      <c r="B89" t="inlineStr">
        <is>
          <t>Plant and equipment  Plant and equipment  At31 March 2023 PARENT</t>
        </is>
      </c>
      <c r="G89" t="n">
        <v>0</v>
      </c>
      <c r="H89" t="n">
        <v>0</v>
      </c>
      <c r="N89">
        <f>B89</f>
        <v/>
      </c>
      <c r="O89" t="inlineStr"/>
      <c r="P89" t="inlineStr"/>
      <c r="Q89" t="inlineStr"/>
      <c r="R89" t="inlineStr"/>
      <c r="S89">
        <f>G89*BS!$B$9</f>
        <v/>
      </c>
      <c r="T89">
        <f>H89*BS!$B$9</f>
        <v/>
      </c>
    </row>
    <row r="90" customFormat="1" s="79">
      <c r="B90" t="inlineStr">
        <is>
          <t>Plant and equipment  Plant and equipment  At31 March 2023 Additions</t>
        </is>
      </c>
      <c r="G90" t="n">
        <v>0</v>
      </c>
      <c r="H90" t="n">
        <v>0</v>
      </c>
      <c r="N90">
        <f>B90</f>
        <v/>
      </c>
      <c r="O90" t="inlineStr"/>
      <c r="P90" t="inlineStr"/>
      <c r="Q90" t="inlineStr"/>
      <c r="R90" t="inlineStr"/>
      <c r="S90">
        <f>G90*BS!$B$9</f>
        <v/>
      </c>
      <c r="T90">
        <f>H90*BS!$B$9</f>
        <v/>
      </c>
    </row>
    <row r="91" customFormat="1" s="79">
      <c r="B91" t="inlineStr">
        <is>
          <t>Plant and equipment  Plant and equipment  At31 March 2023 Disposal</t>
        </is>
      </c>
      <c r="G91" t="n">
        <v>0</v>
      </c>
      <c r="H91" t="n">
        <v>0</v>
      </c>
      <c r="N91">
        <f>B91</f>
        <v/>
      </c>
      <c r="O91" t="inlineStr"/>
      <c r="P91" t="inlineStr"/>
      <c r="Q91" t="inlineStr"/>
      <c r="R91" t="inlineStr"/>
      <c r="S91">
        <f>G91*BS!$B$9</f>
        <v/>
      </c>
      <c r="T91">
        <f>H91*BS!$B$9</f>
        <v/>
      </c>
    </row>
    <row r="92" customFormat="1" s="79">
      <c r="B92" t="inlineStr">
        <is>
          <t>Plant and equipment  Plant and equipment  At31 March 2023 Depreciation for the period</t>
        </is>
      </c>
      <c r="G92" t="n">
        <v>-13488</v>
      </c>
      <c r="H92" t="n">
        <v>0</v>
      </c>
      <c r="N92">
        <f>B92</f>
        <v/>
      </c>
      <c r="O92" t="inlineStr"/>
      <c r="P92" t="inlineStr"/>
      <c r="Q92" t="inlineStr"/>
      <c r="R92" t="inlineStr"/>
      <c r="S92">
        <f>G92*BS!$B$9</f>
        <v/>
      </c>
      <c r="T92">
        <f>H92*BS!$B$9</f>
        <v/>
      </c>
    </row>
    <row r="93" customFormat="1" s="79">
      <c r="B93" t="inlineStr">
        <is>
          <t>Plant and equipment  Plant and equipment  At31 March 2022 Cost value</t>
        </is>
      </c>
      <c r="G93" t="n">
        <v>847081</v>
      </c>
      <c r="H93" t="n">
        <v>0</v>
      </c>
      <c r="N93">
        <f>B93</f>
        <v/>
      </c>
      <c r="O93" t="inlineStr"/>
      <c r="P93" t="inlineStr"/>
      <c r="Q93" t="inlineStr"/>
      <c r="R93" t="inlineStr"/>
      <c r="S93">
        <f>G93*BS!$B$9</f>
        <v/>
      </c>
      <c r="T93">
        <f>H93*BS!$B$9</f>
        <v/>
      </c>
    </row>
    <row r="94" customFormat="1" s="79">
      <c r="B94" t="inlineStr">
        <is>
          <t>Plant and equipment  Plant and equipment  At31 March 2022 Net carrying amount</t>
        </is>
      </c>
      <c r="G94" t="n">
        <v>13574</v>
      </c>
      <c r="H94" t="n">
        <v>0</v>
      </c>
      <c r="N94">
        <f>B94</f>
        <v/>
      </c>
      <c r="O94" t="inlineStr"/>
      <c r="P94" t="inlineStr"/>
      <c r="Q94" t="inlineStr"/>
      <c r="R94" t="inlineStr"/>
      <c r="S94">
        <f>G94*BS!$B$9</f>
        <v/>
      </c>
      <c r="T94">
        <f>H94*BS!$B$9</f>
        <v/>
      </c>
    </row>
    <row r="95" customFormat="1" s="79">
      <c r="B95" t="inlineStr">
        <is>
          <t>Plant and equipment  Furniture fixtures and fittings  At31 March 2023 Cost value</t>
        </is>
      </c>
      <c r="G95" t="n">
        <v>626820</v>
      </c>
      <c r="H95" t="n">
        <v>0</v>
      </c>
      <c r="N95">
        <f>B95</f>
        <v/>
      </c>
      <c r="O95" t="inlineStr"/>
      <c r="P95" t="inlineStr"/>
      <c r="Q95" t="inlineStr"/>
      <c r="R95" t="inlineStr"/>
      <c r="S95">
        <f>G95*BS!$B$9</f>
        <v/>
      </c>
      <c r="T95">
        <f>H95*BS!$B$9</f>
        <v/>
      </c>
    </row>
    <row r="96" customFormat="1" s="79">
      <c r="B96" t="inlineStr">
        <is>
          <t>Plant and equipment  Furniture fixtures and fittings  At31 March 2023 Net carrying amount</t>
        </is>
      </c>
      <c r="G96" t="n">
        <v>190134</v>
      </c>
      <c r="H96" t="n">
        <v>0</v>
      </c>
      <c r="N96">
        <f>B96</f>
        <v/>
      </c>
      <c r="O96" t="inlineStr"/>
      <c r="P96" t="inlineStr"/>
      <c r="Q96" t="inlineStr"/>
      <c r="R96" t="inlineStr"/>
      <c r="S96">
        <f>G96*BS!$B$9</f>
        <v/>
      </c>
      <c r="T96">
        <f>H96*BS!$B$9</f>
        <v/>
      </c>
    </row>
    <row r="97" customFormat="1" s="79">
      <c r="B97" t="inlineStr">
        <is>
          <t>Plant and equipment  Furniture fixtures and fittings  At31 March 2023 Year ended 31 March 2022</t>
        </is>
      </c>
      <c r="G97" t="n">
        <v>0</v>
      </c>
      <c r="H97" t="n">
        <v>0</v>
      </c>
      <c r="N97">
        <f>B97</f>
        <v/>
      </c>
      <c r="O97" t="inlineStr"/>
      <c r="P97" t="inlineStr"/>
      <c r="Q97" t="inlineStr"/>
      <c r="R97" t="inlineStr"/>
      <c r="S97">
        <f>G97*BS!$B$9</f>
        <v/>
      </c>
      <c r="T97">
        <f>H97*BS!$B$9</f>
        <v/>
      </c>
    </row>
    <row r="98" customFormat="1" s="79">
      <c r="B98" t="inlineStr">
        <is>
          <t>Plant and equipment  Furniture fixtures and fittings  At31 March 2023 PARENT</t>
        </is>
      </c>
      <c r="G98" t="n">
        <v>0</v>
      </c>
      <c r="H98" t="n">
        <v>0</v>
      </c>
      <c r="N98">
        <f>B98</f>
        <v/>
      </c>
      <c r="O98" t="inlineStr"/>
      <c r="P98" t="inlineStr"/>
      <c r="Q98" t="inlineStr"/>
      <c r="R98" t="inlineStr"/>
      <c r="S98">
        <f>G98*BS!$B$9</f>
        <v/>
      </c>
      <c r="T98">
        <f>H98*BS!$B$9</f>
        <v/>
      </c>
    </row>
    <row r="99" customFormat="1" s="117">
      <c r="A99" s="618" t="n"/>
      <c r="B99" s="102" t="inlineStr">
        <is>
          <t>Plant and equipment  Furniture fixtures and fittings  At31 March 2023 Additions</t>
        </is>
      </c>
      <c r="C99" s="939" t="n"/>
      <c r="D99" s="939" t="n"/>
      <c r="E99" s="939" t="n"/>
      <c r="F99" s="939" t="n"/>
      <c r="G99" s="939" t="n">
        <v>19531</v>
      </c>
      <c r="H99" s="939" t="n">
        <v>0</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Plant and equipment  Furniture fixtures and fittings  At31 March 2023 Disposal</t>
        </is>
      </c>
      <c r="C100" s="939" t="n"/>
      <c r="D100" s="939" t="n"/>
      <c r="E100" s="939" t="n"/>
      <c r="F100" s="939" t="n"/>
      <c r="G100" s="939" t="n">
        <v>-4387</v>
      </c>
      <c r="H100" s="939" t="n">
        <v>0</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Plant and equipment  Furniture fixtures and fittings  At31 March 2023 Depreciation for the period</t>
        </is>
      </c>
      <c r="C101" s="939" t="n"/>
      <c r="D101" s="939" t="n"/>
      <c r="E101" s="939" t="n"/>
      <c r="F101" s="939" t="n"/>
      <c r="G101" s="939" t="n">
        <v>-44173</v>
      </c>
      <c r="H101" s="939" t="n">
        <v>0</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Plant and equipment  Furniture fixtures and fittings  At31 March 2022 Cost value</t>
        </is>
      </c>
      <c r="C102" s="103" t="n"/>
      <c r="D102" s="103" t="n"/>
      <c r="E102" s="103" t="n"/>
      <c r="F102" s="103" t="n"/>
      <c r="G102" s="103" t="n">
        <v>640621</v>
      </c>
      <c r="H102" s="103" t="n">
        <v>0</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Plant and equipment  Furniture fixtures and fittings  At31 March 2022 Net carrying amount</t>
        </is>
      </c>
      <c r="C103" s="939" t="n"/>
      <c r="D103" s="939" t="n"/>
      <c r="E103" s="939" t="n"/>
      <c r="F103" s="939" t="n"/>
      <c r="G103" s="939" t="n">
        <v>206372</v>
      </c>
      <c r="H103" s="939" t="n">
        <v>0</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building  None As at 31 March 2023</t>
        </is>
      </c>
      <c r="C104" s="939" t="n"/>
      <c r="D104" s="939" t="n"/>
      <c r="E104" s="939" t="n"/>
      <c r="F104" s="939" t="n"/>
      <c r="G104" s="939" t="n">
        <v>0</v>
      </c>
      <c r="H104" s="939" t="n">
        <v>1687945</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building  Lease termination As at 31 March 2023</t>
        </is>
      </c>
      <c r="C105" s="939" t="n"/>
      <c r="D105" s="939" t="n"/>
      <c r="E105" s="939" t="n"/>
      <c r="F105" s="939" t="n"/>
      <c r="G105" s="939" t="n">
        <v>0</v>
      </c>
      <c r="H105" s="939" t="n">
        <v>1557338</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Motor vehicles and equipment  None As at 31 March 2023</t>
        </is>
      </c>
      <c r="C106" s="939" t="n"/>
      <c r="D106" s="939" t="n"/>
      <c r="E106" s="939" t="n"/>
      <c r="F106" s="939" t="n"/>
      <c r="G106" s="939" t="n">
        <v>0</v>
      </c>
      <c r="H106" s="939" t="n">
        <v>167881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Motor vehicles and equipment  Lease termination As at 31 March 2023</t>
        </is>
      </c>
      <c r="C107" s="939" t="n"/>
      <c r="D107" s="939" t="n"/>
      <c r="E107" s="939" t="n"/>
      <c r="F107" s="939" t="n"/>
      <c r="G107" s="939" t="n">
        <v>0</v>
      </c>
      <c r="H107" s="939" t="n">
        <v>143968</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Plant and equipment  Plant and equipment  None At31 March 2023 net of accumulated depreciation and impairment</t>
        </is>
      </c>
      <c r="G113" t="n">
        <v>59993</v>
      </c>
      <c r="H113" t="n">
        <v>0</v>
      </c>
      <c r="N113">
        <f>B113</f>
        <v/>
      </c>
      <c r="O113" t="inlineStr"/>
      <c r="P113" t="inlineStr"/>
      <c r="Q113" t="inlineStr"/>
      <c r="R113" t="inlineStr"/>
      <c r="S113">
        <f>G113*BS!$B$9</f>
        <v/>
      </c>
      <c r="T113">
        <f>H113*BS!$B$9</f>
        <v/>
      </c>
    </row>
    <row r="114" customFormat="1" s="79">
      <c r="B114" t="inlineStr">
        <is>
          <t>Plant and equipment  Plant and equipment  At31 March 2023 Accumulated depreciation</t>
        </is>
      </c>
      <c r="G114" t="n">
        <v>772761</v>
      </c>
      <c r="H114" t="n">
        <v>0</v>
      </c>
      <c r="N114">
        <f>B114</f>
        <v/>
      </c>
      <c r="O114" t="inlineStr"/>
      <c r="P114" t="inlineStr"/>
      <c r="Q114" t="inlineStr"/>
      <c r="R114" t="inlineStr"/>
      <c r="S114">
        <f>G114*BS!$B$9</f>
        <v/>
      </c>
      <c r="T114">
        <f>H114*BS!$B$9</f>
        <v/>
      </c>
    </row>
    <row r="115" customFormat="1" s="79">
      <c r="B115" t="inlineStr">
        <is>
          <t>Plant and equipment  Plant and equipment  At31 March 2023 Net carrying amount</t>
        </is>
      </c>
      <c r="G115" t="n">
        <v>59993</v>
      </c>
      <c r="H115" t="n">
        <v>0</v>
      </c>
      <c r="N115">
        <f>B115</f>
        <v/>
      </c>
      <c r="O115" t="inlineStr"/>
      <c r="P115" t="inlineStr"/>
      <c r="Q115" t="inlineStr"/>
      <c r="R115" t="inlineStr"/>
      <c r="S115">
        <f>G115*BS!$B$9</f>
        <v/>
      </c>
      <c r="T115">
        <f>H115*BS!$B$9</f>
        <v/>
      </c>
    </row>
    <row r="116" customFormat="1" s="79">
      <c r="B116" t="inlineStr">
        <is>
          <t>Plant and equipment  Plant and equipment  At31 March 2023 Year ended 31 March 2022</t>
        </is>
      </c>
      <c r="G116" t="n">
        <v>0</v>
      </c>
      <c r="H116" t="n">
        <v>0</v>
      </c>
      <c r="N116">
        <f>B116</f>
        <v/>
      </c>
      <c r="O116" t="inlineStr"/>
      <c r="P116" t="inlineStr"/>
      <c r="Q116" t="inlineStr"/>
      <c r="R116" t="inlineStr"/>
      <c r="S116">
        <f>G116*BS!$B$9</f>
        <v/>
      </c>
      <c r="T116">
        <f>H116*BS!$B$9</f>
        <v/>
      </c>
    </row>
    <row r="117" customFormat="1" s="79">
      <c r="B117" t="inlineStr">
        <is>
          <t>Plant and equipment  Plant and equipment  At31 March 2023 PARENT</t>
        </is>
      </c>
      <c r="G117" t="n">
        <v>0</v>
      </c>
      <c r="H117" t="n">
        <v>0</v>
      </c>
      <c r="N117">
        <f>B117</f>
        <v/>
      </c>
      <c r="O117" t="inlineStr"/>
      <c r="P117" t="inlineStr"/>
      <c r="Q117" t="inlineStr"/>
      <c r="R117" t="inlineStr"/>
      <c r="S117">
        <f>G117*BS!$B$9</f>
        <v/>
      </c>
      <c r="T117">
        <f>H117*BS!$B$9</f>
        <v/>
      </c>
    </row>
    <row r="118" customFormat="1" s="79">
      <c r="B118" t="inlineStr">
        <is>
          <t>Plant and equipment  Plant and equipment  At31 March 2023 At1April 2021 net of accumulated depreciation and impairment</t>
        </is>
      </c>
      <c r="G118" t="n">
        <v>27062</v>
      </c>
      <c r="H118" t="n">
        <v>0</v>
      </c>
      <c r="N118">
        <f>B118</f>
        <v/>
      </c>
      <c r="O118" t="inlineStr"/>
      <c r="P118" t="inlineStr"/>
      <c r="Q118" t="inlineStr"/>
      <c r="R118" t="inlineStr"/>
      <c r="S118">
        <f>G118*BS!$B$9</f>
        <v/>
      </c>
      <c r="T118">
        <f>H118*BS!$B$9</f>
        <v/>
      </c>
    </row>
    <row r="119" customFormat="1" s="79">
      <c r="B119" t="inlineStr">
        <is>
          <t>Plant and equipment  Plant and equipment  At31 March 2023 Additions</t>
        </is>
      </c>
      <c r="G119" t="n">
        <v>0</v>
      </c>
      <c r="H119" t="n">
        <v>0</v>
      </c>
      <c r="N119">
        <f>B119</f>
        <v/>
      </c>
      <c r="O119" t="inlineStr"/>
      <c r="P119" t="inlineStr"/>
      <c r="Q119" t="inlineStr"/>
      <c r="R119" t="inlineStr"/>
      <c r="S119">
        <f>G119*BS!$B$9</f>
        <v/>
      </c>
      <c r="T119">
        <f>H119*BS!$B$9</f>
        <v/>
      </c>
    </row>
    <row r="120" customFormat="1" s="79">
      <c r="B120" t="inlineStr">
        <is>
          <t>Plant and equipment  Plant and equipment  At31 March 2023 Disposal</t>
        </is>
      </c>
      <c r="G120" t="n">
        <v>0</v>
      </c>
      <c r="H120" t="n">
        <v>0</v>
      </c>
      <c r="N120">
        <f>B120</f>
        <v/>
      </c>
      <c r="O120" t="inlineStr"/>
      <c r="P120" t="inlineStr"/>
      <c r="Q120" t="inlineStr"/>
      <c r="R120" t="inlineStr"/>
      <c r="S120">
        <f>G120*BS!$B$9</f>
        <v/>
      </c>
      <c r="T120">
        <f>H120*BS!$B$9</f>
        <v/>
      </c>
    </row>
    <row r="121" customFormat="1" s="79">
      <c r="B121" t="inlineStr">
        <is>
          <t>Plant and equipment  Plant and equipment  At31 March 2023 Depreciation for the period</t>
        </is>
      </c>
      <c r="G121" t="n">
        <v>13488</v>
      </c>
      <c r="H121" t="n">
        <v>0</v>
      </c>
      <c r="N121">
        <f>B121</f>
        <v/>
      </c>
      <c r="O121" t="inlineStr"/>
      <c r="P121" t="inlineStr"/>
      <c r="Q121" t="inlineStr"/>
      <c r="R121" t="inlineStr"/>
      <c r="S121">
        <f>G121*BS!$B$9</f>
        <v/>
      </c>
      <c r="T121">
        <f>H121*BS!$B$9</f>
        <v/>
      </c>
    </row>
    <row r="122" customFormat="1" s="79">
      <c r="B122" t="inlineStr">
        <is>
          <t>Plant and equipment  Plant and equipment  At31 March 2023 At31 March 2022 net of accumulated depreciation and impairment</t>
        </is>
      </c>
      <c r="G122" t="n">
        <v>13574</v>
      </c>
      <c r="H122" t="n">
        <v>0</v>
      </c>
      <c r="N122">
        <f>B122</f>
        <v/>
      </c>
      <c r="O122" t="inlineStr"/>
      <c r="P122" t="inlineStr"/>
      <c r="Q122" t="inlineStr"/>
      <c r="R122" t="inlineStr"/>
      <c r="S122">
        <f>G122*BS!$B$9</f>
        <v/>
      </c>
      <c r="T122">
        <f>H122*BS!$B$9</f>
        <v/>
      </c>
    </row>
    <row r="123" customFormat="1" s="79">
      <c r="B123" t="inlineStr">
        <is>
          <t>Plant and equipment  Plant and equipment  At31 March 2022 Accumulated depreciation</t>
        </is>
      </c>
      <c r="G123" t="n">
        <v>833507</v>
      </c>
      <c r="H123" t="n">
        <v>0</v>
      </c>
      <c r="N123">
        <f>B123</f>
        <v/>
      </c>
      <c r="O123" t="inlineStr"/>
      <c r="P123" t="inlineStr"/>
      <c r="Q123" t="inlineStr"/>
      <c r="R123" t="inlineStr"/>
      <c r="S123">
        <f>G123*BS!$B$9</f>
        <v/>
      </c>
      <c r="T123">
        <f>H123*BS!$B$9</f>
        <v/>
      </c>
    </row>
    <row r="124" customFormat="1" s="79">
      <c r="B124" t="inlineStr">
        <is>
          <t>Plant and equipment  Plant and equipment  At31 March 2022 Net carrying amount</t>
        </is>
      </c>
      <c r="G124" t="n">
        <v>13574</v>
      </c>
      <c r="H124" t="n">
        <v>0</v>
      </c>
      <c r="N124">
        <f>B124</f>
        <v/>
      </c>
      <c r="O124" t="inlineStr"/>
      <c r="P124" t="inlineStr"/>
      <c r="Q124" t="inlineStr"/>
      <c r="R124" t="inlineStr"/>
      <c r="S124">
        <f>G124*BS!$B$9</f>
        <v/>
      </c>
      <c r="T124">
        <f>H124*BS!$B$9</f>
        <v/>
      </c>
    </row>
    <row r="125" customFormat="1" s="79">
      <c r="B125" t="inlineStr">
        <is>
          <t>Plant and equipment  Furniture fixtures and fittings  None At31 March 2023 net of accumulated depreciation and impairment</t>
        </is>
      </c>
      <c r="G125" t="n">
        <v>190134</v>
      </c>
      <c r="H125" t="n">
        <v>0</v>
      </c>
      <c r="N125">
        <f>B125</f>
        <v/>
      </c>
      <c r="O125" t="inlineStr"/>
      <c r="P125" t="inlineStr"/>
      <c r="Q125" t="inlineStr"/>
      <c r="R125" t="inlineStr"/>
      <c r="S125">
        <f>G125*BS!$B$9</f>
        <v/>
      </c>
      <c r="T125">
        <f>H125*BS!$B$9</f>
        <v/>
      </c>
    </row>
    <row r="126" customFormat="1" s="154">
      <c r="B126" t="inlineStr">
        <is>
          <t>Plant and equipment  Furniture fixtures and fittings  At31 March 2023 Accumulated depreciation</t>
        </is>
      </c>
      <c r="G126" t="n">
        <v>436686</v>
      </c>
      <c r="H126" t="n">
        <v>0</v>
      </c>
      <c r="N126">
        <f>B126</f>
        <v/>
      </c>
      <c r="O126" t="inlineStr"/>
      <c r="P126" t="inlineStr"/>
      <c r="Q126" t="inlineStr"/>
      <c r="R126" t="inlineStr"/>
      <c r="S126">
        <f>G126*BS!$B$9</f>
        <v/>
      </c>
      <c r="T126">
        <f>H126*BS!$B$9</f>
        <v/>
      </c>
    </row>
    <row r="127" customFormat="1" s="79">
      <c r="B127" t="inlineStr">
        <is>
          <t>Plant and equipment  Furniture fixtures and fittings  At31 March 2023 Net carrying amount</t>
        </is>
      </c>
      <c r="G127" t="n">
        <v>190134</v>
      </c>
      <c r="H127" t="n">
        <v>0</v>
      </c>
      <c r="N127">
        <f>B127</f>
        <v/>
      </c>
      <c r="O127" t="inlineStr"/>
      <c r="P127" t="inlineStr"/>
      <c r="Q127" t="inlineStr"/>
      <c r="R127" t="inlineStr"/>
      <c r="S127">
        <f>G127*BS!$B$9</f>
        <v/>
      </c>
      <c r="T127">
        <f>H127*BS!$B$9</f>
        <v/>
      </c>
    </row>
    <row r="128" customFormat="1" s="117">
      <c r="B128" t="inlineStr">
        <is>
          <t>Plant and equipment  Furniture fixtures and fittings  At31 March 2023 Year ended 31 March 2022</t>
        </is>
      </c>
      <c r="G128" t="n">
        <v>0</v>
      </c>
      <c r="H128" t="n">
        <v>0</v>
      </c>
      <c r="N128">
        <f>B128</f>
        <v/>
      </c>
      <c r="O128" t="inlineStr"/>
      <c r="P128" t="inlineStr"/>
      <c r="Q128" t="inlineStr"/>
      <c r="R128" t="inlineStr"/>
      <c r="S128">
        <f>G128*BS!$B$9</f>
        <v/>
      </c>
      <c r="T128">
        <f>H128*BS!$B$9</f>
        <v/>
      </c>
    </row>
    <row r="129" customFormat="1" s="117">
      <c r="B129" t="inlineStr">
        <is>
          <t>Plant and equipment  Furniture fixtures and fittings  At31 March 2023 PARENT</t>
        </is>
      </c>
      <c r="G129" t="n">
        <v>0</v>
      </c>
      <c r="H129" t="n">
        <v>0</v>
      </c>
      <c r="N129">
        <f>B129</f>
        <v/>
      </c>
      <c r="O129" t="inlineStr"/>
      <c r="P129" t="inlineStr"/>
      <c r="Q129" t="inlineStr"/>
      <c r="R129" t="inlineStr"/>
      <c r="S129">
        <f>G129*BS!$B$9</f>
        <v/>
      </c>
      <c r="T129">
        <f>H129*BS!$B$9</f>
        <v/>
      </c>
    </row>
    <row r="130" customFormat="1" s="117">
      <c r="A130" s="618" t="n"/>
      <c r="B130" s="102" t="inlineStr">
        <is>
          <t>Plant and equipment  Furniture fixtures and fittings  At31 March 2023 At1April 2021 net of accumulated depreciation and impairment</t>
        </is>
      </c>
      <c r="C130" s="952" t="n"/>
      <c r="D130" s="952" t="n"/>
      <c r="E130" s="952" t="n"/>
      <c r="F130" s="952" t="n"/>
      <c r="G130" s="952" t="n">
        <v>235401</v>
      </c>
      <c r="H130" s="952" t="n">
        <v>0</v>
      </c>
      <c r="I130" s="947" t="n"/>
      <c r="K130" s="948" t="n"/>
      <c r="N130" s="105">
        <f>B130</f>
        <v/>
      </c>
      <c r="O130" s="106" t="inlineStr"/>
      <c r="P130" s="106" t="inlineStr"/>
      <c r="Q130" s="106" t="inlineStr"/>
      <c r="R130" s="106" t="inlineStr"/>
      <c r="S130" s="106">
        <f>G130*BS!$B$9</f>
        <v/>
      </c>
      <c r="T130" s="106">
        <f>H130*BS!$B$9</f>
        <v/>
      </c>
      <c r="U130" s="946">
        <f>I100</f>
        <v/>
      </c>
      <c r="V130" s="941" t="n"/>
      <c r="W130" s="941" t="n"/>
    </row>
    <row r="131" customFormat="1" s="79">
      <c r="A131" s="618" t="n"/>
      <c r="B131" s="102" t="inlineStr">
        <is>
          <t>Plant and equipment  Furniture fixtures and fittings  At31 March 2023 Additions</t>
        </is>
      </c>
      <c r="C131" s="952" t="n"/>
      <c r="D131" s="939" t="n"/>
      <c r="E131" s="939" t="n"/>
      <c r="F131" s="939" t="n"/>
      <c r="G131" s="939" t="n">
        <v>19531</v>
      </c>
      <c r="H131" s="939" t="n">
        <v>0</v>
      </c>
      <c r="I131" s="947" t="n"/>
      <c r="K131" s="948" t="n"/>
      <c r="N131" s="105">
        <f>B131</f>
        <v/>
      </c>
      <c r="O131" s="106" t="inlineStr"/>
      <c r="P131" s="106" t="inlineStr"/>
      <c r="Q131" s="106" t="inlineStr"/>
      <c r="R131" s="106" t="inlineStr"/>
      <c r="S131" s="106">
        <f>G131*BS!$B$9</f>
        <v/>
      </c>
      <c r="T131" s="106">
        <f>H131*BS!$B$9</f>
        <v/>
      </c>
      <c r="U131" s="946">
        <f>I101</f>
        <v/>
      </c>
      <c r="V131" s="941" t="n"/>
      <c r="W131" s="941" t="n"/>
    </row>
    <row r="132" customFormat="1" s="117">
      <c r="A132" s="618" t="n"/>
      <c r="B132" s="102" t="inlineStr">
        <is>
          <t>Plant and equipment  Furniture fixtures and fittings  At31 March 2023 Disposal</t>
        </is>
      </c>
      <c r="C132" s="952" t="n"/>
      <c r="D132" s="939" t="n"/>
      <c r="E132" s="939" t="n"/>
      <c r="F132" s="939" t="n"/>
      <c r="G132" s="939" t="n">
        <v>4387</v>
      </c>
      <c r="H132" s="939" t="n">
        <v>0</v>
      </c>
      <c r="I132" s="947" t="n"/>
      <c r="K132" s="948" t="n"/>
      <c r="N132" s="105">
        <f>B132</f>
        <v/>
      </c>
      <c r="O132" s="106" t="inlineStr"/>
      <c r="P132" s="106" t="inlineStr"/>
      <c r="Q132" s="106" t="inlineStr"/>
      <c r="R132" s="106" t="inlineStr"/>
      <c r="S132" s="106">
        <f>G132*BS!$B$9</f>
        <v/>
      </c>
      <c r="T132" s="106">
        <f>H132*BS!$B$9</f>
        <v/>
      </c>
      <c r="U132" s="946">
        <f>I102</f>
        <v/>
      </c>
      <c r="V132" s="941" t="n"/>
      <c r="W132" s="941" t="n"/>
    </row>
    <row r="133" customFormat="1" s="79">
      <c r="A133" s="618" t="n"/>
      <c r="B133" s="102" t="inlineStr">
        <is>
          <t>Plant and equipment  Furniture fixtures and fittings  At31 March 2023 Depreciation for the period</t>
        </is>
      </c>
      <c r="C133" s="103" t="n"/>
      <c r="D133" s="103" t="n"/>
      <c r="E133" s="103" t="n"/>
      <c r="F133" s="103" t="n"/>
      <c r="G133" s="103" t="n">
        <v>44173</v>
      </c>
      <c r="H133" s="103" t="n">
        <v>0</v>
      </c>
      <c r="I133" s="947" t="n"/>
      <c r="K133" s="948" t="n"/>
      <c r="N133" s="105">
        <f>B133</f>
        <v/>
      </c>
      <c r="O133" s="106" t="inlineStr"/>
      <c r="P133" s="106" t="inlineStr"/>
      <c r="Q133" s="106" t="inlineStr"/>
      <c r="R133" s="106" t="inlineStr"/>
      <c r="S133" s="106">
        <f>G133*BS!$B$9</f>
        <v/>
      </c>
      <c r="T133" s="106">
        <f>H133*BS!$B$9</f>
        <v/>
      </c>
      <c r="U133" s="946">
        <f>I103</f>
        <v/>
      </c>
      <c r="V133" s="941" t="n"/>
      <c r="W133" s="941" t="n"/>
    </row>
    <row r="134" customFormat="1" s="79">
      <c r="A134" s="618" t="n"/>
      <c r="B134" s="102" t="inlineStr">
        <is>
          <t>Plant and equipment  Furniture fixtures and fittings  At31 March 2023 At31 March 2022 net of accumulated depreciation and impairment</t>
        </is>
      </c>
      <c r="C134" s="952" t="n"/>
      <c r="D134" s="952" t="n"/>
      <c r="E134" s="952" t="n"/>
      <c r="F134" s="952" t="n"/>
      <c r="G134" s="952" t="n">
        <v>206372</v>
      </c>
      <c r="H134" s="952" t="n">
        <v>0</v>
      </c>
      <c r="I134" s="947" t="n"/>
      <c r="K134" s="948" t="n"/>
      <c r="N134" s="105">
        <f>B134</f>
        <v/>
      </c>
      <c r="O134" s="106" t="inlineStr"/>
      <c r="P134" s="106" t="inlineStr"/>
      <c r="Q134" s="106" t="inlineStr"/>
      <c r="R134" s="106" t="inlineStr"/>
      <c r="S134" s="106">
        <f>G134*BS!$B$9</f>
        <v/>
      </c>
      <c r="T134" s="106">
        <f>H134*BS!$B$9</f>
        <v/>
      </c>
      <c r="U134" s="946">
        <f>I104</f>
        <v/>
      </c>
      <c r="V134" s="941" t="n"/>
      <c r="W134" s="941" t="n"/>
    </row>
    <row r="135" customFormat="1" s="79">
      <c r="A135" s="618" t="n"/>
      <c r="B135" s="102" t="inlineStr">
        <is>
          <t>Plant and equipment  Furniture fixtures and fittings  At31 March 2022 Accumulated depreciation</t>
        </is>
      </c>
      <c r="C135" s="952" t="n"/>
      <c r="D135" s="952" t="n"/>
      <c r="E135" s="952" t="n"/>
      <c r="F135" s="952" t="n"/>
      <c r="G135" s="952" t="n">
        <v>434249</v>
      </c>
      <c r="H135" s="952" t="n">
        <v>0</v>
      </c>
      <c r="I135" s="947" t="n"/>
      <c r="K135" s="948" t="n"/>
      <c r="N135" s="105">
        <f>B135</f>
        <v/>
      </c>
      <c r="O135" s="106" t="inlineStr"/>
      <c r="P135" s="106" t="inlineStr"/>
      <c r="Q135" s="106" t="inlineStr"/>
      <c r="R135" s="106" t="inlineStr"/>
      <c r="S135" s="106">
        <f>G135*BS!$B$9</f>
        <v/>
      </c>
      <c r="T135" s="106">
        <f>H135*BS!$B$9</f>
        <v/>
      </c>
      <c r="U135" s="946">
        <f>I105</f>
        <v/>
      </c>
      <c r="V135" s="941" t="n"/>
      <c r="W135" s="941" t="n"/>
    </row>
    <row r="136" customFormat="1" s="79">
      <c r="A136" s="618" t="n"/>
      <c r="B136" s="102" t="inlineStr">
        <is>
          <t>Plant and equipment  Furniture fixtures and fittings  At31 March 2022 Net carrying amount</t>
        </is>
      </c>
      <c r="C136" s="952" t="n"/>
      <c r="D136" s="952" t="n"/>
      <c r="E136" s="952" t="n"/>
      <c r="F136" s="952" t="n"/>
      <c r="G136" s="952" t="n">
        <v>206372</v>
      </c>
      <c r="H136" s="952" t="n">
        <v>0</v>
      </c>
      <c r="I136" s="947" t="n"/>
      <c r="K136" s="948" t="n"/>
      <c r="N136" s="105">
        <f>B136</f>
        <v/>
      </c>
      <c r="O136" s="106" t="inlineStr"/>
      <c r="P136" s="106" t="inlineStr"/>
      <c r="Q136" s="106" t="inlineStr"/>
      <c r="R136" s="106" t="inlineStr"/>
      <c r="S136" s="106">
        <f>G136*BS!$B$9</f>
        <v/>
      </c>
      <c r="T136" s="106">
        <f>H136*BS!$B$9</f>
        <v/>
      </c>
      <c r="U136" s="946">
        <f>I106</f>
        <v/>
      </c>
      <c r="V136" s="941" t="n"/>
      <c r="W136" s="941" t="n"/>
    </row>
    <row r="137" customFormat="1" s="79">
      <c r="A137" s="618" t="n"/>
      <c r="B137" s="102" t="inlineStr">
        <is>
          <t>Leasehold building  None As at 31 March 2023</t>
        </is>
      </c>
      <c r="C137" s="952" t="n"/>
      <c r="D137" s="952" t="n"/>
      <c r="E137" s="952" t="n"/>
      <c r="F137" s="952" t="n"/>
      <c r="G137" s="952" t="n">
        <v>0</v>
      </c>
      <c r="H137" s="952" t="n">
        <v>1687945</v>
      </c>
      <c r="I137" s="947" t="n"/>
      <c r="K137" s="948" t="n"/>
      <c r="N137" s="105">
        <f>B137</f>
        <v/>
      </c>
      <c r="O137" s="106" t="inlineStr"/>
      <c r="P137" s="106" t="inlineStr"/>
      <c r="Q137" s="106" t="inlineStr"/>
      <c r="R137" s="106" t="inlineStr"/>
      <c r="S137" s="106">
        <f>G137*BS!$B$9</f>
        <v/>
      </c>
      <c r="T137" s="106">
        <f>H137*BS!$B$9</f>
        <v/>
      </c>
      <c r="U137" s="946">
        <f>I107</f>
        <v/>
      </c>
      <c r="V137" s="941" t="n"/>
      <c r="W137" s="941" t="n"/>
    </row>
    <row r="138" customFormat="1" s="79">
      <c r="A138" s="618" t="n"/>
      <c r="B138" s="102" t="inlineStr">
        <is>
          <t>Leasehold building  Lease termination As at 31 March 2023</t>
        </is>
      </c>
      <c r="C138" s="952" t="n"/>
      <c r="D138" s="952" t="n"/>
      <c r="E138" s="952" t="n"/>
      <c r="F138" s="952" t="n"/>
      <c r="G138" s="952" t="n">
        <v>0</v>
      </c>
      <c r="H138" s="952" t="n">
        <v>1557338</v>
      </c>
      <c r="I138" s="947" t="n"/>
      <c r="K138" s="948" t="n"/>
      <c r="N138" s="105">
        <f>B138</f>
        <v/>
      </c>
      <c r="O138" s="106" t="inlineStr"/>
      <c r="P138" s="106" t="inlineStr"/>
      <c r="Q138" s="106" t="inlineStr"/>
      <c r="R138" s="106" t="inlineStr"/>
      <c r="S138" s="106">
        <f>G138*BS!$B$9</f>
        <v/>
      </c>
      <c r="T138" s="106">
        <f>H138*BS!$B$9</f>
        <v/>
      </c>
      <c r="U138" s="946">
        <f>I108</f>
        <v/>
      </c>
      <c r="V138" s="941" t="n"/>
      <c r="W138" s="941" t="n"/>
    </row>
    <row r="139" customFormat="1" s="79">
      <c r="A139" s="618" t="n"/>
      <c r="B139" s="102" t="n"/>
      <c r="C139" s="952" t="n"/>
      <c r="D139" s="952" t="n"/>
      <c r="E139" s="952" t="n"/>
      <c r="F139" s="952" t="n"/>
      <c r="G139" s="952" t="n"/>
      <c r="H139" s="952" t="n"/>
      <c r="I139" s="947" t="n"/>
      <c r="K139" s="948" t="n"/>
      <c r="N139" s="105" t="inlineStr"/>
      <c r="O139" s="106" t="inlineStr"/>
      <c r="P139" s="106" t="inlineStr"/>
      <c r="Q139" s="106" t="inlineStr"/>
      <c r="R139" s="106" t="inlineStr"/>
      <c r="S139" s="106" t="inlineStr"/>
      <c r="T139" s="106" t="inlineStr"/>
      <c r="U139" s="946">
        <f>I109</f>
        <v/>
      </c>
      <c r="V139" s="941" t="n"/>
      <c r="W139" s="941" t="n"/>
    </row>
    <row r="140" customFormat="1" s="79">
      <c r="A140" s="618" t="n"/>
      <c r="B140" s="102" t="n"/>
      <c r="C140" s="952" t="n"/>
      <c r="D140" s="952" t="n"/>
      <c r="E140" s="952" t="n"/>
      <c r="F140" s="952" t="n"/>
      <c r="G140" s="952" t="n"/>
      <c r="H140" s="952" t="n"/>
      <c r="I140" s="947" t="n"/>
      <c r="K140" s="948" t="n"/>
      <c r="N140" s="105" t="inlineStr"/>
      <c r="O140" s="106" t="inlineStr"/>
      <c r="P140" s="106" t="inlineStr"/>
      <c r="Q140" s="106" t="inlineStr"/>
      <c r="R140" s="106" t="inlineStr"/>
      <c r="S140" s="106" t="inlineStr"/>
      <c r="T140" s="106" t="inlineStr"/>
      <c r="U140" s="946">
        <f>I110</f>
        <v/>
      </c>
      <c r="V140" s="941" t="n"/>
      <c r="W140" s="941" t="n"/>
    </row>
    <row r="141" customFormat="1" s="79">
      <c r="A141" s="618" t="inlineStr">
        <is>
          <t>K15</t>
        </is>
      </c>
      <c r="B141" s="96" t="inlineStr">
        <is>
          <t xml:space="preserve">Total </t>
        </is>
      </c>
      <c r="C141" s="944">
        <f>SUM(INDIRECT(ADDRESS(MATCH("K14",$A:$A,0)+1,COLUMN(C$12),4)&amp;":"&amp;ADDRESS(MATCH("K15",$A:$A,0)-1,COLUMN(C$12),4)))</f>
        <v/>
      </c>
      <c r="D141" s="944">
        <f>SUM(INDIRECT(ADDRESS(MATCH("K14",$A:$A,0)+1,COLUMN(D$12),4)&amp;":"&amp;ADDRESS(MATCH("K15",$A:$A,0)-1,COLUMN(D$12),4)))</f>
        <v/>
      </c>
      <c r="E141" s="944">
        <f>SUM(INDIRECT(ADDRESS(MATCH("K14",$A:$A,0)+1,COLUMN(E$12),4)&amp;":"&amp;ADDRESS(MATCH("K15",$A:$A,0)-1,COLUMN(E$12),4)))</f>
        <v/>
      </c>
      <c r="F141" s="944">
        <f>SUM(INDIRECT(ADDRESS(MATCH("K14",$A:$A,0)+1,COLUMN(F$12),4)&amp;":"&amp;ADDRESS(MATCH("K15",$A:$A,0)-1,COLUMN(F$12),4)))</f>
        <v/>
      </c>
      <c r="G141" s="944">
        <f>SUM(INDIRECT(ADDRESS(MATCH("K14",$A:$A,0)+1,COLUMN(G$12),4)&amp;":"&amp;ADDRESS(MATCH("K15",$A:$A,0)-1,COLUMN(G$12),4)))</f>
        <v/>
      </c>
      <c r="H141" s="944">
        <f>SUM(INDIRECT(ADDRESS(MATCH("K14",$A:$A,0)+1,COLUMN(H$12),4)&amp;":"&amp;ADDRESS(MATCH("K15",$A:$A,0)-1,COLUMN(H$12),4)))</f>
        <v/>
      </c>
      <c r="I141" s="947" t="n"/>
      <c r="K141" s="948" t="n"/>
      <c r="N141" s="114">
        <f>B141</f>
        <v/>
      </c>
      <c r="O141" s="115">
        <f>C141*BS!$B$9</f>
        <v/>
      </c>
      <c r="P141" s="115">
        <f>D141*BS!$B$9</f>
        <v/>
      </c>
      <c r="Q141" s="115">
        <f>E141*BS!$B$9</f>
        <v/>
      </c>
      <c r="R141" s="115">
        <f>F141*BS!$B$9</f>
        <v/>
      </c>
      <c r="S141" s="115">
        <f>G141*BS!$B$9</f>
        <v/>
      </c>
      <c r="T141" s="115">
        <f>H141*BS!$B$9</f>
        <v/>
      </c>
      <c r="U141" s="951">
        <f>I111</f>
        <v/>
      </c>
      <c r="V141" s="941" t="n"/>
      <c r="W141" s="941" t="n"/>
    </row>
    <row r="142" customFormat="1" s="79">
      <c r="A142" s="618" t="n"/>
      <c r="B142" s="102" t="n"/>
      <c r="C142" s="952" t="n"/>
      <c r="D142" s="952" t="n"/>
      <c r="E142" s="952" t="n"/>
      <c r="F142" s="952" t="n"/>
      <c r="G142" s="952" t="n"/>
      <c r="H142" s="952" t="n"/>
      <c r="I142" s="947" t="n"/>
      <c r="K142" s="948" t="n"/>
      <c r="N142" s="105" t="inlineStr"/>
      <c r="O142" s="106" t="inlineStr"/>
      <c r="P142" s="106" t="inlineStr"/>
      <c r="Q142" s="106" t="inlineStr"/>
      <c r="R142" s="106" t="inlineStr"/>
      <c r="S142" s="106" t="inlineStr"/>
      <c r="T142" s="106" t="inlineStr"/>
      <c r="U142" s="107" t="n"/>
      <c r="V142" s="941" t="n"/>
      <c r="W142" s="941" t="n"/>
    </row>
    <row r="143" customFormat="1" s="79">
      <c r="A143" s="618" t="inlineStr">
        <is>
          <t>K16</t>
        </is>
      </c>
      <c r="B143" s="96" t="inlineStr">
        <is>
          <t>Other Tangible Assets</t>
        </is>
      </c>
      <c r="C143" s="953" t="n"/>
      <c r="D143" s="953" t="n"/>
      <c r="E143" s="953" t="n"/>
      <c r="F143" s="953" t="n"/>
      <c r="G143" s="953" t="n"/>
      <c r="H143" s="953" t="n"/>
      <c r="I143" s="934" t="n"/>
      <c r="J143" s="85" t="n"/>
      <c r="K143" s="85" t="n"/>
      <c r="L143" s="85" t="n"/>
      <c r="M143" s="85" t="n"/>
      <c r="N143" s="114">
        <f>B143</f>
        <v/>
      </c>
      <c r="O143" s="115" t="inlineStr"/>
      <c r="P143" s="115" t="inlineStr"/>
      <c r="Q143" s="115" t="inlineStr"/>
      <c r="R143" s="115" t="inlineStr"/>
      <c r="S143" s="115" t="inlineStr"/>
      <c r="T143" s="115" t="inlineStr"/>
      <c r="U143" s="123" t="n"/>
      <c r="V143" s="941" t="n"/>
      <c r="W143" s="941" t="n"/>
      <c r="X143" s="85" t="n"/>
      <c r="Y143" s="85" t="n"/>
      <c r="Z143" s="85" t="n"/>
      <c r="AA143" s="85" t="n"/>
      <c r="AB143" s="85" t="n"/>
      <c r="AC143" s="85" t="n"/>
      <c r="AD143" s="85" t="n"/>
      <c r="AE143" s="85" t="n"/>
      <c r="AF143" s="85" t="n"/>
      <c r="AG143" s="85" t="n"/>
      <c r="AH143" s="85" t="n"/>
      <c r="AI143" s="85" t="n"/>
      <c r="AJ143" s="85" t="n"/>
      <c r="AK143" s="85" t="n"/>
      <c r="AL143" s="85" t="n"/>
      <c r="AM143" s="85" t="n"/>
      <c r="AN143" s="85" t="n"/>
      <c r="AO143" s="85" t="n"/>
      <c r="AP143" s="85" t="n"/>
      <c r="AQ143" s="85" t="n"/>
      <c r="AR143" s="85" t="n"/>
      <c r="AS143" s="85" t="n"/>
      <c r="AT143" s="85" t="n"/>
      <c r="AU143" s="85" t="n"/>
      <c r="AV143" s="85" t="n"/>
      <c r="AW143" s="85" t="n"/>
      <c r="AX143" s="85" t="n"/>
      <c r="AY143" s="85" t="n"/>
      <c r="AZ143" s="85" t="n"/>
      <c r="BA143" s="85" t="n"/>
      <c r="BB143" s="85" t="n"/>
      <c r="BC143" s="85" t="n"/>
      <c r="BD143" s="85" t="n"/>
      <c r="BE143" s="85" t="n"/>
      <c r="BF143" s="85" t="n"/>
      <c r="BG143" s="85" t="n"/>
      <c r="BH143" s="85" t="n"/>
      <c r="BI143" s="85" t="n"/>
      <c r="BJ143" s="85" t="n"/>
      <c r="BK143" s="85" t="n"/>
      <c r="BL143" s="85" t="n"/>
      <c r="BM143" s="85" t="n"/>
      <c r="BN143" s="85" t="n"/>
      <c r="BO143" s="85" t="n"/>
      <c r="BP143" s="85" t="n"/>
      <c r="BQ143" s="85" t="n"/>
      <c r="BR143" s="85" t="n"/>
      <c r="BS143" s="85" t="n"/>
      <c r="BT143" s="85" t="n"/>
      <c r="BU143" s="85" t="n"/>
      <c r="BV143" s="85" t="n"/>
      <c r="BW143" s="85" t="n"/>
      <c r="BX143" s="85" t="n"/>
      <c r="BY143" s="85" t="n"/>
      <c r="BZ143" s="85" t="n"/>
      <c r="CA143" s="85" t="n"/>
      <c r="CB143" s="85" t="n"/>
      <c r="CC143" s="85" t="n"/>
      <c r="CD143" s="85" t="n"/>
      <c r="CE143" s="85" t="n"/>
      <c r="CF143" s="85" t="n"/>
      <c r="CG143" s="85" t="n"/>
      <c r="CH143" s="85" t="n"/>
      <c r="CI143" s="85" t="n"/>
      <c r="CJ143" s="85" t="n"/>
      <c r="CK143" s="85" t="n"/>
      <c r="CL143" s="85" t="n"/>
      <c r="CM143" s="85" t="n"/>
      <c r="CN143" s="85" t="n"/>
      <c r="CO143" s="85" t="n"/>
      <c r="CP143" s="85" t="n"/>
      <c r="CQ143" s="85" t="n"/>
      <c r="CR143" s="85" t="n"/>
      <c r="CS143" s="85" t="n"/>
      <c r="CT143" s="85" t="n"/>
      <c r="CU143" s="85" t="n"/>
      <c r="CV143" s="85" t="n"/>
      <c r="CW143" s="85" t="n"/>
      <c r="CX143" s="85" t="n"/>
      <c r="CY143" s="85" t="n"/>
      <c r="CZ143" s="85" t="n"/>
      <c r="DA143" s="85" t="n"/>
      <c r="DB143" s="85" t="n"/>
      <c r="DC143" s="85" t="n"/>
      <c r="DD143" s="85" t="n"/>
      <c r="DE143" s="85" t="n"/>
      <c r="DF143" s="85" t="n"/>
      <c r="DG143" s="85" t="n"/>
      <c r="DH143" s="85" t="n"/>
      <c r="DI143" s="85" t="n"/>
      <c r="DJ143" s="85" t="n"/>
      <c r="DK143" s="85" t="n"/>
      <c r="DL143" s="85" t="n"/>
      <c r="DM143" s="85" t="n"/>
      <c r="DN143" s="85" t="n"/>
      <c r="DO143" s="85" t="n"/>
      <c r="DP143" s="85" t="n"/>
      <c r="DQ143" s="85" t="n"/>
      <c r="DR143" s="85" t="n"/>
      <c r="DS143" s="85" t="n"/>
      <c r="DT143" s="85" t="n"/>
      <c r="DU143" s="85" t="n"/>
      <c r="DV143" s="85" t="n"/>
      <c r="DW143" s="85" t="n"/>
      <c r="DX143" s="85" t="n"/>
      <c r="DY143" s="85" t="n"/>
      <c r="DZ143" s="85" t="n"/>
      <c r="EA143" s="85" t="n"/>
      <c r="EB143" s="85" t="n"/>
      <c r="EC143" s="85" t="n"/>
      <c r="ED143" s="85" t="n"/>
      <c r="EE143" s="85" t="n"/>
      <c r="EF143" s="85" t="n"/>
      <c r="EG143" s="85" t="n"/>
      <c r="EH143" s="85" t="n"/>
      <c r="EI143" s="85" t="n"/>
      <c r="EJ143" s="85" t="n"/>
      <c r="EK143" s="85" t="n"/>
      <c r="EL143" s="85" t="n"/>
      <c r="EM143" s="85" t="n"/>
      <c r="EN143" s="85" t="n"/>
      <c r="EO143" s="85" t="n"/>
      <c r="EP143" s="85" t="n"/>
      <c r="EQ143" s="85" t="n"/>
      <c r="ER143" s="85" t="n"/>
      <c r="ES143" s="85" t="n"/>
      <c r="ET143" s="85" t="n"/>
      <c r="EU143" s="85" t="n"/>
      <c r="EV143" s="85" t="n"/>
      <c r="EW143" s="85" t="n"/>
      <c r="EX143" s="85" t="n"/>
      <c r="EY143" s="85" t="n"/>
      <c r="EZ143" s="85" t="n"/>
      <c r="FA143" s="85" t="n"/>
      <c r="FB143" s="85" t="n"/>
      <c r="FC143" s="85" t="n"/>
      <c r="FD143" s="85" t="n"/>
      <c r="FE143" s="85" t="n"/>
      <c r="FF143" s="85" t="n"/>
      <c r="FG143" s="85" t="n"/>
      <c r="FH143" s="85" t="n"/>
      <c r="FI143" s="85" t="n"/>
      <c r="FJ143" s="85" t="n"/>
      <c r="FK143" s="85" t="n"/>
      <c r="FL143" s="85" t="n"/>
      <c r="FM143" s="85" t="n"/>
      <c r="FN143" s="85" t="n"/>
      <c r="FO143" s="85" t="n"/>
      <c r="FP143" s="85" t="n"/>
      <c r="FQ143" s="85" t="n"/>
      <c r="FR143" s="85" t="n"/>
      <c r="FS143" s="85" t="n"/>
      <c r="FT143" s="85" t="n"/>
      <c r="FU143" s="85" t="n"/>
      <c r="FV143" s="85" t="n"/>
      <c r="FW143" s="85" t="n"/>
      <c r="FX143" s="85" t="n"/>
      <c r="FY143" s="85" t="n"/>
      <c r="FZ143" s="85" t="n"/>
      <c r="GA143" s="85" t="n"/>
      <c r="GB143" s="85" t="n"/>
      <c r="GC143" s="85" t="n"/>
      <c r="GD143" s="85" t="n"/>
      <c r="GE143" s="85" t="n"/>
      <c r="GF143" s="85" t="n"/>
      <c r="GG143" s="85" t="n"/>
      <c r="GH143" s="85" t="n"/>
      <c r="GI143" s="85" t="n"/>
      <c r="GJ143" s="85" t="n"/>
      <c r="GK143" s="85" t="n"/>
      <c r="GL143" s="85" t="n"/>
      <c r="GM143" s="85" t="n"/>
      <c r="GN143" s="85" t="n"/>
      <c r="GO143" s="85" t="n"/>
      <c r="GP143" s="85" t="n"/>
      <c r="GQ143" s="85" t="n"/>
      <c r="GR143" s="85" t="n"/>
      <c r="GS143" s="85" t="n"/>
      <c r="GT143" s="85" t="n"/>
      <c r="GU143" s="85" t="n"/>
      <c r="GV143" s="85" t="n"/>
      <c r="GW143" s="85" t="n"/>
      <c r="GX143" s="85" t="n"/>
      <c r="GY143" s="85" t="n"/>
      <c r="GZ143" s="85" t="n"/>
      <c r="HA143" s="85" t="n"/>
      <c r="HB143" s="85" t="n"/>
      <c r="HC143" s="85" t="n"/>
      <c r="HD143" s="85" t="n"/>
      <c r="HE143" s="85" t="n"/>
      <c r="HF143" s="85" t="n"/>
      <c r="HG143" s="85" t="n"/>
      <c r="HH143" s="85" t="n"/>
      <c r="HI143" s="85" t="n"/>
      <c r="HJ143" s="85" t="n"/>
      <c r="HK143" s="85" t="n"/>
      <c r="HL143" s="85" t="n"/>
      <c r="HM143" s="85" t="n"/>
      <c r="HN143" s="85" t="n"/>
      <c r="HO143" s="85" t="n"/>
      <c r="HP143" s="85" t="n"/>
      <c r="HQ143" s="85" t="n"/>
      <c r="HR143" s="85" t="n"/>
      <c r="HS143" s="85" t="n"/>
      <c r="HT143" s="85" t="n"/>
      <c r="HU143" s="85" t="n"/>
      <c r="HV143" s="85" t="n"/>
      <c r="HW143" s="85" t="n"/>
      <c r="HX143" s="85" t="n"/>
      <c r="HY143" s="85" t="n"/>
      <c r="HZ143" s="85" t="n"/>
      <c r="IA143" s="85" t="n"/>
      <c r="IB143" s="85" t="n"/>
      <c r="IC143" s="85" t="n"/>
      <c r="ID143" s="85" t="n"/>
      <c r="IE143" s="85" t="n"/>
      <c r="IF143" s="85" t="n"/>
      <c r="IG143" s="85" t="n"/>
      <c r="IH143" s="85" t="n"/>
      <c r="II143" s="85" t="n"/>
      <c r="IJ143" s="85" t="n"/>
      <c r="IK143" s="85" t="n"/>
      <c r="IL143" s="85" t="n"/>
      <c r="IM143" s="85" t="n"/>
      <c r="IN143" s="85" t="n"/>
      <c r="IO143" s="85" t="n"/>
      <c r="IP143" s="85" t="n"/>
      <c r="IQ143" s="85" t="n"/>
      <c r="IR143" s="85" t="n"/>
      <c r="IS143" s="85" t="n"/>
      <c r="IT143" s="85" t="n"/>
      <c r="IU143" s="85" t="n"/>
      <c r="IV143" s="85" t="n"/>
      <c r="IW143" s="85" t="n"/>
      <c r="IX143" s="85" t="n"/>
      <c r="IY143" s="85" t="n"/>
      <c r="IZ143" s="85" t="n"/>
      <c r="JA143" s="85" t="n"/>
      <c r="JB143" s="85" t="n"/>
      <c r="JC143" s="85" t="n"/>
      <c r="JD143" s="85" t="n"/>
      <c r="JE143" s="85" t="n"/>
      <c r="JF143" s="85" t="n"/>
      <c r="JG143" s="85" t="n"/>
      <c r="JH143" s="85" t="n"/>
      <c r="JI143" s="85" t="n"/>
      <c r="JJ143" s="85" t="n"/>
      <c r="JK143" s="85" t="n"/>
      <c r="JL143" s="85" t="n"/>
      <c r="JM143" s="85" t="n"/>
      <c r="JN143" s="85" t="n"/>
      <c r="JO143" s="85" t="n"/>
      <c r="JP143" s="85" t="n"/>
      <c r="JQ143" s="85" t="n"/>
      <c r="JR143" s="85" t="n"/>
      <c r="JS143" s="85" t="n"/>
      <c r="JT143" s="85" t="n"/>
      <c r="JU143" s="85" t="n"/>
      <c r="JV143" s="85" t="n"/>
      <c r="JW143" s="85" t="n"/>
      <c r="JX143" s="85" t="n"/>
      <c r="JY143" s="85" t="n"/>
      <c r="JZ143" s="85" t="n"/>
      <c r="KA143" s="85" t="n"/>
      <c r="KB143" s="85" t="n"/>
      <c r="KC143" s="85" t="n"/>
      <c r="KD143" s="85" t="n"/>
      <c r="KE143" s="85" t="n"/>
      <c r="KF143" s="85" t="n"/>
      <c r="KG143" s="85" t="n"/>
      <c r="KH143" s="85" t="n"/>
      <c r="KI143" s="85" t="n"/>
      <c r="KJ143" s="85" t="n"/>
      <c r="KK143" s="85" t="n"/>
      <c r="KL143" s="85" t="n"/>
      <c r="KM143" s="85" t="n"/>
      <c r="KN143" s="85" t="n"/>
      <c r="KO143" s="85" t="n"/>
      <c r="KP143" s="85" t="n"/>
      <c r="KQ143" s="85" t="n"/>
      <c r="KR143" s="85" t="n"/>
      <c r="KS143" s="85" t="n"/>
      <c r="KT143" s="85" t="n"/>
      <c r="KU143" s="85" t="n"/>
      <c r="KV143" s="85" t="n"/>
      <c r="KW143" s="85" t="n"/>
      <c r="KX143" s="85" t="n"/>
      <c r="KY143" s="85" t="n"/>
      <c r="KZ143" s="85" t="n"/>
      <c r="LA143" s="85" t="n"/>
      <c r="LB143" s="85" t="n"/>
      <c r="LC143" s="85" t="n"/>
      <c r="LD143" s="85" t="n"/>
      <c r="LE143" s="85" t="n"/>
      <c r="LF143" s="85" t="n"/>
      <c r="LG143" s="85" t="n"/>
      <c r="LH143" s="85" t="n"/>
      <c r="LI143" s="85" t="n"/>
      <c r="LJ143" s="85" t="n"/>
      <c r="LK143" s="85" t="n"/>
      <c r="LL143" s="85" t="n"/>
      <c r="LM143" s="85" t="n"/>
      <c r="LN143" s="85" t="n"/>
      <c r="LO143" s="85" t="n"/>
      <c r="LP143" s="85" t="n"/>
      <c r="LQ143" s="85" t="n"/>
      <c r="LR143" s="85" t="n"/>
      <c r="LS143" s="85"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I114</f>
        <v/>
      </c>
      <c r="V144" s="927" t="n"/>
      <c r="W144" s="927" t="n"/>
    </row>
    <row r="145" customFormat="1" s="79">
      <c r="A145" s="618" t="n"/>
      <c r="B145" s="102" t="n"/>
      <c r="C145" s="939" t="n"/>
      <c r="D145" s="939" t="n"/>
      <c r="E145" s="939" t="n"/>
      <c r="F145" s="939" t="n"/>
      <c r="G145" s="939" t="n"/>
      <c r="H145" s="939" t="n"/>
      <c r="I145" s="945" t="n"/>
      <c r="N145" s="105" t="inlineStr"/>
      <c r="O145" s="106" t="inlineStr"/>
      <c r="P145" s="106" t="inlineStr"/>
      <c r="Q145" s="106" t="inlineStr"/>
      <c r="R145" s="106" t="inlineStr"/>
      <c r="S145" s="106" t="inlineStr"/>
      <c r="T145" s="106" t="inlineStr"/>
      <c r="U145" s="946">
        <f>I115</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I116</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I117</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I118</f>
        <v/>
      </c>
      <c r="V148" s="927" t="n"/>
      <c r="W148" s="927" t="n"/>
    </row>
    <row r="149" customFormat="1" s="79">
      <c r="A149" s="618" t="n"/>
      <c r="B149" s="102" t="n"/>
      <c r="C149" s="103" t="n"/>
      <c r="D149" s="103" t="n"/>
      <c r="E149" s="103" t="n"/>
      <c r="F149" s="103" t="n"/>
      <c r="G149" s="103" t="n"/>
      <c r="H149" s="103" t="n"/>
      <c r="I149" s="945" t="n"/>
      <c r="N149" s="105" t="inlineStr"/>
      <c r="O149" s="106" t="inlineStr"/>
      <c r="P149" s="106" t="inlineStr"/>
      <c r="Q149" s="106" t="inlineStr"/>
      <c r="R149" s="106" t="inlineStr"/>
      <c r="S149" s="106" t="inlineStr"/>
      <c r="T149" s="106" t="inlineStr"/>
      <c r="U149" s="946">
        <f>I119</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I120</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946">
        <f>I121</f>
        <v/>
      </c>
      <c r="V151" s="927" t="n"/>
      <c r="W151" s="927" t="n"/>
    </row>
    <row r="152" customFormat="1" s="79">
      <c r="A152" s="618" t="n"/>
      <c r="B152" s="102" t="n"/>
      <c r="C152" s="939" t="n"/>
      <c r="D152" s="939" t="n"/>
      <c r="E152" s="939" t="n"/>
      <c r="F152" s="939" t="n"/>
      <c r="G152" s="939" t="n"/>
      <c r="H152" s="939" t="n"/>
      <c r="I152" s="945" t="n"/>
      <c r="N152" s="105" t="inlineStr"/>
      <c r="O152" s="106" t="inlineStr"/>
      <c r="P152" s="106" t="inlineStr"/>
      <c r="Q152" s="106" t="inlineStr"/>
      <c r="R152" s="106" t="inlineStr"/>
      <c r="S152" s="106" t="inlineStr"/>
      <c r="T152" s="106" t="inlineStr"/>
      <c r="U152" s="946">
        <f>I122</f>
        <v/>
      </c>
      <c r="V152" s="927" t="n"/>
      <c r="W152" s="927" t="n"/>
    </row>
    <row r="153" customFormat="1" s="79">
      <c r="A153" s="618" t="n"/>
      <c r="B153" s="102" t="n"/>
      <c r="C153" s="939" t="n"/>
      <c r="D153" s="939" t="n"/>
      <c r="E153" s="939" t="n"/>
      <c r="F153" s="939" t="n"/>
      <c r="G153" s="939" t="n"/>
      <c r="H153" s="939" t="n"/>
      <c r="I153" s="945" t="n"/>
      <c r="N153" s="105" t="inlineStr"/>
      <c r="O153" s="106" t="inlineStr"/>
      <c r="P153" s="106" t="inlineStr"/>
      <c r="Q153" s="106" t="inlineStr"/>
      <c r="R153" s="106" t="inlineStr"/>
      <c r="S153" s="106" t="inlineStr"/>
      <c r="T153" s="106" t="inlineStr"/>
      <c r="U153" s="946">
        <f>I123</f>
        <v/>
      </c>
      <c r="V153" s="927" t="n"/>
      <c r="W153" s="927" t="n"/>
    </row>
    <row r="154" customFormat="1" s="79">
      <c r="A154" s="618" t="n"/>
      <c r="B154" s="102" t="n"/>
      <c r="C154" s="939" t="n"/>
      <c r="D154" s="939" t="n"/>
      <c r="E154" s="939" t="n"/>
      <c r="F154" s="939" t="n"/>
      <c r="G154" s="939" t="n"/>
      <c r="H154" s="939" t="n"/>
      <c r="I154" s="945" t="n"/>
      <c r="N154" s="105" t="inlineStr"/>
      <c r="O154" s="106" t="inlineStr"/>
      <c r="P154" s="106" t="inlineStr"/>
      <c r="Q154" s="106" t="inlineStr"/>
      <c r="R154" s="106" t="inlineStr"/>
      <c r="S154" s="106" t="inlineStr"/>
      <c r="T154" s="106" t="inlineStr"/>
      <c r="U154" s="946">
        <f>I124</f>
        <v/>
      </c>
      <c r="V154" s="927" t="n"/>
      <c r="W154" s="927" t="n"/>
    </row>
    <row r="155" customFormat="1" s="79">
      <c r="A155" s="618" t="n"/>
      <c r="B155" s="102" t="n"/>
      <c r="C155" s="939" t="n"/>
      <c r="D155" s="939" t="n"/>
      <c r="E155" s="939" t="n"/>
      <c r="F155" s="939" t="n"/>
      <c r="G155" s="939" t="n"/>
      <c r="H155" s="939" t="n"/>
      <c r="I155" s="945"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K17</t>
        </is>
      </c>
      <c r="B156" s="96" t="inlineStr">
        <is>
          <t>Total</t>
        </is>
      </c>
      <c r="C156" s="940">
        <f>SUM(INDIRECT(ADDRESS(MATCH("K16",$A:$A,0)+1,COLUMN(C$12),4)&amp;":"&amp;ADDRESS(MATCH("K17",$A:$A,0)-1,COLUMN(C$12),4)))</f>
        <v/>
      </c>
      <c r="D156" s="940">
        <f>SUM(INDIRECT(ADDRESS(MATCH("K16",$A:$A,0)+1,COLUMN(D$12),4)&amp;":"&amp;ADDRESS(MATCH("K17",$A:$A,0)-1,COLUMN(D$12),4)))</f>
        <v/>
      </c>
      <c r="E156" s="940">
        <f>SUM(INDIRECT(ADDRESS(MATCH("K16",$A:$A,0)+1,COLUMN(E$12),4)&amp;":"&amp;ADDRESS(MATCH("K17",$A:$A,0)-1,COLUMN(E$12),4)))</f>
        <v/>
      </c>
      <c r="F156" s="940">
        <f>SUM(INDIRECT(ADDRESS(MATCH("K16",$A:$A,0)+1,COLUMN(F$12),4)&amp;":"&amp;ADDRESS(MATCH("K17",$A:$A,0)-1,COLUMN(F$12),4)))</f>
        <v/>
      </c>
      <c r="G156" s="940">
        <f>SUM(INDIRECT(ADDRESS(MATCH("K16",$A:$A,0)+1,COLUMN(G$12),4)&amp;":"&amp;ADDRESS(MATCH("K17",$A:$A,0)-1,COLUMN(G$12),4)))</f>
        <v/>
      </c>
      <c r="H156" s="940">
        <f>SUM(INDIRECT(ADDRESS(MATCH("K16",$A:$A,0)+1,COLUMN(H$12),4)&amp;":"&amp;ADDRESS(MATCH("K17",$A:$A,0)-1,COLUMN(H$12),4)))</f>
        <v/>
      </c>
      <c r="I156" s="934" t="n"/>
      <c r="J156" s="79" t="n"/>
      <c r="K156" s="79" t="n"/>
      <c r="L156" s="79" t="n"/>
      <c r="M156" s="79" t="n"/>
      <c r="N156" s="114">
        <f>B156</f>
        <v/>
      </c>
      <c r="O156" s="115">
        <f>C156*BS!$B$9</f>
        <v/>
      </c>
      <c r="P156" s="115">
        <f>D156*BS!$B$9</f>
        <v/>
      </c>
      <c r="Q156" s="115">
        <f>E156*BS!$B$9</f>
        <v/>
      </c>
      <c r="R156" s="115">
        <f>F156*BS!$B$9</f>
        <v/>
      </c>
      <c r="S156" s="115">
        <f>G156*BS!$B$9</f>
        <v/>
      </c>
      <c r="T156" s="115">
        <f>H156*BS!$B$9</f>
        <v/>
      </c>
      <c r="U156" s="935">
        <f>I126</f>
        <v/>
      </c>
      <c r="V156" s="941" t="n"/>
      <c r="W156" s="941" t="n"/>
      <c r="X156" s="79" t="n"/>
      <c r="Y156" s="79" t="n"/>
      <c r="Z156" s="79" t="n"/>
      <c r="AA156" s="79" t="n"/>
      <c r="AB156" s="79" t="n"/>
      <c r="AC156" s="79" t="n"/>
      <c r="AD156" s="79" t="n"/>
      <c r="AE156" s="79" t="n"/>
      <c r="AF156" s="79" t="n"/>
      <c r="AG156" s="79" t="n"/>
      <c r="AH156" s="79" t="n"/>
      <c r="AI156" s="79" t="n"/>
      <c r="AJ156" s="79" t="n"/>
      <c r="AK156" s="79" t="n"/>
      <c r="AL156" s="79" t="n"/>
      <c r="AM156" s="79" t="n"/>
      <c r="AN156" s="79" t="n"/>
      <c r="AO156" s="79" t="n"/>
      <c r="AP156" s="79" t="n"/>
      <c r="AQ156" s="79" t="n"/>
      <c r="AR156" s="79" t="n"/>
      <c r="AS156" s="79" t="n"/>
      <c r="AT156" s="79" t="n"/>
      <c r="AU156" s="79" t="n"/>
      <c r="AV156" s="79" t="n"/>
      <c r="AW156" s="79" t="n"/>
      <c r="AX156" s="79" t="n"/>
      <c r="AY156" s="79" t="n"/>
      <c r="AZ156" s="79" t="n"/>
      <c r="BA156" s="79" t="n"/>
      <c r="BB156" s="79" t="n"/>
      <c r="BC156" s="79" t="n"/>
      <c r="BD156" s="79" t="n"/>
      <c r="BE156" s="79" t="n"/>
      <c r="BF156" s="79" t="n"/>
      <c r="BG156" s="79" t="n"/>
      <c r="BH156" s="79" t="n"/>
      <c r="BI156" s="79" t="n"/>
      <c r="BJ156" s="79" t="n"/>
      <c r="BK156" s="79" t="n"/>
      <c r="BL156" s="79" t="n"/>
      <c r="BM156" s="79" t="n"/>
      <c r="BN156" s="79" t="n"/>
      <c r="BO156" s="79" t="n"/>
      <c r="BP156" s="79" t="n"/>
      <c r="BQ156" s="79" t="n"/>
      <c r="BR156" s="79" t="n"/>
      <c r="BS156" s="79" t="n"/>
      <c r="BT156" s="79" t="n"/>
      <c r="BU156" s="79" t="n"/>
      <c r="BV156" s="79" t="n"/>
      <c r="BW156" s="79" t="n"/>
      <c r="BX156" s="79" t="n"/>
      <c r="BY156" s="79" t="n"/>
      <c r="BZ156" s="79" t="n"/>
      <c r="CA156" s="79" t="n"/>
      <c r="CB156" s="79" t="n"/>
      <c r="CC156" s="79" t="n"/>
      <c r="CD156" s="79" t="n"/>
      <c r="CE156" s="79" t="n"/>
      <c r="CF156" s="79" t="n"/>
      <c r="CG156" s="79" t="n"/>
      <c r="CH156" s="79" t="n"/>
      <c r="CI156" s="79" t="n"/>
      <c r="CJ156" s="79" t="n"/>
      <c r="CK156" s="79" t="n"/>
      <c r="CL156" s="79" t="n"/>
      <c r="CM156" s="79" t="n"/>
      <c r="CN156" s="79" t="n"/>
      <c r="CO156" s="79" t="n"/>
      <c r="CP156" s="79" t="n"/>
      <c r="CQ156" s="79" t="n"/>
      <c r="CR156" s="79" t="n"/>
      <c r="CS156" s="79" t="n"/>
      <c r="CT156" s="79" t="n"/>
      <c r="CU156" s="79" t="n"/>
      <c r="CV156" s="79" t="n"/>
      <c r="CW156" s="79" t="n"/>
      <c r="CX156" s="79" t="n"/>
      <c r="CY156" s="79" t="n"/>
      <c r="CZ156" s="79" t="n"/>
      <c r="DA156" s="79" t="n"/>
      <c r="DB156" s="79" t="n"/>
      <c r="DC156" s="79" t="n"/>
      <c r="DD156" s="79" t="n"/>
      <c r="DE156" s="79" t="n"/>
      <c r="DF156" s="79" t="n"/>
      <c r="DG156" s="79" t="n"/>
      <c r="DH156" s="79" t="n"/>
      <c r="DI156" s="79" t="n"/>
      <c r="DJ156" s="79" t="n"/>
      <c r="DK156" s="79" t="n"/>
      <c r="DL156" s="79" t="n"/>
      <c r="DM156" s="79" t="n"/>
      <c r="DN156" s="79" t="n"/>
      <c r="DO156" s="79" t="n"/>
      <c r="DP156" s="79" t="n"/>
      <c r="DQ156" s="79" t="n"/>
      <c r="DR156" s="79" t="n"/>
      <c r="DS156" s="79" t="n"/>
      <c r="DT156" s="79" t="n"/>
      <c r="DU156" s="79" t="n"/>
      <c r="DV156" s="79" t="n"/>
      <c r="DW156" s="79" t="n"/>
      <c r="DX156" s="79" t="n"/>
      <c r="DY156" s="79" t="n"/>
      <c r="DZ156" s="79" t="n"/>
      <c r="EA156" s="79" t="n"/>
      <c r="EB156" s="79" t="n"/>
      <c r="EC156" s="79" t="n"/>
      <c r="ED156" s="79" t="n"/>
      <c r="EE156" s="79" t="n"/>
      <c r="EF156" s="79" t="n"/>
      <c r="EG156" s="79" t="n"/>
      <c r="EH156" s="79" t="n"/>
      <c r="EI156" s="79" t="n"/>
      <c r="EJ156" s="79" t="n"/>
      <c r="EK156" s="79" t="n"/>
      <c r="EL156" s="79" t="n"/>
      <c r="EM156" s="79" t="n"/>
      <c r="EN156" s="79" t="n"/>
      <c r="EO156" s="79" t="n"/>
      <c r="EP156" s="79" t="n"/>
      <c r="EQ156" s="79" t="n"/>
      <c r="ER156" s="79" t="n"/>
      <c r="ES156" s="79" t="n"/>
      <c r="ET156" s="79" t="n"/>
      <c r="EU156" s="79" t="n"/>
      <c r="EV156" s="79" t="n"/>
      <c r="EW156" s="79" t="n"/>
      <c r="EX156" s="79" t="n"/>
      <c r="EY156" s="79" t="n"/>
      <c r="EZ156" s="79" t="n"/>
      <c r="FA156" s="79" t="n"/>
      <c r="FB156" s="79" t="n"/>
      <c r="FC156" s="79" t="n"/>
      <c r="FD156" s="79" t="n"/>
      <c r="FE156" s="79" t="n"/>
      <c r="FF156" s="79" t="n"/>
      <c r="FG156" s="79" t="n"/>
      <c r="FH156" s="79" t="n"/>
      <c r="FI156" s="79" t="n"/>
      <c r="FJ156" s="79" t="n"/>
      <c r="FK156" s="79" t="n"/>
      <c r="FL156" s="79" t="n"/>
      <c r="FM156" s="79" t="n"/>
      <c r="FN156" s="79" t="n"/>
      <c r="FO156" s="79" t="n"/>
      <c r="FP156" s="79" t="n"/>
      <c r="FQ156" s="79" t="n"/>
      <c r="FR156" s="79" t="n"/>
      <c r="FS156" s="79" t="n"/>
      <c r="FT156" s="79" t="n"/>
      <c r="FU156" s="79" t="n"/>
      <c r="FV156" s="79" t="n"/>
      <c r="FW156" s="79" t="n"/>
      <c r="FX156" s="79" t="n"/>
      <c r="FY156" s="79" t="n"/>
      <c r="FZ156" s="79" t="n"/>
      <c r="GA156" s="79" t="n"/>
      <c r="GB156" s="79" t="n"/>
      <c r="GC156" s="79" t="n"/>
      <c r="GD156" s="79" t="n"/>
      <c r="GE156" s="79" t="n"/>
      <c r="GF156" s="79" t="n"/>
      <c r="GG156" s="79" t="n"/>
      <c r="GH156" s="79" t="n"/>
      <c r="GI156" s="79" t="n"/>
      <c r="GJ156" s="79" t="n"/>
      <c r="GK156" s="79" t="n"/>
      <c r="GL156" s="79" t="n"/>
      <c r="GM156" s="79" t="n"/>
      <c r="GN156" s="79" t="n"/>
      <c r="GO156" s="79" t="n"/>
      <c r="GP156" s="79" t="n"/>
      <c r="GQ156" s="79" t="n"/>
      <c r="GR156" s="79" t="n"/>
      <c r="GS156" s="79" t="n"/>
      <c r="GT156" s="79" t="n"/>
      <c r="GU156" s="79" t="n"/>
      <c r="GV156" s="79" t="n"/>
      <c r="GW156" s="79" t="n"/>
      <c r="GX156" s="79" t="n"/>
      <c r="GY156" s="79" t="n"/>
      <c r="GZ156" s="79" t="n"/>
      <c r="HA156" s="79" t="n"/>
      <c r="HB156" s="79" t="n"/>
      <c r="HC156" s="79" t="n"/>
      <c r="HD156" s="79" t="n"/>
      <c r="HE156" s="79" t="n"/>
      <c r="HF156" s="79" t="n"/>
      <c r="HG156" s="79" t="n"/>
      <c r="HH156" s="79" t="n"/>
      <c r="HI156" s="79" t="n"/>
      <c r="HJ156" s="79" t="n"/>
      <c r="HK156" s="79" t="n"/>
      <c r="HL156" s="79" t="n"/>
      <c r="HM156" s="79" t="n"/>
      <c r="HN156" s="79" t="n"/>
      <c r="HO156" s="79" t="n"/>
      <c r="HP156" s="79" t="n"/>
      <c r="HQ156" s="79" t="n"/>
      <c r="HR156" s="79" t="n"/>
      <c r="HS156" s="79" t="n"/>
      <c r="HT156" s="79" t="n"/>
      <c r="HU156" s="79" t="n"/>
      <c r="HV156" s="79" t="n"/>
      <c r="HW156" s="79" t="n"/>
      <c r="HX156" s="79" t="n"/>
      <c r="HY156" s="79" t="n"/>
      <c r="HZ156" s="79" t="n"/>
      <c r="IA156" s="79" t="n"/>
      <c r="IB156" s="79" t="n"/>
      <c r="IC156" s="79" t="n"/>
      <c r="ID156" s="79" t="n"/>
      <c r="IE156" s="79" t="n"/>
      <c r="IF156" s="79" t="n"/>
      <c r="IG156" s="79" t="n"/>
      <c r="IH156" s="79" t="n"/>
      <c r="II156" s="79" t="n"/>
      <c r="IJ156" s="79" t="n"/>
      <c r="IK156" s="79" t="n"/>
      <c r="IL156" s="79" t="n"/>
      <c r="IM156" s="79" t="n"/>
      <c r="IN156" s="79" t="n"/>
      <c r="IO156" s="79" t="n"/>
      <c r="IP156" s="79" t="n"/>
      <c r="IQ156" s="79" t="n"/>
      <c r="IR156" s="79" t="n"/>
      <c r="IS156" s="79" t="n"/>
      <c r="IT156" s="79" t="n"/>
      <c r="IU156" s="79" t="n"/>
      <c r="IV156" s="79" t="n"/>
      <c r="IW156" s="79" t="n"/>
      <c r="IX156" s="79" t="n"/>
      <c r="IY156" s="79" t="n"/>
      <c r="IZ156" s="79" t="n"/>
      <c r="JA156" s="79" t="n"/>
      <c r="JB156" s="79" t="n"/>
      <c r="JC156" s="79" t="n"/>
      <c r="JD156" s="79" t="n"/>
      <c r="JE156" s="79" t="n"/>
      <c r="JF156" s="79" t="n"/>
      <c r="JG156" s="79" t="n"/>
      <c r="JH156" s="79" t="n"/>
      <c r="JI156" s="79" t="n"/>
      <c r="JJ156" s="79" t="n"/>
      <c r="JK156" s="79" t="n"/>
      <c r="JL156" s="79" t="n"/>
      <c r="JM156" s="79" t="n"/>
      <c r="JN156" s="79" t="n"/>
      <c r="JO156" s="79" t="n"/>
      <c r="JP156" s="79" t="n"/>
      <c r="JQ156" s="79" t="n"/>
      <c r="JR156" s="79" t="n"/>
      <c r="JS156" s="79" t="n"/>
      <c r="JT156" s="79" t="n"/>
      <c r="JU156" s="79" t="n"/>
      <c r="JV156" s="79" t="n"/>
      <c r="JW156" s="79" t="n"/>
      <c r="JX156" s="79" t="n"/>
      <c r="JY156" s="79" t="n"/>
      <c r="JZ156" s="79" t="n"/>
      <c r="KA156" s="79" t="n"/>
      <c r="KB156" s="79" t="n"/>
      <c r="KC156" s="79" t="n"/>
      <c r="KD156" s="79" t="n"/>
      <c r="KE156" s="79" t="n"/>
      <c r="KF156" s="79" t="n"/>
      <c r="KG156" s="79" t="n"/>
      <c r="KH156" s="79" t="n"/>
      <c r="KI156" s="79" t="n"/>
      <c r="KJ156" s="79" t="n"/>
      <c r="KK156" s="79" t="n"/>
      <c r="KL156" s="79" t="n"/>
      <c r="KM156" s="79" t="n"/>
      <c r="KN156" s="79" t="n"/>
      <c r="KO156" s="79" t="n"/>
      <c r="KP156" s="79" t="n"/>
      <c r="KQ156" s="79" t="n"/>
      <c r="KR156" s="79" t="n"/>
      <c r="KS156" s="79" t="n"/>
      <c r="KT156" s="79" t="n"/>
      <c r="KU156" s="79" t="n"/>
      <c r="KV156" s="79" t="n"/>
      <c r="KW156" s="79" t="n"/>
      <c r="KX156" s="79" t="n"/>
      <c r="KY156" s="79" t="n"/>
      <c r="KZ156" s="79" t="n"/>
      <c r="LA156" s="79" t="n"/>
      <c r="LB156" s="79" t="n"/>
      <c r="LC156" s="79" t="n"/>
      <c r="LD156" s="79" t="n"/>
      <c r="LE156" s="79" t="n"/>
      <c r="LF156" s="79" t="n"/>
      <c r="LG156" s="79" t="n"/>
      <c r="LH156" s="79" t="n"/>
      <c r="LI156" s="79" t="n"/>
      <c r="LJ156" s="79" t="n"/>
      <c r="LK156" s="79" t="n"/>
      <c r="LL156" s="79" t="n"/>
      <c r="LM156" s="79" t="n"/>
      <c r="LN156" s="79" t="n"/>
      <c r="LO156" s="79" t="n"/>
      <c r="LP156" s="79" t="n"/>
      <c r="LQ156" s="79" t="n"/>
      <c r="LR156" s="79" t="n"/>
      <c r="LS156" s="79"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t="n"/>
      <c r="V157" s="927" t="n"/>
      <c r="W157" s="927" t="n"/>
    </row>
    <row r="158" customFormat="1" s="117">
      <c r="A158" s="618" t="inlineStr">
        <is>
          <t>K18</t>
        </is>
      </c>
      <c r="B158" s="96" t="inlineStr">
        <is>
          <t>Goodwill</t>
        </is>
      </c>
      <c r="C158" s="954" t="n"/>
      <c r="D158" s="954" t="n"/>
      <c r="E158" s="954" t="n"/>
      <c r="F158" s="954" t="n"/>
      <c r="G158" s="954" t="n"/>
      <c r="H158" s="954" t="n"/>
      <c r="I158" s="934" t="n"/>
      <c r="J158" s="85" t="n"/>
      <c r="K158" s="85" t="n"/>
      <c r="L158" s="85" t="n"/>
      <c r="M158" s="85" t="n"/>
      <c r="N158" s="114">
        <f>B158</f>
        <v/>
      </c>
      <c r="O158" s="115" t="inlineStr"/>
      <c r="P158" s="115" t="inlineStr"/>
      <c r="Q158" s="115" t="inlineStr"/>
      <c r="R158" s="115" t="inlineStr"/>
      <c r="S158" s="115" t="inlineStr"/>
      <c r="T158" s="115" t="inlineStr"/>
      <c r="U158" s="935">
        <f>I128</f>
        <v/>
      </c>
      <c r="V158" s="941" t="n"/>
      <c r="W158" s="941"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103" t="n"/>
      <c r="D159" s="103" t="n"/>
      <c r="E159" s="103" t="n"/>
      <c r="F159" s="103" t="n"/>
      <c r="G159" s="103" t="n"/>
      <c r="H159" s="103" t="n"/>
      <c r="I159" s="934" t="n"/>
      <c r="J159" s="85" t="n"/>
      <c r="K159" s="85" t="n"/>
      <c r="L159" s="85" t="n"/>
      <c r="M159" s="85" t="n"/>
      <c r="N159" s="114" t="inlineStr"/>
      <c r="O159" s="115" t="inlineStr"/>
      <c r="P159" s="115" t="inlineStr"/>
      <c r="Q159" s="115" t="inlineStr"/>
      <c r="R159" s="115" t="inlineStr"/>
      <c r="S159" s="115" t="inlineStr"/>
      <c r="T159" s="115" t="inlineStr"/>
      <c r="U159" s="123" t="n"/>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n"/>
      <c r="C160" s="939" t="n"/>
      <c r="D160" s="939" t="n"/>
      <c r="E160" s="939" t="n"/>
      <c r="F160" s="939" t="n"/>
      <c r="G160" s="939" t="n"/>
      <c r="H160" s="939" t="n"/>
      <c r="I160" s="934" t="n"/>
      <c r="J160" s="85" t="n"/>
      <c r="K160" s="85" t="n"/>
      <c r="L160" s="85" t="n"/>
      <c r="M160" s="85" t="n"/>
      <c r="N160" s="114" t="inlineStr"/>
      <c r="O160" s="115" t="inlineStr"/>
      <c r="P160" s="115" t="inlineStr"/>
      <c r="Q160" s="115" t="inlineStr"/>
      <c r="R160" s="115" t="inlineStr"/>
      <c r="S160" s="115" t="inlineStr"/>
      <c r="T160" s="115" t="inlineStr"/>
      <c r="U160" s="123" t="n"/>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inlineStr">
        <is>
          <t>K19</t>
        </is>
      </c>
      <c r="B161" s="96" t="inlineStr">
        <is>
          <t>Total</t>
        </is>
      </c>
      <c r="C161" s="940">
        <f>SUM(INDIRECT(ADDRESS(MATCH("K18",$A:$A,0)+1,COLUMN(C$12),4)&amp;":"&amp;ADDRESS(MATCH("K19",$A:$A,0)-1,COLUMN(C$12),4)))</f>
        <v/>
      </c>
      <c r="D161" s="940">
        <f>SUM(INDIRECT(ADDRESS(MATCH("K18",$A:$A,0)+1,COLUMN(D$12),4)&amp;":"&amp;ADDRESS(MATCH("K19",$A:$A,0)-1,COLUMN(D$12),4)))</f>
        <v/>
      </c>
      <c r="E161" s="940">
        <f>SUM(INDIRECT(ADDRESS(MATCH("K18",$A:$A,0)+1,COLUMN(E$12),4)&amp;":"&amp;ADDRESS(MATCH("K19",$A:$A,0)-1,COLUMN(E$12),4)))</f>
        <v/>
      </c>
      <c r="F161" s="940">
        <f>SUM(INDIRECT(ADDRESS(MATCH("K18",$A:$A,0)+1,COLUMN(F$12),4)&amp;":"&amp;ADDRESS(MATCH("K19",$A:$A,0)-1,COLUMN(F$12),4)))</f>
        <v/>
      </c>
      <c r="G161" s="940">
        <f>SUM(INDIRECT(ADDRESS(MATCH("K18",$A:$A,0)+1,COLUMN(G$12),4)&amp;":"&amp;ADDRESS(MATCH("K19",$A:$A,0)-1,COLUMN(G$12),4)))</f>
        <v/>
      </c>
      <c r="H161" s="940">
        <f>SUM(INDIRECT(ADDRESS(MATCH("K18",$A:$A,0)+1,COLUMN(H$12),4)&amp;":"&amp;ADDRESS(MATCH("K19",$A:$A,0)-1,COLUMN(H$12),4)))</f>
        <v/>
      </c>
      <c r="I161" s="928" t="n"/>
      <c r="N161" s="105">
        <f>B161</f>
        <v/>
      </c>
      <c r="O161" s="106">
        <f>C161*BS!$B$9</f>
        <v/>
      </c>
      <c r="P161" s="106">
        <f>D161*BS!$B$9</f>
        <v/>
      </c>
      <c r="Q161" s="106">
        <f>E161*BS!$B$9</f>
        <v/>
      </c>
      <c r="R161" s="106">
        <f>F161*BS!$B$9</f>
        <v/>
      </c>
      <c r="S161" s="106">
        <f>G161*BS!$B$9</f>
        <v/>
      </c>
      <c r="T161" s="106">
        <f>H161*BS!$B$9</f>
        <v/>
      </c>
      <c r="U161" s="107" t="n"/>
      <c r="V161" s="927" t="n"/>
      <c r="W161" s="927" t="n"/>
    </row>
    <row r="162" customFormat="1" s="79">
      <c r="A162" s="618" t="inlineStr">
        <is>
          <t>K20</t>
        </is>
      </c>
      <c r="B162" s="96" t="inlineStr">
        <is>
          <t>Other intangible assets</t>
        </is>
      </c>
      <c r="C162" s="954" t="n"/>
      <c r="D162" s="954" t="n"/>
      <c r="E162" s="954" t="n"/>
      <c r="F162" s="954" t="n"/>
      <c r="G162" s="954" t="n"/>
      <c r="H162" s="954" t="n"/>
      <c r="I162" s="934" t="n"/>
      <c r="J162" s="85" t="n"/>
      <c r="K162" s="85" t="n"/>
      <c r="L162" s="85" t="n"/>
      <c r="M162" s="85" t="n"/>
      <c r="N162" s="114">
        <f>B162</f>
        <v/>
      </c>
      <c r="O162" s="115" t="inlineStr"/>
      <c r="P162" s="115" t="inlineStr"/>
      <c r="Q162" s="115" t="inlineStr"/>
      <c r="R162" s="115" t="inlineStr"/>
      <c r="S162" s="115" t="inlineStr"/>
      <c r="T162" s="115" t="inlineStr"/>
      <c r="U162" s="935">
        <f>I132</f>
        <v/>
      </c>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929">
        <f>I133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I134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I135</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I136</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I137</f>
        <v/>
      </c>
      <c r="V167" s="927" t="n"/>
      <c r="W167" s="927" t="n"/>
    </row>
    <row r="168" customFormat="1" s="79">
      <c r="A168" s="618" t="n"/>
      <c r="B168" s="102" t="n"/>
      <c r="C168" s="103" t="n"/>
      <c r="D168" s="103" t="n"/>
      <c r="E168" s="103" t="n"/>
      <c r="F168" s="103" t="n"/>
      <c r="G168" s="103" t="n"/>
      <c r="H168" s="103" t="n"/>
      <c r="I168" s="928" t="n"/>
      <c r="N168" s="105" t="inlineStr"/>
      <c r="O168" s="106" t="inlineStr"/>
      <c r="P168" s="106" t="inlineStr"/>
      <c r="Q168" s="106" t="inlineStr"/>
      <c r="R168" s="106" t="inlineStr"/>
      <c r="S168" s="106" t="inlineStr"/>
      <c r="T168" s="106" t="inlineStr"/>
      <c r="U168" s="107">
        <f>I138</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I139</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I141</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I142</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I143</f>
        <v/>
      </c>
      <c r="V173" s="927" t="n"/>
      <c r="W173" s="927" t="n"/>
    </row>
    <row r="174" customFormat="1" s="79">
      <c r="A174" s="618" t="inlineStr">
        <is>
          <t>K21</t>
        </is>
      </c>
      <c r="B174" s="96" t="inlineStr">
        <is>
          <t xml:space="preserve">Total </t>
        </is>
      </c>
      <c r="C174" s="940">
        <f>SUM(INDIRECT(ADDRESS(MATCH("K20",$A:$A,0)+1,COLUMN(C$12),4)&amp;":"&amp;ADDRESS(MATCH("K21",$A:$A,0)-1,COLUMN(C$12),4)))</f>
        <v/>
      </c>
      <c r="D174" s="940">
        <f>SUM(INDIRECT(ADDRESS(MATCH("K20",$A:$A,0)+1,COLUMN(D$12),4)&amp;":"&amp;ADDRESS(MATCH("K21",$A:$A,0)-1,COLUMN(D$12),4)))</f>
        <v/>
      </c>
      <c r="E174" s="940">
        <f>SUM(INDIRECT(ADDRESS(MATCH("K20",$A:$A,0)+1,COLUMN(E$12),4)&amp;":"&amp;ADDRESS(MATCH("K21",$A:$A,0)-1,COLUMN(E$12),4)))</f>
        <v/>
      </c>
      <c r="F174" s="940">
        <f>SUM(INDIRECT(ADDRESS(MATCH("K20",$A:$A,0)+1,COLUMN(F$12),4)&amp;":"&amp;ADDRESS(MATCH("K21",$A:$A,0)-1,COLUMN(F$12),4)))</f>
        <v/>
      </c>
      <c r="G174" s="940">
        <f>SUM(INDIRECT(ADDRESS(MATCH("K20",$A:$A,0)+1,COLUMN(G$12),4)&amp;":"&amp;ADDRESS(MATCH("K21",$A:$A,0)-1,COLUMN(G$12),4)))</f>
        <v/>
      </c>
      <c r="H174" s="940">
        <f>SUM(INDIRECT(ADDRESS(MATCH("K20",$A:$A,0)+1,COLUMN(H$12),4)&amp;":"&amp;ADDRESS(MATCH("K21",$A:$A,0)-1,COLUMN(H$12),4)))</f>
        <v/>
      </c>
      <c r="I174" s="934" t="n"/>
      <c r="J174" s="85" t="n"/>
      <c r="K174" s="85" t="n"/>
      <c r="L174" s="85" t="n"/>
      <c r="M174" s="85" t="n"/>
      <c r="N174" s="114">
        <f>B174</f>
        <v/>
      </c>
      <c r="O174" s="156">
        <f>C174*BS!$B$9</f>
        <v/>
      </c>
      <c r="P174" s="156">
        <f>D174*BS!$B$9</f>
        <v/>
      </c>
      <c r="Q174" s="156">
        <f>E174*BS!$B$9</f>
        <v/>
      </c>
      <c r="R174" s="156">
        <f>F174*BS!$B$9</f>
        <v/>
      </c>
      <c r="S174" s="156">
        <f>G174*BS!$B$9</f>
        <v/>
      </c>
      <c r="T174" s="156">
        <f>H174*BS!$B$9</f>
        <v/>
      </c>
      <c r="U174" s="157">
        <f>I144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K22</t>
        </is>
      </c>
      <c r="B176" s="96" t="inlineStr">
        <is>
          <t>Investments</t>
        </is>
      </c>
      <c r="C176" s="158" t="n"/>
      <c r="D176" s="158" t="n"/>
      <c r="E176" s="158" t="n"/>
      <c r="F176" s="158" t="n"/>
      <c r="G176" s="158" t="n"/>
      <c r="H176" s="158" t="n"/>
      <c r="I176" s="955" t="n"/>
      <c r="J176" s="85" t="n"/>
      <c r="K176" s="85" t="n"/>
      <c r="L176" s="85" t="n"/>
      <c r="M176" s="85" t="n"/>
      <c r="N176" s="114">
        <f>B176</f>
        <v/>
      </c>
      <c r="O176" s="115" t="inlineStr"/>
      <c r="P176" s="115" t="inlineStr"/>
      <c r="Q176" s="115" t="inlineStr"/>
      <c r="R176" s="115" t="inlineStr"/>
      <c r="S176" s="115" t="inlineStr"/>
      <c r="T176" s="115" t="inlineStr"/>
      <c r="U176" s="123" t="n"/>
      <c r="V176" s="936" t="n"/>
      <c r="W176" s="936"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929">
        <f>I147</f>
        <v/>
      </c>
      <c r="V177" s="927" t="n"/>
      <c r="W177" s="927" t="n"/>
    </row>
    <row r="178">
      <c r="A178" s="618" t="n"/>
      <c r="B178" s="140"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929">
        <f>I148</f>
        <v/>
      </c>
      <c r="V178" s="927" t="n"/>
      <c r="W178" s="927" t="n"/>
    </row>
    <row r="179">
      <c r="A179" s="618" t="n"/>
      <c r="B179" s="102" t="n"/>
      <c r="C179" s="103" t="n"/>
      <c r="D179" s="103" t="n"/>
      <c r="E179" s="103" t="n"/>
      <c r="F179" s="103" t="n"/>
      <c r="G179" s="103" t="n"/>
      <c r="H179" s="103" t="n"/>
      <c r="I179" s="928" t="n"/>
      <c r="N179" s="105" t="inlineStr"/>
      <c r="O179" s="106" t="inlineStr"/>
      <c r="P179" s="106" t="inlineStr"/>
      <c r="Q179" s="106" t="inlineStr"/>
      <c r="R179" s="106" t="inlineStr"/>
      <c r="S179" s="106" t="inlineStr"/>
      <c r="T179" s="106" t="inlineStr"/>
      <c r="U179" s="107">
        <f>I149</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I150</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I151</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I152</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I153</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I154</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t="n"/>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I156</f>
        <v/>
      </c>
      <c r="V186" s="927" t="n"/>
      <c r="W186" s="927" t="n"/>
    </row>
    <row r="187">
      <c r="A187" s="618" t="n"/>
      <c r="B187" s="102" t="n"/>
      <c r="C187" s="939" t="n"/>
      <c r="D187" s="939" t="n"/>
      <c r="E187" s="939" t="n"/>
      <c r="F187" s="939" t="n"/>
      <c r="G187" s="939" t="n"/>
      <c r="H187" s="939" t="n"/>
      <c r="I187" s="943" t="n"/>
      <c r="N187" s="105" t="inlineStr"/>
      <c r="O187" s="106" t="inlineStr"/>
      <c r="P187" s="106" t="inlineStr"/>
      <c r="Q187" s="106" t="inlineStr"/>
      <c r="R187" s="106" t="inlineStr"/>
      <c r="S187" s="106" t="inlineStr"/>
      <c r="T187" s="106" t="inlineStr"/>
      <c r="U187" s="107">
        <f>I157</f>
        <v/>
      </c>
      <c r="V187" s="936" t="n"/>
      <c r="W187" s="936" t="n"/>
    </row>
    <row r="188">
      <c r="A188" s="618" t="inlineStr">
        <is>
          <t>K23</t>
        </is>
      </c>
      <c r="B188" s="96" t="inlineStr">
        <is>
          <t>Total</t>
        </is>
      </c>
      <c r="C188" s="940">
        <f>SUM(INDIRECT(ADDRESS(MATCH("K22",$A:$A,0)+1,COLUMN(C$12),4)&amp;":"&amp;ADDRESS(MATCH("K23",$A:$A,0)-1,COLUMN(C$12),4)))</f>
        <v/>
      </c>
      <c r="D188" s="940">
        <f>SUM(INDIRECT(ADDRESS(MATCH("K22",$A:$A,0)+1,COLUMN(D$12),4)&amp;":"&amp;ADDRESS(MATCH("K23",$A:$A,0)-1,COLUMN(D$12),4)))</f>
        <v/>
      </c>
      <c r="E188" s="940">
        <f>SUM(INDIRECT(ADDRESS(MATCH("K22",$A:$A,0)+1,COLUMN(E$12),4)&amp;":"&amp;ADDRESS(MATCH("K23",$A:$A,0)-1,COLUMN(E$12),4)))</f>
        <v/>
      </c>
      <c r="F188" s="940">
        <f>SUM(INDIRECT(ADDRESS(MATCH("K22",$A:$A,0)+1,COLUMN(F$12),4)&amp;":"&amp;ADDRESS(MATCH("K23",$A:$A,0)-1,COLUMN(F$12),4)))</f>
        <v/>
      </c>
      <c r="G188" s="940">
        <f>SUM(INDIRECT(ADDRESS(MATCH("K22",$A:$A,0)+1,COLUMN(G$12),4)&amp;":"&amp;ADDRESS(MATCH("K23",$A:$A,0)-1,COLUMN(G$12),4)))</f>
        <v/>
      </c>
      <c r="H188" s="940">
        <f>SUM(INDIRECT(ADDRESS(MATCH("K22",$A:$A,0)+1,COLUMN(H$12),4)&amp;":"&amp;ADDRESS(MATCH("K23",$A:$A,0)-1,COLUMN(H$12),4)))</f>
        <v/>
      </c>
      <c r="I188" s="955" t="n"/>
      <c r="J188" s="85" t="n"/>
      <c r="K188" s="85" t="n"/>
      <c r="L188" s="85" t="n"/>
      <c r="M188" s="85" t="n"/>
      <c r="N188" s="114">
        <f>B188</f>
        <v/>
      </c>
      <c r="O188" s="115">
        <f>C188*BS!$B$9</f>
        <v/>
      </c>
      <c r="P188" s="115">
        <f>D188*BS!$B$9</f>
        <v/>
      </c>
      <c r="Q188" s="115">
        <f>E188*BS!$B$9</f>
        <v/>
      </c>
      <c r="R188" s="115">
        <f>F188*BS!$B$9</f>
        <v/>
      </c>
      <c r="S188" s="115">
        <f>G188*BS!$B$9</f>
        <v/>
      </c>
      <c r="T188" s="115">
        <f>H188*BS!$B$9</f>
        <v/>
      </c>
      <c r="U188" s="123">
        <f>I158</f>
        <v/>
      </c>
      <c r="V188" s="936" t="n"/>
      <c r="W188" s="936"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inlineStr">
        <is>
          <t>K24</t>
        </is>
      </c>
      <c r="B190" s="96" t="inlineStr">
        <is>
          <t xml:space="preserve">Deferred charges </t>
        </is>
      </c>
      <c r="C190" s="954" t="n"/>
      <c r="D190" s="954" t="n"/>
      <c r="E190" s="954" t="n"/>
      <c r="F190" s="954" t="n"/>
      <c r="G190" s="954" t="n"/>
      <c r="H190" s="954" t="n"/>
      <c r="I190" s="934" t="n"/>
      <c r="J190" s="85" t="n"/>
      <c r="K190" s="85" t="n"/>
      <c r="L190" s="85" t="n"/>
      <c r="M190" s="85" t="n"/>
      <c r="N190" s="114">
        <f>B190</f>
        <v/>
      </c>
      <c r="O190" s="115" t="inlineStr"/>
      <c r="P190" s="115" t="inlineStr"/>
      <c r="Q190" s="115" t="inlineStr"/>
      <c r="R190" s="115" t="inlineStr"/>
      <c r="S190" s="115" t="inlineStr"/>
      <c r="T190" s="115" t="inlineStr"/>
      <c r="U190" s="935">
        <f>I160</f>
        <v/>
      </c>
      <c r="V190" s="941" t="n"/>
      <c r="W190" s="941"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inlineStr">
        <is>
          <t>Deferred tax assets</t>
        </is>
      </c>
      <c r="C191" s="103" t="n"/>
      <c r="D191" s="103" t="n"/>
      <c r="E191" s="103" t="n"/>
      <c r="F191" s="103" t="n"/>
      <c r="G191" s="103" t="n">
        <v>650097</v>
      </c>
      <c r="H191" s="103" t="n">
        <v>673493</v>
      </c>
      <c r="I191" s="934" t="n"/>
      <c r="J191" s="85" t="n"/>
      <c r="K191" s="85" t="n"/>
      <c r="L191" s="85" t="n"/>
      <c r="M191" s="85" t="n"/>
      <c r="N191" s="114">
        <f>B191</f>
        <v/>
      </c>
      <c r="O191" s="115" t="inlineStr"/>
      <c r="P191" s="115" t="inlineStr"/>
      <c r="Q191" s="115" t="inlineStr"/>
      <c r="R191" s="115" t="inlineStr"/>
      <c r="S191" s="115">
        <f>G191*BS!$B$9</f>
        <v/>
      </c>
      <c r="T191" s="115">
        <f>H191*BS!$B$9</f>
        <v/>
      </c>
      <c r="U191" s="123" t="n"/>
      <c r="V191" s="941" t="n"/>
      <c r="W191" s="941" t="n"/>
      <c r="X191" s="85" t="n"/>
      <c r="Y191" s="85" t="n"/>
      <c r="Z191" s="85" t="n"/>
      <c r="AA191" s="85" t="n"/>
      <c r="AB191" s="85" t="n"/>
      <c r="AC191" s="85" t="n"/>
      <c r="AD191" s="85" t="n"/>
      <c r="AE191" s="85" t="n"/>
      <c r="AF191" s="85" t="n"/>
      <c r="AG191" s="85" t="n"/>
      <c r="AH191" s="85" t="n"/>
      <c r="AI191" s="85" t="n"/>
      <c r="AJ191" s="85" t="n"/>
      <c r="AK191" s="85" t="n"/>
      <c r="AL191" s="85" t="n"/>
      <c r="AM191" s="85" t="n"/>
      <c r="AN191" s="85" t="n"/>
      <c r="AO191" s="85" t="n"/>
      <c r="AP191" s="85" t="n"/>
      <c r="AQ191" s="85" t="n"/>
      <c r="AR191" s="85" t="n"/>
      <c r="AS191" s="85" t="n"/>
      <c r="AT191" s="85" t="n"/>
      <c r="AU191" s="85" t="n"/>
      <c r="AV191" s="85" t="n"/>
      <c r="AW191" s="85" t="n"/>
      <c r="AX191" s="85" t="n"/>
      <c r="AY191" s="85" t="n"/>
      <c r="AZ191" s="85" t="n"/>
      <c r="BA191" s="85" t="n"/>
      <c r="BB191" s="85" t="n"/>
      <c r="BC191" s="85" t="n"/>
      <c r="BD191" s="85" t="n"/>
      <c r="BE191" s="85" t="n"/>
      <c r="BF191" s="85" t="n"/>
      <c r="BG191" s="85" t="n"/>
      <c r="BH191" s="85" t="n"/>
      <c r="BI191" s="85" t="n"/>
      <c r="BJ191" s="85" t="n"/>
      <c r="BK191" s="85" t="n"/>
      <c r="BL191" s="85" t="n"/>
      <c r="BM191" s="85" t="n"/>
      <c r="BN191" s="85" t="n"/>
      <c r="BO191" s="85" t="n"/>
      <c r="BP191" s="85" t="n"/>
      <c r="BQ191" s="85" t="n"/>
      <c r="BR191" s="85" t="n"/>
      <c r="BS191" s="85" t="n"/>
      <c r="BT191" s="85" t="n"/>
      <c r="BU191" s="85" t="n"/>
      <c r="BV191" s="85" t="n"/>
      <c r="BW191" s="85" t="n"/>
      <c r="BX191" s="85" t="n"/>
      <c r="BY191" s="85" t="n"/>
      <c r="BZ191" s="85" t="n"/>
      <c r="CA191" s="85" t="n"/>
      <c r="CB191" s="85" t="n"/>
      <c r="CC191" s="85" t="n"/>
      <c r="CD191" s="85" t="n"/>
      <c r="CE191" s="85" t="n"/>
      <c r="CF191" s="85" t="n"/>
      <c r="CG191" s="85" t="n"/>
      <c r="CH191" s="85" t="n"/>
      <c r="CI191" s="85" t="n"/>
      <c r="CJ191" s="85" t="n"/>
      <c r="CK191" s="85" t="n"/>
      <c r="CL191" s="85" t="n"/>
      <c r="CM191" s="85" t="n"/>
      <c r="CN191" s="85" t="n"/>
      <c r="CO191" s="85" t="n"/>
      <c r="CP191" s="85" t="n"/>
      <c r="CQ191" s="85" t="n"/>
      <c r="CR191" s="85" t="n"/>
      <c r="CS191" s="85" t="n"/>
      <c r="CT191" s="85" t="n"/>
      <c r="CU191" s="85" t="n"/>
      <c r="CV191" s="85" t="n"/>
      <c r="CW191" s="85" t="n"/>
      <c r="CX191" s="85" t="n"/>
      <c r="CY191" s="85" t="n"/>
      <c r="CZ191" s="85" t="n"/>
      <c r="DA191" s="85" t="n"/>
      <c r="DB191" s="85" t="n"/>
      <c r="DC191" s="85" t="n"/>
      <c r="DD191" s="85" t="n"/>
      <c r="DE191" s="85" t="n"/>
      <c r="DF191" s="85" t="n"/>
      <c r="DG191" s="85" t="n"/>
      <c r="DH191" s="85" t="n"/>
      <c r="DI191" s="85" t="n"/>
      <c r="DJ191" s="85" t="n"/>
      <c r="DK191" s="85" t="n"/>
      <c r="DL191" s="85" t="n"/>
      <c r="DM191" s="85" t="n"/>
      <c r="DN191" s="85" t="n"/>
      <c r="DO191" s="85" t="n"/>
      <c r="DP191" s="85" t="n"/>
      <c r="DQ191" s="85" t="n"/>
      <c r="DR191" s="85" t="n"/>
      <c r="DS191" s="85" t="n"/>
      <c r="DT191" s="85" t="n"/>
      <c r="DU191" s="85" t="n"/>
      <c r="DV191" s="85" t="n"/>
      <c r="DW191" s="85" t="n"/>
      <c r="DX191" s="85" t="n"/>
      <c r="DY191" s="85" t="n"/>
      <c r="DZ191" s="85" t="n"/>
      <c r="EA191" s="85" t="n"/>
      <c r="EB191" s="85" t="n"/>
      <c r="EC191" s="85" t="n"/>
      <c r="ED191" s="85" t="n"/>
      <c r="EE191" s="85" t="n"/>
      <c r="EF191" s="85" t="n"/>
      <c r="EG191" s="85" t="n"/>
      <c r="EH191" s="85" t="n"/>
      <c r="EI191" s="85" t="n"/>
      <c r="EJ191" s="85" t="n"/>
      <c r="EK191" s="85" t="n"/>
      <c r="EL191" s="85" t="n"/>
      <c r="EM191" s="85" t="n"/>
      <c r="EN191" s="85" t="n"/>
      <c r="EO191" s="85" t="n"/>
      <c r="EP191" s="85" t="n"/>
      <c r="EQ191" s="85" t="n"/>
      <c r="ER191" s="85" t="n"/>
      <c r="ES191" s="85" t="n"/>
      <c r="ET191" s="85" t="n"/>
      <c r="EU191" s="85" t="n"/>
      <c r="EV191" s="85" t="n"/>
      <c r="EW191" s="85" t="n"/>
      <c r="EX191" s="85" t="n"/>
      <c r="EY191" s="85" t="n"/>
      <c r="EZ191" s="85" t="n"/>
      <c r="FA191" s="85" t="n"/>
      <c r="FB191" s="85" t="n"/>
      <c r="FC191" s="85" t="n"/>
      <c r="FD191" s="85" t="n"/>
      <c r="FE191" s="85" t="n"/>
      <c r="FF191" s="85" t="n"/>
      <c r="FG191" s="85" t="n"/>
      <c r="FH191" s="85" t="n"/>
      <c r="FI191" s="85" t="n"/>
      <c r="FJ191" s="85" t="n"/>
      <c r="FK191" s="85" t="n"/>
      <c r="FL191" s="85" t="n"/>
      <c r="FM191" s="85" t="n"/>
      <c r="FN191" s="85" t="n"/>
      <c r="FO191" s="85" t="n"/>
      <c r="FP191" s="85" t="n"/>
      <c r="FQ191" s="85" t="n"/>
      <c r="FR191" s="85" t="n"/>
      <c r="FS191" s="85" t="n"/>
      <c r="FT191" s="85" t="n"/>
      <c r="FU191" s="85" t="n"/>
      <c r="FV191" s="85" t="n"/>
      <c r="FW191" s="85" t="n"/>
      <c r="FX191" s="85" t="n"/>
      <c r="FY191" s="85" t="n"/>
      <c r="FZ191" s="85" t="n"/>
      <c r="GA191" s="85" t="n"/>
      <c r="GB191" s="85" t="n"/>
      <c r="GC191" s="85" t="n"/>
      <c r="GD191" s="85" t="n"/>
      <c r="GE191" s="85" t="n"/>
      <c r="GF191" s="85" t="n"/>
      <c r="GG191" s="85" t="n"/>
      <c r="GH191" s="85" t="n"/>
      <c r="GI191" s="85" t="n"/>
      <c r="GJ191" s="85" t="n"/>
      <c r="GK191" s="85" t="n"/>
      <c r="GL191" s="85" t="n"/>
      <c r="GM191" s="85" t="n"/>
      <c r="GN191" s="85" t="n"/>
      <c r="GO191" s="85" t="n"/>
      <c r="GP191" s="85" t="n"/>
      <c r="GQ191" s="85" t="n"/>
      <c r="GR191" s="85" t="n"/>
      <c r="GS191" s="85" t="n"/>
      <c r="GT191" s="85" t="n"/>
      <c r="GU191" s="85" t="n"/>
      <c r="GV191" s="85" t="n"/>
      <c r="GW191" s="85" t="n"/>
      <c r="GX191" s="85" t="n"/>
      <c r="GY191" s="85" t="n"/>
      <c r="GZ191" s="85" t="n"/>
      <c r="HA191" s="85" t="n"/>
      <c r="HB191" s="85" t="n"/>
      <c r="HC191" s="85" t="n"/>
      <c r="HD191" s="85" t="n"/>
      <c r="HE191" s="85" t="n"/>
      <c r="HF191" s="85" t="n"/>
      <c r="HG191" s="85" t="n"/>
      <c r="HH191" s="85" t="n"/>
      <c r="HI191" s="85" t="n"/>
      <c r="HJ191" s="85" t="n"/>
      <c r="HK191" s="85" t="n"/>
      <c r="HL191" s="85" t="n"/>
      <c r="HM191" s="85" t="n"/>
      <c r="HN191" s="85" t="n"/>
      <c r="HO191" s="85" t="n"/>
      <c r="HP191" s="85" t="n"/>
      <c r="HQ191" s="85" t="n"/>
      <c r="HR191" s="85" t="n"/>
      <c r="HS191" s="85" t="n"/>
      <c r="HT191" s="85" t="n"/>
      <c r="HU191" s="85" t="n"/>
      <c r="HV191" s="85" t="n"/>
      <c r="HW191" s="85" t="n"/>
      <c r="HX191" s="85" t="n"/>
      <c r="HY191" s="85" t="n"/>
      <c r="HZ191" s="85" t="n"/>
      <c r="IA191" s="85" t="n"/>
      <c r="IB191" s="85" t="n"/>
      <c r="IC191" s="85" t="n"/>
      <c r="ID191" s="85" t="n"/>
      <c r="IE191" s="85" t="n"/>
      <c r="IF191" s="85" t="n"/>
      <c r="IG191" s="85" t="n"/>
      <c r="IH191" s="85" t="n"/>
      <c r="II191" s="85" t="n"/>
      <c r="IJ191" s="85" t="n"/>
      <c r="IK191" s="85" t="n"/>
      <c r="IL191" s="85" t="n"/>
      <c r="IM191" s="85" t="n"/>
      <c r="IN191" s="85" t="n"/>
      <c r="IO191" s="85" t="n"/>
      <c r="IP191" s="85" t="n"/>
      <c r="IQ191" s="85" t="n"/>
      <c r="IR191" s="85" t="n"/>
      <c r="IS191" s="85" t="n"/>
      <c r="IT191" s="85" t="n"/>
      <c r="IU191" s="85" t="n"/>
      <c r="IV191" s="85" t="n"/>
      <c r="IW191" s="85" t="n"/>
      <c r="IX191" s="85" t="n"/>
      <c r="IY191" s="85" t="n"/>
      <c r="IZ191" s="85" t="n"/>
      <c r="JA191" s="85" t="n"/>
      <c r="JB191" s="85" t="n"/>
      <c r="JC191" s="85" t="n"/>
      <c r="JD191" s="85" t="n"/>
      <c r="JE191" s="85" t="n"/>
      <c r="JF191" s="85" t="n"/>
      <c r="JG191" s="85" t="n"/>
      <c r="JH191" s="85" t="n"/>
      <c r="JI191" s="85" t="n"/>
      <c r="JJ191" s="85" t="n"/>
      <c r="JK191" s="85" t="n"/>
      <c r="JL191" s="85" t="n"/>
      <c r="JM191" s="85" t="n"/>
      <c r="JN191" s="85" t="n"/>
      <c r="JO191" s="85" t="n"/>
      <c r="JP191" s="85" t="n"/>
      <c r="JQ191" s="85" t="n"/>
      <c r="JR191" s="85" t="n"/>
      <c r="JS191" s="85" t="n"/>
      <c r="JT191" s="85" t="n"/>
      <c r="JU191" s="85" t="n"/>
      <c r="JV191" s="85" t="n"/>
      <c r="JW191" s="85" t="n"/>
      <c r="JX191" s="85" t="n"/>
      <c r="JY191" s="85" t="n"/>
      <c r="JZ191" s="85" t="n"/>
      <c r="KA191" s="85" t="n"/>
      <c r="KB191" s="85" t="n"/>
      <c r="KC191" s="85" t="n"/>
      <c r="KD191" s="85" t="n"/>
      <c r="KE191" s="85" t="n"/>
      <c r="KF191" s="85" t="n"/>
      <c r="KG191" s="85" t="n"/>
      <c r="KH191" s="85" t="n"/>
      <c r="KI191" s="85" t="n"/>
      <c r="KJ191" s="85" t="n"/>
      <c r="KK191" s="85" t="n"/>
      <c r="KL191" s="85" t="n"/>
      <c r="KM191" s="85" t="n"/>
      <c r="KN191" s="85" t="n"/>
      <c r="KO191" s="85" t="n"/>
      <c r="KP191" s="85" t="n"/>
      <c r="KQ191" s="85" t="n"/>
      <c r="KR191" s="85" t="n"/>
      <c r="KS191" s="85" t="n"/>
      <c r="KT191" s="85" t="n"/>
      <c r="KU191" s="85" t="n"/>
      <c r="KV191" s="85" t="n"/>
      <c r="KW191" s="85" t="n"/>
      <c r="KX191" s="85" t="n"/>
      <c r="KY191" s="85" t="n"/>
      <c r="KZ191" s="85" t="n"/>
      <c r="LA191" s="85" t="n"/>
      <c r="LB191" s="85" t="n"/>
      <c r="LC191" s="85" t="n"/>
      <c r="LD191" s="85" t="n"/>
      <c r="LE191" s="85" t="n"/>
      <c r="LF191" s="85" t="n"/>
      <c r="LG191" s="85" t="n"/>
      <c r="LH191" s="85" t="n"/>
      <c r="LI191" s="85" t="n"/>
      <c r="LJ191" s="85" t="n"/>
      <c r="LK191" s="85" t="n"/>
      <c r="LL191" s="85" t="n"/>
      <c r="LM191" s="85" t="n"/>
      <c r="LN191" s="85" t="n"/>
      <c r="LO191" s="85" t="n"/>
      <c r="LP191" s="85" t="n"/>
      <c r="LQ191" s="85" t="n"/>
      <c r="LR191" s="85" t="n"/>
      <c r="LS191" s="85"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t="n"/>
      <c r="V192" s="927" t="n"/>
      <c r="W192" s="927" t="n"/>
    </row>
    <row r="193">
      <c r="A193" s="618" t="inlineStr">
        <is>
          <t>K25</t>
        </is>
      </c>
      <c r="B193" s="96" t="inlineStr">
        <is>
          <t>Total</t>
        </is>
      </c>
      <c r="C193" s="940">
        <f>SUM(INDIRECT(ADDRESS(MATCH("K24",$A:$A,0)+1,COLUMN(C$12),4)&amp;":"&amp;ADDRESS(MATCH("K25",$A:$A,0)-1,COLUMN(C$12),4)))</f>
        <v/>
      </c>
      <c r="D193" s="940">
        <f>SUM(INDIRECT(ADDRESS(MATCH("K24",$A:$A,0)+1,COLUMN(D$12),4)&amp;":"&amp;ADDRESS(MATCH("K25",$A:$A,0)-1,COLUMN(D$12),4)))</f>
        <v/>
      </c>
      <c r="E193" s="940">
        <f>SUM(INDIRECT(ADDRESS(MATCH("K24",$A:$A,0)+1,COLUMN(E$12),4)&amp;":"&amp;ADDRESS(MATCH("K25",$A:$A,0)-1,COLUMN(E$12),4)))</f>
        <v/>
      </c>
      <c r="F193" s="940">
        <f>SUM(INDIRECT(ADDRESS(MATCH("K24",$A:$A,0)+1,COLUMN(F$12),4)&amp;":"&amp;ADDRESS(MATCH("K25",$A:$A,0)-1,COLUMN(F$12),4)))</f>
        <v/>
      </c>
      <c r="G193" s="940">
        <f>SUM(INDIRECT(ADDRESS(MATCH("K24",$A:$A,0)+1,COLUMN(G$12),4)&amp;":"&amp;ADDRESS(MATCH("K25",$A:$A,0)-1,COLUMN(G$12),4)))</f>
        <v/>
      </c>
      <c r="H193" s="940">
        <f>SUM(INDIRECT(ADDRESS(MATCH("K24",$A:$A,0)+1,COLUMN(H$12),4)&amp;":"&amp;ADDRESS(MATCH("K25",$A:$A,0)-1,COLUMN(H$12),4)))</f>
        <v/>
      </c>
      <c r="I193" s="928" t="n"/>
      <c r="N193" s="105">
        <f>B193</f>
        <v/>
      </c>
      <c r="O193" s="106">
        <f>C193*BS!$B$9</f>
        <v/>
      </c>
      <c r="P193" s="106">
        <f>D193*BS!$B$9</f>
        <v/>
      </c>
      <c r="Q193" s="106">
        <f>E193*BS!$B$9</f>
        <v/>
      </c>
      <c r="R193" s="106">
        <f>F193*BS!$B$9</f>
        <v/>
      </c>
      <c r="S193" s="106">
        <f>G193*BS!$B$9</f>
        <v/>
      </c>
      <c r="T193" s="106">
        <f>H193*BS!$B$9</f>
        <v/>
      </c>
      <c r="U193" s="107" t="n"/>
      <c r="V193" s="927" t="n"/>
      <c r="W193" s="927" t="n"/>
    </row>
    <row r="194">
      <c r="A194" s="618" t="inlineStr">
        <is>
          <t>K26</t>
        </is>
      </c>
      <c r="B194" s="96" t="inlineStr">
        <is>
          <t>Other Non-Current Assets</t>
        </is>
      </c>
      <c r="C194" s="954" t="n"/>
      <c r="D194" s="954" t="n"/>
      <c r="E194" s="954" t="n"/>
      <c r="F194" s="954" t="n"/>
      <c r="G194" s="954" t="n"/>
      <c r="H194" s="954" t="n"/>
      <c r="I194" s="934" t="n"/>
      <c r="J194" s="85" t="n"/>
      <c r="K194" s="950" t="n"/>
      <c r="L194" s="950" t="n"/>
      <c r="M194" s="85" t="n"/>
      <c r="N194" s="114">
        <f>B194</f>
        <v/>
      </c>
      <c r="O194" s="115" t="inlineStr"/>
      <c r="P194" s="115" t="inlineStr"/>
      <c r="Q194" s="115" t="inlineStr"/>
      <c r="R194" s="115" t="inlineStr"/>
      <c r="S194" s="115" t="inlineStr"/>
      <c r="T194" s="115" t="inlineStr"/>
      <c r="U194" s="935">
        <f>I164</f>
        <v/>
      </c>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inlineStr">
        <is>
          <t>Right of use assets</t>
        </is>
      </c>
      <c r="C195" s="939" t="n"/>
      <c r="D195" s="939" t="n"/>
      <c r="E195" s="939" t="n"/>
      <c r="F195" s="939" t="n"/>
      <c r="G195" s="939" t="n">
        <v>495178</v>
      </c>
      <c r="H195" s="939" t="n">
        <v>1855826</v>
      </c>
      <c r="I195" s="928" t="n"/>
      <c r="K195" s="932" t="n"/>
      <c r="L195" s="932" t="n"/>
      <c r="N195" s="105">
        <f>B195</f>
        <v/>
      </c>
      <c r="O195" s="106" t="inlineStr"/>
      <c r="P195" s="106" t="inlineStr"/>
      <c r="Q195" s="106" t="inlineStr"/>
      <c r="R195" s="106" t="inlineStr"/>
      <c r="S195" s="106">
        <f>G195*BS!$B$9</f>
        <v/>
      </c>
      <c r="T195" s="106">
        <f>H195*BS!$B$9</f>
        <v/>
      </c>
      <c r="U195" s="929">
        <f>I165</f>
        <v/>
      </c>
      <c r="V195" s="927" t="n"/>
      <c r="W195" s="927" t="n"/>
    </row>
    <row r="196">
      <c r="A196" s="618" t="n"/>
      <c r="B196" s="102" t="inlineStr">
        <is>
          <t>Other non-current asset *</t>
        </is>
      </c>
      <c r="C196" s="939" t="n"/>
      <c r="D196" s="939" t="n"/>
      <c r="E196" s="939" t="n"/>
      <c r="F196" s="939" t="n"/>
      <c r="G196" s="939" t="n">
        <v>3944847</v>
      </c>
      <c r="H196" s="939" t="n">
        <v>3430044</v>
      </c>
      <c r="I196" s="928" t="n"/>
      <c r="K196" s="932" t="n"/>
      <c r="N196" s="105">
        <f>B196</f>
        <v/>
      </c>
      <c r="O196" s="106" t="inlineStr"/>
      <c r="P196" s="106" t="inlineStr"/>
      <c r="Q196" s="106" t="inlineStr"/>
      <c r="R196" s="106" t="inlineStr"/>
      <c r="S196" s="106">
        <f>G196*BS!$B$9</f>
        <v/>
      </c>
      <c r="T196" s="106">
        <f>H196*BS!$B$9</f>
        <v/>
      </c>
      <c r="U196" s="107">
        <f>I166</f>
        <v/>
      </c>
      <c r="V196" s="927" t="n"/>
      <c r="W196" s="927" t="n"/>
    </row>
    <row r="197">
      <c r="A197" s="618" t="n"/>
      <c r="B197" s="102" t="n"/>
      <c r="C197" s="939" t="n"/>
      <c r="D197" s="939" t="n"/>
      <c r="E197" s="939" t="n"/>
      <c r="F197" s="939" t="n"/>
      <c r="G197" s="939" t="n"/>
      <c r="H197" s="939" t="n"/>
      <c r="I197" s="930" t="n"/>
      <c r="K197" s="932" t="n"/>
      <c r="N197" s="105" t="inlineStr"/>
      <c r="O197" s="106" t="inlineStr"/>
      <c r="P197" s="106" t="inlineStr"/>
      <c r="Q197" s="106" t="inlineStr"/>
      <c r="R197" s="106" t="inlineStr"/>
      <c r="S197" s="106" t="inlineStr"/>
      <c r="T197" s="106" t="inlineStr"/>
      <c r="U197" s="107">
        <f>I167</f>
        <v/>
      </c>
      <c r="V197" s="932" t="n"/>
      <c r="W197" s="932" t="n"/>
    </row>
    <row r="198">
      <c r="A198" s="618" t="n"/>
      <c r="B198" s="102" t="n"/>
      <c r="C198" s="939" t="n"/>
      <c r="D198" s="939" t="n"/>
      <c r="E198" s="939" t="n"/>
      <c r="F198" s="939" t="n"/>
      <c r="G198" s="939" t="n"/>
      <c r="H198" s="939" t="n"/>
      <c r="I198" s="930" t="n"/>
      <c r="K198" s="932" t="n"/>
      <c r="N198" s="105" t="inlineStr"/>
      <c r="O198" s="106" t="inlineStr"/>
      <c r="P198" s="106" t="inlineStr"/>
      <c r="Q198" s="106" t="inlineStr"/>
      <c r="R198" s="106" t="inlineStr"/>
      <c r="S198" s="106" t="inlineStr"/>
      <c r="T198" s="106" t="inlineStr"/>
      <c r="U198" s="107">
        <f>I168</f>
        <v/>
      </c>
      <c r="V198" s="932" t="n"/>
      <c r="W198" s="932" t="n"/>
    </row>
    <row r="199">
      <c r="A199" s="618" t="n"/>
      <c r="B199" s="102" t="n"/>
      <c r="C199" s="103" t="n"/>
      <c r="D199" s="103" t="n"/>
      <c r="E199" s="103" t="n"/>
      <c r="F199" s="103" t="n"/>
      <c r="G199" s="103" t="n"/>
      <c r="H199" s="103" t="n"/>
      <c r="I199" s="930" t="n"/>
      <c r="K199" s="932" t="n"/>
      <c r="N199" s="105" t="inlineStr"/>
      <c r="O199" s="106" t="inlineStr"/>
      <c r="P199" s="106" t="inlineStr"/>
      <c r="Q199" s="106" t="inlineStr"/>
      <c r="R199" s="106" t="inlineStr"/>
      <c r="S199" s="106" t="inlineStr"/>
      <c r="T199" s="106" t="inlineStr"/>
      <c r="U199" s="107">
        <f>I169</f>
        <v/>
      </c>
      <c r="V199" s="932" t="n"/>
      <c r="W199" s="932" t="n"/>
    </row>
    <row r="200">
      <c r="A200" s="618" t="n"/>
      <c r="B200" s="956" t="n"/>
      <c r="C200" s="939" t="n"/>
      <c r="D200" s="939" t="n"/>
      <c r="E200" s="939" t="n"/>
      <c r="F200" s="939" t="n"/>
      <c r="G200" s="939" t="n"/>
      <c r="H200" s="939" t="n"/>
      <c r="I200" s="957" t="n"/>
      <c r="K200" s="932" t="n"/>
      <c r="N200" s="958" t="inlineStr"/>
      <c r="O200" s="106" t="inlineStr"/>
      <c r="P200" s="106" t="inlineStr"/>
      <c r="Q200" s="106" t="inlineStr"/>
      <c r="R200" s="106" t="inlineStr"/>
      <c r="S200" s="106" t="inlineStr"/>
      <c r="T200" s="106" t="inlineStr"/>
      <c r="U200" s="107">
        <f>I170</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I171</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I172</f>
        <v/>
      </c>
      <c r="V202" s="932" t="n"/>
      <c r="W202" s="932" t="n"/>
    </row>
    <row r="203">
      <c r="A203" s="618" t="n"/>
      <c r="B203" s="956"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I173</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I174</f>
        <v/>
      </c>
      <c r="V204" s="932" t="n"/>
      <c r="W204" s="932" t="n"/>
    </row>
    <row r="205">
      <c r="A205" s="618" t="n"/>
      <c r="B205" s="102"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I175</f>
        <v/>
      </c>
      <c r="V205" s="932" t="n"/>
      <c r="W205" s="932" t="n"/>
    </row>
    <row r="206">
      <c r="A206" s="618" t="inlineStr">
        <is>
          <t>K27</t>
        </is>
      </c>
      <c r="B206" s="959" t="inlineStr">
        <is>
          <t>Total</t>
        </is>
      </c>
      <c r="C206" s="960">
        <f>SUM(INDIRECT(ADDRESS(MATCH("K26",$A:$A,0)+1,COLUMN(C$12),4)&amp;":"&amp;ADDRESS(MATCH("K27",$A:$A,0)-1,COLUMN(C$12),4)))</f>
        <v/>
      </c>
      <c r="D206" s="960">
        <f>SUM(INDIRECT(ADDRESS(MATCH("K26",$A:$A,0)+1,COLUMN(D$12),4)&amp;":"&amp;ADDRESS(MATCH("K27",$A:$A,0)-1,COLUMN(D$12),4)))</f>
        <v/>
      </c>
      <c r="E206" s="960">
        <f>SUM(INDIRECT(ADDRESS(MATCH("K26",$A:$A,0)+1,COLUMN(E$12),4)&amp;":"&amp;ADDRESS(MATCH("K27",$A:$A,0)-1,COLUMN(E$12),4)))</f>
        <v/>
      </c>
      <c r="F206" s="960">
        <f>SUM(INDIRECT(ADDRESS(MATCH("K26",$A:$A,0)+1,COLUMN(F$12),4)&amp;":"&amp;ADDRESS(MATCH("K27",$A:$A,0)-1,COLUMN(F$12),4)))</f>
        <v/>
      </c>
      <c r="G206" s="960">
        <f>SUM(INDIRECT(ADDRESS(MATCH("K26",$A:$A,0)+1,COLUMN(G$12),4)&amp;":"&amp;ADDRESS(MATCH("K27",$A:$A,0)-1,COLUMN(G$12),4)))</f>
        <v/>
      </c>
      <c r="H206" s="960">
        <f>SUM(INDIRECT(ADDRESS(MATCH("K26",$A:$A,0)+1,COLUMN(H$12),4)&amp;":"&amp;ADDRESS(MATCH("K27",$A:$A,0)-1,COLUMN(H$12),4)))</f>
        <v/>
      </c>
      <c r="I206" s="961" t="n"/>
      <c r="J206" s="79" t="n"/>
      <c r="K206" s="932" t="n"/>
      <c r="L206" s="79" t="n"/>
      <c r="M206" s="79" t="n"/>
      <c r="N206" s="166">
        <f>B206</f>
        <v/>
      </c>
      <c r="O206" s="167">
        <f>C206*BS!$B$9</f>
        <v/>
      </c>
      <c r="P206" s="167">
        <f>D206*BS!$B$9</f>
        <v/>
      </c>
      <c r="Q206" s="167">
        <f>E206*BS!$B$9</f>
        <v/>
      </c>
      <c r="R206" s="167">
        <f>F206*BS!$B$9</f>
        <v/>
      </c>
      <c r="S206" s="167">
        <f>G206*BS!$B$9</f>
        <v/>
      </c>
      <c r="T206" s="167">
        <f>H206*BS!$B$9</f>
        <v/>
      </c>
      <c r="U206" s="168">
        <f>I176</f>
        <v/>
      </c>
      <c r="V206" s="962" t="n"/>
      <c r="W206" s="962" t="n"/>
      <c r="X206" s="79" t="n"/>
      <c r="Y206" s="79" t="n"/>
      <c r="Z206" s="79" t="n"/>
      <c r="AA206" s="79" t="n"/>
      <c r="AB206" s="79" t="n"/>
      <c r="AC206" s="79" t="n"/>
      <c r="AD206" s="79" t="n"/>
      <c r="AE206" s="79" t="n"/>
      <c r="AF206" s="79" t="n"/>
      <c r="AG206" s="79" t="n"/>
      <c r="AH206" s="79" t="n"/>
      <c r="AI206" s="79" t="n"/>
      <c r="AJ206" s="79" t="n"/>
      <c r="AK206" s="79" t="n"/>
      <c r="AL206" s="79" t="n"/>
      <c r="AM206" s="79" t="n"/>
      <c r="AN206" s="79" t="n"/>
      <c r="AO206" s="79" t="n"/>
      <c r="AP206" s="79" t="n"/>
      <c r="AQ206" s="79" t="n"/>
      <c r="AR206" s="79" t="n"/>
      <c r="AS206" s="79" t="n"/>
      <c r="AT206" s="79" t="n"/>
      <c r="AU206" s="79" t="n"/>
      <c r="AV206" s="79" t="n"/>
      <c r="AW206" s="79" t="n"/>
      <c r="AX206" s="79" t="n"/>
      <c r="AY206" s="79" t="n"/>
      <c r="AZ206" s="79" t="n"/>
      <c r="BA206" s="79" t="n"/>
      <c r="BB206" s="79" t="n"/>
      <c r="BC206" s="79" t="n"/>
      <c r="BD206" s="79" t="n"/>
      <c r="BE206" s="79" t="n"/>
      <c r="BF206" s="79" t="n"/>
      <c r="BG206" s="79" t="n"/>
      <c r="BH206" s="79" t="n"/>
      <c r="BI206" s="79" t="n"/>
      <c r="BJ206" s="79" t="n"/>
      <c r="BK206" s="79" t="n"/>
      <c r="BL206" s="79" t="n"/>
      <c r="BM206" s="79" t="n"/>
      <c r="BN206" s="79" t="n"/>
      <c r="BO206" s="79" t="n"/>
      <c r="BP206" s="79" t="n"/>
      <c r="BQ206" s="79" t="n"/>
      <c r="BR206" s="79" t="n"/>
      <c r="BS206" s="79" t="n"/>
      <c r="BT206" s="79" t="n"/>
      <c r="BU206" s="79" t="n"/>
      <c r="BV206" s="79" t="n"/>
      <c r="BW206" s="79" t="n"/>
      <c r="BX206" s="79" t="n"/>
      <c r="BY206" s="79" t="n"/>
      <c r="BZ206" s="79" t="n"/>
      <c r="CA206" s="79" t="n"/>
      <c r="CB206" s="79" t="n"/>
      <c r="CC206" s="79" t="n"/>
      <c r="CD206" s="79" t="n"/>
      <c r="CE206" s="79" t="n"/>
      <c r="CF206" s="79" t="n"/>
      <c r="CG206" s="79" t="n"/>
      <c r="CH206" s="79" t="n"/>
      <c r="CI206" s="79" t="n"/>
      <c r="CJ206" s="79" t="n"/>
      <c r="CK206" s="79" t="n"/>
      <c r="CL206" s="79" t="n"/>
      <c r="CM206" s="79" t="n"/>
      <c r="CN206" s="79" t="n"/>
      <c r="CO206" s="79" t="n"/>
      <c r="CP206" s="79" t="n"/>
      <c r="CQ206" s="79" t="n"/>
      <c r="CR206" s="79" t="n"/>
      <c r="CS206" s="79" t="n"/>
      <c r="CT206" s="79" t="n"/>
      <c r="CU206" s="79" t="n"/>
      <c r="CV206" s="79" t="n"/>
      <c r="CW206" s="79" t="n"/>
      <c r="CX206" s="79" t="n"/>
      <c r="CY206" s="79" t="n"/>
      <c r="CZ206" s="79" t="n"/>
      <c r="DA206" s="79" t="n"/>
      <c r="DB206" s="79" t="n"/>
      <c r="DC206" s="79" t="n"/>
      <c r="DD206" s="79" t="n"/>
      <c r="DE206" s="79" t="n"/>
      <c r="DF206" s="79" t="n"/>
      <c r="DG206" s="79" t="n"/>
      <c r="DH206" s="79" t="n"/>
      <c r="DI206" s="79" t="n"/>
      <c r="DJ206" s="79" t="n"/>
      <c r="DK206" s="79" t="n"/>
      <c r="DL206" s="79" t="n"/>
      <c r="DM206" s="79" t="n"/>
      <c r="DN206" s="79" t="n"/>
      <c r="DO206" s="79" t="n"/>
      <c r="DP206" s="79" t="n"/>
      <c r="DQ206" s="79" t="n"/>
      <c r="DR206" s="79" t="n"/>
      <c r="DS206" s="79" t="n"/>
      <c r="DT206" s="79" t="n"/>
      <c r="DU206" s="79" t="n"/>
      <c r="DV206" s="79" t="n"/>
      <c r="DW206" s="79" t="n"/>
      <c r="DX206" s="79" t="n"/>
      <c r="DY206" s="79" t="n"/>
      <c r="DZ206" s="79" t="n"/>
      <c r="EA206" s="79" t="n"/>
      <c r="EB206" s="79" t="n"/>
      <c r="EC206" s="79" t="n"/>
      <c r="ED206" s="79" t="n"/>
      <c r="EE206" s="79" t="n"/>
      <c r="EF206" s="79" t="n"/>
      <c r="EG206" s="79" t="n"/>
      <c r="EH206" s="79" t="n"/>
      <c r="EI206" s="79" t="n"/>
      <c r="EJ206" s="79" t="n"/>
      <c r="EK206" s="79" t="n"/>
      <c r="EL206" s="79" t="n"/>
      <c r="EM206" s="79" t="n"/>
      <c r="EN206" s="79" t="n"/>
      <c r="EO206" s="79" t="n"/>
      <c r="EP206" s="79" t="n"/>
      <c r="EQ206" s="79" t="n"/>
      <c r="ER206" s="79" t="n"/>
      <c r="ES206" s="79" t="n"/>
      <c r="ET206" s="79" t="n"/>
      <c r="EU206" s="79" t="n"/>
      <c r="EV206" s="79" t="n"/>
      <c r="EW206" s="79" t="n"/>
      <c r="EX206" s="79" t="n"/>
      <c r="EY206" s="79" t="n"/>
      <c r="EZ206" s="79" t="n"/>
      <c r="FA206" s="79" t="n"/>
      <c r="FB206" s="79" t="n"/>
      <c r="FC206" s="79" t="n"/>
      <c r="FD206" s="79" t="n"/>
      <c r="FE206" s="79" t="n"/>
      <c r="FF206" s="79" t="n"/>
      <c r="FG206" s="79" t="n"/>
      <c r="FH206" s="79" t="n"/>
      <c r="FI206" s="79" t="n"/>
      <c r="FJ206" s="79" t="n"/>
      <c r="FK206" s="79" t="n"/>
      <c r="FL206" s="79" t="n"/>
      <c r="FM206" s="79" t="n"/>
      <c r="FN206" s="79" t="n"/>
      <c r="FO206" s="79" t="n"/>
      <c r="FP206" s="79" t="n"/>
      <c r="FQ206" s="79" t="n"/>
      <c r="FR206" s="79" t="n"/>
      <c r="FS206" s="79" t="n"/>
      <c r="FT206" s="79" t="n"/>
      <c r="FU206" s="79" t="n"/>
      <c r="FV206" s="79" t="n"/>
      <c r="FW206" s="79" t="n"/>
      <c r="FX206" s="79" t="n"/>
      <c r="FY206" s="79" t="n"/>
      <c r="FZ206" s="79" t="n"/>
      <c r="GA206" s="79" t="n"/>
      <c r="GB206" s="79" t="n"/>
      <c r="GC206" s="79" t="n"/>
      <c r="GD206" s="79" t="n"/>
      <c r="GE206" s="79" t="n"/>
      <c r="GF206" s="79" t="n"/>
      <c r="GG206" s="79" t="n"/>
      <c r="GH206" s="79" t="n"/>
      <c r="GI206" s="79" t="n"/>
      <c r="GJ206" s="79" t="n"/>
      <c r="GK206" s="79" t="n"/>
      <c r="GL206" s="79" t="n"/>
      <c r="GM206" s="79" t="n"/>
      <c r="GN206" s="79" t="n"/>
      <c r="GO206" s="79" t="n"/>
      <c r="GP206" s="79" t="n"/>
      <c r="GQ206" s="79" t="n"/>
      <c r="GR206" s="79" t="n"/>
      <c r="GS206" s="79" t="n"/>
      <c r="GT206" s="79" t="n"/>
      <c r="GU206" s="79" t="n"/>
      <c r="GV206" s="79" t="n"/>
      <c r="GW206" s="79" t="n"/>
      <c r="GX206" s="79" t="n"/>
      <c r="GY206" s="79" t="n"/>
      <c r="GZ206" s="79" t="n"/>
      <c r="HA206" s="79" t="n"/>
      <c r="HB206" s="79" t="n"/>
      <c r="HC206" s="79" t="n"/>
      <c r="HD206" s="79" t="n"/>
      <c r="HE206" s="79" t="n"/>
      <c r="HF206" s="79" t="n"/>
      <c r="HG206" s="79" t="n"/>
      <c r="HH206" s="79" t="n"/>
      <c r="HI206" s="79" t="n"/>
      <c r="HJ206" s="79" t="n"/>
      <c r="HK206" s="79" t="n"/>
      <c r="HL206" s="79" t="n"/>
      <c r="HM206" s="79" t="n"/>
      <c r="HN206" s="79" t="n"/>
      <c r="HO206" s="79" t="n"/>
      <c r="HP206" s="79" t="n"/>
      <c r="HQ206" s="79" t="n"/>
      <c r="HR206" s="79" t="n"/>
      <c r="HS206" s="79" t="n"/>
      <c r="HT206" s="79" t="n"/>
      <c r="HU206" s="79" t="n"/>
      <c r="HV206" s="79" t="n"/>
      <c r="HW206" s="79" t="n"/>
      <c r="HX206" s="79" t="n"/>
      <c r="HY206" s="79" t="n"/>
      <c r="HZ206" s="79" t="n"/>
      <c r="IA206" s="79" t="n"/>
      <c r="IB206" s="79" t="n"/>
      <c r="IC206" s="79" t="n"/>
      <c r="ID206" s="79" t="n"/>
      <c r="IE206" s="79" t="n"/>
      <c r="IF206" s="79" t="n"/>
      <c r="IG206" s="79" t="n"/>
      <c r="IH206" s="79" t="n"/>
      <c r="II206" s="79" t="n"/>
      <c r="IJ206" s="79" t="n"/>
      <c r="IK206" s="79" t="n"/>
      <c r="IL206" s="79" t="n"/>
      <c r="IM206" s="79" t="n"/>
      <c r="IN206" s="79" t="n"/>
      <c r="IO206" s="79" t="n"/>
      <c r="IP206" s="79" t="n"/>
      <c r="IQ206" s="79" t="n"/>
      <c r="IR206" s="79" t="n"/>
      <c r="IS206" s="79" t="n"/>
      <c r="IT206" s="79" t="n"/>
      <c r="IU206" s="79" t="n"/>
      <c r="IV206" s="79" t="n"/>
      <c r="IW206" s="79" t="n"/>
      <c r="IX206" s="79" t="n"/>
      <c r="IY206" s="79" t="n"/>
      <c r="IZ206" s="79" t="n"/>
      <c r="JA206" s="79" t="n"/>
      <c r="JB206" s="79" t="n"/>
      <c r="JC206" s="79" t="n"/>
      <c r="JD206" s="79" t="n"/>
      <c r="JE206" s="79" t="n"/>
      <c r="JF206" s="79" t="n"/>
      <c r="JG206" s="79" t="n"/>
      <c r="JH206" s="79" t="n"/>
      <c r="JI206" s="79" t="n"/>
      <c r="JJ206" s="79" t="n"/>
      <c r="JK206" s="79" t="n"/>
      <c r="JL206" s="79" t="n"/>
      <c r="JM206" s="79" t="n"/>
      <c r="JN206" s="79" t="n"/>
      <c r="JO206" s="79" t="n"/>
      <c r="JP206" s="79" t="n"/>
      <c r="JQ206" s="79" t="n"/>
      <c r="JR206" s="79" t="n"/>
      <c r="JS206" s="79" t="n"/>
      <c r="JT206" s="79" t="n"/>
      <c r="JU206" s="79" t="n"/>
      <c r="JV206" s="79" t="n"/>
      <c r="JW206" s="79" t="n"/>
      <c r="JX206" s="79" t="n"/>
      <c r="JY206" s="79" t="n"/>
      <c r="JZ206" s="79" t="n"/>
      <c r="KA206" s="79" t="n"/>
      <c r="KB206" s="79" t="n"/>
      <c r="KC206" s="79" t="n"/>
      <c r="KD206" s="79" t="n"/>
      <c r="KE206" s="79" t="n"/>
      <c r="KF206" s="79" t="n"/>
      <c r="KG206" s="79" t="n"/>
      <c r="KH206" s="79" t="n"/>
      <c r="KI206" s="79" t="n"/>
      <c r="KJ206" s="79" t="n"/>
      <c r="KK206" s="79" t="n"/>
      <c r="KL206" s="79" t="n"/>
      <c r="KM206" s="79" t="n"/>
      <c r="KN206" s="79" t="n"/>
      <c r="KO206" s="79" t="n"/>
      <c r="KP206" s="79" t="n"/>
      <c r="KQ206" s="79" t="n"/>
      <c r="KR206" s="79" t="n"/>
      <c r="KS206" s="79" t="n"/>
      <c r="KT206" s="79" t="n"/>
      <c r="KU206" s="79" t="n"/>
      <c r="KV206" s="79" t="n"/>
      <c r="KW206" s="79" t="n"/>
      <c r="KX206" s="79" t="n"/>
      <c r="KY206" s="79" t="n"/>
      <c r="KZ206" s="79" t="n"/>
      <c r="LA206" s="79" t="n"/>
      <c r="LB206" s="79" t="n"/>
      <c r="LC206" s="79" t="n"/>
      <c r="LD206" s="79" t="n"/>
      <c r="LE206" s="79" t="n"/>
      <c r="LF206" s="79" t="n"/>
      <c r="LG206" s="79" t="n"/>
      <c r="LH206" s="79" t="n"/>
      <c r="LI206" s="79" t="n"/>
      <c r="LJ206" s="79" t="n"/>
      <c r="LK206" s="79" t="n"/>
      <c r="LL206" s="79" t="n"/>
      <c r="LM206" s="79" t="n"/>
      <c r="LN206" s="79" t="n"/>
      <c r="LO206" s="79" t="n"/>
      <c r="LP206" s="79" t="n"/>
      <c r="LQ206" s="79" t="n"/>
      <c r="LR206" s="79" t="n"/>
      <c r="LS206" s="79" t="n"/>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G216" s="170" t="n"/>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G219" s="170" t="n"/>
      <c r="N219" t="inlineStr"/>
      <c r="O219" t="inlineStr"/>
      <c r="P219" t="inlineStr"/>
      <c r="Q219" t="inlineStr"/>
      <c r="R219" t="inlineStr"/>
      <c r="S219" t="inlineStr"/>
      <c r="T21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258832</v>
      </c>
      <c r="H16" s="939" t="n">
        <v>539178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10479687</v>
      </c>
      <c r="H58" s="939" t="n">
        <v>12194114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161878</v>
      </c>
      <c r="H84" s="103" t="n">
        <v>151597</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Provisions</t>
        </is>
      </c>
      <c r="C88" s="939" t="n"/>
      <c r="D88" s="939" t="n"/>
      <c r="E88" s="939" t="n"/>
      <c r="F88" s="939" t="n"/>
      <c r="G88" s="939" t="n">
        <v>859995</v>
      </c>
      <c r="H88" s="939" t="n">
        <v>766656</v>
      </c>
      <c r="I88" s="975" t="n"/>
      <c r="J88" s="180" t="n"/>
      <c r="N88" s="976">
        <f>B88</f>
        <v/>
      </c>
      <c r="O88" s="192" t="inlineStr"/>
      <c r="P88" s="192" t="inlineStr"/>
      <c r="Q88" s="192" t="inlineStr"/>
      <c r="R88" s="192" t="inlineStr"/>
      <c r="S88" s="192">
        <f>G88*BS!$B$9</f>
        <v/>
      </c>
      <c r="T88" s="192">
        <f>H88*BS!$B$9</f>
        <v/>
      </c>
      <c r="U88" s="193">
        <f>I88</f>
        <v/>
      </c>
    </row>
    <row r="89">
      <c r="B89" s="102" t="inlineStr">
        <is>
          <t>Trade and other payables</t>
        </is>
      </c>
      <c r="C89" s="939" t="n"/>
      <c r="D89" s="939" t="n"/>
      <c r="E89" s="939" t="n"/>
      <c r="F89" s="939" t="n"/>
      <c r="G89" s="939" t="n">
        <v>10479687</v>
      </c>
      <c r="H89" s="939" t="n">
        <v>12194114</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-20959374</v>
      </c>
      <c r="H90" s="939" t="n">
        <v>-24388228</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Liability</t>
        </is>
      </c>
      <c r="C103" s="103" t="n"/>
      <c r="D103" s="103" t="n"/>
      <c r="E103" s="103" t="n"/>
      <c r="F103" s="103" t="n"/>
      <c r="G103" s="103" t="n">
        <v>237703</v>
      </c>
      <c r="H103" s="103" t="n">
        <v>1326504</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Provisions</t>
        </is>
      </c>
      <c r="C129" s="991" t="n"/>
      <c r="D129" s="991" t="n"/>
      <c r="E129" s="991" t="n"/>
      <c r="F129" s="991" t="n"/>
      <c r="G129" s="991" t="n">
        <v>47443</v>
      </c>
      <c r="H129" s="991" t="n">
        <v>47178</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0</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1850000</v>
      </c>
      <c r="H156" s="103" t="n">
        <v>1850000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Foreign currency translation</t>
        </is>
      </c>
      <c r="C167" s="993" t="n"/>
      <c r="D167" s="993" t="n"/>
      <c r="E167" s="993" t="n"/>
      <c r="F167" s="993" t="n"/>
      <c r="G167" s="993" t="n">
        <v>367272</v>
      </c>
      <c r="H167" s="993" t="n">
        <v>380683</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0</v>
      </c>
      <c r="H168" s="993" t="n">
        <v>0</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13282445</v>
      </c>
      <c r="H181" s="103" t="n">
        <v>13552875</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34096164</v>
      </c>
      <c r="H15" s="939" t="n">
        <v>35748835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21627751</v>
      </c>
      <c r="H29" s="939" t="n">
        <v>21085548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income /(expense)</t>
        </is>
      </c>
      <c r="C56" s="939" t="n"/>
      <c r="D56" s="939" t="n"/>
      <c r="E56" s="939" t="n"/>
      <c r="F56" s="939" t="n"/>
      <c r="G56" s="939" t="n">
        <v>24945</v>
      </c>
      <c r="H56" s="939" t="n">
        <v>26201</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5959633</v>
      </c>
      <c r="H57" s="939" t="n">
        <v>8056605</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 ex pense</t>
        </is>
      </c>
      <c r="C58" s="939" t="n"/>
      <c r="D58" s="939" t="n"/>
      <c r="E58" s="939" t="n"/>
      <c r="F58" s="939" t="n"/>
      <c r="G58" s="939" t="n">
        <v>623787</v>
      </c>
      <c r="H58" s="939" t="n">
        <v>640624</v>
      </c>
      <c r="I58" s="1017" t="n"/>
      <c r="N58" s="293" t="inlineStr"/>
      <c r="O58" s="192" t="inlineStr"/>
      <c r="P58" s="192" t="inlineStr"/>
      <c r="Q58" s="192" t="inlineStr"/>
      <c r="R58" s="192" t="inlineStr"/>
      <c r="S58" s="192" t="inlineStr"/>
      <c r="T58" s="192" t="inlineStr"/>
      <c r="U58" s="1016">
        <f>I58</f>
        <v/>
      </c>
    </row>
    <row r="59" customFormat="1" s="279">
      <c r="A59" s="118" t="n"/>
      <c r="B59" s="102" t="inlineStr">
        <is>
          <t>Salaries and employee benefits expense</t>
        </is>
      </c>
      <c r="C59" s="939" t="n"/>
      <c r="D59" s="939" t="n"/>
      <c r="E59" s="939" t="n"/>
      <c r="F59" s="939" t="n"/>
      <c r="G59" s="939" t="n">
        <v>4372823</v>
      </c>
      <c r="H59" s="939" t="n">
        <v>4024328</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income /(expense)</t>
        </is>
      </c>
      <c r="C80" s="939" t="n"/>
      <c r="D80" s="939" t="n"/>
      <c r="E80" s="939" t="n"/>
      <c r="F80" s="939" t="n"/>
      <c r="G80" s="939" t="n">
        <v>24945</v>
      </c>
      <c r="H80" s="939" t="n">
        <v>26201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expense</t>
        </is>
      </c>
      <c r="C98" s="939" t="n"/>
      <c r="D98" s="939" t="n"/>
      <c r="E98" s="939" t="n"/>
      <c r="F98" s="939" t="n"/>
      <c r="G98" s="939" t="n">
        <v>15477</v>
      </c>
      <c r="H98" s="939" t="n">
        <v>40693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15477</v>
      </c>
      <c r="H111" s="939" t="n">
        <v>40693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t>
        </is>
      </c>
      <c r="C124" s="952" t="n"/>
      <c r="D124" s="952" t="n"/>
      <c r="E124" s="952" t="n"/>
      <c r="F124" s="952" t="n"/>
      <c r="G124" s="952" t="n">
        <v>-15477</v>
      </c>
      <c r="H124" s="952" t="n">
        <v>-40693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474240</v>
      </c>
      <c r="H138" s="939" t="n">
        <v>588530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2076644</v>
      </c>
      <c r="G12" s="1029" t="n">
        <v>2462809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-31079</v>
      </c>
      <c r="G13" s="1028" t="n">
        <v>-99392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-31079</v>
      </c>
      <c r="G18" s="1029" t="n">
        <v>-99392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-1060000</v>
      </c>
      <c r="G21" s="1028" t="n">
        <v>-1016000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-573595</v>
      </c>
      <c r="G23" s="1028" t="n">
        <v>-562555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-1633595</v>
      </c>
      <c r="G25" s="1029" t="n">
        <v>-1578555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