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SUMISHO COAL AUSTRALIA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11112</v>
      </c>
      <c r="H15" s="103" t="n">
        <v>15460</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Trade and other receivables</t>
        </is>
      </c>
      <c r="C29" s="103" t="n"/>
      <c r="D29" s="103" t="n"/>
      <c r="E29" s="103" t="n"/>
      <c r="F29" s="103" t="n"/>
      <c r="G29" s="103" t="n">
        <v>292672</v>
      </c>
      <c r="H29" s="103" t="n">
        <v>329217</v>
      </c>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ASSETS</t>
        </is>
      </c>
      <c r="C43" s="103" t="n"/>
      <c r="D43" s="103" t="n"/>
      <c r="E43" s="103" t="n"/>
      <c r="F43" s="103" t="n"/>
      <c r="G43" s="103" t="n">
        <v>0</v>
      </c>
      <c r="H43" s="103" t="n">
        <v>0</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Inventories</t>
        </is>
      </c>
      <c r="C44" s="103" t="n"/>
      <c r="D44" s="103" t="n"/>
      <c r="E44" s="103" t="n"/>
      <c r="F44" s="103" t="n"/>
      <c r="G44" s="103" t="n">
        <v>18128</v>
      </c>
      <c r="H44" s="103" t="n">
        <v>35291</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assets</t>
        </is>
      </c>
      <c r="C70" s="939" t="n"/>
      <c r="D70" s="939" t="n"/>
      <c r="E70" s="939" t="n"/>
      <c r="F70" s="939" t="n"/>
      <c r="G70" s="939" t="n">
        <v>1451</v>
      </c>
      <c r="H70" s="939" t="n">
        <v>1450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292672</v>
      </c>
      <c r="H71" s="939" t="n">
        <v>329217</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-294123</v>
      </c>
      <c r="H72" s="939" t="n">
        <v>-330667</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228152</v>
      </c>
      <c r="H86" s="939" t="n">
        <v>236048</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228152</v>
      </c>
      <c r="H100" s="952" t="n">
        <v>236048</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Intangibles</t>
        </is>
      </c>
      <c r="C129" s="103" t="n"/>
      <c r="D129" s="103" t="n"/>
      <c r="E129" s="103" t="n"/>
      <c r="F129" s="103" t="n"/>
      <c r="G129" s="103" t="n">
        <v>25542</v>
      </c>
      <c r="H129" s="103" t="n">
        <v>24546</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Other financial assets</t>
        </is>
      </c>
      <c r="C130" s="939" t="n"/>
      <c r="D130" s="939" t="n"/>
      <c r="E130" s="939" t="n"/>
      <c r="F130" s="939" t="n"/>
      <c r="G130" s="939" t="n">
        <v>38296</v>
      </c>
      <c r="H130" s="939" t="n">
        <v>38296</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228152</v>
      </c>
      <c r="H133" s="939" t="n">
        <v>236048</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Intangibles</t>
        </is>
      </c>
      <c r="C134" s="939" t="n"/>
      <c r="D134" s="939" t="n"/>
      <c r="E134" s="939" t="n"/>
      <c r="F134" s="939" t="n"/>
      <c r="G134" s="939" t="n">
        <v>25542</v>
      </c>
      <c r="H134" s="939" t="n">
        <v>24546</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Other financial assets</t>
        </is>
      </c>
      <c r="C135" s="939" t="n"/>
      <c r="D135" s="939" t="n"/>
      <c r="E135" s="939" t="n"/>
      <c r="F135" s="939" t="n"/>
      <c r="G135" s="939" t="n">
        <v>38296</v>
      </c>
      <c r="H135" s="939" t="n">
        <v>38296</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financial assets</t>
        </is>
      </c>
      <c r="C165" s="939" t="n"/>
      <c r="D165" s="939" t="n"/>
      <c r="E165" s="939" t="n"/>
      <c r="F165" s="939" t="n"/>
      <c r="G165" s="939" t="n">
        <v>38296</v>
      </c>
      <c r="H165" s="939" t="n">
        <v>38296</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190066</v>
      </c>
      <c r="H166" s="939" t="n">
        <v>198142</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632</v>
      </c>
      <c r="H16" s="939" t="n">
        <v>1098</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Trade and other payables</t>
        </is>
      </c>
      <c r="C58" s="939" t="n"/>
      <c r="D58" s="939" t="n"/>
      <c r="E58" s="939" t="n"/>
      <c r="F58" s="939" t="n"/>
      <c r="G58" s="939" t="n">
        <v>40776</v>
      </c>
      <c r="H58" s="939" t="n">
        <v>58149</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Tax related payable to related entity</t>
        </is>
      </c>
      <c r="C84" s="103" t="n"/>
      <c r="D84" s="103" t="n"/>
      <c r="E84" s="103" t="n"/>
      <c r="F84" s="103" t="n"/>
      <c r="G84" s="103" t="n">
        <v>39524</v>
      </c>
      <c r="H84" s="103" t="n">
        <v>50397</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Provisions</t>
        </is>
      </c>
      <c r="C88" s="939" t="n"/>
      <c r="D88" s="939" t="n"/>
      <c r="E88" s="939" t="n"/>
      <c r="F88" s="939" t="n"/>
      <c r="G88" s="939" t="n">
        <v>15241</v>
      </c>
      <c r="H88" s="939" t="n">
        <v>17884</v>
      </c>
      <c r="I88" s="975" t="n"/>
      <c r="J88" s="180" t="n"/>
      <c r="N88" s="976">
        <f>B88</f>
        <v/>
      </c>
      <c r="O88" s="192">
        <f>C88*BS!$B$9</f>
        <v/>
      </c>
      <c r="P88" s="192">
        <f>D88*BS!$B$9</f>
        <v/>
      </c>
      <c r="Q88" s="192">
        <f>E88*BS!$B$9</f>
        <v/>
      </c>
      <c r="R88" s="192">
        <f>F88*BS!$B$9</f>
        <v/>
      </c>
      <c r="S88" s="192">
        <f>G88*BS!$B$9</f>
        <v/>
      </c>
      <c r="T88" s="192">
        <f>H88*BS!$B$9</f>
        <v/>
      </c>
      <c r="U88" s="193">
        <f>I88</f>
        <v/>
      </c>
    </row>
    <row r="89">
      <c r="B89" s="102" t="inlineStr">
        <is>
          <t>Other liabilities</t>
        </is>
      </c>
      <c r="C89" s="939" t="n"/>
      <c r="D89" s="939" t="n"/>
      <c r="E89" s="939" t="n"/>
      <c r="F89" s="939" t="n"/>
      <c r="G89" s="939" t="n">
        <v>27</v>
      </c>
      <c r="H89" s="939" t="n">
        <v>1626</v>
      </c>
      <c r="I89" s="975" t="n"/>
      <c r="J89" s="180" t="n"/>
      <c r="N89" s="976">
        <f>B89</f>
        <v/>
      </c>
      <c r="O89" s="192">
        <f>C89*BS!$B$9</f>
        <v/>
      </c>
      <c r="P89" s="192">
        <f>D89*BS!$B$9</f>
        <v/>
      </c>
      <c r="Q89" s="192">
        <f>E89*BS!$B$9</f>
        <v/>
      </c>
      <c r="R89" s="192">
        <f>F89*BS!$B$9</f>
        <v/>
      </c>
      <c r="S89" s="192">
        <f>G89*BS!$B$9</f>
        <v/>
      </c>
      <c r="T89" s="192">
        <f>H89*BS!$B$9</f>
        <v/>
      </c>
      <c r="U89" s="193">
        <f>I89</f>
        <v/>
      </c>
    </row>
    <row r="90">
      <c r="B90" s="211" t="inlineStr">
        <is>
          <t>Trade and other payables</t>
        </is>
      </c>
      <c r="C90" s="939" t="n"/>
      <c r="D90" s="939" t="n"/>
      <c r="E90" s="939" t="n"/>
      <c r="F90" s="939" t="n"/>
      <c r="G90" s="939" t="n">
        <v>40776</v>
      </c>
      <c r="H90" s="939" t="n">
        <v>58149</v>
      </c>
      <c r="I90" s="975" t="n"/>
      <c r="J90" s="180" t="n"/>
      <c r="N90" s="976">
        <f>B90</f>
        <v/>
      </c>
      <c r="O90" s="192">
        <f>C90*BS!$B$9</f>
        <v/>
      </c>
      <c r="P90" s="192">
        <f>D90*BS!$B$9</f>
        <v/>
      </c>
      <c r="Q90" s="192">
        <f>E90*BS!$B$9</f>
        <v/>
      </c>
      <c r="R90" s="192">
        <f>F90*BS!$B$9</f>
        <v/>
      </c>
      <c r="S90" s="192">
        <f>G90*BS!$B$9</f>
        <v/>
      </c>
      <c r="T90" s="192">
        <f>H90*BS!$B$9</f>
        <v/>
      </c>
      <c r="U90" s="193">
        <f>I90</f>
        <v/>
      </c>
    </row>
    <row r="91">
      <c r="B91" s="211" t="inlineStr">
        <is>
          <t>Other current liabilities *</t>
        </is>
      </c>
      <c r="C91" s="103" t="n"/>
      <c r="D91" s="103" t="n"/>
      <c r="E91" s="103" t="n"/>
      <c r="F91" s="103" t="n"/>
      <c r="G91" s="103" t="n">
        <v>-81552</v>
      </c>
      <c r="H91" s="103" t="n">
        <v>-116298</v>
      </c>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987</v>
      </c>
      <c r="H103" s="103" t="n">
        <v>904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13731</v>
      </c>
      <c r="H125" s="103" t="n">
        <v>19693</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Provisions</t>
        </is>
      </c>
      <c r="C129" s="991" t="n"/>
      <c r="D129" s="991" t="n"/>
      <c r="E129" s="991" t="n"/>
      <c r="F129" s="991" t="n"/>
      <c r="G129" s="991" t="n">
        <v>53435</v>
      </c>
      <c r="H129" s="991" t="n">
        <v>54069</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0</v>
      </c>
      <c r="H130" s="991" t="n">
        <v>0</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Contributed equity</t>
        </is>
      </c>
      <c r="C156" s="103" t="n"/>
      <c r="D156" s="103" t="n"/>
      <c r="E156" s="103" t="n"/>
      <c r="F156" s="103" t="n"/>
      <c r="G156" s="103" t="n">
        <v>284568</v>
      </c>
      <c r="H156" s="103" t="n">
        <v>284568</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Reserves</t>
        </is>
      </c>
      <c r="C167" s="993" t="n"/>
      <c r="D167" s="993" t="n"/>
      <c r="E167" s="993" t="n"/>
      <c r="F167" s="993" t="n"/>
      <c r="G167" s="993" t="n">
        <v>22290</v>
      </c>
      <c r="H167" s="993" t="n">
        <v>21170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inlineStr">
        <is>
          <t>Other Reserves *</t>
        </is>
      </c>
      <c r="C168" s="993" t="n"/>
      <c r="D168" s="993" t="n"/>
      <c r="E168" s="993" t="n"/>
      <c r="F168" s="993" t="n"/>
      <c r="G168" s="993" t="n">
        <v>0</v>
      </c>
      <c r="H168" s="993" t="n">
        <v>0</v>
      </c>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144352</v>
      </c>
      <c r="H181" s="103" t="n">
        <v>171140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493858</v>
      </c>
      <c r="H15" s="939" t="n">
        <v>489972</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160376</v>
      </c>
      <c r="H29" s="939" t="n">
        <v>136662</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 and amortisation</t>
        </is>
      </c>
      <c r="C56" s="939" t="n"/>
      <c r="D56" s="939" t="n"/>
      <c r="E56" s="939" t="n"/>
      <c r="F56" s="939" t="n"/>
      <c r="G56" s="939" t="n">
        <v>39751</v>
      </c>
      <c r="H56" s="939" t="n">
        <v>41395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Selling and distribution expenses</t>
        </is>
      </c>
      <c r="C57" s="939" t="n"/>
      <c r="D57" s="939" t="n"/>
      <c r="E57" s="939" t="n"/>
      <c r="F57" s="939" t="n"/>
      <c r="G57" s="939" t="n">
        <v>27791</v>
      </c>
      <c r="H57" s="939" t="n">
        <v>24574</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8211</v>
      </c>
      <c r="H58" s="939" t="n">
        <v>7126</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771</v>
      </c>
      <c r="H84" s="991" t="n">
        <v>684</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expenses</t>
        </is>
      </c>
      <c r="C98" s="939" t="n"/>
      <c r="D98" s="939" t="n"/>
      <c r="E98" s="939" t="n"/>
      <c r="F98" s="939" t="n"/>
      <c r="G98" s="939" t="n">
        <v>4620</v>
      </c>
      <c r="H98" s="939" t="n">
        <v>4374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2230</v>
      </c>
      <c r="H99" s="939" t="n">
        <v>18955</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Other income</t>
        </is>
      </c>
      <c r="C100" s="939" t="n"/>
      <c r="D100" s="939" t="n"/>
      <c r="E100" s="939" t="n"/>
      <c r="F100" s="939" t="n"/>
      <c r="G100" s="939" t="n">
        <v>771</v>
      </c>
      <c r="H100" s="939" t="n">
        <v>684</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4620</v>
      </c>
      <c r="H111" s="939" t="n">
        <v>4374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Net finance income /(expenses)</t>
        </is>
      </c>
      <c r="C124" s="952" t="n"/>
      <c r="D124" s="952" t="n"/>
      <c r="E124" s="952" t="n"/>
      <c r="F124" s="952" t="n"/>
      <c r="G124" s="952" t="n">
        <v>-2390</v>
      </c>
      <c r="H124" s="952" t="n">
        <v>14581</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expenses</t>
        </is>
      </c>
      <c r="C125" s="991" t="n"/>
      <c r="D125" s="991" t="n"/>
      <c r="E125" s="991" t="n"/>
      <c r="F125" s="991" t="n"/>
      <c r="G125" s="991" t="n">
        <v>-4620</v>
      </c>
      <c r="H125" s="991" t="n">
        <v>-4374</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inlineStr">
        <is>
          <t>Other income</t>
        </is>
      </c>
      <c r="C126" s="939" t="n"/>
      <c r="D126" s="939" t="n"/>
      <c r="E126" s="939" t="n"/>
      <c r="F126" s="939" t="n"/>
      <c r="G126" s="939" t="n">
        <v>771</v>
      </c>
      <c r="H126" s="939" t="n">
        <v>684</v>
      </c>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58730</v>
      </c>
      <c r="H138" s="939" t="n">
        <v>59906</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