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FUJITSU AUSTRALIA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In of AUD Bank</t>
        </is>
      </c>
      <c r="C15" s="103" t="n"/>
      <c r="D15" s="103" t="n"/>
      <c r="E15" s="103" t="n"/>
      <c r="F15" s="103" t="n"/>
      <c r="G15" s="103" t="n">
        <v>164760</v>
      </c>
      <c r="H15" s="103" t="n">
        <v>44132</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In of AUD Cash and cash in the of cash flows</t>
        </is>
      </c>
      <c r="C16" s="103" t="n"/>
      <c r="D16" s="103" t="n"/>
      <c r="E16" s="103" t="n"/>
      <c r="F16" s="103" t="n"/>
      <c r="G16" s="103" t="n">
        <v>164760</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In of Trade</t>
        </is>
      </c>
      <c r="C17" s="103" t="n"/>
      <c r="D17" s="103" t="n"/>
      <c r="E17" s="103" t="n"/>
      <c r="F17" s="103" t="n"/>
      <c r="G17" s="103" t="n">
        <v>104513</v>
      </c>
      <c r="H17" s="103" t="n">
        <v>136509</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110703</v>
      </c>
      <c r="H29" s="103" t="n">
        <v>144452</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Spare parts</t>
        </is>
      </c>
      <c r="C43" s="103" t="n"/>
      <c r="D43" s="103" t="n"/>
      <c r="E43" s="103" t="n"/>
      <c r="F43" s="103" t="n"/>
      <c r="G43" s="103" t="n">
        <v>21858</v>
      </c>
      <c r="H43" s="103" t="n">
        <v>24762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Contract assets</t>
        </is>
      </c>
      <c r="C44" s="103" t="n"/>
      <c r="D44" s="103" t="n"/>
      <c r="E44" s="103" t="n"/>
      <c r="F44" s="103" t="n"/>
      <c r="G44" s="103" t="n">
        <v>54072</v>
      </c>
      <c r="H44" s="103" t="n">
        <v>70558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Prepaid and deferred expenses nan nan</t>
        </is>
      </c>
      <c r="C56" s="939" t="n"/>
      <c r="D56" s="939" t="n"/>
      <c r="E56" s="939" t="n"/>
      <c r="F56" s="939" t="n"/>
      <c r="G56" s="939" t="n">
        <v>19992</v>
      </c>
      <c r="H56" s="939" t="n">
        <v>23438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Prepaid and nan nan</t>
        </is>
      </c>
      <c r="C57" s="939" t="n"/>
      <c r="D57" s="939" t="n"/>
      <c r="E57" s="939" t="n"/>
      <c r="F57" s="939" t="n"/>
      <c r="G57" s="939" t="n">
        <v>4088</v>
      </c>
      <c r="H57" s="939" t="n">
        <v>3497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t>
        </is>
      </c>
      <c r="C70" s="939" t="n"/>
      <c r="D70" s="939" t="n"/>
      <c r="E70" s="939" t="n"/>
      <c r="F70" s="939" t="n"/>
      <c r="G70" s="939" t="n">
        <v>110703</v>
      </c>
      <c r="H70" s="939" t="n">
        <v>144452</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Contract assets</t>
        </is>
      </c>
      <c r="C71" s="939" t="n"/>
      <c r="D71" s="939" t="n"/>
      <c r="E71" s="939" t="n"/>
      <c r="F71" s="939" t="n"/>
      <c r="G71" s="939" t="n">
        <v>54072</v>
      </c>
      <c r="H71" s="939" t="n">
        <v>70558</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-332521</v>
      </c>
      <c r="H72" s="939" t="n">
        <v>-210857</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intangibles Development and costs None at 31 March 2022</t>
        </is>
      </c>
      <c r="G86" t="n">
        <v>65658</v>
      </c>
      <c r="H86" t="n">
        <v>0</v>
      </c>
      <c r="N86">
        <f>B86</f>
        <v/>
      </c>
      <c r="O86" t="inlineStr"/>
      <c r="P86" t="inlineStr"/>
      <c r="Q86" t="inlineStr"/>
      <c r="R86" t="inlineStr"/>
      <c r="S86">
        <f>G86*BS!$B$9</f>
        <v/>
      </c>
      <c r="T86">
        <f>H86*BS!$B$9</f>
        <v/>
      </c>
    </row>
    <row r="87" customFormat="1" s="79">
      <c r="B87" t="inlineStr">
        <is>
          <t>intangibles Development and costs None at 31 March 2023</t>
        </is>
      </c>
      <c r="G87" t="n">
        <v>0</v>
      </c>
      <c r="H87" t="n">
        <v>114205</v>
      </c>
      <c r="N87">
        <f>B87</f>
        <v/>
      </c>
      <c r="O87" t="inlineStr"/>
      <c r="P87" t="inlineStr"/>
      <c r="Q87" t="inlineStr"/>
      <c r="R87" t="inlineStr"/>
      <c r="S87">
        <f>G87*BS!$B$9</f>
        <v/>
      </c>
      <c r="T87">
        <f>H87*BS!$B$9</f>
        <v/>
      </c>
    </row>
    <row r="88" customFormat="1" s="79">
      <c r="B88" t="inlineStr">
        <is>
          <t>Development and costs Development and costs None at 31 March 2022</t>
        </is>
      </c>
      <c r="G88" t="n">
        <v>89451</v>
      </c>
      <c r="H88" t="n">
        <v>0</v>
      </c>
      <c r="N88">
        <f>B88</f>
        <v/>
      </c>
      <c r="O88" t="inlineStr"/>
      <c r="P88" t="inlineStr"/>
      <c r="Q88" t="inlineStr"/>
      <c r="R88" t="inlineStr"/>
      <c r="S88">
        <f>G88*BS!$B$9</f>
        <v/>
      </c>
      <c r="T88">
        <f>H88*BS!$B$9</f>
        <v/>
      </c>
    </row>
    <row r="89" customFormat="1" s="79">
      <c r="B89" t="inlineStr">
        <is>
          <t>Development and costs Development and costs None at 31 March 2023</t>
        </is>
      </c>
      <c r="G89" t="n">
        <v>0</v>
      </c>
      <c r="H89" t="n">
        <v>89163</v>
      </c>
      <c r="N89">
        <f>B89</f>
        <v/>
      </c>
      <c r="O89" t="inlineStr"/>
      <c r="P89" t="inlineStr"/>
      <c r="Q89" t="inlineStr"/>
      <c r="R89" t="inlineStr"/>
      <c r="S89">
        <f>G89*BS!$B$9</f>
        <v/>
      </c>
      <c r="T89">
        <f>H89*BS!$B$9</f>
        <v/>
      </c>
    </row>
    <row r="90" customFormat="1" s="79">
      <c r="B90" t="inlineStr">
        <is>
          <t xml:space="preserve"> Buildings Cost at 31 March 2022</t>
        </is>
      </c>
      <c r="G90" t="n">
        <v>0</v>
      </c>
      <c r="H90" t="n">
        <v>38600</v>
      </c>
      <c r="N90">
        <f>B90</f>
        <v/>
      </c>
      <c r="O90" t="inlineStr"/>
      <c r="P90" t="inlineStr"/>
      <c r="Q90" t="inlineStr"/>
      <c r="R90" t="inlineStr"/>
      <c r="S90">
        <f>G90*BS!$B$9</f>
        <v/>
      </c>
      <c r="T90">
        <f>H90*BS!$B$9</f>
        <v/>
      </c>
    </row>
    <row r="91" customFormat="1" s="79">
      <c r="B91" t="inlineStr">
        <is>
          <t xml:space="preserve"> Buildings Cost Balance at 31 March 2023</t>
        </is>
      </c>
      <c r="G91" t="n">
        <v>0</v>
      </c>
      <c r="H91" t="n">
        <v>38604</v>
      </c>
      <c r="N91">
        <f>B91</f>
        <v/>
      </c>
      <c r="O91" t="inlineStr"/>
      <c r="P91" t="inlineStr"/>
      <c r="Q91" t="inlineStr"/>
      <c r="R91" t="inlineStr"/>
      <c r="S91">
        <f>G91*BS!$B$9</f>
        <v/>
      </c>
      <c r="T91">
        <f>H91*BS!$B$9</f>
        <v/>
      </c>
    </row>
    <row r="92" customFormat="1" s="79">
      <c r="B92" t="inlineStr">
        <is>
          <t xml:space="preserve"> Buildings Depreciation and impairment losses Balance at 31 March 2023</t>
        </is>
      </c>
      <c r="G92" t="n">
        <v>0</v>
      </c>
      <c r="H92" t="n">
        <v>21449</v>
      </c>
      <c r="N92">
        <f>B92</f>
        <v/>
      </c>
      <c r="O92" t="inlineStr"/>
      <c r="P92" t="inlineStr"/>
      <c r="Q92" t="inlineStr"/>
      <c r="R92" t="inlineStr"/>
      <c r="S92">
        <f>G92*BS!$B$9</f>
        <v/>
      </c>
      <c r="T92">
        <f>H92*BS!$B$9</f>
        <v/>
      </c>
    </row>
    <row r="93" customFormat="1" s="79">
      <c r="A93" s="618" t="n"/>
      <c r="B93" s="102" t="inlineStr">
        <is>
          <t xml:space="preserve"> Buildings Carrying Amount Balance at 31 March 2022</t>
        </is>
      </c>
      <c r="C93" s="939" t="n"/>
      <c r="D93" s="939" t="n"/>
      <c r="E93" s="939" t="n"/>
      <c r="F93" s="939" t="n"/>
      <c r="G93" s="939" t="n">
        <v>0</v>
      </c>
      <c r="H93" s="939" t="n">
        <v>19069</v>
      </c>
      <c r="I93" s="928" t="n"/>
      <c r="N93" s="105">
        <f>B93</f>
        <v/>
      </c>
      <c r="O93" s="106" t="inlineStr"/>
      <c r="P93" s="106" t="inlineStr"/>
      <c r="Q93" s="106" t="inlineStr"/>
      <c r="R93" s="106" t="inlineStr"/>
      <c r="S93" s="106">
        <f>G93*BS!$B$9</f>
        <v/>
      </c>
      <c r="T93" s="106">
        <f>H93*BS!$B$9</f>
        <v/>
      </c>
      <c r="U93" s="929">
        <f>I86</f>
        <v/>
      </c>
      <c r="V93" s="927" t="n"/>
      <c r="W93" s="927" t="n"/>
    </row>
    <row r="94" customFormat="1" s="79">
      <c r="A94" s="618" t="n"/>
      <c r="B94" s="102" t="inlineStr">
        <is>
          <t xml:space="preserve"> Buildings Carrying Amount 2023 Balance at 31 March 2023</t>
        </is>
      </c>
      <c r="C94" s="939" t="n"/>
      <c r="D94" s="939" t="n"/>
      <c r="E94" s="939" t="n"/>
      <c r="F94" s="939" t="n"/>
      <c r="G94" s="939" t="n">
        <v>0</v>
      </c>
      <c r="H94" s="939" t="n">
        <v>17155</v>
      </c>
      <c r="I94" s="928" t="n"/>
      <c r="N94" s="105">
        <f>B94</f>
        <v/>
      </c>
      <c r="O94" s="106" t="inlineStr"/>
      <c r="P94" s="106" t="inlineStr"/>
      <c r="Q94" s="106" t="inlineStr"/>
      <c r="R94" s="106" t="inlineStr"/>
      <c r="S94" s="106">
        <f>G94*BS!$B$9</f>
        <v/>
      </c>
      <c r="T94" s="106">
        <f>H94*BS!$B$9</f>
        <v/>
      </c>
      <c r="U94" s="929">
        <f>I87</f>
        <v/>
      </c>
      <c r="V94" s="927" t="n"/>
      <c r="W94" s="927" t="n"/>
    </row>
    <row r="95" customFormat="1" s="79">
      <c r="A95" s="618" t="n"/>
      <c r="B95" s="102" t="inlineStr">
        <is>
          <t xml:space="preserve"> Leasehold Cost at 31 March 2022</t>
        </is>
      </c>
      <c r="C95" s="939" t="n"/>
      <c r="D95" s="939" t="n"/>
      <c r="E95" s="939" t="n"/>
      <c r="F95" s="939" t="n"/>
      <c r="G95" s="939" t="n">
        <v>0</v>
      </c>
      <c r="H95" s="939" t="n">
        <v>176989</v>
      </c>
      <c r="I95" s="928" t="n"/>
      <c r="N95" s="105">
        <f>B95</f>
        <v/>
      </c>
      <c r="O95" s="106" t="inlineStr"/>
      <c r="P95" s="106" t="inlineStr"/>
      <c r="Q95" s="106" t="inlineStr"/>
      <c r="R95" s="106" t="inlineStr"/>
      <c r="S95" s="106">
        <f>G95*BS!$B$9</f>
        <v/>
      </c>
      <c r="T95" s="106">
        <f>H95*BS!$B$9</f>
        <v/>
      </c>
      <c r="U95" s="929">
        <f>I88</f>
        <v/>
      </c>
      <c r="V95" s="927" t="n"/>
      <c r="W95" s="927" t="n"/>
    </row>
    <row r="96" customFormat="1" s="79">
      <c r="A96" s="618" t="n"/>
      <c r="B96" s="102" t="inlineStr">
        <is>
          <t xml:space="preserve"> Leasehold Cost Balance at 31 March 2023</t>
        </is>
      </c>
      <c r="C96" s="103" t="n"/>
      <c r="D96" s="103" t="n"/>
      <c r="E96" s="103" t="n"/>
      <c r="F96" s="103" t="n"/>
      <c r="G96" s="103" t="n">
        <v>0</v>
      </c>
      <c r="H96" s="103" t="n">
        <v>182098</v>
      </c>
      <c r="I96" s="928" t="n"/>
      <c r="N96" s="105">
        <f>B96</f>
        <v/>
      </c>
      <c r="O96" s="106" t="inlineStr"/>
      <c r="P96" s="106" t="inlineStr"/>
      <c r="Q96" s="106" t="inlineStr"/>
      <c r="R96" s="106" t="inlineStr"/>
      <c r="S96" s="106">
        <f>G96*BS!$B$9</f>
        <v/>
      </c>
      <c r="T96" s="106">
        <f>H96*BS!$B$9</f>
        <v/>
      </c>
      <c r="U96" s="929">
        <f>I89</f>
        <v/>
      </c>
      <c r="V96" s="927" t="n"/>
      <c r="W96" s="927" t="n"/>
    </row>
    <row r="97" customFormat="1" s="79">
      <c r="A97" s="618" t="n"/>
      <c r="B97" s="102" t="inlineStr">
        <is>
          <t xml:space="preserve"> Plant and equipment Cost at 31 March 2022</t>
        </is>
      </c>
      <c r="C97" s="939" t="n"/>
      <c r="D97" s="939" t="n"/>
      <c r="E97" s="939" t="n"/>
      <c r="F97" s="939" t="n"/>
      <c r="G97" s="939" t="n">
        <v>0</v>
      </c>
      <c r="H97" s="939" t="n">
        <v>184773</v>
      </c>
      <c r="I97" s="945" t="n"/>
      <c r="N97" s="105">
        <f>B97</f>
        <v/>
      </c>
      <c r="O97" s="106" t="inlineStr"/>
      <c r="P97" s="106" t="inlineStr"/>
      <c r="Q97" s="106" t="inlineStr"/>
      <c r="R97" s="106" t="inlineStr"/>
      <c r="S97" s="106">
        <f>G97*BS!$B$9</f>
        <v/>
      </c>
      <c r="T97" s="106">
        <f>H97*BS!$B$9</f>
        <v/>
      </c>
      <c r="U97" s="946">
        <f>I90</f>
        <v/>
      </c>
      <c r="V97" s="927" t="n"/>
      <c r="W97" s="927" t="n"/>
    </row>
    <row r="98" customFormat="1" s="79">
      <c r="A98" s="618" t="n"/>
      <c r="B98" s="102" t="inlineStr">
        <is>
          <t xml:space="preserve"> Plant and equipment Cost Balance at 31 March 2023</t>
        </is>
      </c>
      <c r="C98" s="939" t="n"/>
      <c r="D98" s="939" t="n"/>
      <c r="E98" s="939" t="n"/>
      <c r="F98" s="939" t="n"/>
      <c r="G98" s="939" t="n">
        <v>0</v>
      </c>
      <c r="H98" s="939" t="n">
        <v>184703</v>
      </c>
      <c r="I98" s="947" t="n"/>
      <c r="K98" s="948" t="n"/>
      <c r="N98" s="105">
        <f>B98</f>
        <v/>
      </c>
      <c r="O98" s="106" t="inlineStr"/>
      <c r="P98" s="106" t="inlineStr"/>
      <c r="Q98" s="106" t="inlineStr"/>
      <c r="R98" s="106" t="inlineStr"/>
      <c r="S98" s="106">
        <f>G98*BS!$B$9</f>
        <v/>
      </c>
      <c r="T98" s="106">
        <f>H98*BS!$B$9</f>
        <v/>
      </c>
      <c r="U98" s="946">
        <f>I91</f>
        <v/>
      </c>
      <c r="V98" s="941" t="n"/>
      <c r="W98" s="941" t="n"/>
    </row>
    <row r="99" customFormat="1" s="117">
      <c r="A99" s="618" t="n"/>
      <c r="B99" s="102" t="inlineStr">
        <is>
          <t xml:space="preserve"> Plant and equipment Depreciation and impairment losses Balance at 31 March 2023</t>
        </is>
      </c>
      <c r="C99" s="939" t="n"/>
      <c r="D99" s="939" t="n"/>
      <c r="E99" s="939" t="n"/>
      <c r="F99" s="939" t="n"/>
      <c r="G99" s="939" t="n">
        <v>0</v>
      </c>
      <c r="H99" s="939" t="n">
        <v>116117</v>
      </c>
      <c r="I99" s="947" t="n"/>
      <c r="K99" s="948" t="n"/>
      <c r="N99" s="105">
        <f>B99</f>
        <v/>
      </c>
      <c r="O99" s="106" t="inlineStr"/>
      <c r="P99" s="106" t="inlineStr"/>
      <c r="Q99" s="106" t="inlineStr"/>
      <c r="R99" s="106" t="inlineStr"/>
      <c r="S99" s="106">
        <f>G99*BS!$B$9</f>
        <v/>
      </c>
      <c r="T99" s="106">
        <f>H99*BS!$B$9</f>
        <v/>
      </c>
      <c r="U99" s="946">
        <f>I92</f>
        <v/>
      </c>
      <c r="V99" s="941" t="n"/>
      <c r="W99" s="941" t="n"/>
    </row>
    <row r="100" customFormat="1" s="79">
      <c r="A100" s="618" t="n"/>
      <c r="B100" s="102" t="inlineStr">
        <is>
          <t xml:space="preserve"> Plant and equipment Carrying Amount Balance at 31 March 2022</t>
        </is>
      </c>
      <c r="C100" s="939" t="n"/>
      <c r="D100" s="939" t="n"/>
      <c r="E100" s="939" t="n"/>
      <c r="F100" s="939" t="n"/>
      <c r="G100" s="939" t="n">
        <v>0</v>
      </c>
      <c r="H100" s="939" t="n">
        <v>71940</v>
      </c>
      <c r="I100" s="947" t="n"/>
      <c r="K100" s="948" t="n"/>
      <c r="N100" s="105">
        <f>B100</f>
        <v/>
      </c>
      <c r="O100" s="106" t="inlineStr"/>
      <c r="P100" s="106" t="inlineStr"/>
      <c r="Q100" s="106" t="inlineStr"/>
      <c r="R100" s="106" t="inlineStr"/>
      <c r="S100" s="106">
        <f>G100*BS!$B$9</f>
        <v/>
      </c>
      <c r="T100" s="106">
        <f>H100*BS!$B$9</f>
        <v/>
      </c>
      <c r="U100" s="946">
        <f>I93</f>
        <v/>
      </c>
      <c r="V100" s="941" t="n"/>
      <c r="W100" s="941" t="n"/>
    </row>
    <row r="101" customFormat="1" s="79">
      <c r="A101" s="618" t="n"/>
      <c r="B101" s="102" t="inlineStr">
        <is>
          <t xml:space="preserve"> Plant and equipment Carrying Amount 2023 Balance at 31 March 2023</t>
        </is>
      </c>
      <c r="C101" s="939" t="n"/>
      <c r="D101" s="939" t="n"/>
      <c r="E101" s="939" t="n"/>
      <c r="F101" s="939" t="n"/>
      <c r="G101" s="939" t="n">
        <v>0</v>
      </c>
      <c r="H101" s="939" t="n">
        <v>68586</v>
      </c>
      <c r="I101" s="947" t="n"/>
      <c r="K101" s="948" t="n"/>
      <c r="N101" s="105">
        <f>B101</f>
        <v/>
      </c>
      <c r="O101" s="106" t="inlineStr"/>
      <c r="P101" s="106" t="inlineStr"/>
      <c r="Q101" s="106" t="inlineStr"/>
      <c r="R101" s="106" t="inlineStr"/>
      <c r="S101" s="106">
        <f>G101*BS!$B$9</f>
        <v/>
      </c>
      <c r="T101" s="106">
        <f>H101*BS!$B$9</f>
        <v/>
      </c>
      <c r="U101" s="946">
        <f>I94</f>
        <v/>
      </c>
      <c r="V101" s="941" t="n"/>
      <c r="W101" s="941" t="n"/>
    </row>
    <row r="102" customFormat="1" s="79">
      <c r="A102" s="618" t="n"/>
      <c r="B102" s="102" t="n"/>
      <c r="C102" s="939"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I95</f>
        <v/>
      </c>
      <c r="V102" s="941" t="n"/>
      <c r="W102" s="941" t="n"/>
    </row>
    <row r="103" customFormat="1" s="79">
      <c r="A103" s="618" t="n"/>
      <c r="B103" s="102" t="n"/>
      <c r="C103" s="939" t="n"/>
      <c r="D103" s="939" t="n"/>
      <c r="E103" s="939" t="n"/>
      <c r="F103" s="939" t="n"/>
      <c r="G103" s="939" t="n"/>
      <c r="H103" s="939" t="n"/>
      <c r="I103" s="947" t="n"/>
      <c r="K103" s="948" t="n"/>
      <c r="N103" s="105" t="inlineStr"/>
      <c r="O103" s="106" t="inlineStr"/>
      <c r="P103" s="106" t="inlineStr"/>
      <c r="Q103" s="106" t="inlineStr"/>
      <c r="R103" s="106" t="inlineStr"/>
      <c r="S103" s="106" t="inlineStr"/>
      <c r="T103" s="106" t="inlineStr"/>
      <c r="U103" s="946">
        <f>I96</f>
        <v/>
      </c>
      <c r="V103" s="941" t="n"/>
      <c r="W103" s="941" t="n"/>
    </row>
    <row r="104" customFormat="1" s="79">
      <c r="A104" s="618" t="inlineStr">
        <is>
          <t>K13</t>
        </is>
      </c>
      <c r="B104" s="96" t="inlineStr">
        <is>
          <t xml:space="preserve">Total </t>
        </is>
      </c>
      <c r="C104" s="944">
        <f>SUM(INDIRECT(ADDRESS(MATCH("K12",$A:$A,0)+1,COLUMN(C$12),4)&amp;":"&amp;ADDRESS(MATCH("K13",$A:$A,0)-1,COLUMN(C$12),4)))</f>
        <v/>
      </c>
      <c r="D104" s="944">
        <f>SUM(INDIRECT(ADDRESS(MATCH("K12",$A:$A,0)+1,COLUMN(D$12),4)&amp;":"&amp;ADDRESS(MATCH("K13",$A:$A,0)-1,COLUMN(D$12),4)))</f>
        <v/>
      </c>
      <c r="E104" s="944">
        <f>SUM(INDIRECT(ADDRESS(MATCH("K12",$A:$A,0)+1,COLUMN(E$12),4)&amp;":"&amp;ADDRESS(MATCH("K13",$A:$A,0)-1,COLUMN(E$12),4)))</f>
        <v/>
      </c>
      <c r="F104" s="944">
        <f>SUM(INDIRECT(ADDRESS(MATCH("K12",$A:$A,0)+1,COLUMN(F$12),4)&amp;":"&amp;ADDRESS(MATCH("K13",$A:$A,0)-1,COLUMN(F$12),4)))</f>
        <v/>
      </c>
      <c r="G104" s="944">
        <f>SUM(INDIRECT(ADDRESS(MATCH("K12",$A:$A,0)+1,COLUMN(G$12),4)&amp;":"&amp;ADDRESS(MATCH("K13",$A:$A,0)-1,COLUMN(G$12),4)))</f>
        <v/>
      </c>
      <c r="H104" s="944">
        <f>SUM(INDIRECT(ADDRESS(MATCH("K12",$A:$A,0)+1,COLUMN(H$12),4)&amp;":"&amp;ADDRESS(MATCH("K13",$A:$A,0)-1,COLUMN(H$12),4)))</f>
        <v/>
      </c>
      <c r="I104" s="947" t="n"/>
      <c r="K104" s="948" t="n"/>
      <c r="N104" s="114">
        <f>B104</f>
        <v/>
      </c>
      <c r="O104" s="115">
        <f>C104*BS!$B$9</f>
        <v/>
      </c>
      <c r="P104" s="115">
        <f>D104*BS!$B$9</f>
        <v/>
      </c>
      <c r="Q104" s="115">
        <f>E104*BS!$B$9</f>
        <v/>
      </c>
      <c r="R104" s="115">
        <f>F104*BS!$B$9</f>
        <v/>
      </c>
      <c r="S104" s="115">
        <f>G104*BS!$B$9</f>
        <v/>
      </c>
      <c r="T104" s="115">
        <f>H104*BS!$B$9</f>
        <v/>
      </c>
      <c r="U104" s="115">
        <f>I97*BS!$B$9</f>
        <v/>
      </c>
      <c r="V104" s="941" t="n"/>
      <c r="W104" s="941" t="n"/>
    </row>
    <row r="105" customFormat="1" s="79">
      <c r="A105" s="618" t="n"/>
      <c r="B105" s="102" t="n"/>
      <c r="C105" s="939" t="n"/>
      <c r="D105" s="939" t="n"/>
      <c r="E105" s="939" t="n"/>
      <c r="F105" s="939" t="n"/>
      <c r="G105" s="939" t="n"/>
      <c r="H105" s="939" t="n"/>
      <c r="I105" s="947" t="n"/>
      <c r="K105" s="948" t="n"/>
      <c r="N105" s="105" t="inlineStr"/>
      <c r="O105" s="106" t="inlineStr"/>
      <c r="P105" s="106" t="inlineStr"/>
      <c r="Q105" s="106" t="inlineStr"/>
      <c r="R105" s="106" t="inlineStr"/>
      <c r="S105" s="106" t="inlineStr"/>
      <c r="T105" s="106" t="inlineStr"/>
      <c r="U105" s="107" t="n"/>
      <c r="V105" s="941" t="n"/>
      <c r="W105" s="941" t="n"/>
    </row>
    <row r="106" customFormat="1" s="79">
      <c r="A106" s="618" t="inlineStr">
        <is>
          <t>K14</t>
        </is>
      </c>
      <c r="B106" s="96" t="inlineStr">
        <is>
          <t xml:space="preserve">Adjustment: Depreciation </t>
        </is>
      </c>
      <c r="C106" s="949" t="n"/>
      <c r="D106" s="949" t="n"/>
      <c r="E106" s="949" t="n"/>
      <c r="F106" s="949" t="n"/>
      <c r="G106" s="949" t="n"/>
      <c r="H106" s="949" t="n"/>
      <c r="I106" s="947" t="n"/>
      <c r="J106" s="85" t="n"/>
      <c r="K106" s="950" t="n"/>
      <c r="L106" s="85" t="n"/>
      <c r="M106" s="85" t="n"/>
      <c r="N106" s="114">
        <f>B106</f>
        <v/>
      </c>
      <c r="O106" s="115" t="inlineStr"/>
      <c r="P106" s="115" t="inlineStr"/>
      <c r="Q106" s="115" t="inlineStr"/>
      <c r="R106" s="115" t="inlineStr"/>
      <c r="S106" s="115" t="inlineStr"/>
      <c r="T106" s="115" t="inlineStr"/>
      <c r="U106" s="951">
        <f>I99</f>
        <v/>
      </c>
      <c r="V106" s="941" t="n"/>
      <c r="W106" s="941" t="n"/>
      <c r="X106" s="85" t="n"/>
      <c r="Y106" s="85" t="n"/>
      <c r="Z106" s="85" t="n"/>
      <c r="AA106" s="85" t="n"/>
      <c r="AB106" s="85" t="n"/>
      <c r="AC106" s="85" t="n"/>
      <c r="AD106" s="85" t="n"/>
      <c r="AE106" s="85" t="n"/>
      <c r="AF106" s="85" t="n"/>
      <c r="AG106" s="85" t="n"/>
      <c r="AH106" s="85" t="n"/>
      <c r="AI106" s="85" t="n"/>
      <c r="AJ106" s="85" t="n"/>
      <c r="AK106" s="85" t="n"/>
      <c r="AL106" s="85" t="n"/>
      <c r="AM106" s="85" t="n"/>
      <c r="AN106" s="85" t="n"/>
      <c r="AO106" s="85" t="n"/>
      <c r="AP106" s="85" t="n"/>
      <c r="AQ106" s="85" t="n"/>
      <c r="AR106" s="85" t="n"/>
      <c r="AS106" s="85" t="n"/>
      <c r="AT106" s="85" t="n"/>
      <c r="AU106" s="85" t="n"/>
      <c r="AV106" s="85" t="n"/>
      <c r="AW106" s="85" t="n"/>
      <c r="AX106" s="85" t="n"/>
      <c r="AY106" s="85" t="n"/>
      <c r="AZ106" s="85" t="n"/>
      <c r="BA106" s="85" t="n"/>
      <c r="BB106" s="85" t="n"/>
      <c r="BC106" s="85" t="n"/>
      <c r="BD106" s="85" t="n"/>
      <c r="BE106" s="85" t="n"/>
      <c r="BF106" s="85" t="n"/>
      <c r="BG106" s="85" t="n"/>
      <c r="BH106" s="85" t="n"/>
      <c r="BI106" s="85" t="n"/>
      <c r="BJ106" s="85" t="n"/>
      <c r="BK106" s="85" t="n"/>
      <c r="BL106" s="85" t="n"/>
      <c r="BM106" s="85" t="n"/>
      <c r="BN106" s="85" t="n"/>
      <c r="BO106" s="85" t="n"/>
      <c r="BP106" s="85" t="n"/>
      <c r="BQ106" s="85" t="n"/>
      <c r="BR106" s="85" t="n"/>
      <c r="BS106" s="85" t="n"/>
      <c r="BT106" s="85" t="n"/>
      <c r="BU106" s="85" t="n"/>
      <c r="BV106" s="85" t="n"/>
      <c r="BW106" s="85" t="n"/>
      <c r="BX106" s="85" t="n"/>
      <c r="BY106" s="85" t="n"/>
      <c r="BZ106" s="85" t="n"/>
      <c r="CA106" s="85" t="n"/>
      <c r="CB106" s="85" t="n"/>
      <c r="CC106" s="85" t="n"/>
      <c r="CD106" s="85" t="n"/>
      <c r="CE106" s="85" t="n"/>
      <c r="CF106" s="85" t="n"/>
      <c r="CG106" s="85" t="n"/>
      <c r="CH106" s="85" t="n"/>
      <c r="CI106" s="85" t="n"/>
      <c r="CJ106" s="85" t="n"/>
      <c r="CK106" s="85" t="n"/>
      <c r="CL106" s="85" t="n"/>
      <c r="CM106" s="85" t="n"/>
      <c r="CN106" s="85" t="n"/>
      <c r="CO106" s="85" t="n"/>
      <c r="CP106" s="85" t="n"/>
      <c r="CQ106" s="85" t="n"/>
      <c r="CR106" s="85" t="n"/>
      <c r="CS106" s="85" t="n"/>
      <c r="CT106" s="85" t="n"/>
      <c r="CU106" s="85" t="n"/>
      <c r="CV106" s="85" t="n"/>
      <c r="CW106" s="85" t="n"/>
      <c r="CX106" s="85" t="n"/>
      <c r="CY106" s="85" t="n"/>
      <c r="CZ106" s="85" t="n"/>
      <c r="DA106" s="85" t="n"/>
      <c r="DB106" s="85" t="n"/>
      <c r="DC106" s="85" t="n"/>
      <c r="DD106" s="85" t="n"/>
      <c r="DE106" s="85" t="n"/>
      <c r="DF106" s="85" t="n"/>
      <c r="DG106" s="85" t="n"/>
      <c r="DH106" s="85" t="n"/>
      <c r="DI106" s="85" t="n"/>
      <c r="DJ106" s="85" t="n"/>
      <c r="DK106" s="85" t="n"/>
      <c r="DL106" s="85" t="n"/>
      <c r="DM106" s="85" t="n"/>
      <c r="DN106" s="85" t="n"/>
      <c r="DO106" s="85" t="n"/>
      <c r="DP106" s="85" t="n"/>
      <c r="DQ106" s="85" t="n"/>
      <c r="DR106" s="85" t="n"/>
      <c r="DS106" s="85" t="n"/>
      <c r="DT106" s="85" t="n"/>
      <c r="DU106" s="85" t="n"/>
      <c r="DV106" s="85" t="n"/>
      <c r="DW106" s="85" t="n"/>
      <c r="DX106" s="85" t="n"/>
      <c r="DY106" s="85" t="n"/>
      <c r="DZ106" s="85" t="n"/>
      <c r="EA106" s="85" t="n"/>
      <c r="EB106" s="85" t="n"/>
      <c r="EC106" s="85" t="n"/>
      <c r="ED106" s="85" t="n"/>
      <c r="EE106" s="85" t="n"/>
      <c r="EF106" s="85" t="n"/>
      <c r="EG106" s="85" t="n"/>
      <c r="EH106" s="85" t="n"/>
      <c r="EI106" s="85" t="n"/>
      <c r="EJ106" s="85" t="n"/>
      <c r="EK106" s="85" t="n"/>
      <c r="EL106" s="85" t="n"/>
      <c r="EM106" s="85" t="n"/>
      <c r="EN106" s="85" t="n"/>
      <c r="EO106" s="85" t="n"/>
      <c r="EP106" s="85" t="n"/>
      <c r="EQ106" s="85" t="n"/>
      <c r="ER106" s="85" t="n"/>
      <c r="ES106" s="85" t="n"/>
      <c r="ET106" s="85" t="n"/>
      <c r="EU106" s="85" t="n"/>
      <c r="EV106" s="85" t="n"/>
      <c r="EW106" s="85" t="n"/>
      <c r="EX106" s="85" t="n"/>
      <c r="EY106" s="85" t="n"/>
      <c r="EZ106" s="85" t="n"/>
      <c r="FA106" s="85" t="n"/>
      <c r="FB106" s="85" t="n"/>
      <c r="FC106" s="85" t="n"/>
      <c r="FD106" s="85" t="n"/>
      <c r="FE106" s="85" t="n"/>
      <c r="FF106" s="85" t="n"/>
      <c r="FG106" s="85" t="n"/>
      <c r="FH106" s="85" t="n"/>
      <c r="FI106" s="85" t="n"/>
      <c r="FJ106" s="85" t="n"/>
      <c r="FK106" s="85" t="n"/>
      <c r="FL106" s="85" t="n"/>
      <c r="FM106" s="85" t="n"/>
      <c r="FN106" s="85" t="n"/>
      <c r="FO106" s="85" t="n"/>
      <c r="FP106" s="85" t="n"/>
      <c r="FQ106" s="85" t="n"/>
      <c r="FR106" s="85" t="n"/>
      <c r="FS106" s="85" t="n"/>
      <c r="FT106" s="85" t="n"/>
      <c r="FU106" s="85" t="n"/>
      <c r="FV106" s="85" t="n"/>
      <c r="FW106" s="85" t="n"/>
      <c r="FX106" s="85" t="n"/>
      <c r="FY106" s="85" t="n"/>
      <c r="FZ106" s="85" t="n"/>
      <c r="GA106" s="85" t="n"/>
      <c r="GB106" s="85" t="n"/>
      <c r="GC106" s="85" t="n"/>
      <c r="GD106" s="85" t="n"/>
      <c r="GE106" s="85" t="n"/>
      <c r="GF106" s="85" t="n"/>
      <c r="GG106" s="85" t="n"/>
      <c r="GH106" s="85" t="n"/>
      <c r="GI106" s="85" t="n"/>
      <c r="GJ106" s="85" t="n"/>
      <c r="GK106" s="85" t="n"/>
      <c r="GL106" s="85" t="n"/>
      <c r="GM106" s="85" t="n"/>
      <c r="GN106" s="85" t="n"/>
      <c r="GO106" s="85" t="n"/>
      <c r="GP106" s="85" t="n"/>
      <c r="GQ106" s="85" t="n"/>
      <c r="GR106" s="85" t="n"/>
      <c r="GS106" s="85" t="n"/>
      <c r="GT106" s="85" t="n"/>
      <c r="GU106" s="85" t="n"/>
      <c r="GV106" s="85" t="n"/>
      <c r="GW106" s="85" t="n"/>
      <c r="GX106" s="85" t="n"/>
      <c r="GY106" s="85" t="n"/>
      <c r="GZ106" s="85" t="n"/>
      <c r="HA106" s="85" t="n"/>
      <c r="HB106" s="85" t="n"/>
      <c r="HC106" s="85" t="n"/>
      <c r="HD106" s="85" t="n"/>
      <c r="HE106" s="85" t="n"/>
      <c r="HF106" s="85" t="n"/>
      <c r="HG106" s="85" t="n"/>
      <c r="HH106" s="85" t="n"/>
      <c r="HI106" s="85" t="n"/>
      <c r="HJ106" s="85" t="n"/>
      <c r="HK106" s="85" t="n"/>
      <c r="HL106" s="85" t="n"/>
      <c r="HM106" s="85" t="n"/>
      <c r="HN106" s="85" t="n"/>
      <c r="HO106" s="85" t="n"/>
      <c r="HP106" s="85" t="n"/>
      <c r="HQ106" s="85" t="n"/>
      <c r="HR106" s="85" t="n"/>
      <c r="HS106" s="85" t="n"/>
      <c r="HT106" s="85" t="n"/>
      <c r="HU106" s="85" t="n"/>
      <c r="HV106" s="85" t="n"/>
      <c r="HW106" s="85" t="n"/>
      <c r="HX106" s="85" t="n"/>
      <c r="HY106" s="85" t="n"/>
      <c r="HZ106" s="85" t="n"/>
      <c r="IA106" s="85" t="n"/>
      <c r="IB106" s="85" t="n"/>
      <c r="IC106" s="85" t="n"/>
      <c r="ID106" s="85" t="n"/>
      <c r="IE106" s="85" t="n"/>
      <c r="IF106" s="85" t="n"/>
      <c r="IG106" s="85" t="n"/>
      <c r="IH106" s="85" t="n"/>
      <c r="II106" s="85" t="n"/>
      <c r="IJ106" s="85" t="n"/>
      <c r="IK106" s="85" t="n"/>
      <c r="IL106" s="85" t="n"/>
      <c r="IM106" s="85" t="n"/>
      <c r="IN106" s="85" t="n"/>
      <c r="IO106" s="85" t="n"/>
      <c r="IP106" s="85" t="n"/>
      <c r="IQ106" s="85" t="n"/>
      <c r="IR106" s="85" t="n"/>
      <c r="IS106" s="85" t="n"/>
      <c r="IT106" s="85" t="n"/>
      <c r="IU106" s="85" t="n"/>
      <c r="IV106" s="85" t="n"/>
      <c r="IW106" s="85" t="n"/>
      <c r="IX106" s="85" t="n"/>
      <c r="IY106" s="85" t="n"/>
      <c r="IZ106" s="85" t="n"/>
      <c r="JA106" s="85" t="n"/>
      <c r="JB106" s="85" t="n"/>
      <c r="JC106" s="85" t="n"/>
      <c r="JD106" s="85" t="n"/>
      <c r="JE106" s="85" t="n"/>
      <c r="JF106" s="85" t="n"/>
      <c r="JG106" s="85" t="n"/>
      <c r="JH106" s="85" t="n"/>
      <c r="JI106" s="85" t="n"/>
      <c r="JJ106" s="85" t="n"/>
      <c r="JK106" s="85" t="n"/>
      <c r="JL106" s="85" t="n"/>
      <c r="JM106" s="85" t="n"/>
      <c r="JN106" s="85" t="n"/>
      <c r="JO106" s="85" t="n"/>
      <c r="JP106" s="85" t="n"/>
      <c r="JQ106" s="85" t="n"/>
      <c r="JR106" s="85" t="n"/>
      <c r="JS106" s="85" t="n"/>
      <c r="JT106" s="85" t="n"/>
      <c r="JU106" s="85" t="n"/>
      <c r="JV106" s="85" t="n"/>
      <c r="JW106" s="85" t="n"/>
      <c r="JX106" s="85" t="n"/>
      <c r="JY106" s="85" t="n"/>
      <c r="JZ106" s="85" t="n"/>
      <c r="KA106" s="85" t="n"/>
      <c r="KB106" s="85" t="n"/>
      <c r="KC106" s="85" t="n"/>
      <c r="KD106" s="85" t="n"/>
      <c r="KE106" s="85" t="n"/>
      <c r="KF106" s="85" t="n"/>
      <c r="KG106" s="85" t="n"/>
      <c r="KH106" s="85" t="n"/>
      <c r="KI106" s="85" t="n"/>
      <c r="KJ106" s="85" t="n"/>
      <c r="KK106" s="85" t="n"/>
      <c r="KL106" s="85" t="n"/>
      <c r="KM106" s="85" t="n"/>
      <c r="KN106" s="85" t="n"/>
      <c r="KO106" s="85" t="n"/>
      <c r="KP106" s="85" t="n"/>
      <c r="KQ106" s="85" t="n"/>
      <c r="KR106" s="85" t="n"/>
      <c r="KS106" s="85" t="n"/>
      <c r="KT106" s="85" t="n"/>
      <c r="KU106" s="85" t="n"/>
      <c r="KV106" s="85" t="n"/>
      <c r="KW106" s="85" t="n"/>
      <c r="KX106" s="85" t="n"/>
      <c r="KY106" s="85" t="n"/>
      <c r="KZ106" s="85" t="n"/>
      <c r="LA106" s="85" t="n"/>
      <c r="LB106" s="85" t="n"/>
      <c r="LC106" s="85" t="n"/>
      <c r="LD106" s="85" t="n"/>
      <c r="LE106" s="85" t="n"/>
      <c r="LF106" s="85" t="n"/>
      <c r="LG106" s="85" t="n"/>
      <c r="LH106" s="85" t="n"/>
      <c r="LI106" s="85" t="n"/>
      <c r="LJ106" s="85" t="n"/>
      <c r="LK106" s="85" t="n"/>
      <c r="LL106" s="85" t="n"/>
      <c r="LM106" s="85" t="n"/>
      <c r="LN106" s="85" t="n"/>
      <c r="LO106" s="85" t="n"/>
      <c r="LP106" s="85" t="n"/>
      <c r="LQ106" s="85" t="n"/>
      <c r="LR106" s="85" t="n"/>
      <c r="LS106" s="85" t="n"/>
    </row>
    <row r="107" customFormat="1" s="79">
      <c r="A107" s="618" t="n"/>
      <c r="B107" s="102" t="inlineStr">
        <is>
          <t xml:space="preserve"> Plant and equipment Carrying Amount 2023 Balance at 31 March 2023</t>
        </is>
      </c>
      <c r="C107" s="952" t="n"/>
      <c r="D107" s="952" t="n"/>
      <c r="E107" s="952" t="n"/>
      <c r="F107" s="952" t="n"/>
      <c r="G107" s="952" t="n">
        <v>0</v>
      </c>
      <c r="H107" s="952" t="n">
        <v>68586</v>
      </c>
      <c r="I107" s="947" t="n"/>
      <c r="K107" s="948" t="n"/>
      <c r="N107" s="105">
        <f>B107</f>
        <v/>
      </c>
      <c r="O107" s="106" t="inlineStr"/>
      <c r="P107" s="106" t="inlineStr"/>
      <c r="Q107" s="106" t="inlineStr"/>
      <c r="R107" s="106" t="inlineStr"/>
      <c r="S107" s="106">
        <f>G107*BS!$B$9</f>
        <v/>
      </c>
      <c r="T107" s="106">
        <f>H107*BS!$B$9</f>
        <v/>
      </c>
      <c r="U107" s="946">
        <f>I100</f>
        <v/>
      </c>
      <c r="V107" s="941" t="n"/>
      <c r="W107" s="941" t="n"/>
    </row>
    <row r="108" customFormat="1" s="79">
      <c r="A108" s="618" t="n"/>
      <c r="B108" s="102" t="inlineStr">
        <is>
          <t xml:space="preserve"> Buildings Depreciation and impairment losses Accumulated depreciation at 31 March 2022</t>
        </is>
      </c>
      <c r="C108" s="952" t="n"/>
      <c r="D108" s="939" t="n"/>
      <c r="E108" s="939" t="n"/>
      <c r="F108" s="939" t="n"/>
      <c r="G108" s="939" t="n">
        <v>0</v>
      </c>
      <c r="H108" s="939" t="n">
        <v>19531</v>
      </c>
      <c r="I108" s="947" t="n"/>
      <c r="K108" s="948" t="n"/>
      <c r="N108" s="105">
        <f>B108</f>
        <v/>
      </c>
      <c r="O108" s="106" t="inlineStr"/>
      <c r="P108" s="106" t="inlineStr"/>
      <c r="Q108" s="106" t="inlineStr"/>
      <c r="R108" s="106" t="inlineStr"/>
      <c r="S108" s="106">
        <f>G108*BS!$B$9</f>
        <v/>
      </c>
      <c r="T108" s="106">
        <f>H108*BS!$B$9</f>
        <v/>
      </c>
      <c r="U108" s="946">
        <f>I101</f>
        <v/>
      </c>
      <c r="V108" s="941" t="n"/>
      <c r="W108" s="941" t="n"/>
    </row>
    <row r="109" customFormat="1" s="79">
      <c r="A109" s="618" t="n"/>
      <c r="B109" s="102" t="inlineStr">
        <is>
          <t xml:space="preserve"> Buildings Depreciation and impairment losses Balance at 31 March 2023</t>
        </is>
      </c>
      <c r="C109" s="952" t="n"/>
      <c r="D109" s="939" t="n"/>
      <c r="E109" s="939" t="n"/>
      <c r="F109" s="939" t="n"/>
      <c r="G109" s="939" t="n">
        <v>0</v>
      </c>
      <c r="H109" s="939" t="n">
        <v>21449</v>
      </c>
      <c r="I109" s="947" t="n"/>
      <c r="K109" s="948" t="n"/>
      <c r="N109" s="105">
        <f>B109</f>
        <v/>
      </c>
      <c r="O109" s="106" t="inlineStr"/>
      <c r="P109" s="106" t="inlineStr"/>
      <c r="Q109" s="106" t="inlineStr"/>
      <c r="R109" s="106" t="inlineStr"/>
      <c r="S109" s="106">
        <f>G109*BS!$B$9</f>
        <v/>
      </c>
      <c r="T109" s="106">
        <f>H109*BS!$B$9</f>
        <v/>
      </c>
      <c r="U109" s="946">
        <f>I102</f>
        <v/>
      </c>
      <c r="V109" s="941" t="n"/>
      <c r="W109" s="941" t="n"/>
    </row>
    <row r="110" customFormat="1" s="79">
      <c r="A110" s="618" t="n"/>
      <c r="B110" s="102" t="inlineStr">
        <is>
          <t xml:space="preserve"> Leasehold Depreciation and impairment losses Accumulated depreciation at 31 March 2022</t>
        </is>
      </c>
      <c r="C110" s="103" t="n"/>
      <c r="D110" s="103" t="n"/>
      <c r="E110" s="103" t="n"/>
      <c r="F110" s="103" t="n"/>
      <c r="G110" s="103" t="n">
        <v>0</v>
      </c>
      <c r="H110" s="103" t="n">
        <v>122727</v>
      </c>
      <c r="I110" s="947" t="n"/>
      <c r="K110" s="948" t="n"/>
      <c r="N110" s="105">
        <f>B110</f>
        <v/>
      </c>
      <c r="O110" s="106" t="inlineStr"/>
      <c r="P110" s="106" t="inlineStr"/>
      <c r="Q110" s="106" t="inlineStr"/>
      <c r="R110" s="106" t="inlineStr"/>
      <c r="S110" s="106">
        <f>G110*BS!$B$9</f>
        <v/>
      </c>
      <c r="T110" s="106">
        <f>H110*BS!$B$9</f>
        <v/>
      </c>
      <c r="U110" s="946">
        <f>I103</f>
        <v/>
      </c>
      <c r="V110" s="941" t="n"/>
      <c r="W110" s="941" t="n"/>
    </row>
    <row r="111" customFormat="1" s="79">
      <c r="A111" s="618" t="n"/>
      <c r="B111" s="102" t="inlineStr">
        <is>
          <t xml:space="preserve"> Leasehold Depreciation and impairment losses Balance at 31 March 2023</t>
        </is>
      </c>
      <c r="C111" s="952" t="n"/>
      <c r="D111" s="952" t="n"/>
      <c r="E111" s="952" t="n"/>
      <c r="F111" s="952" t="n"/>
      <c r="G111" s="952" t="n">
        <v>0</v>
      </c>
      <c r="H111" s="952" t="n">
        <v>131099</v>
      </c>
      <c r="I111" s="947" t="n"/>
      <c r="K111" s="948" t="n"/>
      <c r="N111" s="105">
        <f>B111</f>
        <v/>
      </c>
      <c r="O111" s="106" t="inlineStr"/>
      <c r="P111" s="106" t="inlineStr"/>
      <c r="Q111" s="106" t="inlineStr"/>
      <c r="R111" s="106" t="inlineStr"/>
      <c r="S111" s="106">
        <f>G111*BS!$B$9</f>
        <v/>
      </c>
      <c r="T111" s="106">
        <f>H111*BS!$B$9</f>
        <v/>
      </c>
      <c r="U111" s="946">
        <f>I104</f>
        <v/>
      </c>
      <c r="V111" s="941" t="n"/>
      <c r="W111" s="941" t="n"/>
    </row>
    <row r="112" customFormat="1" s="79">
      <c r="A112" s="618" t="n"/>
      <c r="B112" s="102" t="inlineStr">
        <is>
          <t xml:space="preserve"> Plant and equipment Depreciation and impairment losses Accumulated depreciation at 31 March 2022</t>
        </is>
      </c>
      <c r="C112" s="952" t="n"/>
      <c r="D112" s="952" t="n"/>
      <c r="E112" s="952" t="n"/>
      <c r="F112" s="952" t="n"/>
      <c r="G112" s="952" t="n">
        <v>0</v>
      </c>
      <c r="H112" s="952" t="n">
        <v>112833</v>
      </c>
      <c r="I112" s="947" t="n"/>
      <c r="K112" s="948" t="n"/>
      <c r="N112" s="105">
        <f>B112</f>
        <v/>
      </c>
      <c r="O112" s="106" t="inlineStr"/>
      <c r="P112" s="106" t="inlineStr"/>
      <c r="Q112" s="106" t="inlineStr"/>
      <c r="R112" s="106" t="inlineStr"/>
      <c r="S112" s="106">
        <f>G112*BS!$B$9</f>
        <v/>
      </c>
      <c r="T112" s="106">
        <f>H112*BS!$B$9</f>
        <v/>
      </c>
      <c r="U112" s="946">
        <f>I105</f>
        <v/>
      </c>
      <c r="V112" s="941" t="n"/>
      <c r="W112" s="941" t="n"/>
    </row>
    <row r="113" customFormat="1" s="117">
      <c r="A113" s="618" t="n"/>
      <c r="B113" s="102" t="inlineStr">
        <is>
          <t xml:space="preserve"> Plant and equipment Depreciation and impairment losses Balance at 31 March 2023</t>
        </is>
      </c>
      <c r="C113" s="952" t="n"/>
      <c r="D113" s="952" t="n"/>
      <c r="E113" s="952" t="n"/>
      <c r="F113" s="952" t="n"/>
      <c r="G113" s="952" t="n">
        <v>0</v>
      </c>
      <c r="H113" s="952" t="n">
        <v>116117</v>
      </c>
      <c r="I113" s="947" t="n"/>
      <c r="K113" s="948" t="n"/>
      <c r="N113" s="105">
        <f>B113</f>
        <v/>
      </c>
      <c r="O113" s="106" t="inlineStr"/>
      <c r="P113" s="106" t="inlineStr"/>
      <c r="Q113" s="106" t="inlineStr"/>
      <c r="R113" s="106" t="inlineStr"/>
      <c r="S113" s="106">
        <f>G113*BS!$B$9</f>
        <v/>
      </c>
      <c r="T113" s="106">
        <f>H113*BS!$B$9</f>
        <v/>
      </c>
      <c r="U113" s="946">
        <f>I106</f>
        <v/>
      </c>
      <c r="V113" s="941" t="n"/>
      <c r="W113" s="941" t="n"/>
    </row>
    <row r="114" customFormat="1" s="79">
      <c r="A114" s="618" t="n"/>
      <c r="B114" s="102" t="inlineStr">
        <is>
          <t xml:space="preserve"> Plant and equipment Carrying Amount Balance at 31 March 2022</t>
        </is>
      </c>
      <c r="C114" s="952" t="n"/>
      <c r="D114" s="952" t="n"/>
      <c r="E114" s="952" t="n"/>
      <c r="F114" s="952" t="n"/>
      <c r="G114" s="952" t="n">
        <v>0</v>
      </c>
      <c r="H114" s="952" t="n">
        <v>71940</v>
      </c>
      <c r="I114" s="947" t="n"/>
      <c r="K114" s="948" t="n"/>
      <c r="N114" s="105">
        <f>B114</f>
        <v/>
      </c>
      <c r="O114" s="106" t="inlineStr"/>
      <c r="P114" s="106" t="inlineStr"/>
      <c r="Q114" s="106" t="inlineStr"/>
      <c r="R114" s="106" t="inlineStr"/>
      <c r="S114" s="106">
        <f>G114*BS!$B$9</f>
        <v/>
      </c>
      <c r="T114" s="106">
        <f>H114*BS!$B$9</f>
        <v/>
      </c>
      <c r="U114" s="946">
        <f>I107</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946">
        <f>I108</f>
        <v/>
      </c>
      <c r="V115" s="941" t="n"/>
      <c r="W115" s="941" t="n"/>
    </row>
    <row r="116" customFormat="1" s="79">
      <c r="A116" s="618" t="n"/>
      <c r="B116" s="102" t="n"/>
      <c r="C116" s="952" t="n"/>
      <c r="D116" s="952" t="n"/>
      <c r="E116" s="952" t="n"/>
      <c r="F116" s="952" t="n"/>
      <c r="G116" s="952" t="n"/>
      <c r="H116" s="952" t="n"/>
      <c r="I116" s="947" t="n"/>
      <c r="K116" s="948" t="n"/>
      <c r="N116" s="105" t="inlineStr"/>
      <c r="O116" s="106" t="inlineStr"/>
      <c r="P116" s="106" t="inlineStr"/>
      <c r="Q116" s="106" t="inlineStr"/>
      <c r="R116" s="106" t="inlineStr"/>
      <c r="S116" s="106" t="inlineStr"/>
      <c r="T116" s="106" t="inlineStr"/>
      <c r="U116" s="946">
        <f>I109</f>
        <v/>
      </c>
      <c r="V116" s="941" t="n"/>
      <c r="W116" s="941" t="n"/>
    </row>
    <row r="117" customFormat="1" s="79">
      <c r="A117" s="618" t="n"/>
      <c r="B117" s="102" t="n"/>
      <c r="C117" s="952" t="n"/>
      <c r="D117" s="952" t="n"/>
      <c r="E117" s="952" t="n"/>
      <c r="F117" s="952" t="n"/>
      <c r="G117" s="952" t="n"/>
      <c r="H117" s="952" t="n"/>
      <c r="I117" s="947" t="n"/>
      <c r="K117" s="948" t="n"/>
      <c r="N117" s="105" t="inlineStr"/>
      <c r="O117" s="106" t="inlineStr"/>
      <c r="P117" s="106" t="inlineStr"/>
      <c r="Q117" s="106" t="inlineStr"/>
      <c r="R117" s="106" t="inlineStr"/>
      <c r="S117" s="106" t="inlineStr"/>
      <c r="T117" s="106" t="inlineStr"/>
      <c r="U117" s="946">
        <f>I110</f>
        <v/>
      </c>
      <c r="V117" s="941" t="n"/>
      <c r="W117" s="941" t="n"/>
    </row>
    <row r="118" customFormat="1" s="79">
      <c r="A118" s="618" t="inlineStr">
        <is>
          <t>K15</t>
        </is>
      </c>
      <c r="B118" s="96" t="inlineStr">
        <is>
          <t xml:space="preserve">Total </t>
        </is>
      </c>
      <c r="C118" s="944">
        <f>SUM(INDIRECT(ADDRESS(MATCH("K14",$A:$A,0)+1,COLUMN(C$12),4)&amp;":"&amp;ADDRESS(MATCH("K15",$A:$A,0)-1,COLUMN(C$12),4)))</f>
        <v/>
      </c>
      <c r="D118" s="944">
        <f>SUM(INDIRECT(ADDRESS(MATCH("K14",$A:$A,0)+1,COLUMN(D$12),4)&amp;":"&amp;ADDRESS(MATCH("K15",$A:$A,0)-1,COLUMN(D$12),4)))</f>
        <v/>
      </c>
      <c r="E118" s="944">
        <f>SUM(INDIRECT(ADDRESS(MATCH("K14",$A:$A,0)+1,COLUMN(E$12),4)&amp;":"&amp;ADDRESS(MATCH("K15",$A:$A,0)-1,COLUMN(E$12),4)))</f>
        <v/>
      </c>
      <c r="F118" s="944">
        <f>SUM(INDIRECT(ADDRESS(MATCH("K14",$A:$A,0)+1,COLUMN(F$12),4)&amp;":"&amp;ADDRESS(MATCH("K15",$A:$A,0)-1,COLUMN(F$12),4)))</f>
        <v/>
      </c>
      <c r="G118" s="944">
        <f>SUM(INDIRECT(ADDRESS(MATCH("K14",$A:$A,0)+1,COLUMN(G$12),4)&amp;":"&amp;ADDRESS(MATCH("K15",$A:$A,0)-1,COLUMN(G$12),4)))</f>
        <v/>
      </c>
      <c r="H118" s="944">
        <f>SUM(INDIRECT(ADDRESS(MATCH("K14",$A:$A,0)+1,COLUMN(H$12),4)&amp;":"&amp;ADDRESS(MATCH("K15",$A:$A,0)-1,COLUMN(H$12),4)))</f>
        <v/>
      </c>
      <c r="I118" s="947" t="n"/>
      <c r="K118" s="948" t="n"/>
      <c r="N118" s="114">
        <f>B118</f>
        <v/>
      </c>
      <c r="O118" s="115">
        <f>C118*BS!$B$9</f>
        <v/>
      </c>
      <c r="P118" s="115">
        <f>D118*BS!$B$9</f>
        <v/>
      </c>
      <c r="Q118" s="115">
        <f>E118*BS!$B$9</f>
        <v/>
      </c>
      <c r="R118" s="115">
        <f>F118*BS!$B$9</f>
        <v/>
      </c>
      <c r="S118" s="115">
        <f>G118*BS!$B$9</f>
        <v/>
      </c>
      <c r="T118" s="115">
        <f>H118*BS!$B$9</f>
        <v/>
      </c>
      <c r="U118" s="951">
        <f>I111</f>
        <v/>
      </c>
      <c r="V118" s="941" t="n"/>
      <c r="W118" s="941" t="n"/>
    </row>
    <row r="119" customFormat="1" s="79">
      <c r="A119" s="618" t="n"/>
      <c r="B119" s="102" t="n"/>
      <c r="C119" s="952" t="n"/>
      <c r="D119" s="952" t="n"/>
      <c r="E119" s="952" t="n"/>
      <c r="F119" s="952" t="n"/>
      <c r="G119" s="952" t="n"/>
      <c r="H119" s="952" t="n"/>
      <c r="I119" s="947" t="n"/>
      <c r="K119" s="948" t="n"/>
      <c r="N119" s="105" t="inlineStr"/>
      <c r="O119" s="106" t="inlineStr"/>
      <c r="P119" s="106" t="inlineStr"/>
      <c r="Q119" s="106" t="inlineStr"/>
      <c r="R119" s="106" t="inlineStr"/>
      <c r="S119" s="106" t="inlineStr"/>
      <c r="T119" s="106" t="inlineStr"/>
      <c r="U119" s="107" t="n"/>
      <c r="V119" s="941" t="n"/>
      <c r="W119" s="941" t="n"/>
    </row>
    <row r="120" customFormat="1" s="79">
      <c r="A120" s="618" t="inlineStr">
        <is>
          <t>K16</t>
        </is>
      </c>
      <c r="B120" s="96" t="inlineStr">
        <is>
          <t>Other Tangible Assets</t>
        </is>
      </c>
      <c r="C120" s="953" t="n"/>
      <c r="D120" s="953" t="n"/>
      <c r="E120" s="953" t="n"/>
      <c r="F120" s="953" t="n"/>
      <c r="G120" s="953" t="n"/>
      <c r="H120" s="953" t="n"/>
      <c r="I120" s="934" t="n"/>
      <c r="J120" s="85" t="n"/>
      <c r="K120" s="85" t="n"/>
      <c r="L120" s="85" t="n"/>
      <c r="M120" s="85" t="n"/>
      <c r="N120" s="114">
        <f>B120</f>
        <v/>
      </c>
      <c r="O120" s="115" t="inlineStr"/>
      <c r="P120" s="115" t="inlineStr"/>
      <c r="Q120" s="115" t="inlineStr"/>
      <c r="R120" s="115" t="inlineStr"/>
      <c r="S120" s="115" t="inlineStr"/>
      <c r="T120" s="115" t="inlineStr"/>
      <c r="U120" s="123" t="n"/>
      <c r="V120" s="941" t="n"/>
      <c r="W120" s="941" t="n"/>
      <c r="X120" s="85" t="n"/>
      <c r="Y120" s="85" t="n"/>
      <c r="Z120" s="85" t="n"/>
      <c r="AA120" s="85" t="n"/>
      <c r="AB120" s="85" t="n"/>
      <c r="AC120" s="85" t="n"/>
      <c r="AD120" s="85" t="n"/>
      <c r="AE120" s="85" t="n"/>
      <c r="AF120" s="85" t="n"/>
      <c r="AG120" s="85" t="n"/>
      <c r="AH120" s="85" t="n"/>
      <c r="AI120" s="85" t="n"/>
      <c r="AJ120" s="85" t="n"/>
      <c r="AK120" s="85" t="n"/>
      <c r="AL120" s="85" t="n"/>
      <c r="AM120" s="85" t="n"/>
      <c r="AN120" s="85" t="n"/>
      <c r="AO120" s="85" t="n"/>
      <c r="AP120" s="85" t="n"/>
      <c r="AQ120" s="85" t="n"/>
      <c r="AR120" s="85" t="n"/>
      <c r="AS120" s="85" t="n"/>
      <c r="AT120" s="85" t="n"/>
      <c r="AU120" s="85" t="n"/>
      <c r="AV120" s="85" t="n"/>
      <c r="AW120" s="85" t="n"/>
      <c r="AX120" s="85" t="n"/>
      <c r="AY120" s="85" t="n"/>
      <c r="AZ120" s="85" t="n"/>
      <c r="BA120" s="85" t="n"/>
      <c r="BB120" s="85" t="n"/>
      <c r="BC120" s="85" t="n"/>
      <c r="BD120" s="85" t="n"/>
      <c r="BE120" s="85" t="n"/>
      <c r="BF120" s="85" t="n"/>
      <c r="BG120" s="85" t="n"/>
      <c r="BH120" s="85" t="n"/>
      <c r="BI120" s="85" t="n"/>
      <c r="BJ120" s="85" t="n"/>
      <c r="BK120" s="85" t="n"/>
      <c r="BL120" s="85" t="n"/>
      <c r="BM120" s="85" t="n"/>
      <c r="BN120" s="85" t="n"/>
      <c r="BO120" s="85" t="n"/>
      <c r="BP120" s="85" t="n"/>
      <c r="BQ120" s="85" t="n"/>
      <c r="BR120" s="85" t="n"/>
      <c r="BS120" s="85" t="n"/>
      <c r="BT120" s="85" t="n"/>
      <c r="BU120" s="85" t="n"/>
      <c r="BV120" s="85" t="n"/>
      <c r="BW120" s="85" t="n"/>
      <c r="BX120" s="85" t="n"/>
      <c r="BY120" s="85" t="n"/>
      <c r="BZ120" s="85" t="n"/>
      <c r="CA120" s="85" t="n"/>
      <c r="CB120" s="85" t="n"/>
      <c r="CC120" s="85" t="n"/>
      <c r="CD120" s="85" t="n"/>
      <c r="CE120" s="85" t="n"/>
      <c r="CF120" s="85" t="n"/>
      <c r="CG120" s="85" t="n"/>
      <c r="CH120" s="85" t="n"/>
      <c r="CI120" s="85" t="n"/>
      <c r="CJ120" s="85" t="n"/>
      <c r="CK120" s="85" t="n"/>
      <c r="CL120" s="85" t="n"/>
      <c r="CM120" s="85" t="n"/>
      <c r="CN120" s="85" t="n"/>
      <c r="CO120" s="85" t="n"/>
      <c r="CP120" s="85" t="n"/>
      <c r="CQ120" s="85" t="n"/>
      <c r="CR120" s="85" t="n"/>
      <c r="CS120" s="85" t="n"/>
      <c r="CT120" s="85" t="n"/>
      <c r="CU120" s="85" t="n"/>
      <c r="CV120" s="85" t="n"/>
      <c r="CW120" s="85" t="n"/>
      <c r="CX120" s="85" t="n"/>
      <c r="CY120" s="85" t="n"/>
      <c r="CZ120" s="85" t="n"/>
      <c r="DA120" s="85" t="n"/>
      <c r="DB120" s="85" t="n"/>
      <c r="DC120" s="85" t="n"/>
      <c r="DD120" s="85" t="n"/>
      <c r="DE120" s="85" t="n"/>
      <c r="DF120" s="85" t="n"/>
      <c r="DG120" s="85" t="n"/>
      <c r="DH120" s="85" t="n"/>
      <c r="DI120" s="85" t="n"/>
      <c r="DJ120" s="85" t="n"/>
      <c r="DK120" s="85" t="n"/>
      <c r="DL120" s="85" t="n"/>
      <c r="DM120" s="85" t="n"/>
      <c r="DN120" s="85" t="n"/>
      <c r="DO120" s="85" t="n"/>
      <c r="DP120" s="85" t="n"/>
      <c r="DQ120" s="85" t="n"/>
      <c r="DR120" s="85" t="n"/>
      <c r="DS120" s="85" t="n"/>
      <c r="DT120" s="85" t="n"/>
      <c r="DU120" s="85" t="n"/>
      <c r="DV120" s="85" t="n"/>
      <c r="DW120" s="85" t="n"/>
      <c r="DX120" s="85" t="n"/>
      <c r="DY120" s="85" t="n"/>
      <c r="DZ120" s="85" t="n"/>
      <c r="EA120" s="85" t="n"/>
      <c r="EB120" s="85" t="n"/>
      <c r="EC120" s="85" t="n"/>
      <c r="ED120" s="85" t="n"/>
      <c r="EE120" s="85" t="n"/>
      <c r="EF120" s="85" t="n"/>
      <c r="EG120" s="85" t="n"/>
      <c r="EH120" s="85" t="n"/>
      <c r="EI120" s="85" t="n"/>
      <c r="EJ120" s="85" t="n"/>
      <c r="EK120" s="85" t="n"/>
      <c r="EL120" s="85" t="n"/>
      <c r="EM120" s="85" t="n"/>
      <c r="EN120" s="85" t="n"/>
      <c r="EO120" s="85" t="n"/>
      <c r="EP120" s="85" t="n"/>
      <c r="EQ120" s="85" t="n"/>
      <c r="ER120" s="85" t="n"/>
      <c r="ES120" s="85" t="n"/>
      <c r="ET120" s="85" t="n"/>
      <c r="EU120" s="85" t="n"/>
      <c r="EV120" s="85" t="n"/>
      <c r="EW120" s="85" t="n"/>
      <c r="EX120" s="85" t="n"/>
      <c r="EY120" s="85" t="n"/>
      <c r="EZ120" s="85" t="n"/>
      <c r="FA120" s="85" t="n"/>
      <c r="FB120" s="85" t="n"/>
      <c r="FC120" s="85" t="n"/>
      <c r="FD120" s="85" t="n"/>
      <c r="FE120" s="85" t="n"/>
      <c r="FF120" s="85" t="n"/>
      <c r="FG120" s="85" t="n"/>
      <c r="FH120" s="85" t="n"/>
      <c r="FI120" s="85" t="n"/>
      <c r="FJ120" s="85" t="n"/>
      <c r="FK120" s="85" t="n"/>
      <c r="FL120" s="85" t="n"/>
      <c r="FM120" s="85" t="n"/>
      <c r="FN120" s="85" t="n"/>
      <c r="FO120" s="85" t="n"/>
      <c r="FP120" s="85" t="n"/>
      <c r="FQ120" s="85" t="n"/>
      <c r="FR120" s="85" t="n"/>
      <c r="FS120" s="85" t="n"/>
      <c r="FT120" s="85" t="n"/>
      <c r="FU120" s="85" t="n"/>
      <c r="FV120" s="85" t="n"/>
      <c r="FW120" s="85" t="n"/>
      <c r="FX120" s="85" t="n"/>
      <c r="FY120" s="85" t="n"/>
      <c r="FZ120" s="85" t="n"/>
      <c r="GA120" s="85" t="n"/>
      <c r="GB120" s="85" t="n"/>
      <c r="GC120" s="85" t="n"/>
      <c r="GD120" s="85" t="n"/>
      <c r="GE120" s="85" t="n"/>
      <c r="GF120" s="85" t="n"/>
      <c r="GG120" s="85" t="n"/>
      <c r="GH120" s="85" t="n"/>
      <c r="GI120" s="85" t="n"/>
      <c r="GJ120" s="85" t="n"/>
      <c r="GK120" s="85" t="n"/>
      <c r="GL120" s="85" t="n"/>
      <c r="GM120" s="85" t="n"/>
      <c r="GN120" s="85" t="n"/>
      <c r="GO120" s="85" t="n"/>
      <c r="GP120" s="85" t="n"/>
      <c r="GQ120" s="85" t="n"/>
      <c r="GR120" s="85" t="n"/>
      <c r="GS120" s="85" t="n"/>
      <c r="GT120" s="85" t="n"/>
      <c r="GU120" s="85" t="n"/>
      <c r="GV120" s="85" t="n"/>
      <c r="GW120" s="85" t="n"/>
      <c r="GX120" s="85" t="n"/>
      <c r="GY120" s="85" t="n"/>
      <c r="GZ120" s="85" t="n"/>
      <c r="HA120" s="85" t="n"/>
      <c r="HB120" s="85" t="n"/>
      <c r="HC120" s="85" t="n"/>
      <c r="HD120" s="85" t="n"/>
      <c r="HE120" s="85" t="n"/>
      <c r="HF120" s="85" t="n"/>
      <c r="HG120" s="85" t="n"/>
      <c r="HH120" s="85" t="n"/>
      <c r="HI120" s="85" t="n"/>
      <c r="HJ120" s="85" t="n"/>
      <c r="HK120" s="85" t="n"/>
      <c r="HL120" s="85" t="n"/>
      <c r="HM120" s="85" t="n"/>
      <c r="HN120" s="85" t="n"/>
      <c r="HO120" s="85" t="n"/>
      <c r="HP120" s="85" t="n"/>
      <c r="HQ120" s="85" t="n"/>
      <c r="HR120" s="85" t="n"/>
      <c r="HS120" s="85" t="n"/>
      <c r="HT120" s="85" t="n"/>
      <c r="HU120" s="85" t="n"/>
      <c r="HV120" s="85" t="n"/>
      <c r="HW120" s="85" t="n"/>
      <c r="HX120" s="85" t="n"/>
      <c r="HY120" s="85" t="n"/>
      <c r="HZ120" s="85" t="n"/>
      <c r="IA120" s="85" t="n"/>
      <c r="IB120" s="85" t="n"/>
      <c r="IC120" s="85" t="n"/>
      <c r="ID120" s="85" t="n"/>
      <c r="IE120" s="85" t="n"/>
      <c r="IF120" s="85" t="n"/>
      <c r="IG120" s="85" t="n"/>
      <c r="IH120" s="85" t="n"/>
      <c r="II120" s="85" t="n"/>
      <c r="IJ120" s="85" t="n"/>
      <c r="IK120" s="85" t="n"/>
      <c r="IL120" s="85" t="n"/>
      <c r="IM120" s="85" t="n"/>
      <c r="IN120" s="85" t="n"/>
      <c r="IO120" s="85" t="n"/>
      <c r="IP120" s="85" t="n"/>
      <c r="IQ120" s="85" t="n"/>
      <c r="IR120" s="85" t="n"/>
      <c r="IS120" s="85" t="n"/>
      <c r="IT120" s="85" t="n"/>
      <c r="IU120" s="85" t="n"/>
      <c r="IV120" s="85" t="n"/>
      <c r="IW120" s="85" t="n"/>
      <c r="IX120" s="85" t="n"/>
      <c r="IY120" s="85" t="n"/>
      <c r="IZ120" s="85" t="n"/>
      <c r="JA120" s="85" t="n"/>
      <c r="JB120" s="85" t="n"/>
      <c r="JC120" s="85" t="n"/>
      <c r="JD120" s="85" t="n"/>
      <c r="JE120" s="85" t="n"/>
      <c r="JF120" s="85" t="n"/>
      <c r="JG120" s="85" t="n"/>
      <c r="JH120" s="85" t="n"/>
      <c r="JI120" s="85" t="n"/>
      <c r="JJ120" s="85" t="n"/>
      <c r="JK120" s="85" t="n"/>
      <c r="JL120" s="85" t="n"/>
      <c r="JM120" s="85" t="n"/>
      <c r="JN120" s="85" t="n"/>
      <c r="JO120" s="85" t="n"/>
      <c r="JP120" s="85" t="n"/>
      <c r="JQ120" s="85" t="n"/>
      <c r="JR120" s="85" t="n"/>
      <c r="JS120" s="85" t="n"/>
      <c r="JT120" s="85" t="n"/>
      <c r="JU120" s="85" t="n"/>
      <c r="JV120" s="85" t="n"/>
      <c r="JW120" s="85" t="n"/>
      <c r="JX120" s="85" t="n"/>
      <c r="JY120" s="85" t="n"/>
      <c r="JZ120" s="85" t="n"/>
      <c r="KA120" s="85" t="n"/>
      <c r="KB120" s="85" t="n"/>
      <c r="KC120" s="85" t="n"/>
      <c r="KD120" s="85" t="n"/>
      <c r="KE120" s="85" t="n"/>
      <c r="KF120" s="85" t="n"/>
      <c r="KG120" s="85" t="n"/>
      <c r="KH120" s="85" t="n"/>
      <c r="KI120" s="85" t="n"/>
      <c r="KJ120" s="85" t="n"/>
      <c r="KK120" s="85" t="n"/>
      <c r="KL120" s="85" t="n"/>
      <c r="KM120" s="85" t="n"/>
      <c r="KN120" s="85" t="n"/>
      <c r="KO120" s="85" t="n"/>
      <c r="KP120" s="85" t="n"/>
      <c r="KQ120" s="85" t="n"/>
      <c r="KR120" s="85" t="n"/>
      <c r="KS120" s="85" t="n"/>
      <c r="KT120" s="85" t="n"/>
      <c r="KU120" s="85" t="n"/>
      <c r="KV120" s="85" t="n"/>
      <c r="KW120" s="85" t="n"/>
      <c r="KX120" s="85" t="n"/>
      <c r="KY120" s="85" t="n"/>
      <c r="KZ120" s="85" t="n"/>
      <c r="LA120" s="85" t="n"/>
      <c r="LB120" s="85" t="n"/>
      <c r="LC120" s="85" t="n"/>
      <c r="LD120" s="85" t="n"/>
      <c r="LE120" s="85" t="n"/>
      <c r="LF120" s="85" t="n"/>
      <c r="LG120" s="85" t="n"/>
      <c r="LH120" s="85" t="n"/>
      <c r="LI120" s="85" t="n"/>
      <c r="LJ120" s="85" t="n"/>
      <c r="LK120" s="85" t="n"/>
      <c r="LL120" s="85" t="n"/>
      <c r="LM120" s="85" t="n"/>
      <c r="LN120" s="85" t="n"/>
      <c r="LO120" s="85" t="n"/>
      <c r="LP120" s="85" t="n"/>
      <c r="LQ120" s="85" t="n"/>
      <c r="LR120" s="85" t="n"/>
      <c r="LS120" s="85"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I114</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I115</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I116</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I117</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I118</f>
        <v/>
      </c>
      <c r="V125" s="927" t="n"/>
      <c r="W125" s="927" t="n"/>
    </row>
    <row r="126" customFormat="1" s="154">
      <c r="A126" s="618" t="n"/>
      <c r="B126" s="102" t="n"/>
      <c r="C126" s="103" t="n"/>
      <c r="D126" s="103" t="n"/>
      <c r="E126" s="103" t="n"/>
      <c r="F126" s="103" t="n"/>
      <c r="G126" s="103" t="n"/>
      <c r="H126" s="103" t="n"/>
      <c r="I126" s="945" t="n"/>
      <c r="N126" s="105" t="inlineStr"/>
      <c r="O126" s="106" t="inlineStr"/>
      <c r="P126" s="106" t="inlineStr"/>
      <c r="Q126" s="106" t="inlineStr"/>
      <c r="R126" s="106" t="inlineStr"/>
      <c r="S126" s="106" t="inlineStr"/>
      <c r="T126" s="106" t="inlineStr"/>
      <c r="U126" s="946">
        <f>I119</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I120</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I121</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946">
        <f>I122</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I123</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I124</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107" t="n"/>
      <c r="V132" s="927" t="n"/>
      <c r="W132" s="927" t="n"/>
    </row>
    <row r="133" customFormat="1" s="79">
      <c r="A133" s="618" t="inlineStr">
        <is>
          <t>K17</t>
        </is>
      </c>
      <c r="B133" s="96" t="inlineStr">
        <is>
          <t>Total</t>
        </is>
      </c>
      <c r="C133" s="940">
        <f>SUM(INDIRECT(ADDRESS(MATCH("K16",$A:$A,0)+1,COLUMN(C$12),4)&amp;":"&amp;ADDRESS(MATCH("K17",$A:$A,0)-1,COLUMN(C$12),4)))</f>
        <v/>
      </c>
      <c r="D133" s="940">
        <f>SUM(INDIRECT(ADDRESS(MATCH("K16",$A:$A,0)+1,COLUMN(D$12),4)&amp;":"&amp;ADDRESS(MATCH("K17",$A:$A,0)-1,COLUMN(D$12),4)))</f>
        <v/>
      </c>
      <c r="E133" s="940">
        <f>SUM(INDIRECT(ADDRESS(MATCH("K16",$A:$A,0)+1,COLUMN(E$12),4)&amp;":"&amp;ADDRESS(MATCH("K17",$A:$A,0)-1,COLUMN(E$12),4)))</f>
        <v/>
      </c>
      <c r="F133" s="940">
        <f>SUM(INDIRECT(ADDRESS(MATCH("K16",$A:$A,0)+1,COLUMN(F$12),4)&amp;":"&amp;ADDRESS(MATCH("K17",$A:$A,0)-1,COLUMN(F$12),4)))</f>
        <v/>
      </c>
      <c r="G133" s="940">
        <f>SUM(INDIRECT(ADDRESS(MATCH("K16",$A:$A,0)+1,COLUMN(G$12),4)&amp;":"&amp;ADDRESS(MATCH("K17",$A:$A,0)-1,COLUMN(G$12),4)))</f>
        <v/>
      </c>
      <c r="H133" s="940">
        <f>SUM(INDIRECT(ADDRESS(MATCH("K16",$A:$A,0)+1,COLUMN(H$12),4)&amp;":"&amp;ADDRESS(MATCH("K17",$A:$A,0)-1,COLUMN(H$12),4)))</f>
        <v/>
      </c>
      <c r="I133" s="934" t="n"/>
      <c r="J133" s="79" t="n"/>
      <c r="K133" s="79" t="n"/>
      <c r="L133" s="79" t="n"/>
      <c r="M133" s="79" t="n"/>
      <c r="N133" s="114">
        <f>B133</f>
        <v/>
      </c>
      <c r="O133" s="115">
        <f>C133*BS!$B$9</f>
        <v/>
      </c>
      <c r="P133" s="115">
        <f>D133*BS!$B$9</f>
        <v/>
      </c>
      <c r="Q133" s="115">
        <f>E133*BS!$B$9</f>
        <v/>
      </c>
      <c r="R133" s="115">
        <f>F133*BS!$B$9</f>
        <v/>
      </c>
      <c r="S133" s="115">
        <f>G133*BS!$B$9</f>
        <v/>
      </c>
      <c r="T133" s="115">
        <f>H133*BS!$B$9</f>
        <v/>
      </c>
      <c r="U133" s="935">
        <f>I126</f>
        <v/>
      </c>
      <c r="V133" s="941" t="n"/>
      <c r="W133" s="941" t="n"/>
      <c r="X133" s="79" t="n"/>
      <c r="Y133" s="79" t="n"/>
      <c r="Z133" s="79" t="n"/>
      <c r="AA133" s="79" t="n"/>
      <c r="AB133" s="79" t="n"/>
      <c r="AC133" s="79" t="n"/>
      <c r="AD133" s="79" t="n"/>
      <c r="AE133" s="79" t="n"/>
      <c r="AF133" s="79" t="n"/>
      <c r="AG133" s="79" t="n"/>
      <c r="AH133" s="79" t="n"/>
      <c r="AI133" s="79" t="n"/>
      <c r="AJ133" s="79" t="n"/>
      <c r="AK133" s="79" t="n"/>
      <c r="AL133" s="79" t="n"/>
      <c r="AM133" s="79" t="n"/>
      <c r="AN133" s="79" t="n"/>
      <c r="AO133" s="79" t="n"/>
      <c r="AP133" s="79" t="n"/>
      <c r="AQ133" s="79" t="n"/>
      <c r="AR133" s="79" t="n"/>
      <c r="AS133" s="79" t="n"/>
      <c r="AT133" s="79" t="n"/>
      <c r="AU133" s="79" t="n"/>
      <c r="AV133" s="79" t="n"/>
      <c r="AW133" s="79" t="n"/>
      <c r="AX133" s="79" t="n"/>
      <c r="AY133" s="79" t="n"/>
      <c r="AZ133" s="79" t="n"/>
      <c r="BA133" s="79" t="n"/>
      <c r="BB133" s="79" t="n"/>
      <c r="BC133" s="79" t="n"/>
      <c r="BD133" s="79" t="n"/>
      <c r="BE133" s="79" t="n"/>
      <c r="BF133" s="79" t="n"/>
      <c r="BG133" s="79" t="n"/>
      <c r="BH133" s="79" t="n"/>
      <c r="BI133" s="79" t="n"/>
      <c r="BJ133" s="79" t="n"/>
      <c r="BK133" s="79" t="n"/>
      <c r="BL133" s="79" t="n"/>
      <c r="BM133" s="79" t="n"/>
      <c r="BN133" s="79" t="n"/>
      <c r="BO133" s="79" t="n"/>
      <c r="BP133" s="79" t="n"/>
      <c r="BQ133" s="79" t="n"/>
      <c r="BR133" s="79" t="n"/>
      <c r="BS133" s="79" t="n"/>
      <c r="BT133" s="79" t="n"/>
      <c r="BU133" s="79" t="n"/>
      <c r="BV133" s="79" t="n"/>
      <c r="BW133" s="79" t="n"/>
      <c r="BX133" s="79" t="n"/>
      <c r="BY133" s="79" t="n"/>
      <c r="BZ133" s="79" t="n"/>
      <c r="CA133" s="79" t="n"/>
      <c r="CB133" s="79" t="n"/>
      <c r="CC133" s="79" t="n"/>
      <c r="CD133" s="79" t="n"/>
      <c r="CE133" s="79" t="n"/>
      <c r="CF133" s="79" t="n"/>
      <c r="CG133" s="79" t="n"/>
      <c r="CH133" s="79" t="n"/>
      <c r="CI133" s="79" t="n"/>
      <c r="CJ133" s="79" t="n"/>
      <c r="CK133" s="79" t="n"/>
      <c r="CL133" s="79" t="n"/>
      <c r="CM133" s="79" t="n"/>
      <c r="CN133" s="79" t="n"/>
      <c r="CO133" s="79" t="n"/>
      <c r="CP133" s="79" t="n"/>
      <c r="CQ133" s="79" t="n"/>
      <c r="CR133" s="79" t="n"/>
      <c r="CS133" s="79" t="n"/>
      <c r="CT133" s="79" t="n"/>
      <c r="CU133" s="79" t="n"/>
      <c r="CV133" s="79" t="n"/>
      <c r="CW133" s="79" t="n"/>
      <c r="CX133" s="79" t="n"/>
      <c r="CY133" s="79" t="n"/>
      <c r="CZ133" s="79" t="n"/>
      <c r="DA133" s="79" t="n"/>
      <c r="DB133" s="79" t="n"/>
      <c r="DC133" s="79" t="n"/>
      <c r="DD133" s="79" t="n"/>
      <c r="DE133" s="79" t="n"/>
      <c r="DF133" s="79" t="n"/>
      <c r="DG133" s="79" t="n"/>
      <c r="DH133" s="79" t="n"/>
      <c r="DI133" s="79" t="n"/>
      <c r="DJ133" s="79" t="n"/>
      <c r="DK133" s="79" t="n"/>
      <c r="DL133" s="79" t="n"/>
      <c r="DM133" s="79" t="n"/>
      <c r="DN133" s="79" t="n"/>
      <c r="DO133" s="79" t="n"/>
      <c r="DP133" s="79" t="n"/>
      <c r="DQ133" s="79" t="n"/>
      <c r="DR133" s="79" t="n"/>
      <c r="DS133" s="79" t="n"/>
      <c r="DT133" s="79" t="n"/>
      <c r="DU133" s="79" t="n"/>
      <c r="DV133" s="79" t="n"/>
      <c r="DW133" s="79" t="n"/>
      <c r="DX133" s="79" t="n"/>
      <c r="DY133" s="79" t="n"/>
      <c r="DZ133" s="79" t="n"/>
      <c r="EA133" s="79" t="n"/>
      <c r="EB133" s="79" t="n"/>
      <c r="EC133" s="79" t="n"/>
      <c r="ED133" s="79" t="n"/>
      <c r="EE133" s="79" t="n"/>
      <c r="EF133" s="79" t="n"/>
      <c r="EG133" s="79" t="n"/>
      <c r="EH133" s="79" t="n"/>
      <c r="EI133" s="79" t="n"/>
      <c r="EJ133" s="79" t="n"/>
      <c r="EK133" s="79" t="n"/>
      <c r="EL133" s="79" t="n"/>
      <c r="EM133" s="79" t="n"/>
      <c r="EN133" s="79" t="n"/>
      <c r="EO133" s="79" t="n"/>
      <c r="EP133" s="79" t="n"/>
      <c r="EQ133" s="79" t="n"/>
      <c r="ER133" s="79" t="n"/>
      <c r="ES133" s="79" t="n"/>
      <c r="ET133" s="79" t="n"/>
      <c r="EU133" s="79" t="n"/>
      <c r="EV133" s="79" t="n"/>
      <c r="EW133" s="79" t="n"/>
      <c r="EX133" s="79" t="n"/>
      <c r="EY133" s="79" t="n"/>
      <c r="EZ133" s="79" t="n"/>
      <c r="FA133" s="79" t="n"/>
      <c r="FB133" s="79" t="n"/>
      <c r="FC133" s="79" t="n"/>
      <c r="FD133" s="79" t="n"/>
      <c r="FE133" s="79" t="n"/>
      <c r="FF133" s="79" t="n"/>
      <c r="FG133" s="79" t="n"/>
      <c r="FH133" s="79" t="n"/>
      <c r="FI133" s="79" t="n"/>
      <c r="FJ133" s="79" t="n"/>
      <c r="FK133" s="79" t="n"/>
      <c r="FL133" s="79" t="n"/>
      <c r="FM133" s="79" t="n"/>
      <c r="FN133" s="79" t="n"/>
      <c r="FO133" s="79" t="n"/>
      <c r="FP133" s="79" t="n"/>
      <c r="FQ133" s="79" t="n"/>
      <c r="FR133" s="79" t="n"/>
      <c r="FS133" s="79" t="n"/>
      <c r="FT133" s="79" t="n"/>
      <c r="FU133" s="79" t="n"/>
      <c r="FV133" s="79" t="n"/>
      <c r="FW133" s="79" t="n"/>
      <c r="FX133" s="79" t="n"/>
      <c r="FY133" s="79" t="n"/>
      <c r="FZ133" s="79" t="n"/>
      <c r="GA133" s="79" t="n"/>
      <c r="GB133" s="79" t="n"/>
      <c r="GC133" s="79" t="n"/>
      <c r="GD133" s="79" t="n"/>
      <c r="GE133" s="79" t="n"/>
      <c r="GF133" s="79" t="n"/>
      <c r="GG133" s="79" t="n"/>
      <c r="GH133" s="79" t="n"/>
      <c r="GI133" s="79" t="n"/>
      <c r="GJ133" s="79" t="n"/>
      <c r="GK133" s="79" t="n"/>
      <c r="GL133" s="79" t="n"/>
      <c r="GM133" s="79" t="n"/>
      <c r="GN133" s="79" t="n"/>
      <c r="GO133" s="79" t="n"/>
      <c r="GP133" s="79" t="n"/>
      <c r="GQ133" s="79" t="n"/>
      <c r="GR133" s="79" t="n"/>
      <c r="GS133" s="79" t="n"/>
      <c r="GT133" s="79" t="n"/>
      <c r="GU133" s="79" t="n"/>
      <c r="GV133" s="79" t="n"/>
      <c r="GW133" s="79" t="n"/>
      <c r="GX133" s="79" t="n"/>
      <c r="GY133" s="79" t="n"/>
      <c r="GZ133" s="79" t="n"/>
      <c r="HA133" s="79" t="n"/>
      <c r="HB133" s="79" t="n"/>
      <c r="HC133" s="79" t="n"/>
      <c r="HD133" s="79" t="n"/>
      <c r="HE133" s="79" t="n"/>
      <c r="HF133" s="79" t="n"/>
      <c r="HG133" s="79" t="n"/>
      <c r="HH133" s="79" t="n"/>
      <c r="HI133" s="79" t="n"/>
      <c r="HJ133" s="79" t="n"/>
      <c r="HK133" s="79" t="n"/>
      <c r="HL133" s="79" t="n"/>
      <c r="HM133" s="79" t="n"/>
      <c r="HN133" s="79" t="n"/>
      <c r="HO133" s="79" t="n"/>
      <c r="HP133" s="79" t="n"/>
      <c r="HQ133" s="79" t="n"/>
      <c r="HR133" s="79" t="n"/>
      <c r="HS133" s="79" t="n"/>
      <c r="HT133" s="79" t="n"/>
      <c r="HU133" s="79" t="n"/>
      <c r="HV133" s="79" t="n"/>
      <c r="HW133" s="79" t="n"/>
      <c r="HX133" s="79" t="n"/>
      <c r="HY133" s="79" t="n"/>
      <c r="HZ133" s="79" t="n"/>
      <c r="IA133" s="79" t="n"/>
      <c r="IB133" s="79" t="n"/>
      <c r="IC133" s="79" t="n"/>
      <c r="ID133" s="79" t="n"/>
      <c r="IE133" s="79" t="n"/>
      <c r="IF133" s="79" t="n"/>
      <c r="IG133" s="79" t="n"/>
      <c r="IH133" s="79" t="n"/>
      <c r="II133" s="79" t="n"/>
      <c r="IJ133" s="79" t="n"/>
      <c r="IK133" s="79" t="n"/>
      <c r="IL133" s="79" t="n"/>
      <c r="IM133" s="79" t="n"/>
      <c r="IN133" s="79" t="n"/>
      <c r="IO133" s="79" t="n"/>
      <c r="IP133" s="79" t="n"/>
      <c r="IQ133" s="79" t="n"/>
      <c r="IR133" s="79" t="n"/>
      <c r="IS133" s="79" t="n"/>
      <c r="IT133" s="79" t="n"/>
      <c r="IU133" s="79" t="n"/>
      <c r="IV133" s="79" t="n"/>
      <c r="IW133" s="79" t="n"/>
      <c r="IX133" s="79" t="n"/>
      <c r="IY133" s="79" t="n"/>
      <c r="IZ133" s="79" t="n"/>
      <c r="JA133" s="79" t="n"/>
      <c r="JB133" s="79" t="n"/>
      <c r="JC133" s="79" t="n"/>
      <c r="JD133" s="79" t="n"/>
      <c r="JE133" s="79" t="n"/>
      <c r="JF133" s="79" t="n"/>
      <c r="JG133" s="79" t="n"/>
      <c r="JH133" s="79" t="n"/>
      <c r="JI133" s="79" t="n"/>
      <c r="JJ133" s="79" t="n"/>
      <c r="JK133" s="79" t="n"/>
      <c r="JL133" s="79" t="n"/>
      <c r="JM133" s="79" t="n"/>
      <c r="JN133" s="79" t="n"/>
      <c r="JO133" s="79" t="n"/>
      <c r="JP133" s="79" t="n"/>
      <c r="JQ133" s="79" t="n"/>
      <c r="JR133" s="79" t="n"/>
      <c r="JS133" s="79" t="n"/>
      <c r="JT133" s="79" t="n"/>
      <c r="JU133" s="79" t="n"/>
      <c r="JV133" s="79" t="n"/>
      <c r="JW133" s="79" t="n"/>
      <c r="JX133" s="79" t="n"/>
      <c r="JY133" s="79" t="n"/>
      <c r="JZ133" s="79" t="n"/>
      <c r="KA133" s="79" t="n"/>
      <c r="KB133" s="79" t="n"/>
      <c r="KC133" s="79" t="n"/>
      <c r="KD133" s="79" t="n"/>
      <c r="KE133" s="79" t="n"/>
      <c r="KF133" s="79" t="n"/>
      <c r="KG133" s="79" t="n"/>
      <c r="KH133" s="79" t="n"/>
      <c r="KI133" s="79" t="n"/>
      <c r="KJ133" s="79" t="n"/>
      <c r="KK133" s="79" t="n"/>
      <c r="KL133" s="79" t="n"/>
      <c r="KM133" s="79" t="n"/>
      <c r="KN133" s="79" t="n"/>
      <c r="KO133" s="79" t="n"/>
      <c r="KP133" s="79" t="n"/>
      <c r="KQ133" s="79" t="n"/>
      <c r="KR133" s="79" t="n"/>
      <c r="KS133" s="79" t="n"/>
      <c r="KT133" s="79" t="n"/>
      <c r="KU133" s="79" t="n"/>
      <c r="KV133" s="79" t="n"/>
      <c r="KW133" s="79" t="n"/>
      <c r="KX133" s="79" t="n"/>
      <c r="KY133" s="79" t="n"/>
      <c r="KZ133" s="79" t="n"/>
      <c r="LA133" s="79" t="n"/>
      <c r="LB133" s="79" t="n"/>
      <c r="LC133" s="79" t="n"/>
      <c r="LD133" s="79" t="n"/>
      <c r="LE133" s="79" t="n"/>
      <c r="LF133" s="79" t="n"/>
      <c r="LG133" s="79" t="n"/>
      <c r="LH133" s="79" t="n"/>
      <c r="LI133" s="79" t="n"/>
      <c r="LJ133" s="79" t="n"/>
      <c r="LK133" s="79" t="n"/>
      <c r="LL133" s="79" t="n"/>
      <c r="LM133" s="79" t="n"/>
      <c r="LN133" s="79" t="n"/>
      <c r="LO133" s="79" t="n"/>
      <c r="LP133" s="79" t="n"/>
      <c r="LQ133" s="79" t="n"/>
      <c r="LR133" s="79" t="n"/>
      <c r="LS133" s="79"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t="n"/>
      <c r="V134" s="927" t="n"/>
      <c r="W134" s="927" t="n"/>
    </row>
    <row r="135" customFormat="1" s="79">
      <c r="A135" s="618" t="inlineStr">
        <is>
          <t>K18</t>
        </is>
      </c>
      <c r="B135" s="96" t="inlineStr">
        <is>
          <t>Goodwill</t>
        </is>
      </c>
      <c r="C135" s="954" t="n"/>
      <c r="D135" s="954" t="n"/>
      <c r="E135" s="954" t="n"/>
      <c r="F135" s="954" t="n"/>
      <c r="G135" s="954" t="n"/>
      <c r="H135" s="954" t="n"/>
      <c r="I135" s="934" t="n"/>
      <c r="J135" s="85" t="n"/>
      <c r="K135" s="85" t="n"/>
      <c r="L135" s="85" t="n"/>
      <c r="M135" s="85" t="n"/>
      <c r="N135" s="114">
        <f>B135</f>
        <v/>
      </c>
      <c r="O135" s="115" t="inlineStr"/>
      <c r="P135" s="115" t="inlineStr"/>
      <c r="Q135" s="115" t="inlineStr"/>
      <c r="R135" s="115" t="inlineStr"/>
      <c r="S135" s="115" t="inlineStr"/>
      <c r="T135" s="115" t="inlineStr"/>
      <c r="U135" s="935">
        <f>I128</f>
        <v/>
      </c>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n"/>
      <c r="C136" s="103" t="n"/>
      <c r="D136" s="103" t="n"/>
      <c r="E136" s="103" t="n"/>
      <c r="F136" s="103" t="n"/>
      <c r="G136" s="103" t="n"/>
      <c r="H136" s="103" t="n"/>
      <c r="I136" s="934" t="n"/>
      <c r="J136" s="85" t="n"/>
      <c r="K136" s="85" t="n"/>
      <c r="L136" s="85" t="n"/>
      <c r="M136" s="85" t="n"/>
      <c r="N136" s="114" t="inlineStr"/>
      <c r="O136" s="115" t="inlineStr"/>
      <c r="P136" s="115" t="inlineStr"/>
      <c r="Q136" s="115" t="inlineStr"/>
      <c r="R136" s="115" t="inlineStr"/>
      <c r="S136" s="115" t="inlineStr"/>
      <c r="T136" s="115" t="inlineStr"/>
      <c r="U136" s="123" t="n"/>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n"/>
      <c r="C137" s="939" t="n"/>
      <c r="D137" s="939" t="n"/>
      <c r="E137" s="939" t="n"/>
      <c r="F137" s="939" t="n"/>
      <c r="G137" s="939" t="n"/>
      <c r="H137" s="939" t="n"/>
      <c r="I137" s="934" t="n"/>
      <c r="J137" s="85" t="n"/>
      <c r="K137" s="85" t="n"/>
      <c r="L137" s="85" t="n"/>
      <c r="M137" s="85" t="n"/>
      <c r="N137" s="114" t="inlineStr"/>
      <c r="O137" s="115" t="inlineStr"/>
      <c r="P137" s="115" t="inlineStr"/>
      <c r="Q137" s="115" t="inlineStr"/>
      <c r="R137" s="115" t="inlineStr"/>
      <c r="S137" s="115" t="inlineStr"/>
      <c r="T137" s="115" t="inlineStr"/>
      <c r="U137" s="123" t="n"/>
      <c r="V137" s="941" t="n"/>
      <c r="W137" s="941"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inlineStr">
        <is>
          <t>K19</t>
        </is>
      </c>
      <c r="B138" s="96" t="inlineStr">
        <is>
          <t>Total</t>
        </is>
      </c>
      <c r="C138" s="940">
        <f>SUM(INDIRECT(ADDRESS(MATCH("K18",$A:$A,0)+1,COLUMN(C$12),4)&amp;":"&amp;ADDRESS(MATCH("K19",$A:$A,0)-1,COLUMN(C$12),4)))</f>
        <v/>
      </c>
      <c r="D138" s="940">
        <f>SUM(INDIRECT(ADDRESS(MATCH("K18",$A:$A,0)+1,COLUMN(D$12),4)&amp;":"&amp;ADDRESS(MATCH("K19",$A:$A,0)-1,COLUMN(D$12),4)))</f>
        <v/>
      </c>
      <c r="E138" s="940">
        <f>SUM(INDIRECT(ADDRESS(MATCH("K18",$A:$A,0)+1,COLUMN(E$12),4)&amp;":"&amp;ADDRESS(MATCH("K19",$A:$A,0)-1,COLUMN(E$12),4)))</f>
        <v/>
      </c>
      <c r="F138" s="940">
        <f>SUM(INDIRECT(ADDRESS(MATCH("K18",$A:$A,0)+1,COLUMN(F$12),4)&amp;":"&amp;ADDRESS(MATCH("K19",$A:$A,0)-1,COLUMN(F$12),4)))</f>
        <v/>
      </c>
      <c r="G138" s="940">
        <f>SUM(INDIRECT(ADDRESS(MATCH("K18",$A:$A,0)+1,COLUMN(G$12),4)&amp;":"&amp;ADDRESS(MATCH("K19",$A:$A,0)-1,COLUMN(G$12),4)))</f>
        <v/>
      </c>
      <c r="H138" s="940">
        <f>SUM(INDIRECT(ADDRESS(MATCH("K18",$A:$A,0)+1,COLUMN(H$12),4)&amp;":"&amp;ADDRESS(MATCH("K19",$A:$A,0)-1,COLUMN(H$12),4)))</f>
        <v/>
      </c>
      <c r="I138" s="928" t="n"/>
      <c r="N138" s="105">
        <f>B138</f>
        <v/>
      </c>
      <c r="O138" s="106">
        <f>C138*BS!$B$9</f>
        <v/>
      </c>
      <c r="P138" s="106">
        <f>D138*BS!$B$9</f>
        <v/>
      </c>
      <c r="Q138" s="106">
        <f>E138*BS!$B$9</f>
        <v/>
      </c>
      <c r="R138" s="106">
        <f>F138*BS!$B$9</f>
        <v/>
      </c>
      <c r="S138" s="106">
        <f>G138*BS!$B$9</f>
        <v/>
      </c>
      <c r="T138" s="106">
        <f>H138*BS!$B$9</f>
        <v/>
      </c>
      <c r="U138" s="107" t="n"/>
      <c r="V138" s="927" t="n"/>
      <c r="W138" s="927" t="n"/>
    </row>
    <row r="139" customFormat="1" s="79">
      <c r="A139" s="618" t="inlineStr">
        <is>
          <t>K20</t>
        </is>
      </c>
      <c r="B139" s="96" t="inlineStr">
        <is>
          <t>Other intangible assets</t>
        </is>
      </c>
      <c r="C139" s="954" t="n"/>
      <c r="D139" s="954" t="n"/>
      <c r="E139" s="954" t="n"/>
      <c r="F139" s="954" t="n"/>
      <c r="G139" s="954" t="n"/>
      <c r="H139" s="954" t="n"/>
      <c r="I139" s="934" t="n"/>
      <c r="J139" s="85" t="n"/>
      <c r="K139" s="85" t="n"/>
      <c r="L139" s="85" t="n"/>
      <c r="M139" s="85" t="n"/>
      <c r="N139" s="114">
        <f>B139</f>
        <v/>
      </c>
      <c r="O139" s="115" t="inlineStr"/>
      <c r="P139" s="115" t="inlineStr"/>
      <c r="Q139" s="115" t="inlineStr"/>
      <c r="R139" s="115" t="inlineStr"/>
      <c r="S139" s="115" t="inlineStr"/>
      <c r="T139" s="115" t="inlineStr"/>
      <c r="U139" s="935">
        <f>I132</f>
        <v/>
      </c>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inlineStr">
        <is>
          <t>intangibles Development and costs Carrying At 31 March</t>
        </is>
      </c>
      <c r="C140" s="939" t="n"/>
      <c r="D140" s="939" t="n"/>
      <c r="E140" s="939" t="n"/>
      <c r="F140" s="939" t="n"/>
      <c r="G140" s="939" t="n">
        <v>0</v>
      </c>
      <c r="H140" s="939" t="n">
        <v>11152</v>
      </c>
      <c r="I140" s="928" t="n"/>
      <c r="N140" s="105">
        <f>B140</f>
        <v/>
      </c>
      <c r="O140" s="106" t="inlineStr"/>
      <c r="P140" s="106" t="inlineStr"/>
      <c r="Q140" s="106" t="inlineStr"/>
      <c r="R140" s="106" t="inlineStr"/>
      <c r="S140" s="106">
        <f>G140*BS!$B$9</f>
        <v/>
      </c>
      <c r="T140" s="106">
        <f>H140*BS!$B$9</f>
        <v/>
      </c>
      <c r="U140" s="929">
        <f>I133</f>
        <v/>
      </c>
      <c r="V140" s="927" t="n"/>
      <c r="W140" s="927" t="n"/>
    </row>
    <row r="141" customFormat="1" s="79">
      <c r="A141" s="618" t="n"/>
      <c r="B141" s="102" t="inlineStr">
        <is>
          <t>intangibles Development and costs Carrying At 31 March 2023 240,733 52,324 10,568 303,625</t>
        </is>
      </c>
      <c r="C141" s="939" t="n"/>
      <c r="D141" s="939" t="n"/>
      <c r="E141" s="939" t="n"/>
      <c r="F141" s="939" t="n"/>
      <c r="G141" s="939" t="n">
        <v>0</v>
      </c>
      <c r="H141" s="939" t="n">
        <v>0</v>
      </c>
      <c r="I141" s="928" t="n"/>
      <c r="N141" s="105">
        <f>B141</f>
        <v/>
      </c>
      <c r="O141" s="106" t="inlineStr"/>
      <c r="P141" s="106" t="inlineStr"/>
      <c r="Q141" s="106" t="inlineStr"/>
      <c r="R141" s="106" t="inlineStr"/>
      <c r="S141" s="106">
        <f>G141*BS!$B$9</f>
        <v/>
      </c>
      <c r="T141" s="106">
        <f>H141*BS!$B$9</f>
        <v/>
      </c>
      <c r="U141" s="107">
        <f>I134</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I135</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I136</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I137</f>
        <v/>
      </c>
      <c r="V144" s="927" t="n"/>
      <c r="W144" s="927" t="n"/>
    </row>
    <row r="145" customFormat="1" s="79">
      <c r="A145" s="618" t="n"/>
      <c r="B145" s="102" t="n"/>
      <c r="C145" s="103" t="n"/>
      <c r="D145" s="103" t="n"/>
      <c r="E145" s="103" t="n"/>
      <c r="F145" s="103" t="n"/>
      <c r="G145" s="103" t="n"/>
      <c r="H145" s="103" t="n"/>
      <c r="I145" s="928" t="n"/>
      <c r="N145" s="105" t="inlineStr"/>
      <c r="O145" s="106" t="inlineStr"/>
      <c r="P145" s="106" t="inlineStr"/>
      <c r="Q145" s="106" t="inlineStr"/>
      <c r="R145" s="106" t="inlineStr"/>
      <c r="S145" s="106" t="inlineStr"/>
      <c r="T145" s="106" t="inlineStr"/>
      <c r="U145" s="107">
        <f>I138</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I139</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t="n"/>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I141</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I142</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I143</f>
        <v/>
      </c>
      <c r="V150" s="927" t="n"/>
      <c r="W150" s="927" t="n"/>
    </row>
    <row r="151" customFormat="1" s="79">
      <c r="A151" s="618" t="inlineStr">
        <is>
          <t>K21</t>
        </is>
      </c>
      <c r="B151" s="96" t="inlineStr">
        <is>
          <t xml:space="preserve">Total </t>
        </is>
      </c>
      <c r="C151" s="940">
        <f>SUM(INDIRECT(ADDRESS(MATCH("K20",$A:$A,0)+1,COLUMN(C$12),4)&amp;":"&amp;ADDRESS(MATCH("K21",$A:$A,0)-1,COLUMN(C$12),4)))</f>
        <v/>
      </c>
      <c r="D151" s="940">
        <f>SUM(INDIRECT(ADDRESS(MATCH("K20",$A:$A,0)+1,COLUMN(D$12),4)&amp;":"&amp;ADDRESS(MATCH("K21",$A:$A,0)-1,COLUMN(D$12),4)))</f>
        <v/>
      </c>
      <c r="E151" s="940">
        <f>SUM(INDIRECT(ADDRESS(MATCH("K20",$A:$A,0)+1,COLUMN(E$12),4)&amp;":"&amp;ADDRESS(MATCH("K21",$A:$A,0)-1,COLUMN(E$12),4)))</f>
        <v/>
      </c>
      <c r="F151" s="940">
        <f>SUM(INDIRECT(ADDRESS(MATCH("K20",$A:$A,0)+1,COLUMN(F$12),4)&amp;":"&amp;ADDRESS(MATCH("K21",$A:$A,0)-1,COLUMN(F$12),4)))</f>
        <v/>
      </c>
      <c r="G151" s="940">
        <f>SUM(INDIRECT(ADDRESS(MATCH("K20",$A:$A,0)+1,COLUMN(G$12),4)&amp;":"&amp;ADDRESS(MATCH("K21",$A:$A,0)-1,COLUMN(G$12),4)))</f>
        <v/>
      </c>
      <c r="H151" s="940">
        <f>SUM(INDIRECT(ADDRESS(MATCH("K20",$A:$A,0)+1,COLUMN(H$12),4)&amp;":"&amp;ADDRESS(MATCH("K21",$A:$A,0)-1,COLUMN(H$12),4)))</f>
        <v/>
      </c>
      <c r="I151" s="934" t="n"/>
      <c r="J151" s="85" t="n"/>
      <c r="K151" s="85" t="n"/>
      <c r="L151" s="85" t="n"/>
      <c r="M151" s="85" t="n"/>
      <c r="N151" s="114">
        <f>B151</f>
        <v/>
      </c>
      <c r="O151" s="156">
        <f>C151*BS!$B$9</f>
        <v/>
      </c>
      <c r="P151" s="156">
        <f>D151*BS!$B$9</f>
        <v/>
      </c>
      <c r="Q151" s="156">
        <f>E151*BS!$B$9</f>
        <v/>
      </c>
      <c r="R151" s="156">
        <f>F151*BS!$B$9</f>
        <v/>
      </c>
      <c r="S151" s="156">
        <f>G151*BS!$B$9</f>
        <v/>
      </c>
      <c r="T151" s="156">
        <f>H151*BS!$B$9</f>
        <v/>
      </c>
      <c r="U151" s="157">
        <f>I144</f>
        <v/>
      </c>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t="n"/>
      <c r="V152" s="927" t="n"/>
      <c r="W152" s="927" t="n"/>
    </row>
    <row r="153" customFormat="1" s="79">
      <c r="A153" s="618" t="inlineStr">
        <is>
          <t>K22</t>
        </is>
      </c>
      <c r="B153" s="96" t="inlineStr">
        <is>
          <t>Investments</t>
        </is>
      </c>
      <c r="C153" s="158" t="n"/>
      <c r="D153" s="158" t="n"/>
      <c r="E153" s="158" t="n"/>
      <c r="F153" s="158" t="n"/>
      <c r="G153" s="158" t="n"/>
      <c r="H153" s="158" t="n"/>
      <c r="I153" s="955" t="n"/>
      <c r="J153" s="85" t="n"/>
      <c r="K153" s="85" t="n"/>
      <c r="L153" s="85" t="n"/>
      <c r="M153" s="85" t="n"/>
      <c r="N153" s="114">
        <f>B153</f>
        <v/>
      </c>
      <c r="O153" s="115" t="inlineStr"/>
      <c r="P153" s="115" t="inlineStr"/>
      <c r="Q153" s="115" t="inlineStr"/>
      <c r="R153" s="115" t="inlineStr"/>
      <c r="S153" s="115" t="inlineStr"/>
      <c r="T153" s="115" t="inlineStr"/>
      <c r="U153" s="123" t="n"/>
      <c r="V153" s="936" t="n"/>
      <c r="W153" s="936" t="n"/>
      <c r="X153" s="85" t="n"/>
      <c r="Y153" s="85" t="n"/>
      <c r="Z153" s="85" t="n"/>
      <c r="AA153" s="85" t="n"/>
      <c r="AB153" s="85" t="n"/>
      <c r="AC153" s="85" t="n"/>
      <c r="AD153" s="85" t="n"/>
      <c r="AE153" s="85" t="n"/>
      <c r="AF153" s="85" t="n"/>
      <c r="AG153" s="85" t="n"/>
      <c r="AH153" s="85" t="n"/>
      <c r="AI153" s="85" t="n"/>
      <c r="AJ153" s="85" t="n"/>
      <c r="AK153" s="85" t="n"/>
      <c r="AL153" s="85" t="n"/>
      <c r="AM153" s="85" t="n"/>
      <c r="AN153" s="85"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c r="CA153" s="85" t="n"/>
      <c r="CB153" s="85" t="n"/>
      <c r="CC153" s="85" t="n"/>
      <c r="CD153" s="85" t="n"/>
      <c r="CE153" s="85" t="n"/>
      <c r="CF153" s="85" t="n"/>
      <c r="CG153" s="85" t="n"/>
      <c r="CH153" s="85" t="n"/>
      <c r="CI153" s="85" t="n"/>
      <c r="CJ153" s="85" t="n"/>
      <c r="CK153" s="85" t="n"/>
      <c r="CL153" s="85" t="n"/>
      <c r="CM153" s="85" t="n"/>
      <c r="CN153" s="85" t="n"/>
      <c r="CO153" s="85" t="n"/>
      <c r="CP153" s="85" t="n"/>
      <c r="CQ153" s="85" t="n"/>
      <c r="CR153" s="85" t="n"/>
      <c r="CS153" s="85" t="n"/>
      <c r="CT153" s="85" t="n"/>
      <c r="CU153" s="85" t="n"/>
      <c r="CV153" s="85" t="n"/>
      <c r="CW153" s="85" t="n"/>
      <c r="CX153" s="85" t="n"/>
      <c r="CY153" s="85" t="n"/>
      <c r="CZ153" s="85" t="n"/>
      <c r="DA153" s="85" t="n"/>
      <c r="DB153" s="85" t="n"/>
      <c r="DC153" s="85" t="n"/>
      <c r="DD153" s="85" t="n"/>
      <c r="DE153" s="85" t="n"/>
      <c r="DF153" s="85" t="n"/>
      <c r="DG153" s="85" t="n"/>
      <c r="DH153" s="85" t="n"/>
      <c r="DI153" s="85" t="n"/>
      <c r="DJ153" s="85" t="n"/>
      <c r="DK153" s="85" t="n"/>
      <c r="DL153" s="85" t="n"/>
      <c r="DM153" s="85" t="n"/>
      <c r="DN153" s="85" t="n"/>
      <c r="DO153" s="85" t="n"/>
      <c r="DP153" s="85" t="n"/>
      <c r="DQ153" s="85" t="n"/>
      <c r="DR153" s="85" t="n"/>
      <c r="DS153" s="85" t="n"/>
      <c r="DT153" s="85" t="n"/>
      <c r="DU153" s="85" t="n"/>
      <c r="DV153" s="85" t="n"/>
      <c r="DW153" s="85" t="n"/>
      <c r="DX153" s="85" t="n"/>
      <c r="DY153" s="85" t="n"/>
      <c r="DZ153" s="85" t="n"/>
      <c r="EA153" s="85" t="n"/>
      <c r="EB153" s="85" t="n"/>
      <c r="EC153" s="85" t="n"/>
      <c r="ED153" s="85" t="n"/>
      <c r="EE153" s="85" t="n"/>
      <c r="EF153" s="85" t="n"/>
      <c r="EG153" s="85" t="n"/>
      <c r="EH153" s="85" t="n"/>
      <c r="EI153" s="85" t="n"/>
      <c r="EJ153" s="85" t="n"/>
      <c r="EK153" s="85" t="n"/>
      <c r="EL153" s="85" t="n"/>
      <c r="EM153" s="85" t="n"/>
      <c r="EN153" s="85" t="n"/>
      <c r="EO153" s="85" t="n"/>
      <c r="EP153" s="85" t="n"/>
      <c r="EQ153" s="85" t="n"/>
      <c r="ER153" s="85" t="n"/>
      <c r="ES153" s="85" t="n"/>
      <c r="ET153" s="85" t="n"/>
      <c r="EU153" s="85" t="n"/>
      <c r="EV153" s="85" t="n"/>
      <c r="EW153" s="85" t="n"/>
      <c r="EX153" s="85" t="n"/>
      <c r="EY153" s="85" t="n"/>
      <c r="EZ153" s="85" t="n"/>
      <c r="FA153" s="85" t="n"/>
      <c r="FB153" s="85" t="n"/>
      <c r="FC153" s="85" t="n"/>
      <c r="FD153" s="85" t="n"/>
      <c r="FE153" s="85" t="n"/>
      <c r="FF153" s="85" t="n"/>
      <c r="FG153" s="85" t="n"/>
      <c r="FH153" s="85" t="n"/>
      <c r="FI153" s="85" t="n"/>
      <c r="FJ153" s="85" t="n"/>
      <c r="FK153" s="85" t="n"/>
      <c r="FL153" s="85" t="n"/>
      <c r="FM153" s="85" t="n"/>
      <c r="FN153" s="85" t="n"/>
      <c r="FO153" s="85" t="n"/>
      <c r="FP153" s="85" t="n"/>
      <c r="FQ153" s="85" t="n"/>
      <c r="FR153" s="85" t="n"/>
      <c r="FS153" s="85" t="n"/>
      <c r="FT153" s="85" t="n"/>
      <c r="FU153" s="85" t="n"/>
      <c r="FV153" s="85" t="n"/>
      <c r="FW153" s="85" t="n"/>
      <c r="FX153" s="85" t="n"/>
      <c r="FY153" s="85" t="n"/>
      <c r="FZ153" s="85" t="n"/>
      <c r="GA153" s="85" t="n"/>
      <c r="GB153" s="85" t="n"/>
      <c r="GC153" s="85" t="n"/>
      <c r="GD153" s="85" t="n"/>
      <c r="GE153" s="85" t="n"/>
      <c r="GF153" s="85" t="n"/>
      <c r="GG153" s="85" t="n"/>
      <c r="GH153" s="85" t="n"/>
      <c r="GI153" s="85" t="n"/>
      <c r="GJ153" s="85" t="n"/>
      <c r="GK153" s="85" t="n"/>
      <c r="GL153" s="85" t="n"/>
      <c r="GM153" s="85" t="n"/>
      <c r="GN153" s="85" t="n"/>
      <c r="GO153" s="85" t="n"/>
      <c r="GP153" s="85" t="n"/>
      <c r="GQ153" s="85" t="n"/>
      <c r="GR153" s="85" t="n"/>
      <c r="GS153" s="85" t="n"/>
      <c r="GT153" s="85" t="n"/>
      <c r="GU153" s="85" t="n"/>
      <c r="GV153" s="85" t="n"/>
      <c r="GW153" s="85" t="n"/>
      <c r="GX153" s="85" t="n"/>
      <c r="GY153" s="85" t="n"/>
      <c r="GZ153" s="85" t="n"/>
      <c r="HA153" s="85" t="n"/>
      <c r="HB153" s="85" t="n"/>
      <c r="HC153" s="85" t="n"/>
      <c r="HD153" s="85" t="n"/>
      <c r="HE153" s="85" t="n"/>
      <c r="HF153" s="85" t="n"/>
      <c r="HG153" s="85" t="n"/>
      <c r="HH153" s="85" t="n"/>
      <c r="HI153" s="85" t="n"/>
      <c r="HJ153" s="85" t="n"/>
      <c r="HK153" s="85" t="n"/>
      <c r="HL153" s="85" t="n"/>
      <c r="HM153" s="85" t="n"/>
      <c r="HN153" s="85" t="n"/>
      <c r="HO153" s="85" t="n"/>
      <c r="HP153" s="85" t="n"/>
      <c r="HQ153" s="85" t="n"/>
      <c r="HR153" s="85" t="n"/>
      <c r="HS153" s="85" t="n"/>
      <c r="HT153" s="85" t="n"/>
      <c r="HU153" s="85" t="n"/>
      <c r="HV153" s="85" t="n"/>
      <c r="HW153" s="85" t="n"/>
      <c r="HX153" s="85" t="n"/>
      <c r="HY153" s="85" t="n"/>
      <c r="HZ153" s="85" t="n"/>
      <c r="IA153" s="85" t="n"/>
      <c r="IB153" s="85" t="n"/>
      <c r="IC153" s="85" t="n"/>
      <c r="ID153" s="85" t="n"/>
      <c r="IE153" s="85" t="n"/>
      <c r="IF153" s="85" t="n"/>
      <c r="IG153" s="85" t="n"/>
      <c r="IH153" s="85" t="n"/>
      <c r="II153" s="85" t="n"/>
      <c r="IJ153" s="85" t="n"/>
      <c r="IK153" s="85" t="n"/>
      <c r="IL153" s="85" t="n"/>
      <c r="IM153" s="85" t="n"/>
      <c r="IN153" s="85" t="n"/>
      <c r="IO153" s="85" t="n"/>
      <c r="IP153" s="85" t="n"/>
      <c r="IQ153" s="85" t="n"/>
      <c r="IR153" s="85" t="n"/>
      <c r="IS153" s="85" t="n"/>
      <c r="IT153" s="85" t="n"/>
      <c r="IU153" s="85" t="n"/>
      <c r="IV153" s="85" t="n"/>
      <c r="IW153" s="85" t="n"/>
      <c r="IX153" s="85" t="n"/>
      <c r="IY153" s="85" t="n"/>
      <c r="IZ153" s="85" t="n"/>
      <c r="JA153" s="85" t="n"/>
      <c r="JB153" s="85" t="n"/>
      <c r="JC153" s="85" t="n"/>
      <c r="JD153" s="85" t="n"/>
      <c r="JE153" s="85" t="n"/>
      <c r="JF153" s="85" t="n"/>
      <c r="JG153" s="85" t="n"/>
      <c r="JH153" s="85" t="n"/>
      <c r="JI153" s="85" t="n"/>
      <c r="JJ153" s="85" t="n"/>
      <c r="JK153" s="85" t="n"/>
      <c r="JL153" s="85" t="n"/>
      <c r="JM153" s="85" t="n"/>
      <c r="JN153" s="85" t="n"/>
      <c r="JO153" s="85" t="n"/>
      <c r="JP153" s="85" t="n"/>
      <c r="JQ153" s="85" t="n"/>
      <c r="JR153" s="85" t="n"/>
      <c r="JS153" s="85" t="n"/>
      <c r="JT153" s="85" t="n"/>
      <c r="JU153" s="85" t="n"/>
      <c r="JV153" s="85" t="n"/>
      <c r="JW153" s="85" t="n"/>
      <c r="JX153" s="85" t="n"/>
      <c r="JY153" s="85" t="n"/>
      <c r="JZ153" s="85" t="n"/>
      <c r="KA153" s="85" t="n"/>
      <c r="KB153" s="85" t="n"/>
      <c r="KC153" s="85" t="n"/>
      <c r="KD153" s="85" t="n"/>
      <c r="KE153" s="85" t="n"/>
      <c r="KF153" s="85" t="n"/>
      <c r="KG153" s="85" t="n"/>
      <c r="KH153" s="85" t="n"/>
      <c r="KI153" s="85" t="n"/>
      <c r="KJ153" s="85" t="n"/>
      <c r="KK153" s="85" t="n"/>
      <c r="KL153" s="85" t="n"/>
      <c r="KM153" s="85" t="n"/>
      <c r="KN153" s="85" t="n"/>
      <c r="KO153" s="85" t="n"/>
      <c r="KP153" s="85" t="n"/>
      <c r="KQ153" s="85" t="n"/>
      <c r="KR153" s="85" t="n"/>
      <c r="KS153" s="85" t="n"/>
      <c r="KT153" s="85" t="n"/>
      <c r="KU153" s="85" t="n"/>
      <c r="KV153" s="85" t="n"/>
      <c r="KW153" s="85" t="n"/>
      <c r="KX153" s="85" t="n"/>
      <c r="KY153" s="85" t="n"/>
      <c r="KZ153" s="85" t="n"/>
      <c r="LA153" s="85" t="n"/>
      <c r="LB153" s="85" t="n"/>
      <c r="LC153" s="85" t="n"/>
      <c r="LD153" s="85" t="n"/>
      <c r="LE153" s="85" t="n"/>
      <c r="LF153" s="85" t="n"/>
      <c r="LG153" s="85" t="n"/>
      <c r="LH153" s="85" t="n"/>
      <c r="LI153" s="85" t="n"/>
      <c r="LJ153" s="85" t="n"/>
      <c r="LK153" s="85" t="n"/>
      <c r="LL153" s="85" t="n"/>
      <c r="LM153" s="85" t="n"/>
      <c r="LN153" s="85" t="n"/>
      <c r="LO153" s="85" t="n"/>
      <c r="LP153" s="85" t="n"/>
      <c r="LQ153" s="85" t="n"/>
      <c r="LR153" s="85" t="n"/>
      <c r="LS153" s="85"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I147</f>
        <v/>
      </c>
      <c r="V154" s="927" t="n"/>
      <c r="W154" s="927" t="n"/>
    </row>
    <row r="155" customFormat="1" s="79">
      <c r="A155" s="618" t="n"/>
      <c r="B155" s="140"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I148</f>
        <v/>
      </c>
      <c r="V155" s="927" t="n"/>
      <c r="W155" s="927" t="n"/>
    </row>
    <row r="156" customFormat="1" s="79">
      <c r="A156" s="618" t="n"/>
      <c r="B156" s="102" t="n"/>
      <c r="C156" s="103" t="n"/>
      <c r="D156" s="103" t="n"/>
      <c r="E156" s="103" t="n"/>
      <c r="F156" s="103" t="n"/>
      <c r="G156" s="103" t="n"/>
      <c r="H156" s="103" t="n"/>
      <c r="I156" s="928" t="n"/>
      <c r="N156" s="105" t="inlineStr"/>
      <c r="O156" s="106" t="inlineStr"/>
      <c r="P156" s="106" t="inlineStr"/>
      <c r="Q156" s="106" t="inlineStr"/>
      <c r="R156" s="106" t="inlineStr"/>
      <c r="S156" s="106" t="inlineStr"/>
      <c r="T156" s="106" t="inlineStr"/>
      <c r="U156" s="107">
        <f>I149</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I150</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I151</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I152</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I153</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I154</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I156</f>
        <v/>
      </c>
      <c r="V163" s="927" t="n"/>
      <c r="W163" s="927" t="n"/>
    </row>
    <row r="164" customFormat="1" s="117">
      <c r="A164" s="618" t="n"/>
      <c r="B164" s="102" t="n"/>
      <c r="C164" s="939" t="n"/>
      <c r="D164" s="939" t="n"/>
      <c r="E164" s="939" t="n"/>
      <c r="F164" s="939" t="n"/>
      <c r="G164" s="939" t="n"/>
      <c r="H164" s="939" t="n"/>
      <c r="I164" s="943" t="n"/>
      <c r="N164" s="105" t="inlineStr"/>
      <c r="O164" s="106" t="inlineStr"/>
      <c r="P164" s="106" t="inlineStr"/>
      <c r="Q164" s="106" t="inlineStr"/>
      <c r="R164" s="106" t="inlineStr"/>
      <c r="S164" s="106" t="inlineStr"/>
      <c r="T164" s="106" t="inlineStr"/>
      <c r="U164" s="107">
        <f>I157</f>
        <v/>
      </c>
      <c r="V164" s="936" t="n"/>
      <c r="W164" s="936" t="n"/>
    </row>
    <row r="165" customFormat="1" s="79">
      <c r="A165" s="618" t="inlineStr">
        <is>
          <t>K23</t>
        </is>
      </c>
      <c r="B165" s="96" t="inlineStr">
        <is>
          <t>Total</t>
        </is>
      </c>
      <c r="C165" s="940">
        <f>SUM(INDIRECT(ADDRESS(MATCH("K22",$A:$A,0)+1,COLUMN(C$12),4)&amp;":"&amp;ADDRESS(MATCH("K23",$A:$A,0)-1,COLUMN(C$12),4)))</f>
        <v/>
      </c>
      <c r="D165" s="940">
        <f>SUM(INDIRECT(ADDRESS(MATCH("K22",$A:$A,0)+1,COLUMN(D$12),4)&amp;":"&amp;ADDRESS(MATCH("K23",$A:$A,0)-1,COLUMN(D$12),4)))</f>
        <v/>
      </c>
      <c r="E165" s="940">
        <f>SUM(INDIRECT(ADDRESS(MATCH("K22",$A:$A,0)+1,COLUMN(E$12),4)&amp;":"&amp;ADDRESS(MATCH("K23",$A:$A,0)-1,COLUMN(E$12),4)))</f>
        <v/>
      </c>
      <c r="F165" s="940">
        <f>SUM(INDIRECT(ADDRESS(MATCH("K22",$A:$A,0)+1,COLUMN(F$12),4)&amp;":"&amp;ADDRESS(MATCH("K23",$A:$A,0)-1,COLUMN(F$12),4)))</f>
        <v/>
      </c>
      <c r="G165" s="940">
        <f>SUM(INDIRECT(ADDRESS(MATCH("K22",$A:$A,0)+1,COLUMN(G$12),4)&amp;":"&amp;ADDRESS(MATCH("K23",$A:$A,0)-1,COLUMN(G$12),4)))</f>
        <v/>
      </c>
      <c r="H165" s="940">
        <f>SUM(INDIRECT(ADDRESS(MATCH("K22",$A:$A,0)+1,COLUMN(H$12),4)&amp;":"&amp;ADDRESS(MATCH("K23",$A:$A,0)-1,COLUMN(H$12),4)))</f>
        <v/>
      </c>
      <c r="I165" s="955" t="n"/>
      <c r="J165" s="85" t="n"/>
      <c r="K165" s="85" t="n"/>
      <c r="L165" s="85" t="n"/>
      <c r="M165" s="85" t="n"/>
      <c r="N165" s="114">
        <f>B165</f>
        <v/>
      </c>
      <c r="O165" s="115">
        <f>C165*BS!$B$9</f>
        <v/>
      </c>
      <c r="P165" s="115">
        <f>D165*BS!$B$9</f>
        <v/>
      </c>
      <c r="Q165" s="115">
        <f>E165*BS!$B$9</f>
        <v/>
      </c>
      <c r="R165" s="115">
        <f>F165*BS!$B$9</f>
        <v/>
      </c>
      <c r="S165" s="115">
        <f>G165*BS!$B$9</f>
        <v/>
      </c>
      <c r="T165" s="115">
        <f>H165*BS!$B$9</f>
        <v/>
      </c>
      <c r="U165" s="123">
        <f>I158</f>
        <v/>
      </c>
      <c r="V165" s="936" t="n"/>
      <c r="W165" s="936"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inlineStr">
        <is>
          <t>K24</t>
        </is>
      </c>
      <c r="B167" s="96" t="inlineStr">
        <is>
          <t xml:space="preserve">Deferred charges </t>
        </is>
      </c>
      <c r="C167" s="954" t="n"/>
      <c r="D167" s="954" t="n"/>
      <c r="E167" s="954" t="n"/>
      <c r="F167" s="954" t="n"/>
      <c r="G167" s="954" t="n"/>
      <c r="H167" s="954" t="n"/>
      <c r="I167" s="934" t="n"/>
      <c r="J167" s="85" t="n"/>
      <c r="K167" s="85" t="n"/>
      <c r="L167" s="85" t="n"/>
      <c r="M167" s="85" t="n"/>
      <c r="N167" s="114">
        <f>B167</f>
        <v/>
      </c>
      <c r="O167" s="115" t="inlineStr"/>
      <c r="P167" s="115" t="inlineStr"/>
      <c r="Q167" s="115" t="inlineStr"/>
      <c r="R167" s="115" t="inlineStr"/>
      <c r="S167" s="115" t="inlineStr"/>
      <c r="T167" s="115" t="inlineStr"/>
      <c r="U167" s="935">
        <f>I160</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Deferred tax assets</t>
        </is>
      </c>
      <c r="C168" s="103" t="n"/>
      <c r="D168" s="103" t="n"/>
      <c r="E168" s="103" t="n"/>
      <c r="F168" s="103" t="n"/>
      <c r="G168" s="103" t="n">
        <v>59445</v>
      </c>
      <c r="H168" s="103" t="n">
        <v>61488</v>
      </c>
      <c r="I168" s="934" t="n"/>
      <c r="J168" s="85" t="n"/>
      <c r="K168" s="85" t="n"/>
      <c r="L168" s="85" t="n"/>
      <c r="M168" s="85" t="n"/>
      <c r="N168" s="114">
        <f>B168</f>
        <v/>
      </c>
      <c r="O168" s="115" t="inlineStr"/>
      <c r="P168" s="115" t="inlineStr"/>
      <c r="Q168" s="115" t="inlineStr"/>
      <c r="R168" s="115" t="inlineStr"/>
      <c r="S168" s="115">
        <f>G168*BS!$B$9</f>
        <v/>
      </c>
      <c r="T168" s="115">
        <f>H168*BS!$B$9</f>
        <v/>
      </c>
      <c r="U168" s="123" t="n"/>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K25</t>
        </is>
      </c>
      <c r="B170" s="96" t="inlineStr">
        <is>
          <t>Total</t>
        </is>
      </c>
      <c r="C170" s="940">
        <f>SUM(INDIRECT(ADDRESS(MATCH("K24",$A:$A,0)+1,COLUMN(C$12),4)&amp;":"&amp;ADDRESS(MATCH("K25",$A:$A,0)-1,COLUMN(C$12),4)))</f>
        <v/>
      </c>
      <c r="D170" s="940">
        <f>SUM(INDIRECT(ADDRESS(MATCH("K24",$A:$A,0)+1,COLUMN(D$12),4)&amp;":"&amp;ADDRESS(MATCH("K25",$A:$A,0)-1,COLUMN(D$12),4)))</f>
        <v/>
      </c>
      <c r="E170" s="940">
        <f>SUM(INDIRECT(ADDRESS(MATCH("K24",$A:$A,0)+1,COLUMN(E$12),4)&amp;":"&amp;ADDRESS(MATCH("K25",$A:$A,0)-1,COLUMN(E$12),4)))</f>
        <v/>
      </c>
      <c r="F170" s="940">
        <f>SUM(INDIRECT(ADDRESS(MATCH("K24",$A:$A,0)+1,COLUMN(F$12),4)&amp;":"&amp;ADDRESS(MATCH("K25",$A:$A,0)-1,COLUMN(F$12),4)))</f>
        <v/>
      </c>
      <c r="G170" s="940">
        <f>SUM(INDIRECT(ADDRESS(MATCH("K24",$A:$A,0)+1,COLUMN(G$12),4)&amp;":"&amp;ADDRESS(MATCH("K25",$A:$A,0)-1,COLUMN(G$12),4)))</f>
        <v/>
      </c>
      <c r="H170" s="940">
        <f>SUM(INDIRECT(ADDRESS(MATCH("K24",$A:$A,0)+1,COLUMN(H$12),4)&amp;":"&amp;ADDRESS(MATCH("K25",$A:$A,0)-1,COLUMN(H$12),4)))</f>
        <v/>
      </c>
      <c r="I170" s="928" t="n"/>
      <c r="N170" s="105">
        <f>B170</f>
        <v/>
      </c>
      <c r="O170" s="106">
        <f>C170*BS!$B$9</f>
        <v/>
      </c>
      <c r="P170" s="106">
        <f>D170*BS!$B$9</f>
        <v/>
      </c>
      <c r="Q170" s="106">
        <f>E170*BS!$B$9</f>
        <v/>
      </c>
      <c r="R170" s="106">
        <f>F170*BS!$B$9</f>
        <v/>
      </c>
      <c r="S170" s="106">
        <f>G170*BS!$B$9</f>
        <v/>
      </c>
      <c r="T170" s="106">
        <f>H170*BS!$B$9</f>
        <v/>
      </c>
      <c r="U170" s="107" t="n"/>
      <c r="V170" s="927" t="n"/>
      <c r="W170" s="927" t="n"/>
    </row>
    <row r="171" customFormat="1" s="79">
      <c r="A171" s="618" t="inlineStr">
        <is>
          <t>K26</t>
        </is>
      </c>
      <c r="B171" s="96" t="inlineStr">
        <is>
          <t>Other Non-Current Assets</t>
        </is>
      </c>
      <c r="C171" s="954" t="n"/>
      <c r="D171" s="954" t="n"/>
      <c r="E171" s="954" t="n"/>
      <c r="F171" s="954" t="n"/>
      <c r="G171" s="954" t="n"/>
      <c r="H171" s="954" t="n"/>
      <c r="I171" s="934" t="n"/>
      <c r="J171" s="85" t="n"/>
      <c r="K171" s="950" t="n"/>
      <c r="L171" s="950" t="n"/>
      <c r="M171" s="85" t="n"/>
      <c r="N171" s="114">
        <f>B171</f>
        <v/>
      </c>
      <c r="O171" s="115" t="inlineStr"/>
      <c r="P171" s="115" t="inlineStr"/>
      <c r="Q171" s="115" t="inlineStr"/>
      <c r="R171" s="115" t="inlineStr"/>
      <c r="S171" s="115" t="inlineStr"/>
      <c r="T171" s="115" t="inlineStr"/>
      <c r="U171" s="935">
        <f>I164</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inlineStr">
        <is>
          <t>Right-of-use assets</t>
        </is>
      </c>
      <c r="C172" s="939" t="n"/>
      <c r="D172" s="939" t="n"/>
      <c r="E172" s="939" t="n"/>
      <c r="F172" s="939" t="n"/>
      <c r="G172" s="939" t="n">
        <v>88967</v>
      </c>
      <c r="H172" s="939" t="n">
        <v>77167</v>
      </c>
      <c r="I172" s="928" t="n"/>
      <c r="K172" s="932" t="n"/>
      <c r="L172" s="932" t="n"/>
      <c r="N172" s="105">
        <f>B172</f>
        <v/>
      </c>
      <c r="O172" s="106" t="inlineStr"/>
      <c r="P172" s="106" t="inlineStr"/>
      <c r="Q172" s="106" t="inlineStr"/>
      <c r="R172" s="106" t="inlineStr"/>
      <c r="S172" s="106">
        <f>G172*BS!$B$9</f>
        <v/>
      </c>
      <c r="T172" s="106">
        <f>H172*BS!$B$9</f>
        <v/>
      </c>
      <c r="U172" s="929">
        <f>I165</f>
        <v/>
      </c>
      <c r="V172" s="927" t="n"/>
      <c r="W172" s="927" t="n"/>
    </row>
    <row r="173" customFormat="1" s="79">
      <c r="A173" s="618" t="n"/>
      <c r="B173" s="102" t="inlineStr">
        <is>
          <t>Other non-current asset *</t>
        </is>
      </c>
      <c r="C173" s="939" t="n"/>
      <c r="D173" s="939" t="n"/>
      <c r="E173" s="939" t="n"/>
      <c r="F173" s="939" t="n"/>
      <c r="G173" s="939" t="n">
        <v>11436</v>
      </c>
      <c r="H173" s="939" t="n">
        <v>677625</v>
      </c>
      <c r="I173" s="928" t="n"/>
      <c r="K173" s="932" t="n"/>
      <c r="N173" s="105">
        <f>B173</f>
        <v/>
      </c>
      <c r="O173" s="106" t="inlineStr"/>
      <c r="P173" s="106" t="inlineStr"/>
      <c r="Q173" s="106" t="inlineStr"/>
      <c r="R173" s="106" t="inlineStr"/>
      <c r="S173" s="106">
        <f>G173*BS!$B$9</f>
        <v/>
      </c>
      <c r="T173" s="106">
        <f>H173*BS!$B$9</f>
        <v/>
      </c>
      <c r="U173" s="107">
        <f>I166</f>
        <v/>
      </c>
      <c r="V173" s="927" t="n"/>
      <c r="W173" s="927" t="n"/>
    </row>
    <row r="174" customFormat="1" s="79">
      <c r="A174" s="618" t="n"/>
      <c r="B174" s="102" t="n"/>
      <c r="C174" s="939" t="n"/>
      <c r="D174" s="939" t="n"/>
      <c r="E174" s="939" t="n"/>
      <c r="F174" s="939" t="n"/>
      <c r="G174" s="939" t="n"/>
      <c r="H174" s="939" t="n"/>
      <c r="I174" s="930" t="n"/>
      <c r="K174" s="932" t="n"/>
      <c r="N174" s="105" t="inlineStr"/>
      <c r="O174" s="106" t="inlineStr"/>
      <c r="P174" s="106" t="inlineStr"/>
      <c r="Q174" s="106" t="inlineStr"/>
      <c r="R174" s="106" t="inlineStr"/>
      <c r="S174" s="106" t="inlineStr"/>
      <c r="T174" s="106" t="inlineStr"/>
      <c r="U174" s="107">
        <f>I167</f>
        <v/>
      </c>
      <c r="V174" s="932" t="n"/>
      <c r="W174" s="932" t="n"/>
    </row>
    <row r="175" customFormat="1" s="79">
      <c r="A175" s="618" t="n"/>
      <c r="B175" s="102" t="n"/>
      <c r="C175" s="939" t="n"/>
      <c r="D175" s="939" t="n"/>
      <c r="E175" s="939" t="n"/>
      <c r="F175" s="939" t="n"/>
      <c r="G175" s="939" t="n"/>
      <c r="H175" s="939" t="n"/>
      <c r="I175" s="930" t="n"/>
      <c r="K175" s="932" t="n"/>
      <c r="N175" s="105" t="inlineStr"/>
      <c r="O175" s="106" t="inlineStr"/>
      <c r="P175" s="106" t="inlineStr"/>
      <c r="Q175" s="106" t="inlineStr"/>
      <c r="R175" s="106" t="inlineStr"/>
      <c r="S175" s="106" t="inlineStr"/>
      <c r="T175" s="106" t="inlineStr"/>
      <c r="U175" s="107">
        <f>I168</f>
        <v/>
      </c>
      <c r="V175" s="932" t="n"/>
      <c r="W175" s="932" t="n"/>
    </row>
    <row r="176" customFormat="1" s="154">
      <c r="A176" s="618" t="n"/>
      <c r="B176" s="102" t="n"/>
      <c r="C176" s="103" t="n"/>
      <c r="D176" s="103" t="n"/>
      <c r="E176" s="103" t="n"/>
      <c r="F176" s="103" t="n"/>
      <c r="G176" s="103" t="n"/>
      <c r="H176" s="103" t="n"/>
      <c r="I176" s="930" t="n"/>
      <c r="K176" s="932" t="n"/>
      <c r="N176" s="105" t="inlineStr"/>
      <c r="O176" s="106" t="inlineStr"/>
      <c r="P176" s="106" t="inlineStr"/>
      <c r="Q176" s="106" t="inlineStr"/>
      <c r="R176" s="106" t="inlineStr"/>
      <c r="S176" s="106" t="inlineStr"/>
      <c r="T176" s="106" t="inlineStr"/>
      <c r="U176" s="107">
        <f>I169</f>
        <v/>
      </c>
      <c r="V176" s="932" t="n"/>
      <c r="W176" s="932" t="n"/>
    </row>
    <row r="177">
      <c r="A177" s="618" t="n"/>
      <c r="B177" s="956" t="n"/>
      <c r="C177" s="939" t="n"/>
      <c r="D177" s="939" t="n"/>
      <c r="E177" s="939" t="n"/>
      <c r="F177" s="939" t="n"/>
      <c r="G177" s="939" t="n"/>
      <c r="H177" s="939" t="n"/>
      <c r="I177" s="957" t="n"/>
      <c r="K177" s="932" t="n"/>
      <c r="N177" s="958" t="inlineStr"/>
      <c r="O177" s="106" t="inlineStr"/>
      <c r="P177" s="106" t="inlineStr"/>
      <c r="Q177" s="106" t="inlineStr"/>
      <c r="R177" s="106" t="inlineStr"/>
      <c r="S177" s="106" t="inlineStr"/>
      <c r="T177" s="106" t="inlineStr"/>
      <c r="U177" s="107">
        <f>I170</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I171</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I172</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I173</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I174</f>
        <v/>
      </c>
      <c r="V181" s="932" t="n"/>
      <c r="W181" s="932" t="n"/>
    </row>
    <row r="182">
      <c r="A182" s="618" t="n"/>
      <c r="B182" s="102"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I175</f>
        <v/>
      </c>
      <c r="V182" s="932" t="n"/>
      <c r="W182" s="932" t="n"/>
    </row>
    <row r="183">
      <c r="A183" s="618" t="inlineStr">
        <is>
          <t>K27</t>
        </is>
      </c>
      <c r="B183" s="959" t="inlineStr">
        <is>
          <t>Total</t>
        </is>
      </c>
      <c r="C183" s="960">
        <f>SUM(INDIRECT(ADDRESS(MATCH("K26",$A:$A,0)+1,COLUMN(C$12),4)&amp;":"&amp;ADDRESS(MATCH("K27",$A:$A,0)-1,COLUMN(C$12),4)))</f>
        <v/>
      </c>
      <c r="D183" s="960">
        <f>SUM(INDIRECT(ADDRESS(MATCH("K26",$A:$A,0)+1,COLUMN(D$12),4)&amp;":"&amp;ADDRESS(MATCH("K27",$A:$A,0)-1,COLUMN(D$12),4)))</f>
        <v/>
      </c>
      <c r="E183" s="960">
        <f>SUM(INDIRECT(ADDRESS(MATCH("K26",$A:$A,0)+1,COLUMN(E$12),4)&amp;":"&amp;ADDRESS(MATCH("K27",$A:$A,0)-1,COLUMN(E$12),4)))</f>
        <v/>
      </c>
      <c r="F183" s="960">
        <f>SUM(INDIRECT(ADDRESS(MATCH("K26",$A:$A,0)+1,COLUMN(F$12),4)&amp;":"&amp;ADDRESS(MATCH("K27",$A:$A,0)-1,COLUMN(F$12),4)))</f>
        <v/>
      </c>
      <c r="G183" s="960">
        <f>SUM(INDIRECT(ADDRESS(MATCH("K26",$A:$A,0)+1,COLUMN(G$12),4)&amp;":"&amp;ADDRESS(MATCH("K27",$A:$A,0)-1,COLUMN(G$12),4)))</f>
        <v/>
      </c>
      <c r="H183" s="960">
        <f>SUM(INDIRECT(ADDRESS(MATCH("K26",$A:$A,0)+1,COLUMN(H$12),4)&amp;":"&amp;ADDRESS(MATCH("K27",$A:$A,0)-1,COLUMN(H$12),4)))</f>
        <v/>
      </c>
      <c r="I183" s="961" t="n"/>
      <c r="J183" s="79" t="n"/>
      <c r="K183" s="932" t="n"/>
      <c r="L183" s="79" t="n"/>
      <c r="M183" s="79" t="n"/>
      <c r="N183" s="166">
        <f>B183</f>
        <v/>
      </c>
      <c r="O183" s="167">
        <f>C183*BS!$B$9</f>
        <v/>
      </c>
      <c r="P183" s="167">
        <f>D183*BS!$B$9</f>
        <v/>
      </c>
      <c r="Q183" s="167">
        <f>E183*BS!$B$9</f>
        <v/>
      </c>
      <c r="R183" s="167">
        <f>F183*BS!$B$9</f>
        <v/>
      </c>
      <c r="S183" s="167">
        <f>G183*BS!$B$9</f>
        <v/>
      </c>
      <c r="T183" s="167">
        <f>H183*BS!$B$9</f>
        <v/>
      </c>
      <c r="U183" s="168">
        <f>I176</f>
        <v/>
      </c>
      <c r="V183" s="962" t="n"/>
      <c r="W183" s="962" t="n"/>
      <c r="X183" s="79" t="n"/>
      <c r="Y183" s="79" t="n"/>
      <c r="Z183" s="79" t="n"/>
      <c r="AA183" s="79" t="n"/>
      <c r="AB183" s="79" t="n"/>
      <c r="AC183" s="79" t="n"/>
      <c r="AD183" s="79" t="n"/>
      <c r="AE183" s="79" t="n"/>
      <c r="AF183" s="79" t="n"/>
      <c r="AG183" s="79" t="n"/>
      <c r="AH183" s="79" t="n"/>
      <c r="AI183" s="79" t="n"/>
      <c r="AJ183" s="79" t="n"/>
      <c r="AK183" s="79" t="n"/>
      <c r="AL183" s="79" t="n"/>
      <c r="AM183" s="79" t="n"/>
      <c r="AN183" s="79" t="n"/>
      <c r="AO183" s="79" t="n"/>
      <c r="AP183" s="79" t="n"/>
      <c r="AQ183" s="79" t="n"/>
      <c r="AR183" s="79" t="n"/>
      <c r="AS183" s="79" t="n"/>
      <c r="AT183" s="79" t="n"/>
      <c r="AU183" s="79" t="n"/>
      <c r="AV183" s="79" t="n"/>
      <c r="AW183" s="79" t="n"/>
      <c r="AX183" s="79" t="n"/>
      <c r="AY183" s="79" t="n"/>
      <c r="AZ183" s="79" t="n"/>
      <c r="BA183" s="79" t="n"/>
      <c r="BB183" s="79" t="n"/>
      <c r="BC183" s="79" t="n"/>
      <c r="BD183" s="79" t="n"/>
      <c r="BE183" s="79" t="n"/>
      <c r="BF183" s="79" t="n"/>
      <c r="BG183" s="79" t="n"/>
      <c r="BH183" s="79" t="n"/>
      <c r="BI183" s="79" t="n"/>
      <c r="BJ183" s="79" t="n"/>
      <c r="BK183" s="79" t="n"/>
      <c r="BL183" s="79" t="n"/>
      <c r="BM183" s="79" t="n"/>
      <c r="BN183" s="79" t="n"/>
      <c r="BO183" s="79" t="n"/>
      <c r="BP183" s="79" t="n"/>
      <c r="BQ183" s="79" t="n"/>
      <c r="BR183" s="79" t="n"/>
      <c r="BS183" s="79" t="n"/>
      <c r="BT183" s="79" t="n"/>
      <c r="BU183" s="79" t="n"/>
      <c r="BV183" s="79" t="n"/>
      <c r="BW183" s="79" t="n"/>
      <c r="BX183" s="79" t="n"/>
      <c r="BY183" s="79" t="n"/>
      <c r="BZ183" s="79" t="n"/>
      <c r="CA183" s="79" t="n"/>
      <c r="CB183" s="79" t="n"/>
      <c r="CC183" s="79" t="n"/>
      <c r="CD183" s="79" t="n"/>
      <c r="CE183" s="79" t="n"/>
      <c r="CF183" s="79" t="n"/>
      <c r="CG183" s="79" t="n"/>
      <c r="CH183" s="79" t="n"/>
      <c r="CI183" s="79" t="n"/>
      <c r="CJ183" s="79" t="n"/>
      <c r="CK183" s="79" t="n"/>
      <c r="CL183" s="79" t="n"/>
      <c r="CM183" s="79" t="n"/>
      <c r="CN183" s="79" t="n"/>
      <c r="CO183" s="79" t="n"/>
      <c r="CP183" s="79" t="n"/>
      <c r="CQ183" s="79" t="n"/>
      <c r="CR183" s="79" t="n"/>
      <c r="CS183" s="79" t="n"/>
      <c r="CT183" s="79" t="n"/>
      <c r="CU183" s="79" t="n"/>
      <c r="CV183" s="79" t="n"/>
      <c r="CW183" s="79" t="n"/>
      <c r="CX183" s="79" t="n"/>
      <c r="CY183" s="79" t="n"/>
      <c r="CZ183" s="79" t="n"/>
      <c r="DA183" s="79" t="n"/>
      <c r="DB183" s="79" t="n"/>
      <c r="DC183" s="79" t="n"/>
      <c r="DD183" s="79" t="n"/>
      <c r="DE183" s="79" t="n"/>
      <c r="DF183" s="79" t="n"/>
      <c r="DG183" s="79" t="n"/>
      <c r="DH183" s="79" t="n"/>
      <c r="DI183" s="79" t="n"/>
      <c r="DJ183" s="79" t="n"/>
      <c r="DK183" s="79" t="n"/>
      <c r="DL183" s="79" t="n"/>
      <c r="DM183" s="79" t="n"/>
      <c r="DN183" s="79" t="n"/>
      <c r="DO183" s="79" t="n"/>
      <c r="DP183" s="79" t="n"/>
      <c r="DQ183" s="79" t="n"/>
      <c r="DR183" s="79" t="n"/>
      <c r="DS183" s="79" t="n"/>
      <c r="DT183" s="79" t="n"/>
      <c r="DU183" s="79" t="n"/>
      <c r="DV183" s="79" t="n"/>
      <c r="DW183" s="79" t="n"/>
      <c r="DX183" s="79" t="n"/>
      <c r="DY183" s="79" t="n"/>
      <c r="DZ183" s="79" t="n"/>
      <c r="EA183" s="79" t="n"/>
      <c r="EB183" s="79" t="n"/>
      <c r="EC183" s="79" t="n"/>
      <c r="ED183" s="79" t="n"/>
      <c r="EE183" s="79" t="n"/>
      <c r="EF183" s="79" t="n"/>
      <c r="EG183" s="79" t="n"/>
      <c r="EH183" s="79" t="n"/>
      <c r="EI183" s="79" t="n"/>
      <c r="EJ183" s="79" t="n"/>
      <c r="EK183" s="79" t="n"/>
      <c r="EL183" s="79" t="n"/>
      <c r="EM183" s="79" t="n"/>
      <c r="EN183" s="79" t="n"/>
      <c r="EO183" s="79" t="n"/>
      <c r="EP183" s="79" t="n"/>
      <c r="EQ183" s="79" t="n"/>
      <c r="ER183" s="79" t="n"/>
      <c r="ES183" s="79" t="n"/>
      <c r="ET183" s="79" t="n"/>
      <c r="EU183" s="79" t="n"/>
      <c r="EV183" s="79" t="n"/>
      <c r="EW183" s="79" t="n"/>
      <c r="EX183" s="79" t="n"/>
      <c r="EY183" s="79" t="n"/>
      <c r="EZ183" s="79" t="n"/>
      <c r="FA183" s="79" t="n"/>
      <c r="FB183" s="79" t="n"/>
      <c r="FC183" s="79" t="n"/>
      <c r="FD183" s="79" t="n"/>
      <c r="FE183" s="79" t="n"/>
      <c r="FF183" s="79" t="n"/>
      <c r="FG183" s="79" t="n"/>
      <c r="FH183" s="79" t="n"/>
      <c r="FI183" s="79" t="n"/>
      <c r="FJ183" s="79" t="n"/>
      <c r="FK183" s="79" t="n"/>
      <c r="FL183" s="79" t="n"/>
      <c r="FM183" s="79" t="n"/>
      <c r="FN183" s="79" t="n"/>
      <c r="FO183" s="79" t="n"/>
      <c r="FP183" s="79" t="n"/>
      <c r="FQ183" s="79" t="n"/>
      <c r="FR183" s="79" t="n"/>
      <c r="FS183" s="79" t="n"/>
      <c r="FT183" s="79" t="n"/>
      <c r="FU183" s="79" t="n"/>
      <c r="FV183" s="79" t="n"/>
      <c r="FW183" s="79" t="n"/>
      <c r="FX183" s="79" t="n"/>
      <c r="FY183" s="79" t="n"/>
      <c r="FZ183" s="79" t="n"/>
      <c r="GA183" s="79" t="n"/>
      <c r="GB183" s="79" t="n"/>
      <c r="GC183" s="79" t="n"/>
      <c r="GD183" s="79" t="n"/>
      <c r="GE183" s="79" t="n"/>
      <c r="GF183" s="79" t="n"/>
      <c r="GG183" s="79" t="n"/>
      <c r="GH183" s="79" t="n"/>
      <c r="GI183" s="79" t="n"/>
      <c r="GJ183" s="79" t="n"/>
      <c r="GK183" s="79" t="n"/>
      <c r="GL183" s="79" t="n"/>
      <c r="GM183" s="79" t="n"/>
      <c r="GN183" s="79" t="n"/>
      <c r="GO183" s="79" t="n"/>
      <c r="GP183" s="79" t="n"/>
      <c r="GQ183" s="79" t="n"/>
      <c r="GR183" s="79" t="n"/>
      <c r="GS183" s="79" t="n"/>
      <c r="GT183" s="79" t="n"/>
      <c r="GU183" s="79" t="n"/>
      <c r="GV183" s="79" t="n"/>
      <c r="GW183" s="79" t="n"/>
      <c r="GX183" s="79" t="n"/>
      <c r="GY183" s="79" t="n"/>
      <c r="GZ183" s="79" t="n"/>
      <c r="HA183" s="79" t="n"/>
      <c r="HB183" s="79" t="n"/>
      <c r="HC183" s="79" t="n"/>
      <c r="HD183" s="79" t="n"/>
      <c r="HE183" s="79" t="n"/>
      <c r="HF183" s="79" t="n"/>
      <c r="HG183" s="79" t="n"/>
      <c r="HH183" s="79" t="n"/>
      <c r="HI183" s="79" t="n"/>
      <c r="HJ183" s="79" t="n"/>
      <c r="HK183" s="79" t="n"/>
      <c r="HL183" s="79" t="n"/>
      <c r="HM183" s="79" t="n"/>
      <c r="HN183" s="79" t="n"/>
      <c r="HO183" s="79" t="n"/>
      <c r="HP183" s="79" t="n"/>
      <c r="HQ183" s="79" t="n"/>
      <c r="HR183" s="79" t="n"/>
      <c r="HS183" s="79" t="n"/>
      <c r="HT183" s="79" t="n"/>
      <c r="HU183" s="79" t="n"/>
      <c r="HV183" s="79" t="n"/>
      <c r="HW183" s="79" t="n"/>
      <c r="HX183" s="79" t="n"/>
      <c r="HY183" s="79" t="n"/>
      <c r="HZ183" s="79" t="n"/>
      <c r="IA183" s="79" t="n"/>
      <c r="IB183" s="79" t="n"/>
      <c r="IC183" s="79" t="n"/>
      <c r="ID183" s="79" t="n"/>
      <c r="IE183" s="79" t="n"/>
      <c r="IF183" s="79" t="n"/>
      <c r="IG183" s="79" t="n"/>
      <c r="IH183" s="79" t="n"/>
      <c r="II183" s="79" t="n"/>
      <c r="IJ183" s="79" t="n"/>
      <c r="IK183" s="79" t="n"/>
      <c r="IL183" s="79" t="n"/>
      <c r="IM183" s="79" t="n"/>
      <c r="IN183" s="79" t="n"/>
      <c r="IO183" s="79" t="n"/>
      <c r="IP183" s="79" t="n"/>
      <c r="IQ183" s="79" t="n"/>
      <c r="IR183" s="79" t="n"/>
      <c r="IS183" s="79" t="n"/>
      <c r="IT183" s="79" t="n"/>
      <c r="IU183" s="79" t="n"/>
      <c r="IV183" s="79" t="n"/>
      <c r="IW183" s="79" t="n"/>
      <c r="IX183" s="79" t="n"/>
      <c r="IY183" s="79" t="n"/>
      <c r="IZ183" s="79" t="n"/>
      <c r="JA183" s="79" t="n"/>
      <c r="JB183" s="79" t="n"/>
      <c r="JC183" s="79" t="n"/>
      <c r="JD183" s="79" t="n"/>
      <c r="JE183" s="79" t="n"/>
      <c r="JF183" s="79" t="n"/>
      <c r="JG183" s="79" t="n"/>
      <c r="JH183" s="79" t="n"/>
      <c r="JI183" s="79" t="n"/>
      <c r="JJ183" s="79" t="n"/>
      <c r="JK183" s="79" t="n"/>
      <c r="JL183" s="79" t="n"/>
      <c r="JM183" s="79" t="n"/>
      <c r="JN183" s="79" t="n"/>
      <c r="JO183" s="79" t="n"/>
      <c r="JP183" s="79" t="n"/>
      <c r="JQ183" s="79" t="n"/>
      <c r="JR183" s="79" t="n"/>
      <c r="JS183" s="79" t="n"/>
      <c r="JT183" s="79" t="n"/>
      <c r="JU183" s="79" t="n"/>
      <c r="JV183" s="79" t="n"/>
      <c r="JW183" s="79" t="n"/>
      <c r="JX183" s="79" t="n"/>
      <c r="JY183" s="79" t="n"/>
      <c r="JZ183" s="79" t="n"/>
      <c r="KA183" s="79" t="n"/>
      <c r="KB183" s="79" t="n"/>
      <c r="KC183" s="79" t="n"/>
      <c r="KD183" s="79" t="n"/>
      <c r="KE183" s="79" t="n"/>
      <c r="KF183" s="79" t="n"/>
      <c r="KG183" s="79" t="n"/>
      <c r="KH183" s="79" t="n"/>
      <c r="KI183" s="79" t="n"/>
      <c r="KJ183" s="79" t="n"/>
      <c r="KK183" s="79" t="n"/>
      <c r="KL183" s="79" t="n"/>
      <c r="KM183" s="79" t="n"/>
      <c r="KN183" s="79" t="n"/>
      <c r="KO183" s="79" t="n"/>
      <c r="KP183" s="79" t="n"/>
      <c r="KQ183" s="79" t="n"/>
      <c r="KR183" s="79" t="n"/>
      <c r="KS183" s="79" t="n"/>
      <c r="KT183" s="79" t="n"/>
      <c r="KU183" s="79" t="n"/>
      <c r="KV183" s="79" t="n"/>
      <c r="KW183" s="79" t="n"/>
      <c r="KX183" s="79" t="n"/>
      <c r="KY183" s="79" t="n"/>
      <c r="KZ183" s="79" t="n"/>
      <c r="LA183" s="79" t="n"/>
      <c r="LB183" s="79" t="n"/>
      <c r="LC183" s="79" t="n"/>
      <c r="LD183" s="79" t="n"/>
      <c r="LE183" s="79" t="n"/>
      <c r="LF183" s="79" t="n"/>
      <c r="LG183" s="79" t="n"/>
      <c r="LH183" s="79" t="n"/>
      <c r="LI183" s="79" t="n"/>
      <c r="LJ183" s="79" t="n"/>
      <c r="LK183" s="79" t="n"/>
      <c r="LL183" s="79" t="n"/>
      <c r="LM183" s="79" t="n"/>
      <c r="LN183" s="79" t="n"/>
      <c r="LO183" s="79" t="n"/>
      <c r="LP183" s="79" t="n"/>
      <c r="LQ183" s="79" t="n"/>
      <c r="LR183" s="79" t="n"/>
      <c r="LS183" s="79" t="n"/>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70" t="n"/>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bank loans and borrowings</t>
        </is>
      </c>
      <c r="C16" s="939" t="n"/>
      <c r="D16" s="939" t="n"/>
      <c r="E16" s="939" t="n"/>
      <c r="F16" s="939" t="n"/>
      <c r="G16" s="939" t="n">
        <v>0</v>
      </c>
      <c r="H16" s="939" t="n">
        <v>19984</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None Loans from related parties</t>
        </is>
      </c>
      <c r="C17" s="939" t="n"/>
      <c r="D17" s="939" t="n"/>
      <c r="E17" s="939" t="n"/>
      <c r="F17" s="939" t="n"/>
      <c r="G17" s="939" t="n">
        <v>0</v>
      </c>
      <c r="H17" s="939" t="n">
        <v>25000</v>
      </c>
      <c r="I17" s="928" t="n"/>
      <c r="J17" s="180" t="n"/>
      <c r="N17" s="969">
        <f>B17</f>
        <v/>
      </c>
      <c r="O17" s="192" t="inlineStr"/>
      <c r="P17" s="192" t="inlineStr"/>
      <c r="Q17" s="192" t="inlineStr"/>
      <c r="R17" s="192" t="inlineStr"/>
      <c r="S17" s="192">
        <f>G17*BS!$B$9</f>
        <v/>
      </c>
      <c r="T17" s="192">
        <f>H17*BS!$B$9</f>
        <v/>
      </c>
      <c r="U17" s="193">
        <f>I17</f>
        <v/>
      </c>
    </row>
    <row r="18">
      <c r="B18" s="102" t="inlineStr">
        <is>
          <t>Lease liability</t>
        </is>
      </c>
      <c r="C18" s="939" t="n"/>
      <c r="D18" s="939" t="n"/>
      <c r="E18" s="939" t="n"/>
      <c r="F18" s="939" t="n"/>
      <c r="G18" s="939" t="n">
        <v>25250</v>
      </c>
      <c r="H18" s="939" t="n">
        <v>25637</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152339</v>
      </c>
      <c r="H58" s="939" t="n">
        <v>225270</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provision, spares &amp; deferred warranty provision, spares &amp; deferred warranty 31 March 2022 Current</t>
        </is>
      </c>
      <c r="C88" s="939" t="n"/>
      <c r="D88" s="939" t="n"/>
      <c r="E88" s="939" t="n"/>
      <c r="F88" s="939" t="n"/>
      <c r="G88" s="939" t="n">
        <v>0</v>
      </c>
      <c r="H88" s="939" t="n">
        <v>10448</v>
      </c>
      <c r="I88" s="975" t="n"/>
      <c r="J88" s="180" t="n"/>
      <c r="N88" s="976">
        <f>B88</f>
        <v/>
      </c>
      <c r="O88" s="192" t="inlineStr"/>
      <c r="P88" s="192" t="inlineStr"/>
      <c r="Q88" s="192" t="inlineStr"/>
      <c r="R88" s="192" t="inlineStr"/>
      <c r="S88" s="192">
        <f>G88*BS!$B$9</f>
        <v/>
      </c>
      <c r="T88" s="192">
        <f>H88*BS!$B$9</f>
        <v/>
      </c>
      <c r="U88" s="193">
        <f>I88</f>
        <v/>
      </c>
    </row>
    <row r="89">
      <c r="B89" s="102" t="inlineStr">
        <is>
          <t>provision, spares &amp; deferred warranty provision, spares &amp; deferred warranty 31 March 2023 Current</t>
        </is>
      </c>
      <c r="C89" s="939" t="n"/>
      <c r="D89" s="939" t="n"/>
      <c r="E89" s="939" t="n"/>
      <c r="F89" s="939" t="n"/>
      <c r="G89" s="939" t="n">
        <v>0</v>
      </c>
      <c r="H89" s="939" t="n">
        <v>10012</v>
      </c>
      <c r="I89" s="975" t="n"/>
      <c r="J89" s="180" t="n"/>
      <c r="N89" s="976">
        <f>B89</f>
        <v/>
      </c>
      <c r="O89" s="192" t="inlineStr"/>
      <c r="P89" s="192" t="inlineStr"/>
      <c r="Q89" s="192" t="inlineStr"/>
      <c r="R89" s="192" t="inlineStr"/>
      <c r="S89" s="192">
        <f>G89*BS!$B$9</f>
        <v/>
      </c>
      <c r="T89" s="192">
        <f>H89*BS!$B$9</f>
        <v/>
      </c>
      <c r="U89" s="193">
        <f>I89</f>
        <v/>
      </c>
    </row>
    <row r="90">
      <c r="B90" s="211" t="inlineStr">
        <is>
          <t>Other current liabilities *</t>
        </is>
      </c>
      <c r="C90" s="939" t="n"/>
      <c r="D90" s="939" t="n"/>
      <c r="E90" s="939" t="n"/>
      <c r="F90" s="939" t="n"/>
      <c r="G90" s="939" t="n">
        <v>-254702</v>
      </c>
      <c r="H90" s="939" t="n">
        <v>-419653</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liability</t>
        </is>
      </c>
      <c r="C103" s="103" t="n"/>
      <c r="D103" s="103" t="n"/>
      <c r="E103" s="103" t="n"/>
      <c r="F103" s="103" t="n"/>
      <c r="G103" s="103" t="n">
        <v>106710</v>
      </c>
      <c r="H103" s="103" t="n">
        <v>92058</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liability</t>
        </is>
      </c>
      <c r="C125" s="103" t="n"/>
      <c r="D125" s="103" t="n"/>
      <c r="E125" s="103" t="n"/>
      <c r="F125" s="103" t="n"/>
      <c r="G125" s="103" t="n">
        <v>6520</v>
      </c>
      <c r="H125" s="103" t="n">
        <v>18566</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provision, spares &amp; deferred warranty provision, spares &amp; deferred warranty None Balance at 31 March 2022</t>
        </is>
      </c>
      <c r="C129" s="991" t="n"/>
      <c r="D129" s="991" t="n"/>
      <c r="E129" s="991" t="n"/>
      <c r="F129" s="991" t="n"/>
      <c r="G129" s="991" t="n">
        <v>0</v>
      </c>
      <c r="H129" s="991" t="n">
        <v>10.948</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provision, spares &amp; deferred warranty provision, spares &amp; deferred warranty None made during the year</t>
        </is>
      </c>
      <c r="C130" s="991" t="n"/>
      <c r="D130" s="991" t="n"/>
      <c r="E130" s="991" t="n"/>
      <c r="F130" s="991" t="n"/>
      <c r="G130" s="991" t="n">
        <v>0</v>
      </c>
      <c r="H130" s="991" t="n">
        <v>7127</v>
      </c>
      <c r="I130" s="992" t="n"/>
      <c r="J130" s="180" t="n"/>
      <c r="N130" s="976">
        <f>B130</f>
        <v/>
      </c>
      <c r="O130" s="192" t="inlineStr"/>
      <c r="P130" s="192" t="inlineStr"/>
      <c r="Q130" s="192" t="inlineStr"/>
      <c r="R130" s="192" t="inlineStr"/>
      <c r="S130" s="192">
        <f>G130*BS!$B$9</f>
        <v/>
      </c>
      <c r="T130" s="192">
        <f>H130*BS!$B$9</f>
        <v/>
      </c>
      <c r="U130" s="193">
        <f>I130</f>
        <v/>
      </c>
    </row>
    <row r="131">
      <c r="A131" s="79" t="n"/>
      <c r="B131" s="102" t="inlineStr">
        <is>
          <t>provision, spares &amp; deferred warranty provision, spares &amp; deferred warranty None used during the year</t>
        </is>
      </c>
      <c r="C131" s="103" t="n"/>
      <c r="D131" s="103" t="n"/>
      <c r="E131" s="103" t="n"/>
      <c r="F131" s="103" t="n"/>
      <c r="G131" s="103" t="n">
        <v>0</v>
      </c>
      <c r="H131" s="103" t="n">
        <v>-7563</v>
      </c>
      <c r="I131" s="992" t="n"/>
      <c r="J131" s="180" t="n"/>
      <c r="N131" s="976">
        <f>B131</f>
        <v/>
      </c>
      <c r="O131" s="192" t="inlineStr"/>
      <c r="P131" s="192" t="inlineStr"/>
      <c r="Q131" s="192" t="inlineStr"/>
      <c r="R131" s="192" t="inlineStr"/>
      <c r="S131" s="192">
        <f>G131*BS!$B$9</f>
        <v/>
      </c>
      <c r="T131" s="192">
        <f>H131*BS!$B$9</f>
        <v/>
      </c>
      <c r="U131" s="193">
        <f>I131</f>
        <v/>
      </c>
    </row>
    <row r="132">
      <c r="A132" s="79" t="n"/>
      <c r="B132" s="102" t="inlineStr">
        <is>
          <t>provision, spares &amp; deferred warranty provision, spares &amp; deferred warranty None at 31 March 2023</t>
        </is>
      </c>
      <c r="C132" s="991" t="n"/>
      <c r="D132" s="991" t="n"/>
      <c r="E132" s="991" t="n"/>
      <c r="F132" s="991" t="n"/>
      <c r="G132" s="991" t="n">
        <v>0</v>
      </c>
      <c r="H132" s="991" t="n">
        <v>10512</v>
      </c>
      <c r="I132" s="992" t="n"/>
      <c r="J132" s="180" t="n"/>
      <c r="N132" s="976">
        <f>B132</f>
        <v/>
      </c>
      <c r="O132" s="192" t="inlineStr"/>
      <c r="P132" s="192" t="inlineStr"/>
      <c r="Q132" s="192" t="inlineStr"/>
      <c r="R132" s="192" t="inlineStr"/>
      <c r="S132" s="192">
        <f>G132*BS!$B$9</f>
        <v/>
      </c>
      <c r="T132" s="192">
        <f>H132*BS!$B$9</f>
        <v/>
      </c>
      <c r="U132" s="193">
        <f>I132</f>
        <v/>
      </c>
    </row>
    <row r="133">
      <c r="A133" s="79" t="n"/>
      <c r="B133" s="102" t="inlineStr">
        <is>
          <t>provision, spares &amp; deferred warranty provision, spares &amp; deferred warranty 31 March 2022 Current</t>
        </is>
      </c>
      <c r="C133" s="991" t="n"/>
      <c r="D133" s="991" t="n"/>
      <c r="E133" s="991" t="n"/>
      <c r="F133" s="991" t="n"/>
      <c r="G133" s="991" t="n">
        <v>0</v>
      </c>
      <c r="H133" s="991" t="n">
        <v>10448</v>
      </c>
      <c r="I133" s="992" t="n"/>
      <c r="J133" s="180" t="n"/>
      <c r="N133" s="976">
        <f>B133</f>
        <v/>
      </c>
      <c r="O133" s="192" t="inlineStr"/>
      <c r="P133" s="192" t="inlineStr"/>
      <c r="Q133" s="192" t="inlineStr"/>
      <c r="R133" s="192" t="inlineStr"/>
      <c r="S133" s="192">
        <f>G133*BS!$B$9</f>
        <v/>
      </c>
      <c r="T133" s="192">
        <f>H133*BS!$B$9</f>
        <v/>
      </c>
      <c r="U133" s="193">
        <f>I133</f>
        <v/>
      </c>
    </row>
    <row r="134">
      <c r="A134" s="79" t="n"/>
      <c r="B134" s="102" t="inlineStr">
        <is>
          <t>provision, spares &amp; deferred warranty provision, spares &amp; deferred warranty 31 March 2023 Current</t>
        </is>
      </c>
      <c r="C134" s="991" t="n"/>
      <c r="D134" s="991" t="n"/>
      <c r="E134" s="991" t="n"/>
      <c r="F134" s="991" t="n"/>
      <c r="G134" s="991" t="n">
        <v>0</v>
      </c>
      <c r="H134" s="991" t="n">
        <v>10012</v>
      </c>
      <c r="I134" s="992" t="n"/>
      <c r="J134" s="180" t="n"/>
      <c r="N134" s="976">
        <f>B134</f>
        <v/>
      </c>
      <c r="O134" s="192" t="inlineStr"/>
      <c r="P134" s="192" t="inlineStr"/>
      <c r="Q134" s="192" t="inlineStr"/>
      <c r="R134" s="192" t="inlineStr"/>
      <c r="S134" s="192">
        <f>G134*BS!$B$9</f>
        <v/>
      </c>
      <c r="T134" s="192">
        <f>H134*BS!$B$9</f>
        <v/>
      </c>
      <c r="U134" s="193">
        <f>I134</f>
        <v/>
      </c>
    </row>
    <row r="135">
      <c r="A135" s="79" t="n"/>
      <c r="B135" s="102" t="inlineStr">
        <is>
          <t>Employee benefits</t>
        </is>
      </c>
      <c r="C135" s="991" t="n"/>
      <c r="D135" s="991" t="n"/>
      <c r="E135" s="991" t="n"/>
      <c r="F135" s="991" t="n"/>
      <c r="G135" s="991" t="n">
        <v>3983</v>
      </c>
      <c r="H135" s="991" t="n">
        <v>3974</v>
      </c>
      <c r="I135" s="992" t="n"/>
      <c r="J135" s="180" t="n"/>
      <c r="N135" s="976">
        <f>B135</f>
        <v/>
      </c>
      <c r="O135" s="192" t="inlineStr"/>
      <c r="P135" s="192" t="inlineStr"/>
      <c r="Q135" s="192" t="inlineStr"/>
      <c r="R135" s="192" t="inlineStr"/>
      <c r="S135" s="192">
        <f>G135*BS!$B$9</f>
        <v/>
      </c>
      <c r="T135" s="192">
        <f>H135*BS!$B$9</f>
        <v/>
      </c>
      <c r="U135" s="193">
        <f>I135</f>
        <v/>
      </c>
    </row>
    <row r="136">
      <c r="A136" s="79" t="n"/>
      <c r="B136" s="102" t="inlineStr">
        <is>
          <t>Other non-current liabilities *</t>
        </is>
      </c>
      <c r="C136" s="991" t="n"/>
      <c r="D136" s="991" t="n"/>
      <c r="E136" s="991" t="n"/>
      <c r="F136" s="991" t="n"/>
      <c r="G136" s="991" t="n">
        <v>10209</v>
      </c>
      <c r="H136" s="991" t="n">
        <v>-17365.948</v>
      </c>
      <c r="I136" s="992" t="n"/>
      <c r="J136" s="180" t="n"/>
      <c r="N136" s="976">
        <f>B136</f>
        <v/>
      </c>
      <c r="O136" s="192" t="inlineStr"/>
      <c r="P136" s="192" t="inlineStr"/>
      <c r="Q136" s="192" t="inlineStr"/>
      <c r="R136" s="192" t="inlineStr"/>
      <c r="S136" s="192">
        <f>G136*BS!$B$9</f>
        <v/>
      </c>
      <c r="T136" s="192">
        <f>H136*BS!$B$9</f>
        <v/>
      </c>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265299</v>
      </c>
      <c r="H156" s="103" t="n">
        <v>265299</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Reserves</t>
        </is>
      </c>
      <c r="C167" s="993" t="n"/>
      <c r="D167" s="993" t="n"/>
      <c r="E167" s="993" t="n"/>
      <c r="F167" s="993" t="n"/>
      <c r="G167" s="993" t="n">
        <v>10208</v>
      </c>
      <c r="H167" s="993" t="n">
        <v>9766</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183243</v>
      </c>
      <c r="H181" s="103" t="n">
        <v>112226</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959588</v>
      </c>
      <c r="H15" s="939" t="n">
        <v>1.10373</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960422</v>
      </c>
      <c r="H29" s="939" t="n">
        <v>1.168031</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Expenses</t>
        </is>
      </c>
      <c r="C56" s="939" t="n"/>
      <c r="D56" s="939" t="n"/>
      <c r="E56" s="939" t="n"/>
      <c r="F56" s="939" t="n"/>
      <c r="G56" s="939" t="n">
        <v>960422</v>
      </c>
      <c r="H56" s="939" t="n">
        <v>1.168031</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26255</v>
      </c>
      <c r="H84" s="991" t="n">
        <v>1967</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on financial liabilities measured at am ortised cost</t>
        </is>
      </c>
      <c r="C98" s="939" t="n"/>
      <c r="D98" s="939" t="n"/>
      <c r="E98" s="939" t="n"/>
      <c r="F98" s="939" t="n"/>
      <c r="G98" s="939" t="n">
        <v>5343</v>
      </c>
      <c r="H98" s="939" t="n">
        <v>6.462</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Financial income</t>
        </is>
      </c>
      <c r="C99" s="939" t="n"/>
      <c r="D99" s="939" t="n"/>
      <c r="E99" s="939" t="n"/>
      <c r="F99" s="939" t="n"/>
      <c r="G99" s="939" t="n">
        <v>713</v>
      </c>
      <c r="H99" s="939" t="n">
        <v>5934</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Other income</t>
        </is>
      </c>
      <c r="C100" s="939" t="n"/>
      <c r="D100" s="939" t="n"/>
      <c r="E100" s="939" t="n"/>
      <c r="F100" s="939" t="n"/>
      <c r="G100" s="939" t="n">
        <v>26255</v>
      </c>
      <c r="H100" s="939" t="n">
        <v>1967</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on financial liabilities measured at am ortised cost</t>
        </is>
      </c>
      <c r="C111" s="939" t="n"/>
      <c r="D111" s="939" t="n"/>
      <c r="E111" s="939" t="n"/>
      <c r="F111" s="939" t="n"/>
      <c r="G111" s="939" t="n">
        <v>5343</v>
      </c>
      <c r="H111" s="939" t="n">
        <v>6.462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Net foreign exchange loss</t>
        </is>
      </c>
      <c r="C124" s="952" t="n"/>
      <c r="D124" s="952" t="n"/>
      <c r="E124" s="952" t="n"/>
      <c r="F124" s="952" t="n"/>
      <c r="G124" s="952" t="n">
        <v>0</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financing expense</t>
        </is>
      </c>
      <c r="C125" s="991" t="n"/>
      <c r="D125" s="991" t="n"/>
      <c r="E125" s="991" t="n"/>
      <c r="F125" s="991" t="n"/>
      <c r="G125" s="991" t="n">
        <v>-5217</v>
      </c>
      <c r="H125" s="991" t="n">
        <v>-1268</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Expenses</t>
        </is>
      </c>
      <c r="C126" s="939" t="n"/>
      <c r="D126" s="939" t="n"/>
      <c r="E126" s="939" t="n"/>
      <c r="F126" s="939" t="n"/>
      <c r="G126" s="939" t="n">
        <v>-960422</v>
      </c>
      <c r="H126" s="939" t="n">
        <v>-1.168031</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Other income</t>
        </is>
      </c>
      <c r="C127" s="991" t="n"/>
      <c r="D127" s="991" t="n"/>
      <c r="E127" s="991" t="n"/>
      <c r="F127" s="991" t="n"/>
      <c r="G127" s="991" t="n">
        <v>26255</v>
      </c>
      <c r="H127" s="991" t="n">
        <v>1967</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15940</v>
      </c>
      <c r="H138" s="939" t="n">
        <v>3577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-24188</v>
      </c>
      <c r="G9" s="326" t="n">
        <v>1369</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-10715</v>
      </c>
      <c r="G10" s="1028" t="n">
        <v>26707</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36.332</v>
      </c>
      <c r="G12" s="1029" t="n">
        <v>-3689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-14.279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-70816</v>
      </c>
      <c r="G15" s="326" t="n">
        <v>-113958</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54496</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-16320</v>
      </c>
      <c r="G18" s="1029" t="n">
        <v>-128237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-12186</v>
      </c>
      <c r="G21" s="1028" t="n">
        <v>-3838</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44984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-28380</v>
      </c>
      <c r="G23" s="1028" t="n">
        <v>-29.848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-40566</v>
      </c>
      <c r="G25" s="1029" t="n">
        <v>11298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