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c r="C7" s="888" t="n"/>
      <c r="D7" s="888" t="n"/>
      <c r="E7" s="889" t="n"/>
      <c r="G7" s="11" t="inlineStr">
        <is>
          <t>Ext No</t>
        </is>
      </c>
      <c r="H7" s="626" t="n"/>
      <c r="L7" s="6" t="inlineStr">
        <is>
          <t>NZD</t>
        </is>
      </c>
    </row>
    <row r="8">
      <c r="A8" s="10" t="inlineStr">
        <is>
          <t xml:space="preserve">Inputted units </t>
        </is>
      </c>
      <c r="B8" s="626" t="inlineStr">
        <is>
          <t>Full Value</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2022/12</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189"/>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None Cash at bank and on hand</t>
        </is>
      </c>
      <c r="C15" s="103" t="n"/>
      <c r="D15" s="103" t="n"/>
      <c r="E15" s="103" t="n"/>
      <c r="F15" s="103" t="n"/>
      <c r="G15" s="103" t="n">
        <v>113106</v>
      </c>
      <c r="H15" s="103" t="n">
        <v>63147</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 xml:space="preserve"> Current Trade receivables third party</t>
        </is>
      </c>
      <c r="C29" s="103" t="n"/>
      <c r="D29" s="103" t="n"/>
      <c r="E29" s="103" t="n"/>
      <c r="F29" s="103" t="n"/>
      <c r="G29" s="103" t="n">
        <v>21940</v>
      </c>
      <c r="H29" s="103" t="n">
        <v>25974</v>
      </c>
      <c r="I29" s="104" t="n"/>
      <c r="N29" s="105">
        <f>B29</f>
        <v/>
      </c>
      <c r="O29" s="106" t="inlineStr"/>
      <c r="P29" s="106" t="inlineStr"/>
      <c r="Q29" s="106" t="inlineStr"/>
      <c r="R29" s="106" t="inlineStr"/>
      <c r="S29" s="106">
        <f>G29*BS!$B$9</f>
        <v/>
      </c>
      <c r="T29" s="106">
        <f>H29*BS!$B$9</f>
        <v/>
      </c>
      <c r="U29" s="107">
        <f>I29</f>
        <v/>
      </c>
    </row>
    <row r="30" customFormat="1" s="79">
      <c r="A30" s="618" t="n"/>
      <c r="B30" s="102" t="inlineStr">
        <is>
          <t xml:space="preserve"> Current Allowance for credit losses</t>
        </is>
      </c>
      <c r="C30" s="103" t="n"/>
      <c r="D30" s="103" t="n"/>
      <c r="E30" s="103" t="n"/>
      <c r="F30" s="103" t="n"/>
      <c r="G30" s="103" t="n">
        <v>-61</v>
      </c>
      <c r="H30" s="103" t="n">
        <v>-60</v>
      </c>
      <c r="I30" s="104" t="n"/>
      <c r="N30" s="105">
        <f>B30</f>
        <v/>
      </c>
      <c r="O30" s="106" t="inlineStr"/>
      <c r="P30" s="106" t="inlineStr"/>
      <c r="Q30" s="106" t="inlineStr"/>
      <c r="R30" s="106" t="inlineStr"/>
      <c r="S30" s="106">
        <f>G30*BS!$B$9</f>
        <v/>
      </c>
      <c r="T30" s="106">
        <f>H30*BS!$B$9</f>
        <v/>
      </c>
      <c r="U30" s="107">
        <f>I30</f>
        <v/>
      </c>
    </row>
    <row r="31" customFormat="1" s="79">
      <c r="A31" s="618" t="n"/>
      <c r="B31" s="102" t="inlineStr">
        <is>
          <t xml:space="preserve"> Current Related party receivables (Note 19)</t>
        </is>
      </c>
      <c r="C31" s="103" t="n"/>
      <c r="D31" s="103" t="n"/>
      <c r="E31" s="103" t="n"/>
      <c r="F31" s="103" t="n"/>
      <c r="G31" s="103" t="n">
        <v>661165</v>
      </c>
      <c r="H31" s="103" t="n">
        <v>1413510</v>
      </c>
      <c r="I31" s="104" t="n"/>
      <c r="N31" s="105">
        <f>B31</f>
        <v/>
      </c>
      <c r="O31" s="109" t="inlineStr"/>
      <c r="P31" s="109" t="inlineStr"/>
      <c r="Q31" s="106" t="inlineStr"/>
      <c r="R31" s="106" t="inlineStr"/>
      <c r="S31" s="106">
        <f>G31*BS!$B$9</f>
        <v/>
      </c>
      <c r="T31" s="106">
        <f>H31*BS!$B$9</f>
        <v/>
      </c>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None Finished goods at lower of cost and net realisable value</t>
        </is>
      </c>
      <c r="C43" s="103" t="n"/>
      <c r="D43" s="103" t="n"/>
      <c r="E43" s="103" t="n"/>
      <c r="F43" s="103" t="n"/>
      <c r="G43" s="103" t="n">
        <v>13396</v>
      </c>
      <c r="H43" s="103" t="n">
        <v>4507</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n"/>
      <c r="C44" s="103" t="n"/>
      <c r="D44" s="103" t="n"/>
      <c r="E44" s="103" t="n"/>
      <c r="F44" s="103" t="n"/>
      <c r="G44" s="103" t="n"/>
      <c r="H44" s="103" t="n"/>
      <c r="I44" s="928" t="n"/>
      <c r="N44" s="105" t="inlineStr"/>
      <c r="O44" s="106" t="inlineStr"/>
      <c r="P44" s="106" t="inlineStr"/>
      <c r="Q44" s="106" t="inlineStr"/>
      <c r="R44" s="106" t="inlineStr"/>
      <c r="S44" s="106" t="inlineStr"/>
      <c r="T44" s="106" t="inlineStr"/>
      <c r="U44" s="929">
        <f>I44</f>
        <v/>
      </c>
      <c r="V44" s="927" t="n"/>
      <c r="W44" s="927" t="n"/>
    </row>
    <row r="45" customFormat="1" s="79">
      <c r="A45" s="618" t="n"/>
      <c r="B45" s="102" t="n"/>
      <c r="C45" s="103" t="n"/>
      <c r="D45" s="103" t="n"/>
      <c r="E45" s="103" t="n"/>
      <c r="F45" s="103" t="n"/>
      <c r="G45" s="103" t="n"/>
      <c r="H45" s="103" t="n"/>
      <c r="I45" s="930" t="n"/>
      <c r="N45" s="105" t="inlineStr"/>
      <c r="O45" s="106" t="inlineStr"/>
      <c r="P45" s="106" t="inlineStr"/>
      <c r="Q45" s="106" t="inlineStr"/>
      <c r="R45" s="106" t="inlineStr"/>
      <c r="S45" s="106" t="inlineStr"/>
      <c r="T45" s="106" t="inlineStr"/>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Prepayments</t>
        </is>
      </c>
      <c r="C56" s="939" t="n"/>
      <c r="D56" s="939" t="n"/>
      <c r="E56" s="939" t="n"/>
      <c r="F56" s="939" t="n"/>
      <c r="G56" s="939" t="n">
        <v>711</v>
      </c>
      <c r="H56" s="939" t="n">
        <v>915</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n"/>
      <c r="C57" s="939" t="n"/>
      <c r="D57" s="939" t="n"/>
      <c r="E57" s="939" t="n"/>
      <c r="F57" s="939" t="n"/>
      <c r="G57" s="939" t="n"/>
      <c r="H57" s="939" t="n"/>
      <c r="I57" s="137" t="n"/>
      <c r="N57" s="105" t="inlineStr"/>
      <c r="O57" s="106" t="inlineStr"/>
      <c r="P57" s="106" t="inlineStr"/>
      <c r="Q57" s="106" t="inlineStr"/>
      <c r="R57" s="106" t="inlineStr"/>
      <c r="S57" s="106" t="inlineStr"/>
      <c r="T57" s="106" t="inlineStr"/>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1431</v>
      </c>
      <c r="H70" s="939" t="n">
        <v>2273</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Machinery and equipment Furniture and fittings  Cost At31 December 2022</t>
        </is>
      </c>
      <c r="C86" s="939" t="n"/>
      <c r="D86" s="939" t="n"/>
      <c r="E86" s="939" t="n"/>
      <c r="F86" s="939" t="n"/>
      <c r="G86" s="939" t="n">
        <v>0</v>
      </c>
      <c r="H86" s="939" t="n">
        <v>1211</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Machinery and equipment Motor vehicles  Cost At31 December 2022</t>
        </is>
      </c>
      <c r="C87" s="939" t="n"/>
      <c r="D87" s="939" t="n"/>
      <c r="E87" s="939" t="n"/>
      <c r="F87" s="939" t="n"/>
      <c r="G87" s="939" t="n">
        <v>0</v>
      </c>
      <c r="H87" s="939" t="n">
        <v>404</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Machinery and equipment Machinery and equipment  Cost At31 December 2022</t>
        </is>
      </c>
      <c r="C88" s="939" t="n"/>
      <c r="D88" s="939" t="n"/>
      <c r="E88" s="939" t="n"/>
      <c r="F88" s="939" t="n"/>
      <c r="G88" s="939" t="n">
        <v>0</v>
      </c>
      <c r="H88" s="939" t="n">
        <v>774</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n"/>
      <c r="C89" s="103" t="n"/>
      <c r="D89" s="103" t="n"/>
      <c r="E89" s="103" t="n"/>
      <c r="F89" s="103" t="n"/>
      <c r="G89" s="103" t="n"/>
      <c r="H89" s="103" t="n"/>
      <c r="I89" s="928" t="n"/>
      <c r="N89" s="105" t="inlineStr"/>
      <c r="O89" s="106" t="inlineStr"/>
      <c r="P89" s="106" t="inlineStr"/>
      <c r="Q89" s="106" t="inlineStr"/>
      <c r="R89" s="106" t="inlineStr"/>
      <c r="S89" s="106" t="inlineStr"/>
      <c r="T89" s="106" t="inlineStr"/>
      <c r="U89" s="929">
        <f>I89</f>
        <v/>
      </c>
      <c r="V89" s="927" t="n"/>
      <c r="W89" s="927" t="n"/>
    </row>
    <row r="90" customFormat="1" s="79">
      <c r="A90" s="618" t="n"/>
      <c r="B90" s="102" t="n"/>
      <c r="C90" s="939" t="n"/>
      <c r="D90" s="939" t="n"/>
      <c r="E90" s="939" t="n"/>
      <c r="F90" s="939" t="n"/>
      <c r="G90" s="939" t="n"/>
      <c r="H90" s="939" t="n"/>
      <c r="I90" s="945" t="n"/>
      <c r="N90" s="105" t="inlineStr"/>
      <c r="O90" s="106" t="inlineStr"/>
      <c r="P90" s="106" t="inlineStr"/>
      <c r="Q90" s="106" t="inlineStr"/>
      <c r="R90" s="106" t="inlineStr"/>
      <c r="S90" s="106" t="inlineStr"/>
      <c r="T90" s="106" t="inlineStr"/>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Machinery and equipment Furniture and fittings  Depreciation At31 December 2022</t>
        </is>
      </c>
      <c r="C100" s="952" t="n"/>
      <c r="D100" s="952" t="n"/>
      <c r="E100" s="952" t="n"/>
      <c r="F100" s="952" t="n"/>
      <c r="G100" s="952" t="n">
        <v>0</v>
      </c>
      <c r="H100" s="952" t="n">
        <v>94</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Machinery and equipment Motor vehicles  Depreciation At31 December 2022</t>
        </is>
      </c>
      <c r="C101" s="952" t="n"/>
      <c r="D101" s="939" t="n"/>
      <c r="E101" s="939" t="n"/>
      <c r="F101" s="939" t="n"/>
      <c r="G101" s="939" t="n">
        <v>0</v>
      </c>
      <c r="H101" s="939" t="n">
        <v>192</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Machinery and equipment Machinery and equipment  Depreciation At31 December 2022</t>
        </is>
      </c>
      <c r="C102" s="952" t="n"/>
      <c r="D102" s="939" t="n"/>
      <c r="E102" s="939" t="n"/>
      <c r="F102" s="939" t="n"/>
      <c r="G102" s="939" t="n">
        <v>0</v>
      </c>
      <c r="H102" s="939" t="n">
        <v>509</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n"/>
      <c r="C103" s="103" t="n"/>
      <c r="D103" s="103" t="n"/>
      <c r="E103" s="103" t="n"/>
      <c r="F103" s="103" t="n"/>
      <c r="G103" s="103" t="n"/>
      <c r="H103" s="103" t="n"/>
      <c r="I103" s="947" t="n"/>
      <c r="K103" s="948" t="n"/>
      <c r="N103" s="105" t="inlineStr"/>
      <c r="O103" s="106" t="inlineStr"/>
      <c r="P103" s="106" t="inlineStr"/>
      <c r="Q103" s="106" t="inlineStr"/>
      <c r="R103" s="106" t="inlineStr"/>
      <c r="S103" s="106" t="inlineStr"/>
      <c r="T103" s="106" t="inlineStr"/>
      <c r="U103" s="946">
        <f>I103</f>
        <v/>
      </c>
      <c r="V103" s="941" t="n"/>
      <c r="W103" s="941" t="n"/>
    </row>
    <row r="104" customFormat="1" s="79">
      <c r="A104" s="618" t="n"/>
      <c r="B104" s="102" t="n"/>
      <c r="C104" s="952" t="n"/>
      <c r="D104" s="952" t="n"/>
      <c r="E104" s="952" t="n"/>
      <c r="F104" s="952" t="n"/>
      <c r="G104" s="952" t="n"/>
      <c r="H104" s="952" t="n"/>
      <c r="I104" s="947" t="n"/>
      <c r="K104" s="948" t="n"/>
      <c r="N104" s="105" t="inlineStr"/>
      <c r="O104" s="106" t="inlineStr"/>
      <c r="P104" s="106" t="inlineStr"/>
      <c r="Q104" s="106" t="inlineStr"/>
      <c r="R104" s="106" t="inlineStr"/>
      <c r="S104" s="106" t="inlineStr"/>
      <c r="T104" s="106" t="inlineStr"/>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n"/>
      <c r="C114" s="939" t="n"/>
      <c r="D114" s="939" t="n"/>
      <c r="E114" s="939" t="n"/>
      <c r="F114" s="939" t="n"/>
      <c r="G114" s="939" t="n"/>
      <c r="H114" s="939" t="n"/>
      <c r="I114" s="945" t="n"/>
      <c r="N114" s="105" t="inlineStr"/>
      <c r="O114" s="106" t="inlineStr"/>
      <c r="P114" s="106" t="inlineStr"/>
      <c r="Q114" s="106" t="inlineStr"/>
      <c r="R114" s="106" t="inlineStr"/>
      <c r="S114" s="106" t="inlineStr"/>
      <c r="T114" s="106" t="inlineStr"/>
      <c r="U114" s="946">
        <f>I114</f>
        <v/>
      </c>
      <c r="V114" s="927" t="n"/>
      <c r="W114" s="927" t="n"/>
    </row>
    <row r="115" customFormat="1" s="79">
      <c r="A115" s="618" t="n"/>
      <c r="B115" s="102" t="n"/>
      <c r="C115" s="939" t="n"/>
      <c r="D115" s="939" t="n"/>
      <c r="E115" s="939" t="n"/>
      <c r="F115" s="939" t="n"/>
      <c r="G115" s="939" t="n"/>
      <c r="H115" s="939" t="n"/>
      <c r="I115" s="945" t="n"/>
      <c r="N115" s="105" t="inlineStr"/>
      <c r="O115" s="106" t="inlineStr"/>
      <c r="P115" s="106" t="inlineStr"/>
      <c r="Q115" s="106" t="inlineStr"/>
      <c r="R115" s="106" t="inlineStr"/>
      <c r="S115" s="106" t="inlineStr"/>
      <c r="T115" s="106" t="inlineStr"/>
      <c r="U115" s="946">
        <f>I115</f>
        <v/>
      </c>
      <c r="V115" s="927" t="n"/>
      <c r="W115" s="927" t="n"/>
    </row>
    <row r="116" customFormat="1" s="79">
      <c r="A116" s="618" t="n"/>
      <c r="B116" s="102" t="n"/>
      <c r="C116" s="939" t="n"/>
      <c r="D116" s="939" t="n"/>
      <c r="E116" s="939" t="n"/>
      <c r="F116" s="939" t="n"/>
      <c r="G116" s="939" t="n"/>
      <c r="H116" s="939" t="n"/>
      <c r="I116" s="945" t="n"/>
      <c r="N116" s="105" t="inlineStr"/>
      <c r="O116" s="106" t="inlineStr"/>
      <c r="P116" s="106" t="inlineStr"/>
      <c r="Q116" s="106" t="inlineStr"/>
      <c r="R116" s="106" t="inlineStr"/>
      <c r="S116" s="106" t="inlineStr"/>
      <c r="T116" s="106" t="inlineStr"/>
      <c r="U116" s="946">
        <f>I116</f>
        <v/>
      </c>
      <c r="V116" s="927" t="n"/>
      <c r="W116" s="927" t="n"/>
    </row>
    <row r="117" customFormat="1" s="79">
      <c r="A117" s="618" t="n"/>
      <c r="B117" s="102" t="n"/>
      <c r="C117" s="939" t="n"/>
      <c r="D117" s="939" t="n"/>
      <c r="E117" s="939" t="n"/>
      <c r="F117" s="939" t="n"/>
      <c r="G117" s="939" t="n"/>
      <c r="H117" s="939" t="n"/>
      <c r="I117" s="945" t="n"/>
      <c r="N117" s="105" t="inlineStr"/>
      <c r="O117" s="106" t="inlineStr"/>
      <c r="P117" s="106" t="inlineStr"/>
      <c r="Q117" s="106" t="inlineStr"/>
      <c r="R117" s="106" t="inlineStr"/>
      <c r="S117" s="106" t="inlineStr"/>
      <c r="T117" s="106" t="inlineStr"/>
      <c r="U117" s="946">
        <f>I117</f>
        <v/>
      </c>
      <c r="V117" s="927" t="n"/>
      <c r="W117" s="927" t="n"/>
    </row>
    <row r="118" customFormat="1" s="79">
      <c r="A118" s="618" t="n"/>
      <c r="B118" s="102" t="n"/>
      <c r="C118" s="939" t="n"/>
      <c r="D118" s="939" t="n"/>
      <c r="E118" s="939" t="n"/>
      <c r="F118" s="939" t="n"/>
      <c r="G118" s="939" t="n"/>
      <c r="H118" s="939" t="n"/>
      <c r="I118" s="945" t="n"/>
      <c r="N118" s="105" t="inlineStr"/>
      <c r="O118" s="106" t="inlineStr"/>
      <c r="P118" s="106" t="inlineStr"/>
      <c r="Q118" s="106" t="inlineStr"/>
      <c r="R118" s="106" t="inlineStr"/>
      <c r="S118" s="106" t="inlineStr"/>
      <c r="T118" s="106" t="inlineStr"/>
      <c r="U118" s="946">
        <f>I118</f>
        <v/>
      </c>
      <c r="V118" s="927" t="n"/>
      <c r="W118" s="927" t="n"/>
    </row>
    <row r="119" customFormat="1" s="79">
      <c r="A119" s="618" t="n"/>
      <c r="B119" s="102" t="n"/>
      <c r="C119" s="103" t="n"/>
      <c r="D119" s="103" t="n"/>
      <c r="E119" s="103" t="n"/>
      <c r="F119" s="103" t="n"/>
      <c r="G119" s="103" t="n"/>
      <c r="H119" s="103" t="n"/>
      <c r="I119" s="945" t="n"/>
      <c r="N119" s="105" t="inlineStr"/>
      <c r="O119" s="106" t="inlineStr"/>
      <c r="P119" s="106" t="inlineStr"/>
      <c r="Q119" s="106" t="inlineStr"/>
      <c r="R119" s="106" t="inlineStr"/>
      <c r="S119" s="106" t="inlineStr"/>
      <c r="T119" s="106" t="inlineStr"/>
      <c r="U119" s="946">
        <f>I119</f>
        <v/>
      </c>
      <c r="V119" s="927" t="n"/>
      <c r="W119" s="927" t="n"/>
    </row>
    <row r="120" customFormat="1" s="79">
      <c r="A120" s="618" t="n"/>
      <c r="B120" s="102" t="n"/>
      <c r="C120" s="939" t="n"/>
      <c r="D120" s="939" t="n"/>
      <c r="E120" s="939" t="n"/>
      <c r="F120" s="939" t="n"/>
      <c r="G120" s="939" t="n"/>
      <c r="H120" s="939" t="n"/>
      <c r="I120" s="945" t="n"/>
      <c r="N120" s="105" t="inlineStr"/>
      <c r="O120" s="106" t="inlineStr"/>
      <c r="P120" s="106" t="inlineStr"/>
      <c r="Q120" s="106" t="inlineStr"/>
      <c r="R120" s="106" t="inlineStr"/>
      <c r="S120" s="106" t="inlineStr"/>
      <c r="T120" s="106" t="inlineStr"/>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n"/>
      <c r="C129" s="103" t="n"/>
      <c r="D129" s="103" t="n"/>
      <c r="E129" s="103" t="n"/>
      <c r="F129" s="103" t="n"/>
      <c r="G129" s="103" t="n"/>
      <c r="H129" s="103" t="n"/>
      <c r="I129" s="934" t="n"/>
      <c r="J129" s="85" t="n"/>
      <c r="K129" s="85" t="n"/>
      <c r="L129" s="85" t="n"/>
      <c r="M129" s="85" t="n"/>
      <c r="N129" s="114" t="inlineStr"/>
      <c r="O129" s="115" t="inlineStr"/>
      <c r="P129" s="115" t="inlineStr"/>
      <c r="Q129" s="115" t="inlineStr"/>
      <c r="R129" s="115" t="inlineStr"/>
      <c r="S129" s="115" t="inlineStr"/>
      <c r="T129" s="115" t="inlineStr"/>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n"/>
      <c r="C130" s="939" t="n"/>
      <c r="D130" s="939" t="n"/>
      <c r="E130" s="939" t="n"/>
      <c r="F130" s="939" t="n"/>
      <c r="G130" s="939" t="n"/>
      <c r="H130" s="939" t="n"/>
      <c r="I130" s="934" t="n"/>
      <c r="J130" s="85" t="n"/>
      <c r="K130" s="85" t="n"/>
      <c r="L130" s="85" t="n"/>
      <c r="M130" s="85" t="n"/>
      <c r="N130" s="114" t="inlineStr"/>
      <c r="O130" s="115" t="inlineStr"/>
      <c r="P130" s="115" t="inlineStr"/>
      <c r="Q130" s="115" t="inlineStr"/>
      <c r="R130" s="115" t="inlineStr"/>
      <c r="S130" s="115" t="inlineStr"/>
      <c r="T130" s="115" t="inlineStr"/>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A133" s="618" t="n"/>
      <c r="B133" s="102" t="n"/>
      <c r="C133" s="939" t="n"/>
      <c r="D133" s="939" t="n"/>
      <c r="E133" s="939" t="n"/>
      <c r="F133" s="939" t="n"/>
      <c r="G133" s="939" t="n"/>
      <c r="H133" s="939" t="n"/>
      <c r="I133" s="928" t="n"/>
      <c r="N133" s="105" t="inlineStr"/>
      <c r="O133" s="106" t="inlineStr"/>
      <c r="P133" s="106" t="inlineStr"/>
      <c r="Q133" s="106" t="inlineStr"/>
      <c r="R133" s="106" t="inlineStr"/>
      <c r="S133" s="106" t="inlineStr"/>
      <c r="T133" s="106" t="inlineStr"/>
      <c r="U133" s="929">
        <f>I133</f>
        <v/>
      </c>
      <c r="V133" s="927" t="n"/>
      <c r="W133" s="927" t="n"/>
    </row>
    <row r="134" customFormat="1" s="79">
      <c r="A134" s="618" t="n"/>
      <c r="B134" s="102" t="n"/>
      <c r="C134" s="939" t="n"/>
      <c r="D134" s="939" t="n"/>
      <c r="E134" s="939" t="n"/>
      <c r="F134" s="939" t="n"/>
      <c r="G134" s="939" t="n"/>
      <c r="H134" s="939" t="n"/>
      <c r="I134" s="928" t="n"/>
      <c r="N134" s="105" t="inlineStr"/>
      <c r="O134" s="106" t="inlineStr"/>
      <c r="P134" s="106" t="inlineStr"/>
      <c r="Q134" s="106" t="inlineStr"/>
      <c r="R134" s="106" t="inlineStr"/>
      <c r="S134" s="106" t="inlineStr"/>
      <c r="T134" s="106" t="inlineStr"/>
      <c r="U134" s="107">
        <f>I134</f>
        <v/>
      </c>
      <c r="V134" s="927" t="n"/>
      <c r="W134" s="927" t="n"/>
    </row>
    <row r="135" customFormat="1" s="79">
      <c r="A135" s="618" t="n"/>
      <c r="B135" s="102" t="n"/>
      <c r="C135" s="939" t="n"/>
      <c r="D135" s="939" t="n"/>
      <c r="E135" s="939" t="n"/>
      <c r="F135" s="939" t="n"/>
      <c r="G135" s="939" t="n"/>
      <c r="H135" s="939" t="n"/>
      <c r="I135" s="928" t="n"/>
      <c r="N135" s="105" t="inlineStr"/>
      <c r="O135" s="106" t="inlineStr"/>
      <c r="P135" s="106" t="inlineStr"/>
      <c r="Q135" s="106" t="inlineStr"/>
      <c r="R135" s="106" t="inlineStr"/>
      <c r="S135" s="106" t="inlineStr"/>
      <c r="T135" s="106" t="inlineStr"/>
      <c r="U135" s="107">
        <f>I135</f>
        <v/>
      </c>
      <c r="V135" s="927" t="n"/>
      <c r="W135" s="927" t="n"/>
    </row>
    <row r="136" customFormat="1" s="79">
      <c r="A136" s="618" t="n"/>
      <c r="B136" s="102" t="n"/>
      <c r="C136" s="939" t="n"/>
      <c r="D136" s="939" t="n"/>
      <c r="E136" s="939" t="n"/>
      <c r="F136" s="939" t="n"/>
      <c r="G136" s="939" t="n"/>
      <c r="H136" s="939" t="n"/>
      <c r="I136" s="928" t="n"/>
      <c r="N136" s="105" t="inlineStr"/>
      <c r="O136" s="106" t="inlineStr"/>
      <c r="P136" s="106" t="inlineStr"/>
      <c r="Q136" s="106" t="inlineStr"/>
      <c r="R136" s="106" t="inlineStr"/>
      <c r="S136" s="106" t="inlineStr"/>
      <c r="T136" s="106" t="inlineStr"/>
      <c r="U136" s="107">
        <f>I136</f>
        <v/>
      </c>
      <c r="V136" s="927" t="n"/>
      <c r="W136" s="927" t="n"/>
    </row>
    <row r="137" customFormat="1" s="79">
      <c r="A137" s="618" t="n"/>
      <c r="B137" s="102" t="n"/>
      <c r="C137" s="939" t="n"/>
      <c r="D137" s="939" t="n"/>
      <c r="E137" s="939" t="n"/>
      <c r="F137" s="939" t="n"/>
      <c r="G137" s="939" t="n"/>
      <c r="H137" s="939" t="n"/>
      <c r="I137" s="928" t="n"/>
      <c r="N137" s="105" t="inlineStr"/>
      <c r="O137" s="106" t="inlineStr"/>
      <c r="P137" s="106" t="inlineStr"/>
      <c r="Q137" s="106" t="inlineStr"/>
      <c r="R137" s="106" t="inlineStr"/>
      <c r="S137" s="106" t="inlineStr"/>
      <c r="T137" s="106" t="inlineStr"/>
      <c r="U137" s="107">
        <f>I137</f>
        <v/>
      </c>
      <c r="V137" s="927" t="n"/>
      <c r="W137" s="927" t="n"/>
    </row>
    <row r="138" customFormat="1" s="79">
      <c r="A138" s="618" t="n"/>
      <c r="B138" s="102" t="n"/>
      <c r="C138" s="103" t="n"/>
      <c r="D138" s="103" t="n"/>
      <c r="E138" s="103" t="n"/>
      <c r="F138" s="103" t="n"/>
      <c r="G138" s="103" t="n"/>
      <c r="H138" s="103" t="n"/>
      <c r="I138" s="928" t="n"/>
      <c r="N138" s="105" t="inlineStr"/>
      <c r="O138" s="106" t="inlineStr"/>
      <c r="P138" s="106" t="inlineStr"/>
      <c r="Q138" s="106" t="inlineStr"/>
      <c r="R138" s="106" t="inlineStr"/>
      <c r="S138" s="106" t="inlineStr"/>
      <c r="T138" s="106" t="inlineStr"/>
      <c r="U138" s="107">
        <f>I138</f>
        <v/>
      </c>
      <c r="V138" s="927" t="n"/>
      <c r="W138" s="927" t="n"/>
    </row>
    <row r="139" customFormat="1" s="79">
      <c r="A139" s="618" t="n"/>
      <c r="B139" s="102" t="n"/>
      <c r="C139" s="939" t="n"/>
      <c r="D139" s="939" t="n"/>
      <c r="E139" s="939" t="n"/>
      <c r="F139" s="939" t="n"/>
      <c r="G139" s="939" t="n"/>
      <c r="H139" s="939" t="n"/>
      <c r="I139" s="928" t="n"/>
      <c r="N139" s="105" t="inlineStr"/>
      <c r="O139" s="106" t="inlineStr"/>
      <c r="P139" s="106" t="inlineStr"/>
      <c r="Q139" s="106" t="inlineStr"/>
      <c r="R139" s="106" t="inlineStr"/>
      <c r="S139" s="106" t="inlineStr"/>
      <c r="T139" s="106" t="inlineStr"/>
      <c r="U139" s="107">
        <f>I139</f>
        <v/>
      </c>
      <c r="V139" s="927" t="n"/>
      <c r="W139" s="927" t="n"/>
    </row>
    <row r="140" customFormat="1" s="79">
      <c r="A140" s="618" t="n"/>
      <c r="B140" s="102" t="n"/>
      <c r="C140" s="939" t="n"/>
      <c r="D140" s="939" t="n"/>
      <c r="E140" s="939" t="n"/>
      <c r="F140" s="939" t="n"/>
      <c r="G140" s="939" t="n"/>
      <c r="H140" s="939" t="n"/>
      <c r="I140" s="928" t="n"/>
      <c r="N140" s="105" t="inlineStr"/>
      <c r="O140" s="106" t="inlineStr"/>
      <c r="P140" s="106" t="inlineStr"/>
      <c r="Q140" s="106" t="inlineStr"/>
      <c r="R140" s="106" t="inlineStr"/>
      <c r="S140" s="106" t="inlineStr"/>
      <c r="T140" s="106" t="inlineStr"/>
      <c r="U140" s="107" t="n"/>
      <c r="V140" s="927" t="n"/>
      <c r="W140" s="927" t="n"/>
    </row>
    <row r="141" customFormat="1" s="79">
      <c r="A141" s="618" t="n"/>
      <c r="B141" s="102" t="n"/>
      <c r="C141" s="939" t="n"/>
      <c r="D141" s="939" t="n"/>
      <c r="E141" s="939" t="n"/>
      <c r="F141" s="939" t="n"/>
      <c r="G141" s="939" t="n"/>
      <c r="H141" s="939" t="n"/>
      <c r="I141" s="928" t="n"/>
      <c r="N141" s="105" t="inlineStr"/>
      <c r="O141" s="106" t="inlineStr"/>
      <c r="P141" s="106" t="inlineStr"/>
      <c r="Q141" s="106" t="inlineStr"/>
      <c r="R141" s="106" t="inlineStr"/>
      <c r="S141" s="106" t="inlineStr"/>
      <c r="T141" s="106" t="inlineStr"/>
      <c r="U141" s="107">
        <f>I141</f>
        <v/>
      </c>
      <c r="V141" s="927" t="n"/>
      <c r="W141" s="927" t="n"/>
    </row>
    <row r="142" customFormat="1" s="79">
      <c r="A142" s="618" t="n"/>
      <c r="B142" s="102" t="n"/>
      <c r="C142" s="939" t="n"/>
      <c r="D142" s="939" t="n"/>
      <c r="E142" s="939" t="n"/>
      <c r="F142" s="939" t="n"/>
      <c r="G142" s="939" t="n"/>
      <c r="H142" s="939" t="n"/>
      <c r="I142" s="928" t="n"/>
      <c r="N142" s="105" t="inlineStr"/>
      <c r="O142" s="106" t="inlineStr"/>
      <c r="P142" s="106" t="inlineStr"/>
      <c r="Q142" s="106" t="inlineStr"/>
      <c r="R142" s="106" t="inlineStr"/>
      <c r="S142" s="106" t="inlineStr"/>
      <c r="T142" s="106" t="inlineStr"/>
      <c r="U142" s="107">
        <f>I142</f>
        <v/>
      </c>
      <c r="V142" s="927" t="n"/>
      <c r="W142" s="927" t="n"/>
    </row>
    <row r="143" customFormat="1" s="79">
      <c r="A143" s="618" t="n"/>
      <c r="B143" s="102" t="n"/>
      <c r="C143" s="939" t="n"/>
      <c r="D143" s="939" t="n"/>
      <c r="E143" s="939" t="n"/>
      <c r="F143" s="939" t="n"/>
      <c r="G143" s="939" t="n"/>
      <c r="H143" s="939" t="n"/>
      <c r="I143" s="928" t="n"/>
      <c r="N143" s="105" t="inlineStr"/>
      <c r="O143" s="106" t="inlineStr"/>
      <c r="P143" s="106" t="inlineStr"/>
      <c r="Q143" s="106" t="inlineStr"/>
      <c r="R143" s="106" t="inlineStr"/>
      <c r="S143" s="106" t="inlineStr"/>
      <c r="T143" s="106" t="inlineStr"/>
      <c r="U143" s="107">
        <f>I143</f>
        <v/>
      </c>
      <c r="V143" s="927" t="n"/>
      <c r="W143" s="927" t="n"/>
    </row>
    <row r="144" customFormat="1" s="117">
      <c r="A144" s="618" t="inlineStr">
        <is>
          <t>K21</t>
        </is>
      </c>
      <c r="B144" s="96" t="inlineStr">
        <is>
          <t xml:space="preserve">Total </t>
        </is>
      </c>
      <c r="C144" s="940">
        <f>SUM(INDIRECT(ADDRESS(MATCH("K20",$A:$A,0)+1,COLUMN(C$12),4)&amp;":"&amp;ADDRESS(MATCH("K21",$A:$A,0)-1,COLUMN(C$12),4)))</f>
        <v/>
      </c>
      <c r="D144" s="940">
        <f>SUM(INDIRECT(ADDRESS(MATCH("K20",$A:$A,0)+1,COLUMN(D$12),4)&amp;":"&amp;ADDRESS(MATCH("K21",$A:$A,0)-1,COLUMN(D$12),4)))</f>
        <v/>
      </c>
      <c r="E144" s="940">
        <f>SUM(INDIRECT(ADDRESS(MATCH("K20",$A:$A,0)+1,COLUMN(E$12),4)&amp;":"&amp;ADDRESS(MATCH("K21",$A:$A,0)-1,COLUMN(E$12),4)))</f>
        <v/>
      </c>
      <c r="F144" s="940">
        <f>SUM(INDIRECT(ADDRESS(MATCH("K20",$A:$A,0)+1,COLUMN(F$12),4)&amp;":"&amp;ADDRESS(MATCH("K21",$A:$A,0)-1,COLUMN(F$12),4)))</f>
        <v/>
      </c>
      <c r="G144" s="940">
        <f>SUM(INDIRECT(ADDRESS(MATCH("K20",$A:$A,0)+1,COLUMN(G$12),4)&amp;":"&amp;ADDRESS(MATCH("K21",$A:$A,0)-1,COLUMN(G$12),4)))</f>
        <v/>
      </c>
      <c r="H144" s="940">
        <f>SUM(INDIRECT(ADDRESS(MATCH("K20",$A:$A,0)+1,COLUMN(H$12),4)&amp;":"&amp;ADDRESS(MATCH("K21",$A:$A,0)-1,COLUMN(H$12),4)))</f>
        <v/>
      </c>
      <c r="I144" s="934" t="n"/>
      <c r="J144" s="85" t="n"/>
      <c r="K144" s="85" t="n"/>
      <c r="L144" s="85" t="n"/>
      <c r="M144" s="85" t="n"/>
      <c r="N144" s="114">
        <f>B144</f>
        <v/>
      </c>
      <c r="O144" s="156">
        <f>C144*BS!$B$9</f>
        <v/>
      </c>
      <c r="P144" s="156">
        <f>D144*BS!$B$9</f>
        <v/>
      </c>
      <c r="Q144" s="156">
        <f>E144*BS!$B$9</f>
        <v/>
      </c>
      <c r="R144" s="156">
        <f>F144*BS!$B$9</f>
        <v/>
      </c>
      <c r="S144" s="156">
        <f>G144*BS!$B$9</f>
        <v/>
      </c>
      <c r="T144" s="156">
        <f>H144*BS!$B$9</f>
        <v/>
      </c>
      <c r="U144" s="157">
        <f>I144</f>
        <v/>
      </c>
      <c r="V144" s="941" t="n"/>
      <c r="W144" s="941" t="n"/>
      <c r="X144" s="85" t="n"/>
      <c r="Y144" s="85" t="n"/>
      <c r="Z144" s="85" t="n"/>
      <c r="AA144" s="85" t="n"/>
      <c r="AB144" s="85" t="n"/>
      <c r="AC144" s="85" t="n"/>
      <c r="AD144" s="85" t="n"/>
      <c r="AE144" s="85" t="n"/>
      <c r="AF144" s="85" t="n"/>
      <c r="AG144" s="85" t="n"/>
      <c r="AH144" s="85" t="n"/>
      <c r="AI144" s="85" t="n"/>
      <c r="AJ144" s="85" t="n"/>
      <c r="AK144" s="85" t="n"/>
      <c r="AL144" s="85" t="n"/>
      <c r="AM144" s="85" t="n"/>
      <c r="AN144" s="85" t="n"/>
      <c r="AO144" s="85" t="n"/>
      <c r="AP144" s="85" t="n"/>
      <c r="AQ144" s="85" t="n"/>
      <c r="AR144" s="85" t="n"/>
      <c r="AS144" s="85" t="n"/>
      <c r="AT144" s="85" t="n"/>
      <c r="AU144" s="85" t="n"/>
      <c r="AV144" s="85" t="n"/>
      <c r="AW144" s="85" t="n"/>
      <c r="AX144" s="85" t="n"/>
      <c r="AY144" s="85" t="n"/>
      <c r="AZ144" s="85" t="n"/>
      <c r="BA144" s="85" t="n"/>
      <c r="BB144" s="85" t="n"/>
      <c r="BC144" s="85" t="n"/>
      <c r="BD144" s="85" t="n"/>
      <c r="BE144" s="85" t="n"/>
      <c r="BF144" s="85" t="n"/>
      <c r="BG144" s="85" t="n"/>
      <c r="BH144" s="85" t="n"/>
      <c r="BI144" s="85" t="n"/>
      <c r="BJ144" s="85" t="n"/>
      <c r="BK144" s="85" t="n"/>
      <c r="BL144" s="85" t="n"/>
      <c r="BM144" s="85" t="n"/>
      <c r="BN144" s="85" t="n"/>
      <c r="BO144" s="85" t="n"/>
      <c r="BP144" s="85" t="n"/>
      <c r="BQ144" s="85" t="n"/>
      <c r="BR144" s="85" t="n"/>
      <c r="BS144" s="85" t="n"/>
      <c r="BT144" s="85" t="n"/>
      <c r="BU144" s="85" t="n"/>
      <c r="BV144" s="85" t="n"/>
      <c r="BW144" s="85" t="n"/>
      <c r="BX144" s="85" t="n"/>
      <c r="BY144" s="85" t="n"/>
      <c r="BZ144" s="85" t="n"/>
      <c r="CA144" s="85" t="n"/>
      <c r="CB144" s="85" t="n"/>
      <c r="CC144" s="85" t="n"/>
      <c r="CD144" s="85" t="n"/>
      <c r="CE144" s="85" t="n"/>
      <c r="CF144" s="85" t="n"/>
      <c r="CG144" s="85" t="n"/>
      <c r="CH144" s="85" t="n"/>
      <c r="CI144" s="85" t="n"/>
      <c r="CJ144" s="85" t="n"/>
      <c r="CK144" s="85" t="n"/>
      <c r="CL144" s="85" t="n"/>
      <c r="CM144" s="85" t="n"/>
      <c r="CN144" s="85" t="n"/>
      <c r="CO144" s="85" t="n"/>
      <c r="CP144" s="85" t="n"/>
      <c r="CQ144" s="85" t="n"/>
      <c r="CR144" s="85" t="n"/>
      <c r="CS144" s="85" t="n"/>
      <c r="CT144" s="85" t="n"/>
      <c r="CU144" s="85" t="n"/>
      <c r="CV144" s="85" t="n"/>
      <c r="CW144" s="85" t="n"/>
      <c r="CX144" s="85" t="n"/>
      <c r="CY144" s="85" t="n"/>
      <c r="CZ144" s="85" t="n"/>
      <c r="DA144" s="85" t="n"/>
      <c r="DB144" s="85" t="n"/>
      <c r="DC144" s="85" t="n"/>
      <c r="DD144" s="85" t="n"/>
      <c r="DE144" s="85" t="n"/>
      <c r="DF144" s="85" t="n"/>
      <c r="DG144" s="85" t="n"/>
      <c r="DH144" s="85" t="n"/>
      <c r="DI144" s="85" t="n"/>
      <c r="DJ144" s="85" t="n"/>
      <c r="DK144" s="85" t="n"/>
      <c r="DL144" s="85" t="n"/>
      <c r="DM144" s="85" t="n"/>
      <c r="DN144" s="85" t="n"/>
      <c r="DO144" s="85" t="n"/>
      <c r="DP144" s="85" t="n"/>
      <c r="DQ144" s="85" t="n"/>
      <c r="DR144" s="85" t="n"/>
      <c r="DS144" s="85" t="n"/>
      <c r="DT144" s="85" t="n"/>
      <c r="DU144" s="85" t="n"/>
      <c r="DV144" s="85" t="n"/>
      <c r="DW144" s="85" t="n"/>
      <c r="DX144" s="85" t="n"/>
      <c r="DY144" s="85" t="n"/>
      <c r="DZ144" s="85" t="n"/>
      <c r="EA144" s="85" t="n"/>
      <c r="EB144" s="85" t="n"/>
      <c r="EC144" s="85" t="n"/>
      <c r="ED144" s="85" t="n"/>
      <c r="EE144" s="85" t="n"/>
      <c r="EF144" s="85" t="n"/>
      <c r="EG144" s="85" t="n"/>
      <c r="EH144" s="85" t="n"/>
      <c r="EI144" s="85" t="n"/>
      <c r="EJ144" s="85" t="n"/>
      <c r="EK144" s="85" t="n"/>
      <c r="EL144" s="85" t="n"/>
      <c r="EM144" s="85" t="n"/>
      <c r="EN144" s="85" t="n"/>
      <c r="EO144" s="85" t="n"/>
      <c r="EP144" s="85" t="n"/>
      <c r="EQ144" s="85" t="n"/>
      <c r="ER144" s="85" t="n"/>
      <c r="ES144" s="85" t="n"/>
      <c r="ET144" s="85" t="n"/>
      <c r="EU144" s="85" t="n"/>
      <c r="EV144" s="85" t="n"/>
      <c r="EW144" s="85" t="n"/>
      <c r="EX144" s="85" t="n"/>
      <c r="EY144" s="85" t="n"/>
      <c r="EZ144" s="85" t="n"/>
      <c r="FA144" s="85" t="n"/>
      <c r="FB144" s="85" t="n"/>
      <c r="FC144" s="85" t="n"/>
      <c r="FD144" s="85" t="n"/>
      <c r="FE144" s="85" t="n"/>
      <c r="FF144" s="85" t="n"/>
      <c r="FG144" s="85" t="n"/>
      <c r="FH144" s="85" t="n"/>
      <c r="FI144" s="85" t="n"/>
      <c r="FJ144" s="85" t="n"/>
      <c r="FK144" s="85" t="n"/>
      <c r="FL144" s="85" t="n"/>
      <c r="FM144" s="85" t="n"/>
      <c r="FN144" s="85" t="n"/>
      <c r="FO144" s="85" t="n"/>
      <c r="FP144" s="85" t="n"/>
      <c r="FQ144" s="85" t="n"/>
      <c r="FR144" s="85" t="n"/>
      <c r="FS144" s="85" t="n"/>
      <c r="FT144" s="85" t="n"/>
      <c r="FU144" s="85" t="n"/>
      <c r="FV144" s="85" t="n"/>
      <c r="FW144" s="85" t="n"/>
      <c r="FX144" s="85" t="n"/>
      <c r="FY144" s="85" t="n"/>
      <c r="FZ144" s="85" t="n"/>
      <c r="GA144" s="85" t="n"/>
      <c r="GB144" s="85" t="n"/>
      <c r="GC144" s="85" t="n"/>
      <c r="GD144" s="85" t="n"/>
      <c r="GE144" s="85" t="n"/>
      <c r="GF144" s="85" t="n"/>
      <c r="GG144" s="85" t="n"/>
      <c r="GH144" s="85" t="n"/>
      <c r="GI144" s="85" t="n"/>
      <c r="GJ144" s="85" t="n"/>
      <c r="GK144" s="85" t="n"/>
      <c r="GL144" s="85" t="n"/>
      <c r="GM144" s="85" t="n"/>
      <c r="GN144" s="85" t="n"/>
      <c r="GO144" s="85" t="n"/>
      <c r="GP144" s="85" t="n"/>
      <c r="GQ144" s="85" t="n"/>
      <c r="GR144" s="85" t="n"/>
      <c r="GS144" s="85" t="n"/>
      <c r="GT144" s="85" t="n"/>
      <c r="GU144" s="85" t="n"/>
      <c r="GV144" s="85" t="n"/>
      <c r="GW144" s="85" t="n"/>
      <c r="GX144" s="85" t="n"/>
      <c r="GY144" s="85" t="n"/>
      <c r="GZ144" s="85" t="n"/>
      <c r="HA144" s="85" t="n"/>
      <c r="HB144" s="85" t="n"/>
      <c r="HC144" s="85" t="n"/>
      <c r="HD144" s="85" t="n"/>
      <c r="HE144" s="85" t="n"/>
      <c r="HF144" s="85" t="n"/>
      <c r="HG144" s="85" t="n"/>
      <c r="HH144" s="85" t="n"/>
      <c r="HI144" s="85" t="n"/>
      <c r="HJ144" s="85" t="n"/>
      <c r="HK144" s="85" t="n"/>
      <c r="HL144" s="85" t="n"/>
      <c r="HM144" s="85" t="n"/>
      <c r="HN144" s="85" t="n"/>
      <c r="HO144" s="85" t="n"/>
      <c r="HP144" s="85" t="n"/>
      <c r="HQ144" s="85" t="n"/>
      <c r="HR144" s="85" t="n"/>
      <c r="HS144" s="85" t="n"/>
      <c r="HT144" s="85" t="n"/>
      <c r="HU144" s="85" t="n"/>
      <c r="HV144" s="85" t="n"/>
      <c r="HW144" s="85" t="n"/>
      <c r="HX144" s="85" t="n"/>
      <c r="HY144" s="85" t="n"/>
      <c r="HZ144" s="85" t="n"/>
      <c r="IA144" s="85" t="n"/>
      <c r="IB144" s="85" t="n"/>
      <c r="IC144" s="85" t="n"/>
      <c r="ID144" s="85" t="n"/>
      <c r="IE144" s="85" t="n"/>
      <c r="IF144" s="85" t="n"/>
      <c r="IG144" s="85" t="n"/>
      <c r="IH144" s="85" t="n"/>
      <c r="II144" s="85" t="n"/>
      <c r="IJ144" s="85" t="n"/>
      <c r="IK144" s="85" t="n"/>
      <c r="IL144" s="85" t="n"/>
      <c r="IM144" s="85" t="n"/>
      <c r="IN144" s="85" t="n"/>
      <c r="IO144" s="85" t="n"/>
      <c r="IP144" s="85" t="n"/>
      <c r="IQ144" s="85" t="n"/>
      <c r="IR144" s="85" t="n"/>
      <c r="IS144" s="85" t="n"/>
      <c r="IT144" s="85" t="n"/>
      <c r="IU144" s="85" t="n"/>
      <c r="IV144" s="85" t="n"/>
      <c r="IW144" s="85" t="n"/>
      <c r="IX144" s="85" t="n"/>
      <c r="IY144" s="85" t="n"/>
      <c r="IZ144" s="85" t="n"/>
      <c r="JA144" s="85" t="n"/>
      <c r="JB144" s="85" t="n"/>
      <c r="JC144" s="85" t="n"/>
      <c r="JD144" s="85" t="n"/>
      <c r="JE144" s="85" t="n"/>
      <c r="JF144" s="85" t="n"/>
      <c r="JG144" s="85" t="n"/>
      <c r="JH144" s="85" t="n"/>
      <c r="JI144" s="85" t="n"/>
      <c r="JJ144" s="85" t="n"/>
      <c r="JK144" s="85" t="n"/>
      <c r="JL144" s="85" t="n"/>
      <c r="JM144" s="85" t="n"/>
      <c r="JN144" s="85" t="n"/>
      <c r="JO144" s="85" t="n"/>
      <c r="JP144" s="85" t="n"/>
      <c r="JQ144" s="85" t="n"/>
      <c r="JR144" s="85" t="n"/>
      <c r="JS144" s="85" t="n"/>
      <c r="JT144" s="85" t="n"/>
      <c r="JU144" s="85" t="n"/>
      <c r="JV144" s="85" t="n"/>
      <c r="JW144" s="85" t="n"/>
      <c r="JX144" s="85" t="n"/>
      <c r="JY144" s="85" t="n"/>
      <c r="JZ144" s="85" t="n"/>
      <c r="KA144" s="85" t="n"/>
      <c r="KB144" s="85" t="n"/>
      <c r="KC144" s="85" t="n"/>
      <c r="KD144" s="85" t="n"/>
      <c r="KE144" s="85" t="n"/>
      <c r="KF144" s="85" t="n"/>
      <c r="KG144" s="85" t="n"/>
      <c r="KH144" s="85" t="n"/>
      <c r="KI144" s="85" t="n"/>
      <c r="KJ144" s="85" t="n"/>
      <c r="KK144" s="85" t="n"/>
      <c r="KL144" s="85" t="n"/>
      <c r="KM144" s="85" t="n"/>
      <c r="KN144" s="85" t="n"/>
      <c r="KO144" s="85" t="n"/>
      <c r="KP144" s="85" t="n"/>
      <c r="KQ144" s="85" t="n"/>
      <c r="KR144" s="85" t="n"/>
      <c r="KS144" s="85" t="n"/>
      <c r="KT144" s="85" t="n"/>
      <c r="KU144" s="85" t="n"/>
      <c r="KV144" s="85" t="n"/>
      <c r="KW144" s="85" t="n"/>
      <c r="KX144" s="85" t="n"/>
      <c r="KY144" s="85" t="n"/>
      <c r="KZ144" s="85" t="n"/>
      <c r="LA144" s="85" t="n"/>
      <c r="LB144" s="85" t="n"/>
      <c r="LC144" s="85" t="n"/>
      <c r="LD144" s="85" t="n"/>
      <c r="LE144" s="85" t="n"/>
      <c r="LF144" s="85" t="n"/>
      <c r="LG144" s="85" t="n"/>
      <c r="LH144" s="85" t="n"/>
      <c r="LI144" s="85" t="n"/>
      <c r="LJ144" s="85" t="n"/>
      <c r="LK144" s="85" t="n"/>
      <c r="LL144" s="85" t="n"/>
      <c r="LM144" s="85" t="n"/>
      <c r="LN144" s="85" t="n"/>
      <c r="LO144" s="85" t="n"/>
      <c r="LP144" s="85" t="n"/>
      <c r="LQ144" s="85" t="n"/>
      <c r="LR144" s="85" t="n"/>
      <c r="LS144" s="85" t="n"/>
    </row>
    <row r="145" customFormat="1" s="79">
      <c r="A145" s="618" t="n"/>
      <c r="B145" s="102" t="n"/>
      <c r="C145" s="939" t="n"/>
      <c r="D145" s="939" t="n"/>
      <c r="E145" s="939" t="n"/>
      <c r="F145" s="939" t="n"/>
      <c r="G145" s="939" t="n"/>
      <c r="H145" s="939" t="n"/>
      <c r="I145" s="928" t="n"/>
      <c r="N145" s="105" t="inlineStr"/>
      <c r="O145" s="106" t="inlineStr"/>
      <c r="P145" s="106" t="inlineStr"/>
      <c r="Q145" s="106" t="inlineStr"/>
      <c r="R145" s="106" t="inlineStr"/>
      <c r="S145" s="106" t="inlineStr"/>
      <c r="T145" s="106" t="inlineStr"/>
      <c r="U145" s="107" t="n"/>
      <c r="V145" s="927" t="n"/>
      <c r="W145" s="927" t="n"/>
    </row>
    <row r="146" customFormat="1" s="117">
      <c r="A146" s="618" t="inlineStr">
        <is>
          <t>K22</t>
        </is>
      </c>
      <c r="B146" s="96" t="inlineStr">
        <is>
          <t>Investments</t>
        </is>
      </c>
      <c r="C146" s="158" t="n"/>
      <c r="D146" s="158" t="n"/>
      <c r="E146" s="158" t="n"/>
      <c r="F146" s="158" t="n"/>
      <c r="G146" s="158" t="n"/>
      <c r="H146" s="158" t="n"/>
      <c r="I146" s="955" t="n"/>
      <c r="J146" s="85" t="n"/>
      <c r="K146" s="85" t="n"/>
      <c r="L146" s="85" t="n"/>
      <c r="M146" s="85" t="n"/>
      <c r="N146" s="114">
        <f>B146</f>
        <v/>
      </c>
      <c r="O146" s="115" t="inlineStr"/>
      <c r="P146" s="115" t="inlineStr"/>
      <c r="Q146" s="115" t="inlineStr"/>
      <c r="R146" s="115" t="inlineStr"/>
      <c r="S146" s="115" t="inlineStr"/>
      <c r="T146" s="115" t="inlineStr"/>
      <c r="U146" s="123" t="n"/>
      <c r="V146" s="936" t="n"/>
      <c r="W146" s="936" t="n"/>
      <c r="X146" s="85" t="n"/>
      <c r="Y146" s="85" t="n"/>
      <c r="Z146" s="85" t="n"/>
      <c r="AA146" s="85" t="n"/>
      <c r="AB146" s="85" t="n"/>
      <c r="AC146" s="85" t="n"/>
      <c r="AD146" s="85" t="n"/>
      <c r="AE146" s="85" t="n"/>
      <c r="AF146" s="85" t="n"/>
      <c r="AG146" s="85" t="n"/>
      <c r="AH146" s="85" t="n"/>
      <c r="AI146" s="85" t="n"/>
      <c r="AJ146" s="85" t="n"/>
      <c r="AK146" s="85" t="n"/>
      <c r="AL146" s="85" t="n"/>
      <c r="AM146" s="85" t="n"/>
      <c r="AN146" s="85" t="n"/>
      <c r="AO146" s="85" t="n"/>
      <c r="AP146" s="85" t="n"/>
      <c r="AQ146" s="85" t="n"/>
      <c r="AR146" s="85" t="n"/>
      <c r="AS146" s="85" t="n"/>
      <c r="AT146" s="85" t="n"/>
      <c r="AU146" s="85" t="n"/>
      <c r="AV146" s="85" t="n"/>
      <c r="AW146" s="85" t="n"/>
      <c r="AX146" s="85" t="n"/>
      <c r="AY146" s="85" t="n"/>
      <c r="AZ146" s="85" t="n"/>
      <c r="BA146" s="85" t="n"/>
      <c r="BB146" s="85" t="n"/>
      <c r="BC146" s="85" t="n"/>
      <c r="BD146" s="85" t="n"/>
      <c r="BE146" s="85" t="n"/>
      <c r="BF146" s="85" t="n"/>
      <c r="BG146" s="85" t="n"/>
      <c r="BH146" s="85" t="n"/>
      <c r="BI146" s="85" t="n"/>
      <c r="BJ146" s="85" t="n"/>
      <c r="BK146" s="85" t="n"/>
      <c r="BL146" s="85" t="n"/>
      <c r="BM146" s="85" t="n"/>
      <c r="BN146" s="85" t="n"/>
      <c r="BO146" s="85" t="n"/>
      <c r="BP146" s="85" t="n"/>
      <c r="BQ146" s="85" t="n"/>
      <c r="BR146" s="85" t="n"/>
      <c r="BS146" s="85" t="n"/>
      <c r="BT146" s="85" t="n"/>
      <c r="BU146" s="85" t="n"/>
      <c r="BV146" s="85" t="n"/>
      <c r="BW146" s="85" t="n"/>
      <c r="BX146" s="85" t="n"/>
      <c r="BY146" s="85" t="n"/>
      <c r="BZ146" s="85" t="n"/>
      <c r="CA146" s="85" t="n"/>
      <c r="CB146" s="85" t="n"/>
      <c r="CC146" s="85" t="n"/>
      <c r="CD146" s="85" t="n"/>
      <c r="CE146" s="85" t="n"/>
      <c r="CF146" s="85" t="n"/>
      <c r="CG146" s="85" t="n"/>
      <c r="CH146" s="85" t="n"/>
      <c r="CI146" s="85" t="n"/>
      <c r="CJ146" s="85" t="n"/>
      <c r="CK146" s="85" t="n"/>
      <c r="CL146" s="85" t="n"/>
      <c r="CM146" s="85" t="n"/>
      <c r="CN146" s="85" t="n"/>
      <c r="CO146" s="85" t="n"/>
      <c r="CP146" s="85" t="n"/>
      <c r="CQ146" s="85" t="n"/>
      <c r="CR146" s="85" t="n"/>
      <c r="CS146" s="85" t="n"/>
      <c r="CT146" s="85" t="n"/>
      <c r="CU146" s="85" t="n"/>
      <c r="CV146" s="85" t="n"/>
      <c r="CW146" s="85" t="n"/>
      <c r="CX146" s="85" t="n"/>
      <c r="CY146" s="85" t="n"/>
      <c r="CZ146" s="85" t="n"/>
      <c r="DA146" s="85" t="n"/>
      <c r="DB146" s="85" t="n"/>
      <c r="DC146" s="85" t="n"/>
      <c r="DD146" s="85" t="n"/>
      <c r="DE146" s="85" t="n"/>
      <c r="DF146" s="85" t="n"/>
      <c r="DG146" s="85" t="n"/>
      <c r="DH146" s="85" t="n"/>
      <c r="DI146" s="85" t="n"/>
      <c r="DJ146" s="85" t="n"/>
      <c r="DK146" s="85" t="n"/>
      <c r="DL146" s="85" t="n"/>
      <c r="DM146" s="85" t="n"/>
      <c r="DN146" s="85" t="n"/>
      <c r="DO146" s="85" t="n"/>
      <c r="DP146" s="85" t="n"/>
      <c r="DQ146" s="85" t="n"/>
      <c r="DR146" s="85" t="n"/>
      <c r="DS146" s="85" t="n"/>
      <c r="DT146" s="85" t="n"/>
      <c r="DU146" s="85" t="n"/>
      <c r="DV146" s="85" t="n"/>
      <c r="DW146" s="85" t="n"/>
      <c r="DX146" s="85" t="n"/>
      <c r="DY146" s="85" t="n"/>
      <c r="DZ146" s="85" t="n"/>
      <c r="EA146" s="85" t="n"/>
      <c r="EB146" s="85" t="n"/>
      <c r="EC146" s="85" t="n"/>
      <c r="ED146" s="85" t="n"/>
      <c r="EE146" s="85" t="n"/>
      <c r="EF146" s="85" t="n"/>
      <c r="EG146" s="85" t="n"/>
      <c r="EH146" s="85" t="n"/>
      <c r="EI146" s="85" t="n"/>
      <c r="EJ146" s="85" t="n"/>
      <c r="EK146" s="85" t="n"/>
      <c r="EL146" s="85" t="n"/>
      <c r="EM146" s="85" t="n"/>
      <c r="EN146" s="85" t="n"/>
      <c r="EO146" s="85" t="n"/>
      <c r="EP146" s="85" t="n"/>
      <c r="EQ146" s="85" t="n"/>
      <c r="ER146" s="85" t="n"/>
      <c r="ES146" s="85" t="n"/>
      <c r="ET146" s="85" t="n"/>
      <c r="EU146" s="85" t="n"/>
      <c r="EV146" s="85" t="n"/>
      <c r="EW146" s="85" t="n"/>
      <c r="EX146" s="85" t="n"/>
      <c r="EY146" s="85" t="n"/>
      <c r="EZ146" s="85" t="n"/>
      <c r="FA146" s="85" t="n"/>
      <c r="FB146" s="85" t="n"/>
      <c r="FC146" s="85" t="n"/>
      <c r="FD146" s="85" t="n"/>
      <c r="FE146" s="85" t="n"/>
      <c r="FF146" s="85" t="n"/>
      <c r="FG146" s="85" t="n"/>
      <c r="FH146" s="85" t="n"/>
      <c r="FI146" s="85" t="n"/>
      <c r="FJ146" s="85" t="n"/>
      <c r="FK146" s="85" t="n"/>
      <c r="FL146" s="85" t="n"/>
      <c r="FM146" s="85" t="n"/>
      <c r="FN146" s="85" t="n"/>
      <c r="FO146" s="85" t="n"/>
      <c r="FP146" s="85" t="n"/>
      <c r="FQ146" s="85" t="n"/>
      <c r="FR146" s="85" t="n"/>
      <c r="FS146" s="85" t="n"/>
      <c r="FT146" s="85" t="n"/>
      <c r="FU146" s="85" t="n"/>
      <c r="FV146" s="85" t="n"/>
      <c r="FW146" s="85" t="n"/>
      <c r="FX146" s="85" t="n"/>
      <c r="FY146" s="85" t="n"/>
      <c r="FZ146" s="85" t="n"/>
      <c r="GA146" s="85" t="n"/>
      <c r="GB146" s="85" t="n"/>
      <c r="GC146" s="85" t="n"/>
      <c r="GD146" s="85" t="n"/>
      <c r="GE146" s="85" t="n"/>
      <c r="GF146" s="85" t="n"/>
      <c r="GG146" s="85" t="n"/>
      <c r="GH146" s="85" t="n"/>
      <c r="GI146" s="85" t="n"/>
      <c r="GJ146" s="85" t="n"/>
      <c r="GK146" s="85" t="n"/>
      <c r="GL146" s="85" t="n"/>
      <c r="GM146" s="85" t="n"/>
      <c r="GN146" s="85" t="n"/>
      <c r="GO146" s="85" t="n"/>
      <c r="GP146" s="85" t="n"/>
      <c r="GQ146" s="85" t="n"/>
      <c r="GR146" s="85" t="n"/>
      <c r="GS146" s="85" t="n"/>
      <c r="GT146" s="85" t="n"/>
      <c r="GU146" s="85" t="n"/>
      <c r="GV146" s="85" t="n"/>
      <c r="GW146" s="85" t="n"/>
      <c r="GX146" s="85" t="n"/>
      <c r="GY146" s="85" t="n"/>
      <c r="GZ146" s="85" t="n"/>
      <c r="HA146" s="85" t="n"/>
      <c r="HB146" s="85" t="n"/>
      <c r="HC146" s="85" t="n"/>
      <c r="HD146" s="85" t="n"/>
      <c r="HE146" s="85" t="n"/>
      <c r="HF146" s="85" t="n"/>
      <c r="HG146" s="85" t="n"/>
      <c r="HH146" s="85" t="n"/>
      <c r="HI146" s="85" t="n"/>
      <c r="HJ146" s="85" t="n"/>
      <c r="HK146" s="85" t="n"/>
      <c r="HL146" s="85" t="n"/>
      <c r="HM146" s="85" t="n"/>
      <c r="HN146" s="85" t="n"/>
      <c r="HO146" s="85" t="n"/>
      <c r="HP146" s="85" t="n"/>
      <c r="HQ146" s="85" t="n"/>
      <c r="HR146" s="85" t="n"/>
      <c r="HS146" s="85" t="n"/>
      <c r="HT146" s="85" t="n"/>
      <c r="HU146" s="85" t="n"/>
      <c r="HV146" s="85" t="n"/>
      <c r="HW146" s="85" t="n"/>
      <c r="HX146" s="85" t="n"/>
      <c r="HY146" s="85" t="n"/>
      <c r="HZ146" s="85" t="n"/>
      <c r="IA146" s="85" t="n"/>
      <c r="IB146" s="85" t="n"/>
      <c r="IC146" s="85" t="n"/>
      <c r="ID146" s="85" t="n"/>
      <c r="IE146" s="85" t="n"/>
      <c r="IF146" s="85" t="n"/>
      <c r="IG146" s="85" t="n"/>
      <c r="IH146" s="85" t="n"/>
      <c r="II146" s="85" t="n"/>
      <c r="IJ146" s="85" t="n"/>
      <c r="IK146" s="85" t="n"/>
      <c r="IL146" s="85" t="n"/>
      <c r="IM146" s="85" t="n"/>
      <c r="IN146" s="85" t="n"/>
      <c r="IO146" s="85" t="n"/>
      <c r="IP146" s="85" t="n"/>
      <c r="IQ146" s="85" t="n"/>
      <c r="IR146" s="85" t="n"/>
      <c r="IS146" s="85" t="n"/>
      <c r="IT146" s="85" t="n"/>
      <c r="IU146" s="85" t="n"/>
      <c r="IV146" s="85" t="n"/>
      <c r="IW146" s="85" t="n"/>
      <c r="IX146" s="85" t="n"/>
      <c r="IY146" s="85" t="n"/>
      <c r="IZ146" s="85" t="n"/>
      <c r="JA146" s="85" t="n"/>
      <c r="JB146" s="85" t="n"/>
      <c r="JC146" s="85" t="n"/>
      <c r="JD146" s="85" t="n"/>
      <c r="JE146" s="85" t="n"/>
      <c r="JF146" s="85" t="n"/>
      <c r="JG146" s="85" t="n"/>
      <c r="JH146" s="85" t="n"/>
      <c r="JI146" s="85" t="n"/>
      <c r="JJ146" s="85" t="n"/>
      <c r="JK146" s="85" t="n"/>
      <c r="JL146" s="85" t="n"/>
      <c r="JM146" s="85" t="n"/>
      <c r="JN146" s="85" t="n"/>
      <c r="JO146" s="85" t="n"/>
      <c r="JP146" s="85" t="n"/>
      <c r="JQ146" s="85" t="n"/>
      <c r="JR146" s="85" t="n"/>
      <c r="JS146" s="85" t="n"/>
      <c r="JT146" s="85" t="n"/>
      <c r="JU146" s="85" t="n"/>
      <c r="JV146" s="85" t="n"/>
      <c r="JW146" s="85" t="n"/>
      <c r="JX146" s="85" t="n"/>
      <c r="JY146" s="85" t="n"/>
      <c r="JZ146" s="85" t="n"/>
      <c r="KA146" s="85" t="n"/>
      <c r="KB146" s="85" t="n"/>
      <c r="KC146" s="85" t="n"/>
      <c r="KD146" s="85" t="n"/>
      <c r="KE146" s="85" t="n"/>
      <c r="KF146" s="85" t="n"/>
      <c r="KG146" s="85" t="n"/>
      <c r="KH146" s="85" t="n"/>
      <c r="KI146" s="85" t="n"/>
      <c r="KJ146" s="85" t="n"/>
      <c r="KK146" s="85" t="n"/>
      <c r="KL146" s="85" t="n"/>
      <c r="KM146" s="85" t="n"/>
      <c r="KN146" s="85" t="n"/>
      <c r="KO146" s="85" t="n"/>
      <c r="KP146" s="85" t="n"/>
      <c r="KQ146" s="85" t="n"/>
      <c r="KR146" s="85" t="n"/>
      <c r="KS146" s="85" t="n"/>
      <c r="KT146" s="85" t="n"/>
      <c r="KU146" s="85" t="n"/>
      <c r="KV146" s="85" t="n"/>
      <c r="KW146" s="85" t="n"/>
      <c r="KX146" s="85" t="n"/>
      <c r="KY146" s="85" t="n"/>
      <c r="KZ146" s="85" t="n"/>
      <c r="LA146" s="85" t="n"/>
      <c r="LB146" s="85" t="n"/>
      <c r="LC146" s="85" t="n"/>
      <c r="LD146" s="85" t="n"/>
      <c r="LE146" s="85" t="n"/>
      <c r="LF146" s="85" t="n"/>
      <c r="LG146" s="85" t="n"/>
      <c r="LH146" s="85" t="n"/>
      <c r="LI146" s="85" t="n"/>
      <c r="LJ146" s="85" t="n"/>
      <c r="LK146" s="85" t="n"/>
      <c r="LL146" s="85" t="n"/>
      <c r="LM146" s="85" t="n"/>
      <c r="LN146" s="85" t="n"/>
      <c r="LO146" s="85" t="n"/>
      <c r="LP146" s="85" t="n"/>
      <c r="LQ146" s="85" t="n"/>
      <c r="LR146" s="85" t="n"/>
      <c r="LS146" s="85" t="n"/>
    </row>
    <row r="147" customFormat="1" s="79">
      <c r="A147" s="618" t="n"/>
      <c r="B147" s="102" t="inlineStr">
        <is>
          <t>Investments in non-listed corporations, at fair value</t>
        </is>
      </c>
      <c r="C147" s="939" t="n"/>
      <c r="D147" s="939" t="n"/>
      <c r="E147" s="939" t="n"/>
      <c r="F147" s="939" t="n"/>
      <c r="G147" s="939" t="n">
        <v>37308</v>
      </c>
      <c r="H147" s="939" t="n">
        <v>42346</v>
      </c>
      <c r="I147" s="928" t="n"/>
      <c r="N147" s="105">
        <f>B147</f>
        <v/>
      </c>
      <c r="O147" s="106" t="inlineStr"/>
      <c r="P147" s="106" t="inlineStr"/>
      <c r="Q147" s="106" t="inlineStr"/>
      <c r="R147" s="106" t="inlineStr"/>
      <c r="S147" s="106">
        <f>G147*BS!$B$9</f>
        <v/>
      </c>
      <c r="T147" s="106">
        <f>H147*BS!$B$9</f>
        <v/>
      </c>
      <c r="U147" s="929">
        <f>I147</f>
        <v/>
      </c>
      <c r="V147" s="927" t="n"/>
      <c r="W147" s="927" t="n"/>
    </row>
    <row r="148" customFormat="1" s="79">
      <c r="A148" s="618" t="n"/>
      <c r="B148" s="140" t="n"/>
      <c r="C148" s="939" t="n"/>
      <c r="D148" s="939" t="n"/>
      <c r="E148" s="939" t="n"/>
      <c r="F148" s="939" t="n"/>
      <c r="G148" s="939" t="n"/>
      <c r="H148" s="939" t="n"/>
      <c r="I148" s="928" t="n"/>
      <c r="N148" s="105" t="inlineStr"/>
      <c r="O148" s="106" t="inlineStr"/>
      <c r="P148" s="106" t="inlineStr"/>
      <c r="Q148" s="106" t="inlineStr"/>
      <c r="R148" s="106" t="inlineStr"/>
      <c r="S148" s="106" t="inlineStr"/>
      <c r="T148" s="106" t="inlineStr"/>
      <c r="U148" s="929">
        <f>I148</f>
        <v/>
      </c>
      <c r="V148" s="927" t="n"/>
      <c r="W148" s="927" t="n"/>
    </row>
    <row r="149" customFormat="1" s="79">
      <c r="A149" s="618" t="n"/>
      <c r="B149" s="102" t="n"/>
      <c r="C149" s="103" t="n"/>
      <c r="D149" s="103" t="n"/>
      <c r="E149" s="103" t="n"/>
      <c r="F149" s="103" t="n"/>
      <c r="G149" s="103" t="n"/>
      <c r="H149" s="103" t="n"/>
      <c r="I149" s="928" t="n"/>
      <c r="N149" s="105" t="inlineStr"/>
      <c r="O149" s="106" t="inlineStr"/>
      <c r="P149" s="106" t="inlineStr"/>
      <c r="Q149" s="106" t="inlineStr"/>
      <c r="R149" s="106" t="inlineStr"/>
      <c r="S149" s="106" t="inlineStr"/>
      <c r="T149" s="106" t="inlineStr"/>
      <c r="U149" s="107">
        <f>I149</f>
        <v/>
      </c>
      <c r="V149" s="927" t="n"/>
      <c r="W149" s="927" t="n"/>
    </row>
    <row r="150" customFormat="1" s="79">
      <c r="A150" s="618" t="n"/>
      <c r="B150" s="102" t="n"/>
      <c r="C150" s="939" t="n"/>
      <c r="D150" s="939" t="n"/>
      <c r="E150" s="939" t="n"/>
      <c r="F150" s="939" t="n"/>
      <c r="G150" s="939" t="n"/>
      <c r="H150" s="939" t="n"/>
      <c r="I150" s="928" t="n"/>
      <c r="N150" s="105" t="inlineStr"/>
      <c r="O150" s="106" t="inlineStr"/>
      <c r="P150" s="106" t="inlineStr"/>
      <c r="Q150" s="106" t="inlineStr"/>
      <c r="R150" s="106" t="inlineStr"/>
      <c r="S150" s="106" t="inlineStr"/>
      <c r="T150" s="106" t="inlineStr"/>
      <c r="U150" s="107">
        <f>I150</f>
        <v/>
      </c>
      <c r="V150" s="927" t="n"/>
      <c r="W150" s="927" t="n"/>
    </row>
    <row r="151" customFormat="1" s="79">
      <c r="A151" s="618" t="n"/>
      <c r="B151" s="102" t="n"/>
      <c r="C151" s="939" t="n"/>
      <c r="D151" s="939" t="n"/>
      <c r="E151" s="939" t="n"/>
      <c r="F151" s="939" t="n"/>
      <c r="G151" s="939" t="n"/>
      <c r="H151" s="939" t="n"/>
      <c r="I151" s="928" t="n"/>
      <c r="N151" s="105" t="inlineStr"/>
      <c r="O151" s="106" t="inlineStr"/>
      <c r="P151" s="106" t="inlineStr"/>
      <c r="Q151" s="106" t="inlineStr"/>
      <c r="R151" s="106" t="inlineStr"/>
      <c r="S151" s="106" t="inlineStr"/>
      <c r="T151" s="106" t="inlineStr"/>
      <c r="U151" s="107">
        <f>I151</f>
        <v/>
      </c>
      <c r="V151" s="927" t="n"/>
      <c r="W151" s="927" t="n"/>
    </row>
    <row r="152" customFormat="1" s="79">
      <c r="A152" s="618" t="n"/>
      <c r="B152" s="102"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107">
        <f>I152</f>
        <v/>
      </c>
      <c r="V152" s="927" t="n"/>
      <c r="W152" s="927" t="n"/>
    </row>
    <row r="153" customFormat="1" s="79">
      <c r="A153" s="618" t="n"/>
      <c r="B153" s="102" t="n"/>
      <c r="C153" s="939" t="n"/>
      <c r="D153" s="939" t="n"/>
      <c r="E153" s="939" t="n"/>
      <c r="F153" s="939" t="n"/>
      <c r="G153" s="939" t="n"/>
      <c r="H153" s="939" t="n"/>
      <c r="I153" s="928" t="n"/>
      <c r="N153" s="105" t="inlineStr"/>
      <c r="O153" s="106" t="inlineStr"/>
      <c r="P153" s="106" t="inlineStr"/>
      <c r="Q153" s="106" t="inlineStr"/>
      <c r="R153" s="106" t="inlineStr"/>
      <c r="S153" s="106" t="inlineStr"/>
      <c r="T153" s="106" t="inlineStr"/>
      <c r="U153" s="107">
        <f>I153</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I154</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t="n"/>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I156</f>
        <v/>
      </c>
      <c r="V156" s="927" t="n"/>
      <c r="W156" s="927" t="n"/>
    </row>
    <row r="157" customFormat="1" s="79">
      <c r="A157" s="618" t="n"/>
      <c r="B157" s="102" t="n"/>
      <c r="C157" s="939" t="n"/>
      <c r="D157" s="939" t="n"/>
      <c r="E157" s="939" t="n"/>
      <c r="F157" s="939" t="n"/>
      <c r="G157" s="939" t="n"/>
      <c r="H157" s="939" t="n"/>
      <c r="I157" s="943" t="n"/>
      <c r="N157" s="105" t="inlineStr"/>
      <c r="O157" s="106" t="inlineStr"/>
      <c r="P157" s="106" t="inlineStr"/>
      <c r="Q157" s="106" t="inlineStr"/>
      <c r="R157" s="106" t="inlineStr"/>
      <c r="S157" s="106" t="inlineStr"/>
      <c r="T157" s="106" t="inlineStr"/>
      <c r="U157" s="107">
        <f>I157</f>
        <v/>
      </c>
      <c r="V157" s="936" t="n"/>
      <c r="W157" s="936" t="n"/>
    </row>
    <row r="158" customFormat="1" s="117">
      <c r="A158" s="618" t="inlineStr">
        <is>
          <t>K23</t>
        </is>
      </c>
      <c r="B158" s="96" t="inlineStr">
        <is>
          <t>Total</t>
        </is>
      </c>
      <c r="C158" s="940">
        <f>SUM(INDIRECT(ADDRESS(MATCH("K22",$A:$A,0)+1,COLUMN(C$12),4)&amp;":"&amp;ADDRESS(MATCH("K23",$A:$A,0)-1,COLUMN(C$12),4)))</f>
        <v/>
      </c>
      <c r="D158" s="940">
        <f>SUM(INDIRECT(ADDRESS(MATCH("K22",$A:$A,0)+1,COLUMN(D$12),4)&amp;":"&amp;ADDRESS(MATCH("K23",$A:$A,0)-1,COLUMN(D$12),4)))</f>
        <v/>
      </c>
      <c r="E158" s="940">
        <f>SUM(INDIRECT(ADDRESS(MATCH("K22",$A:$A,0)+1,COLUMN(E$12),4)&amp;":"&amp;ADDRESS(MATCH("K23",$A:$A,0)-1,COLUMN(E$12),4)))</f>
        <v/>
      </c>
      <c r="F158" s="940">
        <f>SUM(INDIRECT(ADDRESS(MATCH("K22",$A:$A,0)+1,COLUMN(F$12),4)&amp;":"&amp;ADDRESS(MATCH("K23",$A:$A,0)-1,COLUMN(F$12),4)))</f>
        <v/>
      </c>
      <c r="G158" s="940">
        <f>SUM(INDIRECT(ADDRESS(MATCH("K22",$A:$A,0)+1,COLUMN(G$12),4)&amp;":"&amp;ADDRESS(MATCH("K23",$A:$A,0)-1,COLUMN(G$12),4)))</f>
        <v/>
      </c>
      <c r="H158" s="940">
        <f>SUM(INDIRECT(ADDRESS(MATCH("K22",$A:$A,0)+1,COLUMN(H$12),4)&amp;":"&amp;ADDRESS(MATCH("K23",$A:$A,0)-1,COLUMN(H$12),4)))</f>
        <v/>
      </c>
      <c r="I158" s="955" t="n"/>
      <c r="J158" s="85" t="n"/>
      <c r="K158" s="85" t="n"/>
      <c r="L158" s="85" t="n"/>
      <c r="M158" s="85" t="n"/>
      <c r="N158" s="114">
        <f>B158</f>
        <v/>
      </c>
      <c r="O158" s="115">
        <f>C158*BS!$B$9</f>
        <v/>
      </c>
      <c r="P158" s="115">
        <f>D158*BS!$B$9</f>
        <v/>
      </c>
      <c r="Q158" s="115">
        <f>E158*BS!$B$9</f>
        <v/>
      </c>
      <c r="R158" s="115">
        <f>F158*BS!$B$9</f>
        <v/>
      </c>
      <c r="S158" s="115">
        <f>G158*BS!$B$9</f>
        <v/>
      </c>
      <c r="T158" s="115">
        <f>H158*BS!$B$9</f>
        <v/>
      </c>
      <c r="U158" s="123">
        <f>I158</f>
        <v/>
      </c>
      <c r="V158" s="936" t="n"/>
      <c r="W158" s="936" t="n"/>
      <c r="X158" s="85" t="n"/>
      <c r="Y158" s="85" t="n"/>
      <c r="Z158" s="85" t="n"/>
      <c r="AA158" s="85" t="n"/>
      <c r="AB158" s="85" t="n"/>
      <c r="AC158" s="85" t="n"/>
      <c r="AD158" s="85" t="n"/>
      <c r="AE158" s="85" t="n"/>
      <c r="AF158" s="85" t="n"/>
      <c r="AG158" s="85" t="n"/>
      <c r="AH158" s="85" t="n"/>
      <c r="AI158" s="85" t="n"/>
      <c r="AJ158" s="85" t="n"/>
      <c r="AK158" s="85" t="n"/>
      <c r="AL158" s="85" t="n"/>
      <c r="AM158" s="85" t="n"/>
      <c r="AN158" s="85" t="n"/>
      <c r="AO158" s="85" t="n"/>
      <c r="AP158" s="85" t="n"/>
      <c r="AQ158" s="85" t="n"/>
      <c r="AR158" s="85" t="n"/>
      <c r="AS158" s="85" t="n"/>
      <c r="AT158" s="85" t="n"/>
      <c r="AU158" s="85" t="n"/>
      <c r="AV158" s="85" t="n"/>
      <c r="AW158" s="85" t="n"/>
      <c r="AX158" s="85" t="n"/>
      <c r="AY158" s="85" t="n"/>
      <c r="AZ158" s="85" t="n"/>
      <c r="BA158" s="85" t="n"/>
      <c r="BB158" s="85" t="n"/>
      <c r="BC158" s="85" t="n"/>
      <c r="BD158" s="85" t="n"/>
      <c r="BE158" s="85" t="n"/>
      <c r="BF158" s="85" t="n"/>
      <c r="BG158" s="85" t="n"/>
      <c r="BH158" s="85" t="n"/>
      <c r="BI158" s="85" t="n"/>
      <c r="BJ158" s="85" t="n"/>
      <c r="BK158" s="85" t="n"/>
      <c r="BL158" s="85" t="n"/>
      <c r="BM158" s="85" t="n"/>
      <c r="BN158" s="85" t="n"/>
      <c r="BO158" s="85" t="n"/>
      <c r="BP158" s="85" t="n"/>
      <c r="BQ158" s="85" t="n"/>
      <c r="BR158" s="85" t="n"/>
      <c r="BS158" s="85" t="n"/>
      <c r="BT158" s="85" t="n"/>
      <c r="BU158" s="85" t="n"/>
      <c r="BV158" s="85" t="n"/>
      <c r="BW158" s="85" t="n"/>
      <c r="BX158" s="85" t="n"/>
      <c r="BY158" s="85" t="n"/>
      <c r="BZ158" s="85" t="n"/>
      <c r="CA158" s="85" t="n"/>
      <c r="CB158" s="85" t="n"/>
      <c r="CC158" s="85" t="n"/>
      <c r="CD158" s="85" t="n"/>
      <c r="CE158" s="85" t="n"/>
      <c r="CF158" s="85" t="n"/>
      <c r="CG158" s="85" t="n"/>
      <c r="CH158" s="85" t="n"/>
      <c r="CI158" s="85" t="n"/>
      <c r="CJ158" s="85" t="n"/>
      <c r="CK158" s="85" t="n"/>
      <c r="CL158" s="85" t="n"/>
      <c r="CM158" s="85" t="n"/>
      <c r="CN158" s="85" t="n"/>
      <c r="CO158" s="85" t="n"/>
      <c r="CP158" s="85" t="n"/>
      <c r="CQ158" s="85" t="n"/>
      <c r="CR158" s="85" t="n"/>
      <c r="CS158" s="85" t="n"/>
      <c r="CT158" s="85" t="n"/>
      <c r="CU158" s="85" t="n"/>
      <c r="CV158" s="85" t="n"/>
      <c r="CW158" s="85" t="n"/>
      <c r="CX158" s="85" t="n"/>
      <c r="CY158" s="85" t="n"/>
      <c r="CZ158" s="85" t="n"/>
      <c r="DA158" s="85" t="n"/>
      <c r="DB158" s="85" t="n"/>
      <c r="DC158" s="85" t="n"/>
      <c r="DD158" s="85" t="n"/>
      <c r="DE158" s="85" t="n"/>
      <c r="DF158" s="85" t="n"/>
      <c r="DG158" s="85" t="n"/>
      <c r="DH158" s="85" t="n"/>
      <c r="DI158" s="85" t="n"/>
      <c r="DJ158" s="85" t="n"/>
      <c r="DK158" s="85" t="n"/>
      <c r="DL158" s="85" t="n"/>
      <c r="DM158" s="85" t="n"/>
      <c r="DN158" s="85" t="n"/>
      <c r="DO158" s="85" t="n"/>
      <c r="DP158" s="85" t="n"/>
      <c r="DQ158" s="85" t="n"/>
      <c r="DR158" s="85" t="n"/>
      <c r="DS158" s="85" t="n"/>
      <c r="DT158" s="85" t="n"/>
      <c r="DU158" s="85" t="n"/>
      <c r="DV158" s="85" t="n"/>
      <c r="DW158" s="85" t="n"/>
      <c r="DX158" s="85" t="n"/>
      <c r="DY158" s="85" t="n"/>
      <c r="DZ158" s="85" t="n"/>
      <c r="EA158" s="85" t="n"/>
      <c r="EB158" s="85" t="n"/>
      <c r="EC158" s="85" t="n"/>
      <c r="ED158" s="85" t="n"/>
      <c r="EE158" s="85" t="n"/>
      <c r="EF158" s="85" t="n"/>
      <c r="EG158" s="85" t="n"/>
      <c r="EH158" s="85" t="n"/>
      <c r="EI158" s="85" t="n"/>
      <c r="EJ158" s="85" t="n"/>
      <c r="EK158" s="85" t="n"/>
      <c r="EL158" s="85" t="n"/>
      <c r="EM158" s="85" t="n"/>
      <c r="EN158" s="85" t="n"/>
      <c r="EO158" s="85" t="n"/>
      <c r="EP158" s="85" t="n"/>
      <c r="EQ158" s="85" t="n"/>
      <c r="ER158" s="85" t="n"/>
      <c r="ES158" s="85" t="n"/>
      <c r="ET158" s="85" t="n"/>
      <c r="EU158" s="85" t="n"/>
      <c r="EV158" s="85" t="n"/>
      <c r="EW158" s="85" t="n"/>
      <c r="EX158" s="85" t="n"/>
      <c r="EY158" s="85" t="n"/>
      <c r="EZ158" s="85" t="n"/>
      <c r="FA158" s="85" t="n"/>
      <c r="FB158" s="85" t="n"/>
      <c r="FC158" s="85" t="n"/>
      <c r="FD158" s="85" t="n"/>
      <c r="FE158" s="85" t="n"/>
      <c r="FF158" s="85" t="n"/>
      <c r="FG158" s="85" t="n"/>
      <c r="FH158" s="85" t="n"/>
      <c r="FI158" s="85" t="n"/>
      <c r="FJ158" s="85" t="n"/>
      <c r="FK158" s="85" t="n"/>
      <c r="FL158" s="85" t="n"/>
      <c r="FM158" s="85" t="n"/>
      <c r="FN158" s="85" t="n"/>
      <c r="FO158" s="85" t="n"/>
      <c r="FP158" s="85" t="n"/>
      <c r="FQ158" s="85" t="n"/>
      <c r="FR158" s="85" t="n"/>
      <c r="FS158" s="85" t="n"/>
      <c r="FT158" s="85" t="n"/>
      <c r="FU158" s="85" t="n"/>
      <c r="FV158" s="85" t="n"/>
      <c r="FW158" s="85" t="n"/>
      <c r="FX158" s="85" t="n"/>
      <c r="FY158" s="85" t="n"/>
      <c r="FZ158" s="85" t="n"/>
      <c r="GA158" s="85" t="n"/>
      <c r="GB158" s="85" t="n"/>
      <c r="GC158" s="85" t="n"/>
      <c r="GD158" s="85" t="n"/>
      <c r="GE158" s="85" t="n"/>
      <c r="GF158" s="85" t="n"/>
      <c r="GG158" s="85" t="n"/>
      <c r="GH158" s="85" t="n"/>
      <c r="GI158" s="85" t="n"/>
      <c r="GJ158" s="85" t="n"/>
      <c r="GK158" s="85" t="n"/>
      <c r="GL158" s="85" t="n"/>
      <c r="GM158" s="85" t="n"/>
      <c r="GN158" s="85" t="n"/>
      <c r="GO158" s="85" t="n"/>
      <c r="GP158" s="85" t="n"/>
      <c r="GQ158" s="85" t="n"/>
      <c r="GR158" s="85" t="n"/>
      <c r="GS158" s="85" t="n"/>
      <c r="GT158" s="85" t="n"/>
      <c r="GU158" s="85" t="n"/>
      <c r="GV158" s="85" t="n"/>
      <c r="GW158" s="85" t="n"/>
      <c r="GX158" s="85" t="n"/>
      <c r="GY158" s="85" t="n"/>
      <c r="GZ158" s="85" t="n"/>
      <c r="HA158" s="85" t="n"/>
      <c r="HB158" s="85" t="n"/>
      <c r="HC158" s="85" t="n"/>
      <c r="HD158" s="85" t="n"/>
      <c r="HE158" s="85" t="n"/>
      <c r="HF158" s="85" t="n"/>
      <c r="HG158" s="85" t="n"/>
      <c r="HH158" s="85" t="n"/>
      <c r="HI158" s="85" t="n"/>
      <c r="HJ158" s="85" t="n"/>
      <c r="HK158" s="85" t="n"/>
      <c r="HL158" s="85" t="n"/>
      <c r="HM158" s="85" t="n"/>
      <c r="HN158" s="85" t="n"/>
      <c r="HO158" s="85" t="n"/>
      <c r="HP158" s="85" t="n"/>
      <c r="HQ158" s="85" t="n"/>
      <c r="HR158" s="85" t="n"/>
      <c r="HS158" s="85" t="n"/>
      <c r="HT158" s="85" t="n"/>
      <c r="HU158" s="85" t="n"/>
      <c r="HV158" s="85" t="n"/>
      <c r="HW158" s="85" t="n"/>
      <c r="HX158" s="85" t="n"/>
      <c r="HY158" s="85" t="n"/>
      <c r="HZ158" s="85" t="n"/>
      <c r="IA158" s="85" t="n"/>
      <c r="IB158" s="85" t="n"/>
      <c r="IC158" s="85" t="n"/>
      <c r="ID158" s="85" t="n"/>
      <c r="IE158" s="85" t="n"/>
      <c r="IF158" s="85" t="n"/>
      <c r="IG158" s="85" t="n"/>
      <c r="IH158" s="85" t="n"/>
      <c r="II158" s="85" t="n"/>
      <c r="IJ158" s="85" t="n"/>
      <c r="IK158" s="85" t="n"/>
      <c r="IL158" s="85" t="n"/>
      <c r="IM158" s="85" t="n"/>
      <c r="IN158" s="85" t="n"/>
      <c r="IO158" s="85" t="n"/>
      <c r="IP158" s="85" t="n"/>
      <c r="IQ158" s="85" t="n"/>
      <c r="IR158" s="85" t="n"/>
      <c r="IS158" s="85" t="n"/>
      <c r="IT158" s="85" t="n"/>
      <c r="IU158" s="85" t="n"/>
      <c r="IV158" s="85" t="n"/>
      <c r="IW158" s="85" t="n"/>
      <c r="IX158" s="85" t="n"/>
      <c r="IY158" s="85" t="n"/>
      <c r="IZ158" s="85" t="n"/>
      <c r="JA158" s="85" t="n"/>
      <c r="JB158" s="85" t="n"/>
      <c r="JC158" s="85" t="n"/>
      <c r="JD158" s="85" t="n"/>
      <c r="JE158" s="85" t="n"/>
      <c r="JF158" s="85" t="n"/>
      <c r="JG158" s="85" t="n"/>
      <c r="JH158" s="85" t="n"/>
      <c r="JI158" s="85" t="n"/>
      <c r="JJ158" s="85" t="n"/>
      <c r="JK158" s="85" t="n"/>
      <c r="JL158" s="85" t="n"/>
      <c r="JM158" s="85" t="n"/>
      <c r="JN158" s="85" t="n"/>
      <c r="JO158" s="85" t="n"/>
      <c r="JP158" s="85" t="n"/>
      <c r="JQ158" s="85" t="n"/>
      <c r="JR158" s="85" t="n"/>
      <c r="JS158" s="85" t="n"/>
      <c r="JT158" s="85" t="n"/>
      <c r="JU158" s="85" t="n"/>
      <c r="JV158" s="85" t="n"/>
      <c r="JW158" s="85" t="n"/>
      <c r="JX158" s="85" t="n"/>
      <c r="JY158" s="85" t="n"/>
      <c r="JZ158" s="85" t="n"/>
      <c r="KA158" s="85" t="n"/>
      <c r="KB158" s="85" t="n"/>
      <c r="KC158" s="85" t="n"/>
      <c r="KD158" s="85" t="n"/>
      <c r="KE158" s="85" t="n"/>
      <c r="KF158" s="85" t="n"/>
      <c r="KG158" s="85" t="n"/>
      <c r="KH158" s="85" t="n"/>
      <c r="KI158" s="85" t="n"/>
      <c r="KJ158" s="85" t="n"/>
      <c r="KK158" s="85" t="n"/>
      <c r="KL158" s="85" t="n"/>
      <c r="KM158" s="85" t="n"/>
      <c r="KN158" s="85" t="n"/>
      <c r="KO158" s="85" t="n"/>
      <c r="KP158" s="85" t="n"/>
      <c r="KQ158" s="85" t="n"/>
      <c r="KR158" s="85" t="n"/>
      <c r="KS158" s="85" t="n"/>
      <c r="KT158" s="85" t="n"/>
      <c r="KU158" s="85" t="n"/>
      <c r="KV158" s="85" t="n"/>
      <c r="KW158" s="85" t="n"/>
      <c r="KX158" s="85" t="n"/>
      <c r="KY158" s="85" t="n"/>
      <c r="KZ158" s="85" t="n"/>
      <c r="LA158" s="85" t="n"/>
      <c r="LB158" s="85" t="n"/>
      <c r="LC158" s="85" t="n"/>
      <c r="LD158" s="85" t="n"/>
      <c r="LE158" s="85" t="n"/>
      <c r="LF158" s="85" t="n"/>
      <c r="LG158" s="85" t="n"/>
      <c r="LH158" s="85" t="n"/>
      <c r="LI158" s="85" t="n"/>
      <c r="LJ158" s="85" t="n"/>
      <c r="LK158" s="85" t="n"/>
      <c r="LL158" s="85" t="n"/>
      <c r="LM158" s="85" t="n"/>
      <c r="LN158" s="85" t="n"/>
      <c r="LO158" s="85" t="n"/>
      <c r="LP158" s="85" t="n"/>
      <c r="LQ158" s="85" t="n"/>
      <c r="LR158" s="85" t="n"/>
      <c r="LS158" s="85"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inlineStr">
        <is>
          <t>K24</t>
        </is>
      </c>
      <c r="B160" s="96" t="inlineStr">
        <is>
          <t xml:space="preserve">Deferred charges </t>
        </is>
      </c>
      <c r="C160" s="954" t="n"/>
      <c r="D160" s="954" t="n"/>
      <c r="E160" s="954" t="n"/>
      <c r="F160" s="954" t="n"/>
      <c r="G160" s="954" t="n"/>
      <c r="H160" s="954" t="n"/>
      <c r="I160" s="934" t="n"/>
      <c r="J160" s="85" t="n"/>
      <c r="K160" s="85" t="n"/>
      <c r="L160" s="85" t="n"/>
      <c r="M160" s="85" t="n"/>
      <c r="N160" s="114">
        <f>B160</f>
        <v/>
      </c>
      <c r="O160" s="115" t="inlineStr"/>
      <c r="P160" s="115" t="inlineStr"/>
      <c r="Q160" s="115" t="inlineStr"/>
      <c r="R160" s="115" t="inlineStr"/>
      <c r="S160" s="115" t="inlineStr"/>
      <c r="T160" s="115" t="inlineStr"/>
      <c r="U160" s="935">
        <f>I160</f>
        <v/>
      </c>
      <c r="V160" s="941" t="n"/>
      <c r="W160" s="941" t="n"/>
      <c r="X160" s="85" t="n"/>
      <c r="Y160" s="85" t="n"/>
      <c r="Z160" s="85" t="n"/>
      <c r="AA160" s="85" t="n"/>
      <c r="AB160" s="85" t="n"/>
      <c r="AC160" s="85" t="n"/>
      <c r="AD160" s="85" t="n"/>
      <c r="AE160" s="85" t="n"/>
      <c r="AF160" s="85" t="n"/>
      <c r="AG160" s="85" t="n"/>
      <c r="AH160" s="85" t="n"/>
      <c r="AI160" s="85" t="n"/>
      <c r="AJ160" s="85" t="n"/>
      <c r="AK160" s="85" t="n"/>
      <c r="AL160" s="85" t="n"/>
      <c r="AM160" s="85" t="n"/>
      <c r="AN160" s="85" t="n"/>
      <c r="AO160" s="85" t="n"/>
      <c r="AP160" s="85" t="n"/>
      <c r="AQ160" s="85" t="n"/>
      <c r="AR160" s="85" t="n"/>
      <c r="AS160" s="85" t="n"/>
      <c r="AT160" s="85" t="n"/>
      <c r="AU160" s="85" t="n"/>
      <c r="AV160" s="85" t="n"/>
      <c r="AW160" s="85" t="n"/>
      <c r="AX160" s="85" t="n"/>
      <c r="AY160" s="85" t="n"/>
      <c r="AZ160" s="85" t="n"/>
      <c r="BA160" s="85" t="n"/>
      <c r="BB160" s="85" t="n"/>
      <c r="BC160" s="85" t="n"/>
      <c r="BD160" s="85" t="n"/>
      <c r="BE160" s="85" t="n"/>
      <c r="BF160" s="85" t="n"/>
      <c r="BG160" s="85" t="n"/>
      <c r="BH160" s="85" t="n"/>
      <c r="BI160" s="85" t="n"/>
      <c r="BJ160" s="85" t="n"/>
      <c r="BK160" s="85" t="n"/>
      <c r="BL160" s="85" t="n"/>
      <c r="BM160" s="85" t="n"/>
      <c r="BN160" s="85" t="n"/>
      <c r="BO160" s="85" t="n"/>
      <c r="BP160" s="85" t="n"/>
      <c r="BQ160" s="85" t="n"/>
      <c r="BR160" s="85" t="n"/>
      <c r="BS160" s="85" t="n"/>
      <c r="BT160" s="85" t="n"/>
      <c r="BU160" s="85" t="n"/>
      <c r="BV160" s="85" t="n"/>
      <c r="BW160" s="85" t="n"/>
      <c r="BX160" s="85" t="n"/>
      <c r="BY160" s="85" t="n"/>
      <c r="BZ160" s="85" t="n"/>
      <c r="CA160" s="85" t="n"/>
      <c r="CB160" s="85" t="n"/>
      <c r="CC160" s="85" t="n"/>
      <c r="CD160" s="85" t="n"/>
      <c r="CE160" s="85" t="n"/>
      <c r="CF160" s="85" t="n"/>
      <c r="CG160" s="85" t="n"/>
      <c r="CH160" s="85" t="n"/>
      <c r="CI160" s="85" t="n"/>
      <c r="CJ160" s="85" t="n"/>
      <c r="CK160" s="85" t="n"/>
      <c r="CL160" s="85" t="n"/>
      <c r="CM160" s="85" t="n"/>
      <c r="CN160" s="85" t="n"/>
      <c r="CO160" s="85" t="n"/>
      <c r="CP160" s="85" t="n"/>
      <c r="CQ160" s="85" t="n"/>
      <c r="CR160" s="85" t="n"/>
      <c r="CS160" s="85" t="n"/>
      <c r="CT160" s="85" t="n"/>
      <c r="CU160" s="85" t="n"/>
      <c r="CV160" s="85" t="n"/>
      <c r="CW160" s="85" t="n"/>
      <c r="CX160" s="85" t="n"/>
      <c r="CY160" s="85" t="n"/>
      <c r="CZ160" s="85" t="n"/>
      <c r="DA160" s="85" t="n"/>
      <c r="DB160" s="85" t="n"/>
      <c r="DC160" s="85" t="n"/>
      <c r="DD160" s="85" t="n"/>
      <c r="DE160" s="85" t="n"/>
      <c r="DF160" s="85" t="n"/>
      <c r="DG160" s="85" t="n"/>
      <c r="DH160" s="85" t="n"/>
      <c r="DI160" s="85" t="n"/>
      <c r="DJ160" s="85" t="n"/>
      <c r="DK160" s="85" t="n"/>
      <c r="DL160" s="85" t="n"/>
      <c r="DM160" s="85" t="n"/>
      <c r="DN160" s="85" t="n"/>
      <c r="DO160" s="85" t="n"/>
      <c r="DP160" s="85" t="n"/>
      <c r="DQ160" s="85" t="n"/>
      <c r="DR160" s="85" t="n"/>
      <c r="DS160" s="85" t="n"/>
      <c r="DT160" s="85" t="n"/>
      <c r="DU160" s="85" t="n"/>
      <c r="DV160" s="85" t="n"/>
      <c r="DW160" s="85" t="n"/>
      <c r="DX160" s="85" t="n"/>
      <c r="DY160" s="85" t="n"/>
      <c r="DZ160" s="85" t="n"/>
      <c r="EA160" s="85" t="n"/>
      <c r="EB160" s="85" t="n"/>
      <c r="EC160" s="85" t="n"/>
      <c r="ED160" s="85" t="n"/>
      <c r="EE160" s="85" t="n"/>
      <c r="EF160" s="85" t="n"/>
      <c r="EG160" s="85" t="n"/>
      <c r="EH160" s="85" t="n"/>
      <c r="EI160" s="85" t="n"/>
      <c r="EJ160" s="85" t="n"/>
      <c r="EK160" s="85" t="n"/>
      <c r="EL160" s="85" t="n"/>
      <c r="EM160" s="85" t="n"/>
      <c r="EN160" s="85" t="n"/>
      <c r="EO160" s="85" t="n"/>
      <c r="EP160" s="85" t="n"/>
      <c r="EQ160" s="85" t="n"/>
      <c r="ER160" s="85" t="n"/>
      <c r="ES160" s="85" t="n"/>
      <c r="ET160" s="85" t="n"/>
      <c r="EU160" s="85" t="n"/>
      <c r="EV160" s="85" t="n"/>
      <c r="EW160" s="85" t="n"/>
      <c r="EX160" s="85" t="n"/>
      <c r="EY160" s="85" t="n"/>
      <c r="EZ160" s="85" t="n"/>
      <c r="FA160" s="85" t="n"/>
      <c r="FB160" s="85" t="n"/>
      <c r="FC160" s="85" t="n"/>
      <c r="FD160" s="85" t="n"/>
      <c r="FE160" s="85" t="n"/>
      <c r="FF160" s="85" t="n"/>
      <c r="FG160" s="85" t="n"/>
      <c r="FH160" s="85" t="n"/>
      <c r="FI160" s="85" t="n"/>
      <c r="FJ160" s="85" t="n"/>
      <c r="FK160" s="85" t="n"/>
      <c r="FL160" s="85" t="n"/>
      <c r="FM160" s="85" t="n"/>
      <c r="FN160" s="85" t="n"/>
      <c r="FO160" s="85" t="n"/>
      <c r="FP160" s="85" t="n"/>
      <c r="FQ160" s="85" t="n"/>
      <c r="FR160" s="85" t="n"/>
      <c r="FS160" s="85" t="n"/>
      <c r="FT160" s="85" t="n"/>
      <c r="FU160" s="85" t="n"/>
      <c r="FV160" s="85" t="n"/>
      <c r="FW160" s="85" t="n"/>
      <c r="FX160" s="85" t="n"/>
      <c r="FY160" s="85" t="n"/>
      <c r="FZ160" s="85" t="n"/>
      <c r="GA160" s="85" t="n"/>
      <c r="GB160" s="85" t="n"/>
      <c r="GC160" s="85" t="n"/>
      <c r="GD160" s="85" t="n"/>
      <c r="GE160" s="85" t="n"/>
      <c r="GF160" s="85" t="n"/>
      <c r="GG160" s="85" t="n"/>
      <c r="GH160" s="85" t="n"/>
      <c r="GI160" s="85" t="n"/>
      <c r="GJ160" s="85" t="n"/>
      <c r="GK160" s="85" t="n"/>
      <c r="GL160" s="85" t="n"/>
      <c r="GM160" s="85" t="n"/>
      <c r="GN160" s="85" t="n"/>
      <c r="GO160" s="85" t="n"/>
      <c r="GP160" s="85" t="n"/>
      <c r="GQ160" s="85" t="n"/>
      <c r="GR160" s="85" t="n"/>
      <c r="GS160" s="85" t="n"/>
      <c r="GT160" s="85" t="n"/>
      <c r="GU160" s="85" t="n"/>
      <c r="GV160" s="85" t="n"/>
      <c r="GW160" s="85" t="n"/>
      <c r="GX160" s="85" t="n"/>
      <c r="GY160" s="85" t="n"/>
      <c r="GZ160" s="85" t="n"/>
      <c r="HA160" s="85" t="n"/>
      <c r="HB160" s="85" t="n"/>
      <c r="HC160" s="85" t="n"/>
      <c r="HD160" s="85" t="n"/>
      <c r="HE160" s="85" t="n"/>
      <c r="HF160" s="85" t="n"/>
      <c r="HG160" s="85" t="n"/>
      <c r="HH160" s="85" t="n"/>
      <c r="HI160" s="85" t="n"/>
      <c r="HJ160" s="85" t="n"/>
      <c r="HK160" s="85" t="n"/>
      <c r="HL160" s="85" t="n"/>
      <c r="HM160" s="85" t="n"/>
      <c r="HN160" s="85" t="n"/>
      <c r="HO160" s="85" t="n"/>
      <c r="HP160" s="85" t="n"/>
      <c r="HQ160" s="85" t="n"/>
      <c r="HR160" s="85" t="n"/>
      <c r="HS160" s="85" t="n"/>
      <c r="HT160" s="85" t="n"/>
      <c r="HU160" s="85" t="n"/>
      <c r="HV160" s="85" t="n"/>
      <c r="HW160" s="85" t="n"/>
      <c r="HX160" s="85" t="n"/>
      <c r="HY160" s="85" t="n"/>
      <c r="HZ160" s="85" t="n"/>
      <c r="IA160" s="85" t="n"/>
      <c r="IB160" s="85" t="n"/>
      <c r="IC160" s="85" t="n"/>
      <c r="ID160" s="85" t="n"/>
      <c r="IE160" s="85" t="n"/>
      <c r="IF160" s="85" t="n"/>
      <c r="IG160" s="85" t="n"/>
      <c r="IH160" s="85" t="n"/>
      <c r="II160" s="85" t="n"/>
      <c r="IJ160" s="85" t="n"/>
      <c r="IK160" s="85" t="n"/>
      <c r="IL160" s="85" t="n"/>
      <c r="IM160" s="85" t="n"/>
      <c r="IN160" s="85" t="n"/>
      <c r="IO160" s="85" t="n"/>
      <c r="IP160" s="85" t="n"/>
      <c r="IQ160" s="85" t="n"/>
      <c r="IR160" s="85" t="n"/>
      <c r="IS160" s="85" t="n"/>
      <c r="IT160" s="85" t="n"/>
      <c r="IU160" s="85" t="n"/>
      <c r="IV160" s="85" t="n"/>
      <c r="IW160" s="85" t="n"/>
      <c r="IX160" s="85" t="n"/>
      <c r="IY160" s="85" t="n"/>
      <c r="IZ160" s="85" t="n"/>
      <c r="JA160" s="85" t="n"/>
      <c r="JB160" s="85" t="n"/>
      <c r="JC160" s="85" t="n"/>
      <c r="JD160" s="85" t="n"/>
      <c r="JE160" s="85" t="n"/>
      <c r="JF160" s="85" t="n"/>
      <c r="JG160" s="85" t="n"/>
      <c r="JH160" s="85" t="n"/>
      <c r="JI160" s="85" t="n"/>
      <c r="JJ160" s="85" t="n"/>
      <c r="JK160" s="85" t="n"/>
      <c r="JL160" s="85" t="n"/>
      <c r="JM160" s="85" t="n"/>
      <c r="JN160" s="85" t="n"/>
      <c r="JO160" s="85" t="n"/>
      <c r="JP160" s="85" t="n"/>
      <c r="JQ160" s="85" t="n"/>
      <c r="JR160" s="85" t="n"/>
      <c r="JS160" s="85" t="n"/>
      <c r="JT160" s="85" t="n"/>
      <c r="JU160" s="85" t="n"/>
      <c r="JV160" s="85" t="n"/>
      <c r="JW160" s="85" t="n"/>
      <c r="JX160" s="85" t="n"/>
      <c r="JY160" s="85" t="n"/>
      <c r="JZ160" s="85" t="n"/>
      <c r="KA160" s="85" t="n"/>
      <c r="KB160" s="85" t="n"/>
      <c r="KC160" s="85" t="n"/>
      <c r="KD160" s="85" t="n"/>
      <c r="KE160" s="85" t="n"/>
      <c r="KF160" s="85" t="n"/>
      <c r="KG160" s="85" t="n"/>
      <c r="KH160" s="85" t="n"/>
      <c r="KI160" s="85" t="n"/>
      <c r="KJ160" s="85" t="n"/>
      <c r="KK160" s="85" t="n"/>
      <c r="KL160" s="85" t="n"/>
      <c r="KM160" s="85" t="n"/>
      <c r="KN160" s="85" t="n"/>
      <c r="KO160" s="85" t="n"/>
      <c r="KP160" s="85" t="n"/>
      <c r="KQ160" s="85" t="n"/>
      <c r="KR160" s="85" t="n"/>
      <c r="KS160" s="85" t="n"/>
      <c r="KT160" s="85" t="n"/>
      <c r="KU160" s="85" t="n"/>
      <c r="KV160" s="85" t="n"/>
      <c r="KW160" s="85" t="n"/>
      <c r="KX160" s="85" t="n"/>
      <c r="KY160" s="85" t="n"/>
      <c r="KZ160" s="85" t="n"/>
      <c r="LA160" s="85" t="n"/>
      <c r="LB160" s="85" t="n"/>
      <c r="LC160" s="85" t="n"/>
      <c r="LD160" s="85" t="n"/>
      <c r="LE160" s="85" t="n"/>
      <c r="LF160" s="85" t="n"/>
      <c r="LG160" s="85" t="n"/>
      <c r="LH160" s="85" t="n"/>
      <c r="LI160" s="85" t="n"/>
      <c r="LJ160" s="85" t="n"/>
      <c r="LK160" s="85" t="n"/>
      <c r="LL160" s="85" t="n"/>
      <c r="LM160" s="85" t="n"/>
      <c r="LN160" s="85" t="n"/>
      <c r="LO160" s="85" t="n"/>
      <c r="LP160" s="85" t="n"/>
      <c r="LQ160" s="85" t="n"/>
      <c r="LR160" s="85" t="n"/>
      <c r="LS160" s="85" t="n"/>
    </row>
    <row r="161" customFormat="1" s="117">
      <c r="A161" s="618" t="n"/>
      <c r="B161" s="102" t="n"/>
      <c r="C161" s="103" t="n"/>
      <c r="D161" s="103" t="n"/>
      <c r="E161" s="103" t="n"/>
      <c r="F161" s="103" t="n"/>
      <c r="G161" s="103" t="n"/>
      <c r="H161" s="103" t="n"/>
      <c r="I161" s="934" t="n"/>
      <c r="J161" s="85" t="n"/>
      <c r="K161" s="85" t="n"/>
      <c r="L161" s="85" t="n"/>
      <c r="M161" s="85" t="n"/>
      <c r="N161" s="114" t="inlineStr"/>
      <c r="O161" s="115" t="inlineStr"/>
      <c r="P161" s="115" t="inlineStr"/>
      <c r="Q161" s="115" t="inlineStr"/>
      <c r="R161" s="115" t="inlineStr"/>
      <c r="S161" s="115" t="inlineStr"/>
      <c r="T161" s="115" t="inlineStr"/>
      <c r="U161" s="123" t="n"/>
      <c r="V161" s="941" t="n"/>
      <c r="W161" s="941" t="n"/>
      <c r="X161" s="85" t="n"/>
      <c r="Y161" s="85" t="n"/>
      <c r="Z161" s="85" t="n"/>
      <c r="AA161" s="85" t="n"/>
      <c r="AB161" s="85" t="n"/>
      <c r="AC161" s="85" t="n"/>
      <c r="AD161" s="85" t="n"/>
      <c r="AE161" s="85" t="n"/>
      <c r="AF161" s="85" t="n"/>
      <c r="AG161" s="85" t="n"/>
      <c r="AH161" s="85" t="n"/>
      <c r="AI161" s="85" t="n"/>
      <c r="AJ161" s="85" t="n"/>
      <c r="AK161" s="85" t="n"/>
      <c r="AL161" s="85" t="n"/>
      <c r="AM161" s="85" t="n"/>
      <c r="AN161" s="85" t="n"/>
      <c r="AO161" s="85" t="n"/>
      <c r="AP161" s="85" t="n"/>
      <c r="AQ161" s="85" t="n"/>
      <c r="AR161" s="85" t="n"/>
      <c r="AS161" s="85" t="n"/>
      <c r="AT161" s="85" t="n"/>
      <c r="AU161" s="85" t="n"/>
      <c r="AV161" s="85" t="n"/>
      <c r="AW161" s="85" t="n"/>
      <c r="AX161" s="85" t="n"/>
      <c r="AY161" s="85" t="n"/>
      <c r="AZ161" s="85" t="n"/>
      <c r="BA161" s="85" t="n"/>
      <c r="BB161" s="85" t="n"/>
      <c r="BC161" s="85" t="n"/>
      <c r="BD161" s="85" t="n"/>
      <c r="BE161" s="85" t="n"/>
      <c r="BF161" s="85" t="n"/>
      <c r="BG161" s="85" t="n"/>
      <c r="BH161" s="85" t="n"/>
      <c r="BI161" s="85" t="n"/>
      <c r="BJ161" s="85" t="n"/>
      <c r="BK161" s="85" t="n"/>
      <c r="BL161" s="85" t="n"/>
      <c r="BM161" s="85" t="n"/>
      <c r="BN161" s="85" t="n"/>
      <c r="BO161" s="85" t="n"/>
      <c r="BP161" s="85" t="n"/>
      <c r="BQ161" s="85" t="n"/>
      <c r="BR161" s="85" t="n"/>
      <c r="BS161" s="85" t="n"/>
      <c r="BT161" s="85" t="n"/>
      <c r="BU161" s="85" t="n"/>
      <c r="BV161" s="85" t="n"/>
      <c r="BW161" s="85" t="n"/>
      <c r="BX161" s="85" t="n"/>
      <c r="BY161" s="85" t="n"/>
      <c r="BZ161" s="85" t="n"/>
      <c r="CA161" s="85" t="n"/>
      <c r="CB161" s="85" t="n"/>
      <c r="CC161" s="85" t="n"/>
      <c r="CD161" s="85" t="n"/>
      <c r="CE161" s="85" t="n"/>
      <c r="CF161" s="85" t="n"/>
      <c r="CG161" s="85" t="n"/>
      <c r="CH161" s="85" t="n"/>
      <c r="CI161" s="85" t="n"/>
      <c r="CJ161" s="85" t="n"/>
      <c r="CK161" s="85" t="n"/>
      <c r="CL161" s="85" t="n"/>
      <c r="CM161" s="85" t="n"/>
      <c r="CN161" s="85" t="n"/>
      <c r="CO161" s="85" t="n"/>
      <c r="CP161" s="85" t="n"/>
      <c r="CQ161" s="85" t="n"/>
      <c r="CR161" s="85" t="n"/>
      <c r="CS161" s="85" t="n"/>
      <c r="CT161" s="85" t="n"/>
      <c r="CU161" s="85" t="n"/>
      <c r="CV161" s="85" t="n"/>
      <c r="CW161" s="85" t="n"/>
      <c r="CX161" s="85" t="n"/>
      <c r="CY161" s="85" t="n"/>
      <c r="CZ161" s="85" t="n"/>
      <c r="DA161" s="85" t="n"/>
      <c r="DB161" s="85" t="n"/>
      <c r="DC161" s="85" t="n"/>
      <c r="DD161" s="85" t="n"/>
      <c r="DE161" s="85" t="n"/>
      <c r="DF161" s="85" t="n"/>
      <c r="DG161" s="85" t="n"/>
      <c r="DH161" s="85" t="n"/>
      <c r="DI161" s="85" t="n"/>
      <c r="DJ161" s="85" t="n"/>
      <c r="DK161" s="85" t="n"/>
      <c r="DL161" s="85" t="n"/>
      <c r="DM161" s="85" t="n"/>
      <c r="DN161" s="85" t="n"/>
      <c r="DO161" s="85" t="n"/>
      <c r="DP161" s="85" t="n"/>
      <c r="DQ161" s="85" t="n"/>
      <c r="DR161" s="85" t="n"/>
      <c r="DS161" s="85" t="n"/>
      <c r="DT161" s="85" t="n"/>
      <c r="DU161" s="85" t="n"/>
      <c r="DV161" s="85" t="n"/>
      <c r="DW161" s="85" t="n"/>
      <c r="DX161" s="85" t="n"/>
      <c r="DY161" s="85" t="n"/>
      <c r="DZ161" s="85" t="n"/>
      <c r="EA161" s="85" t="n"/>
      <c r="EB161" s="85" t="n"/>
      <c r="EC161" s="85" t="n"/>
      <c r="ED161" s="85" t="n"/>
      <c r="EE161" s="85" t="n"/>
      <c r="EF161" s="85" t="n"/>
      <c r="EG161" s="85" t="n"/>
      <c r="EH161" s="85" t="n"/>
      <c r="EI161" s="85" t="n"/>
      <c r="EJ161" s="85" t="n"/>
      <c r="EK161" s="85" t="n"/>
      <c r="EL161" s="85" t="n"/>
      <c r="EM161" s="85" t="n"/>
      <c r="EN161" s="85" t="n"/>
      <c r="EO161" s="85" t="n"/>
      <c r="EP161" s="85" t="n"/>
      <c r="EQ161" s="85" t="n"/>
      <c r="ER161" s="85" t="n"/>
      <c r="ES161" s="85" t="n"/>
      <c r="ET161" s="85" t="n"/>
      <c r="EU161" s="85" t="n"/>
      <c r="EV161" s="85" t="n"/>
      <c r="EW161" s="85" t="n"/>
      <c r="EX161" s="85" t="n"/>
      <c r="EY161" s="85" t="n"/>
      <c r="EZ161" s="85" t="n"/>
      <c r="FA161" s="85" t="n"/>
      <c r="FB161" s="85" t="n"/>
      <c r="FC161" s="85" t="n"/>
      <c r="FD161" s="85" t="n"/>
      <c r="FE161" s="85" t="n"/>
      <c r="FF161" s="85" t="n"/>
      <c r="FG161" s="85" t="n"/>
      <c r="FH161" s="85" t="n"/>
      <c r="FI161" s="85" t="n"/>
      <c r="FJ161" s="85" t="n"/>
      <c r="FK161" s="85" t="n"/>
      <c r="FL161" s="85" t="n"/>
      <c r="FM161" s="85" t="n"/>
      <c r="FN161" s="85" t="n"/>
      <c r="FO161" s="85" t="n"/>
      <c r="FP161" s="85" t="n"/>
      <c r="FQ161" s="85" t="n"/>
      <c r="FR161" s="85" t="n"/>
      <c r="FS161" s="85" t="n"/>
      <c r="FT161" s="85" t="n"/>
      <c r="FU161" s="85" t="n"/>
      <c r="FV161" s="85" t="n"/>
      <c r="FW161" s="85" t="n"/>
      <c r="FX161" s="85" t="n"/>
      <c r="FY161" s="85" t="n"/>
      <c r="FZ161" s="85" t="n"/>
      <c r="GA161" s="85" t="n"/>
      <c r="GB161" s="85" t="n"/>
      <c r="GC161" s="85" t="n"/>
      <c r="GD161" s="85" t="n"/>
      <c r="GE161" s="85" t="n"/>
      <c r="GF161" s="85" t="n"/>
      <c r="GG161" s="85" t="n"/>
      <c r="GH161" s="85" t="n"/>
      <c r="GI161" s="85" t="n"/>
      <c r="GJ161" s="85" t="n"/>
      <c r="GK161" s="85" t="n"/>
      <c r="GL161" s="85" t="n"/>
      <c r="GM161" s="85" t="n"/>
      <c r="GN161" s="85" t="n"/>
      <c r="GO161" s="85" t="n"/>
      <c r="GP161" s="85" t="n"/>
      <c r="GQ161" s="85" t="n"/>
      <c r="GR161" s="85" t="n"/>
      <c r="GS161" s="85" t="n"/>
      <c r="GT161" s="85" t="n"/>
      <c r="GU161" s="85" t="n"/>
      <c r="GV161" s="85" t="n"/>
      <c r="GW161" s="85" t="n"/>
      <c r="GX161" s="85" t="n"/>
      <c r="GY161" s="85" t="n"/>
      <c r="GZ161" s="85" t="n"/>
      <c r="HA161" s="85" t="n"/>
      <c r="HB161" s="85" t="n"/>
      <c r="HC161" s="85" t="n"/>
      <c r="HD161" s="85" t="n"/>
      <c r="HE161" s="85" t="n"/>
      <c r="HF161" s="85" t="n"/>
      <c r="HG161" s="85" t="n"/>
      <c r="HH161" s="85" t="n"/>
      <c r="HI161" s="85" t="n"/>
      <c r="HJ161" s="85" t="n"/>
      <c r="HK161" s="85" t="n"/>
      <c r="HL161" s="85" t="n"/>
      <c r="HM161" s="85" t="n"/>
      <c r="HN161" s="85" t="n"/>
      <c r="HO161" s="85" t="n"/>
      <c r="HP161" s="85" t="n"/>
      <c r="HQ161" s="85" t="n"/>
      <c r="HR161" s="85" t="n"/>
      <c r="HS161" s="85" t="n"/>
      <c r="HT161" s="85" t="n"/>
      <c r="HU161" s="85" t="n"/>
      <c r="HV161" s="85" t="n"/>
      <c r="HW161" s="85" t="n"/>
      <c r="HX161" s="85" t="n"/>
      <c r="HY161" s="85" t="n"/>
      <c r="HZ161" s="85" t="n"/>
      <c r="IA161" s="85" t="n"/>
      <c r="IB161" s="85" t="n"/>
      <c r="IC161" s="85" t="n"/>
      <c r="ID161" s="85" t="n"/>
      <c r="IE161" s="85" t="n"/>
      <c r="IF161" s="85" t="n"/>
      <c r="IG161" s="85" t="n"/>
      <c r="IH161" s="85" t="n"/>
      <c r="II161" s="85" t="n"/>
      <c r="IJ161" s="85" t="n"/>
      <c r="IK161" s="85" t="n"/>
      <c r="IL161" s="85" t="n"/>
      <c r="IM161" s="85" t="n"/>
      <c r="IN161" s="85" t="n"/>
      <c r="IO161" s="85" t="n"/>
      <c r="IP161" s="85" t="n"/>
      <c r="IQ161" s="85" t="n"/>
      <c r="IR161" s="85" t="n"/>
      <c r="IS161" s="85" t="n"/>
      <c r="IT161" s="85" t="n"/>
      <c r="IU161" s="85" t="n"/>
      <c r="IV161" s="85" t="n"/>
      <c r="IW161" s="85" t="n"/>
      <c r="IX161" s="85" t="n"/>
      <c r="IY161" s="85" t="n"/>
      <c r="IZ161" s="85" t="n"/>
      <c r="JA161" s="85" t="n"/>
      <c r="JB161" s="85" t="n"/>
      <c r="JC161" s="85" t="n"/>
      <c r="JD161" s="85" t="n"/>
      <c r="JE161" s="85" t="n"/>
      <c r="JF161" s="85" t="n"/>
      <c r="JG161" s="85" t="n"/>
      <c r="JH161" s="85" t="n"/>
      <c r="JI161" s="85" t="n"/>
      <c r="JJ161" s="85" t="n"/>
      <c r="JK161" s="85" t="n"/>
      <c r="JL161" s="85" t="n"/>
      <c r="JM161" s="85" t="n"/>
      <c r="JN161" s="85" t="n"/>
      <c r="JO161" s="85" t="n"/>
      <c r="JP161" s="85" t="n"/>
      <c r="JQ161" s="85" t="n"/>
      <c r="JR161" s="85" t="n"/>
      <c r="JS161" s="85" t="n"/>
      <c r="JT161" s="85" t="n"/>
      <c r="JU161" s="85" t="n"/>
      <c r="JV161" s="85" t="n"/>
      <c r="JW161" s="85" t="n"/>
      <c r="JX161" s="85" t="n"/>
      <c r="JY161" s="85" t="n"/>
      <c r="JZ161" s="85" t="n"/>
      <c r="KA161" s="85" t="n"/>
      <c r="KB161" s="85" t="n"/>
      <c r="KC161" s="85" t="n"/>
      <c r="KD161" s="85" t="n"/>
      <c r="KE161" s="85" t="n"/>
      <c r="KF161" s="85" t="n"/>
      <c r="KG161" s="85" t="n"/>
      <c r="KH161" s="85" t="n"/>
      <c r="KI161" s="85" t="n"/>
      <c r="KJ161" s="85" t="n"/>
      <c r="KK161" s="85" t="n"/>
      <c r="KL161" s="85" t="n"/>
      <c r="KM161" s="85" t="n"/>
      <c r="KN161" s="85" t="n"/>
      <c r="KO161" s="85" t="n"/>
      <c r="KP161" s="85" t="n"/>
      <c r="KQ161" s="85" t="n"/>
      <c r="KR161" s="85" t="n"/>
      <c r="KS161" s="85" t="n"/>
      <c r="KT161" s="85" t="n"/>
      <c r="KU161" s="85" t="n"/>
      <c r="KV161" s="85" t="n"/>
      <c r="KW161" s="85" t="n"/>
      <c r="KX161" s="85" t="n"/>
      <c r="KY161" s="85" t="n"/>
      <c r="KZ161" s="85" t="n"/>
      <c r="LA161" s="85" t="n"/>
      <c r="LB161" s="85" t="n"/>
      <c r="LC161" s="85" t="n"/>
      <c r="LD161" s="85" t="n"/>
      <c r="LE161" s="85" t="n"/>
      <c r="LF161" s="85" t="n"/>
      <c r="LG161" s="85" t="n"/>
      <c r="LH161" s="85" t="n"/>
      <c r="LI161" s="85" t="n"/>
      <c r="LJ161" s="85" t="n"/>
      <c r="LK161" s="85" t="n"/>
      <c r="LL161" s="85" t="n"/>
      <c r="LM161" s="85" t="n"/>
      <c r="LN161" s="85" t="n"/>
      <c r="LO161" s="85" t="n"/>
      <c r="LP161" s="85" t="n"/>
      <c r="LQ161" s="85" t="n"/>
      <c r="LR161" s="85" t="n"/>
      <c r="LS161" s="85" t="n"/>
    </row>
    <row r="162" customFormat="1" s="79">
      <c r="A162" s="618" t="n"/>
      <c r="B162" s="102" t="n"/>
      <c r="C162" s="939" t="n"/>
      <c r="D162" s="939" t="n"/>
      <c r="E162" s="939" t="n"/>
      <c r="F162" s="939" t="n"/>
      <c r="G162" s="939" t="n"/>
      <c r="H162" s="939" t="n"/>
      <c r="I162" s="928" t="n"/>
      <c r="N162" s="105" t="inlineStr"/>
      <c r="O162" s="106" t="inlineStr"/>
      <c r="P162" s="106" t="inlineStr"/>
      <c r="Q162" s="106" t="inlineStr"/>
      <c r="R162" s="106" t="inlineStr"/>
      <c r="S162" s="106" t="inlineStr"/>
      <c r="T162" s="106" t="inlineStr"/>
      <c r="U162" s="107" t="n"/>
      <c r="V162" s="927" t="n"/>
      <c r="W162" s="927" t="n"/>
    </row>
    <row r="163" customFormat="1" s="79">
      <c r="A163" s="618" t="inlineStr">
        <is>
          <t>K25</t>
        </is>
      </c>
      <c r="B163" s="96" t="inlineStr">
        <is>
          <t>Total</t>
        </is>
      </c>
      <c r="C163" s="940">
        <f>SUM(INDIRECT(ADDRESS(MATCH("K24",$A:$A,0)+1,COLUMN(C$12),4)&amp;":"&amp;ADDRESS(MATCH("K25",$A:$A,0)-1,COLUMN(C$12),4)))</f>
        <v/>
      </c>
      <c r="D163" s="940">
        <f>SUM(INDIRECT(ADDRESS(MATCH("K24",$A:$A,0)+1,COLUMN(D$12),4)&amp;":"&amp;ADDRESS(MATCH("K25",$A:$A,0)-1,COLUMN(D$12),4)))</f>
        <v/>
      </c>
      <c r="E163" s="940">
        <f>SUM(INDIRECT(ADDRESS(MATCH("K24",$A:$A,0)+1,COLUMN(E$12),4)&amp;":"&amp;ADDRESS(MATCH("K25",$A:$A,0)-1,COLUMN(E$12),4)))</f>
        <v/>
      </c>
      <c r="F163" s="940">
        <f>SUM(INDIRECT(ADDRESS(MATCH("K24",$A:$A,0)+1,COLUMN(F$12),4)&amp;":"&amp;ADDRESS(MATCH("K25",$A:$A,0)-1,COLUMN(F$12),4)))</f>
        <v/>
      </c>
      <c r="G163" s="940">
        <f>SUM(INDIRECT(ADDRESS(MATCH("K24",$A:$A,0)+1,COLUMN(G$12),4)&amp;":"&amp;ADDRESS(MATCH("K25",$A:$A,0)-1,COLUMN(G$12),4)))</f>
        <v/>
      </c>
      <c r="H163" s="940">
        <f>SUM(INDIRECT(ADDRESS(MATCH("K24",$A:$A,0)+1,COLUMN(H$12),4)&amp;":"&amp;ADDRESS(MATCH("K25",$A:$A,0)-1,COLUMN(H$12),4)))</f>
        <v/>
      </c>
      <c r="I163" s="928" t="n"/>
      <c r="N163" s="105">
        <f>B163</f>
        <v/>
      </c>
      <c r="O163" s="106">
        <f>C163*BS!$B$9</f>
        <v/>
      </c>
      <c r="P163" s="106">
        <f>D163*BS!$B$9</f>
        <v/>
      </c>
      <c r="Q163" s="106">
        <f>E163*BS!$B$9</f>
        <v/>
      </c>
      <c r="R163" s="106">
        <f>F163*BS!$B$9</f>
        <v/>
      </c>
      <c r="S163" s="106">
        <f>G163*BS!$B$9</f>
        <v/>
      </c>
      <c r="T163" s="106">
        <f>H163*BS!$B$9</f>
        <v/>
      </c>
      <c r="U163" s="107" t="n"/>
      <c r="V163" s="927" t="n"/>
      <c r="W163" s="927" t="n"/>
    </row>
    <row r="164" customFormat="1" s="117">
      <c r="A164" s="618" t="inlineStr">
        <is>
          <t>K26</t>
        </is>
      </c>
      <c r="B164" s="96" t="inlineStr">
        <is>
          <t>Other Non-Current Assets</t>
        </is>
      </c>
      <c r="C164" s="954" t="n"/>
      <c r="D164" s="954" t="n"/>
      <c r="E164" s="954" t="n"/>
      <c r="F164" s="954" t="n"/>
      <c r="G164" s="954" t="n"/>
      <c r="H164" s="954" t="n"/>
      <c r="I164" s="934" t="n"/>
      <c r="J164" s="85" t="n"/>
      <c r="K164" s="950" t="n"/>
      <c r="L164" s="950" t="n"/>
      <c r="M164" s="85" t="n"/>
      <c r="N164" s="114">
        <f>B164</f>
        <v/>
      </c>
      <c r="O164" s="115" t="inlineStr"/>
      <c r="P164" s="115" t="inlineStr"/>
      <c r="Q164" s="115" t="inlineStr"/>
      <c r="R164" s="115" t="inlineStr"/>
      <c r="S164" s="115" t="inlineStr"/>
      <c r="T164" s="115" t="inlineStr"/>
      <c r="U164" s="935">
        <f>I164</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A165" s="618" t="n"/>
      <c r="B165" s="102" t="inlineStr">
        <is>
          <t>Right-of-use assets</t>
        </is>
      </c>
      <c r="C165" s="939" t="n"/>
      <c r="D165" s="939" t="n"/>
      <c r="E165" s="939" t="n"/>
      <c r="F165" s="939" t="n"/>
      <c r="G165" s="939" t="n">
        <v>1451</v>
      </c>
      <c r="H165" s="939" t="n">
        <v>4126</v>
      </c>
      <c r="I165" s="928" t="n"/>
      <c r="K165" s="932" t="n"/>
      <c r="L165" s="932" t="n"/>
      <c r="N165" s="105">
        <f>B165</f>
        <v/>
      </c>
      <c r="O165" s="106" t="inlineStr"/>
      <c r="P165" s="106" t="inlineStr"/>
      <c r="Q165" s="106" t="inlineStr"/>
      <c r="R165" s="106" t="inlineStr"/>
      <c r="S165" s="106">
        <f>G165*BS!$B$9</f>
        <v/>
      </c>
      <c r="T165" s="106">
        <f>H165*BS!$B$9</f>
        <v/>
      </c>
      <c r="U165" s="929">
        <f>I165</f>
        <v/>
      </c>
      <c r="V165" s="927" t="n"/>
      <c r="W165" s="927" t="n"/>
    </row>
    <row r="166" customFormat="1" s="79">
      <c r="A166" s="618" t="n"/>
      <c r="B166" s="102" t="inlineStr">
        <is>
          <t>Other non-current asset *</t>
        </is>
      </c>
      <c r="C166" s="939" t="n"/>
      <c r="D166" s="939" t="n"/>
      <c r="E166" s="939" t="n"/>
      <c r="F166" s="939" t="n"/>
      <c r="G166" s="939" t="n">
        <v>33406</v>
      </c>
      <c r="H166" s="939" t="n">
        <v>27586</v>
      </c>
      <c r="I166" s="928" t="n"/>
      <c r="K166" s="932" t="n"/>
      <c r="N166" s="105">
        <f>B166</f>
        <v/>
      </c>
      <c r="O166" s="106" t="inlineStr"/>
      <c r="P166" s="106" t="inlineStr"/>
      <c r="Q166" s="106" t="inlineStr"/>
      <c r="R166" s="106" t="inlineStr"/>
      <c r="S166" s="106">
        <f>G166*BS!$B$9</f>
        <v/>
      </c>
      <c r="T166" s="106">
        <f>H166*BS!$B$9</f>
        <v/>
      </c>
      <c r="U166" s="107">
        <f>I166</f>
        <v/>
      </c>
      <c r="V166" s="927" t="n"/>
      <c r="W166" s="927" t="n"/>
    </row>
    <row r="167" customFormat="1" s="79">
      <c r="A167" s="618" t="n"/>
      <c r="B167" s="102" t="n"/>
      <c r="C167" s="939" t="n"/>
      <c r="D167" s="939" t="n"/>
      <c r="E167" s="939" t="n"/>
      <c r="F167" s="939" t="n"/>
      <c r="G167" s="939" t="n"/>
      <c r="H167" s="939" t="n"/>
      <c r="I167" s="930" t="n"/>
      <c r="K167" s="932" t="n"/>
      <c r="N167" s="105" t="inlineStr"/>
      <c r="O167" s="106" t="inlineStr"/>
      <c r="P167" s="106" t="inlineStr"/>
      <c r="Q167" s="106" t="inlineStr"/>
      <c r="R167" s="106" t="inlineStr"/>
      <c r="S167" s="106" t="inlineStr"/>
      <c r="T167" s="106" t="inlineStr"/>
      <c r="U167" s="107">
        <f>I167</f>
        <v/>
      </c>
      <c r="V167" s="932" t="n"/>
      <c r="W167" s="932" t="n"/>
    </row>
    <row r="168" customFormat="1" s="79">
      <c r="A168" s="618" t="n"/>
      <c r="B168" s="102" t="n"/>
      <c r="C168" s="939" t="n"/>
      <c r="D168" s="939" t="n"/>
      <c r="E168" s="939" t="n"/>
      <c r="F168" s="939" t="n"/>
      <c r="G168" s="939" t="n"/>
      <c r="H168" s="939" t="n"/>
      <c r="I168" s="930" t="n"/>
      <c r="K168" s="932" t="n"/>
      <c r="N168" s="105" t="inlineStr"/>
      <c r="O168" s="106" t="inlineStr"/>
      <c r="P168" s="106" t="inlineStr"/>
      <c r="Q168" s="106" t="inlineStr"/>
      <c r="R168" s="106" t="inlineStr"/>
      <c r="S168" s="106" t="inlineStr"/>
      <c r="T168" s="106" t="inlineStr"/>
      <c r="U168" s="107">
        <f>I168</f>
        <v/>
      </c>
      <c r="V168" s="932" t="n"/>
      <c r="W168" s="932" t="n"/>
    </row>
    <row r="169" customFormat="1" s="79">
      <c r="A169" s="618" t="n"/>
      <c r="B169" s="102" t="n"/>
      <c r="C169" s="103" t="n"/>
      <c r="D169" s="103" t="n"/>
      <c r="E169" s="103" t="n"/>
      <c r="F169" s="103" t="n"/>
      <c r="G169" s="103" t="n"/>
      <c r="H169" s="103" t="n"/>
      <c r="I169" s="930" t="n"/>
      <c r="K169" s="932" t="n"/>
      <c r="N169" s="105" t="inlineStr"/>
      <c r="O169" s="106" t="inlineStr"/>
      <c r="P169" s="106" t="inlineStr"/>
      <c r="Q169" s="106" t="inlineStr"/>
      <c r="R169" s="106" t="inlineStr"/>
      <c r="S169" s="106" t="inlineStr"/>
      <c r="T169" s="106" t="inlineStr"/>
      <c r="U169" s="107">
        <f>I169</f>
        <v/>
      </c>
      <c r="V169" s="932" t="n"/>
      <c r="W169" s="932" t="n"/>
    </row>
    <row r="170" customFormat="1" s="79">
      <c r="A170" s="618" t="n"/>
      <c r="B170" s="956" t="n"/>
      <c r="C170" s="939" t="n"/>
      <c r="D170" s="939" t="n"/>
      <c r="E170" s="939" t="n"/>
      <c r="F170" s="939" t="n"/>
      <c r="G170" s="939" t="n"/>
      <c r="H170" s="939" t="n"/>
      <c r="I170" s="957" t="n"/>
      <c r="K170" s="932" t="n"/>
      <c r="N170" s="958" t="inlineStr"/>
      <c r="O170" s="106" t="inlineStr"/>
      <c r="P170" s="106" t="inlineStr"/>
      <c r="Q170" s="106" t="inlineStr"/>
      <c r="R170" s="106" t="inlineStr"/>
      <c r="S170" s="106" t="inlineStr"/>
      <c r="T170" s="106" t="inlineStr"/>
      <c r="U170" s="107">
        <f>I170</f>
        <v/>
      </c>
      <c r="V170" s="932" t="n"/>
      <c r="W170" s="932" t="n"/>
    </row>
    <row r="171" customFormat="1" s="79">
      <c r="A171" s="618" t="n"/>
      <c r="B171" s="956" t="n"/>
      <c r="C171" s="939" t="n"/>
      <c r="D171" s="939" t="n"/>
      <c r="E171" s="939" t="n"/>
      <c r="F171" s="939" t="n"/>
      <c r="G171" s="939" t="n"/>
      <c r="H171" s="939" t="n"/>
      <c r="I171" s="957" t="n"/>
      <c r="K171" s="932" t="n"/>
      <c r="N171" s="105" t="inlineStr"/>
      <c r="O171" s="106" t="inlineStr"/>
      <c r="P171" s="106" t="inlineStr"/>
      <c r="Q171" s="106" t="inlineStr"/>
      <c r="R171" s="106" t="inlineStr"/>
      <c r="S171" s="106" t="inlineStr"/>
      <c r="T171" s="106" t="inlineStr"/>
      <c r="U171" s="107">
        <f>I171</f>
        <v/>
      </c>
      <c r="V171" s="932" t="n"/>
      <c r="W171" s="932" t="n"/>
    </row>
    <row r="172" customFormat="1" s="79">
      <c r="A172" s="618" t="n"/>
      <c r="B172" s="956" t="n"/>
      <c r="C172" s="939" t="n"/>
      <c r="D172" s="939" t="n"/>
      <c r="E172" s="939" t="n"/>
      <c r="F172" s="939" t="n"/>
      <c r="G172" s="939" t="n"/>
      <c r="H172" s="939" t="n"/>
      <c r="I172" s="957" t="n"/>
      <c r="K172" s="932" t="n"/>
      <c r="N172" s="105" t="inlineStr"/>
      <c r="O172" s="106" t="inlineStr"/>
      <c r="P172" s="106" t="inlineStr"/>
      <c r="Q172" s="106" t="inlineStr"/>
      <c r="R172" s="106" t="inlineStr"/>
      <c r="S172" s="106" t="inlineStr"/>
      <c r="T172" s="106" t="inlineStr"/>
      <c r="U172" s="107">
        <f>I172</f>
        <v/>
      </c>
      <c r="V172" s="932" t="n"/>
      <c r="W172" s="932" t="n"/>
    </row>
    <row r="173" customFormat="1" s="79">
      <c r="A173" s="618" t="n"/>
      <c r="B173" s="956" t="n"/>
      <c r="C173" s="939" t="n"/>
      <c r="D173" s="939" t="n"/>
      <c r="E173" s="939" t="n"/>
      <c r="F173" s="939" t="n"/>
      <c r="G173" s="939" t="n"/>
      <c r="H173" s="939" t="n"/>
      <c r="I173" s="957" t="n"/>
      <c r="K173" s="932" t="n"/>
      <c r="N173" s="105" t="inlineStr"/>
      <c r="O173" s="106" t="inlineStr"/>
      <c r="P173" s="106" t="inlineStr"/>
      <c r="Q173" s="106" t="inlineStr"/>
      <c r="R173" s="106" t="inlineStr"/>
      <c r="S173" s="106" t="inlineStr"/>
      <c r="T173" s="106" t="inlineStr"/>
      <c r="U173" s="107">
        <f>I173</f>
        <v/>
      </c>
      <c r="V173" s="932" t="n"/>
      <c r="W173" s="932" t="n"/>
    </row>
    <row r="174" customFormat="1" s="79">
      <c r="A174" s="618" t="n"/>
      <c r="B174" s="956" t="n"/>
      <c r="C174" s="939" t="n"/>
      <c r="D174" s="939" t="n"/>
      <c r="E174" s="939" t="n"/>
      <c r="F174" s="939" t="n"/>
      <c r="G174" s="939" t="n"/>
      <c r="H174" s="939" t="n"/>
      <c r="I174" s="957" t="n"/>
      <c r="K174" s="932" t="n"/>
      <c r="N174" s="105" t="inlineStr"/>
      <c r="O174" s="106" t="inlineStr"/>
      <c r="P174" s="106" t="inlineStr"/>
      <c r="Q174" s="106" t="inlineStr"/>
      <c r="R174" s="106" t="inlineStr"/>
      <c r="S174" s="106" t="inlineStr"/>
      <c r="T174" s="106" t="inlineStr"/>
      <c r="U174" s="107">
        <f>I174</f>
        <v/>
      </c>
      <c r="V174" s="932" t="n"/>
      <c r="W174" s="932" t="n"/>
    </row>
    <row r="175" customFormat="1" s="79">
      <c r="A175" s="618" t="n"/>
      <c r="B175" s="102" t="n"/>
      <c r="C175" s="939" t="n"/>
      <c r="D175" s="939" t="n"/>
      <c r="E175" s="939" t="n"/>
      <c r="F175" s="939" t="n"/>
      <c r="G175" s="939" t="n"/>
      <c r="H175" s="939" t="n"/>
      <c r="I175" s="957" t="n"/>
      <c r="K175" s="932" t="n"/>
      <c r="N175" s="105" t="inlineStr"/>
      <c r="O175" s="106" t="inlineStr"/>
      <c r="P175" s="106" t="inlineStr"/>
      <c r="Q175" s="106" t="inlineStr"/>
      <c r="R175" s="106" t="inlineStr"/>
      <c r="S175" s="106" t="inlineStr"/>
      <c r="T175" s="106" t="inlineStr"/>
      <c r="U175" s="107">
        <f>I175</f>
        <v/>
      </c>
      <c r="V175" s="932" t="n"/>
      <c r="W175" s="932" t="n"/>
    </row>
    <row r="176" customFormat="1" s="154">
      <c r="A176" s="618" t="inlineStr">
        <is>
          <t>K27</t>
        </is>
      </c>
      <c r="B176" s="959" t="inlineStr">
        <is>
          <t>Total</t>
        </is>
      </c>
      <c r="C176" s="960">
        <f>SUM(INDIRECT(ADDRESS(MATCH("K26",$A:$A,0)+1,COLUMN(C$12),4)&amp;":"&amp;ADDRESS(MATCH("K27",$A:$A,0)-1,COLUMN(C$12),4)))</f>
        <v/>
      </c>
      <c r="D176" s="960">
        <f>SUM(INDIRECT(ADDRESS(MATCH("K26",$A:$A,0)+1,COLUMN(D$12),4)&amp;":"&amp;ADDRESS(MATCH("K27",$A:$A,0)-1,COLUMN(D$12),4)))</f>
        <v/>
      </c>
      <c r="E176" s="960">
        <f>SUM(INDIRECT(ADDRESS(MATCH("K26",$A:$A,0)+1,COLUMN(E$12),4)&amp;":"&amp;ADDRESS(MATCH("K27",$A:$A,0)-1,COLUMN(E$12),4)))</f>
        <v/>
      </c>
      <c r="F176" s="960">
        <f>SUM(INDIRECT(ADDRESS(MATCH("K26",$A:$A,0)+1,COLUMN(F$12),4)&amp;":"&amp;ADDRESS(MATCH("K27",$A:$A,0)-1,COLUMN(F$12),4)))</f>
        <v/>
      </c>
      <c r="G176" s="960">
        <f>SUM(INDIRECT(ADDRESS(MATCH("K26",$A:$A,0)+1,COLUMN(G$12),4)&amp;":"&amp;ADDRESS(MATCH("K27",$A:$A,0)-1,COLUMN(G$12),4)))</f>
        <v/>
      </c>
      <c r="H176" s="960">
        <f>SUM(INDIRECT(ADDRESS(MATCH("K26",$A:$A,0)+1,COLUMN(H$12),4)&amp;":"&amp;ADDRESS(MATCH("K27",$A:$A,0)-1,COLUMN(H$12),4)))</f>
        <v/>
      </c>
      <c r="I176" s="961" t="n"/>
      <c r="J176" s="79" t="n"/>
      <c r="K176" s="932" t="n"/>
      <c r="L176" s="79" t="n"/>
      <c r="M176" s="79" t="n"/>
      <c r="N176" s="166">
        <f>B176</f>
        <v/>
      </c>
      <c r="O176" s="167">
        <f>C176*BS!$B$9</f>
        <v/>
      </c>
      <c r="P176" s="167">
        <f>D176*BS!$B$9</f>
        <v/>
      </c>
      <c r="Q176" s="167">
        <f>E176*BS!$B$9</f>
        <v/>
      </c>
      <c r="R176" s="167">
        <f>F176*BS!$B$9</f>
        <v/>
      </c>
      <c r="S176" s="167">
        <f>G176*BS!$B$9</f>
        <v/>
      </c>
      <c r="T176" s="167">
        <f>H176*BS!$B$9</f>
        <v/>
      </c>
      <c r="U176" s="168">
        <f>I176</f>
        <v/>
      </c>
      <c r="V176" s="962" t="n"/>
      <c r="W176" s="962" t="n"/>
      <c r="X176" s="79" t="n"/>
      <c r="Y176" s="79" t="n"/>
      <c r="Z176" s="79" t="n"/>
      <c r="AA176" s="79" t="n"/>
      <c r="AB176" s="79" t="n"/>
      <c r="AC176" s="79" t="n"/>
      <c r="AD176" s="79" t="n"/>
      <c r="AE176" s="79" t="n"/>
      <c r="AF176" s="79" t="n"/>
      <c r="AG176" s="79" t="n"/>
      <c r="AH176" s="79" t="n"/>
      <c r="AI176" s="79" t="n"/>
      <c r="AJ176" s="79" t="n"/>
      <c r="AK176" s="79" t="n"/>
      <c r="AL176" s="79" t="n"/>
      <c r="AM176" s="79" t="n"/>
      <c r="AN176" s="79" t="n"/>
      <c r="AO176" s="79" t="n"/>
      <c r="AP176" s="79" t="n"/>
      <c r="AQ176" s="79" t="n"/>
      <c r="AR176" s="79" t="n"/>
      <c r="AS176" s="79" t="n"/>
      <c r="AT176" s="79" t="n"/>
      <c r="AU176" s="79" t="n"/>
      <c r="AV176" s="79" t="n"/>
      <c r="AW176" s="79" t="n"/>
      <c r="AX176" s="79" t="n"/>
      <c r="AY176" s="79" t="n"/>
      <c r="AZ176" s="79" t="n"/>
      <c r="BA176" s="79" t="n"/>
      <c r="BB176" s="79" t="n"/>
      <c r="BC176" s="79" t="n"/>
      <c r="BD176" s="79" t="n"/>
      <c r="BE176" s="79" t="n"/>
      <c r="BF176" s="79" t="n"/>
      <c r="BG176" s="79" t="n"/>
      <c r="BH176" s="79" t="n"/>
      <c r="BI176" s="79" t="n"/>
      <c r="BJ176" s="79" t="n"/>
      <c r="BK176" s="79" t="n"/>
      <c r="BL176" s="79" t="n"/>
      <c r="BM176" s="79" t="n"/>
      <c r="BN176" s="79" t="n"/>
      <c r="BO176" s="79" t="n"/>
      <c r="BP176" s="79" t="n"/>
      <c r="BQ176" s="79" t="n"/>
      <c r="BR176" s="79" t="n"/>
      <c r="BS176" s="79" t="n"/>
      <c r="BT176" s="79" t="n"/>
      <c r="BU176" s="79" t="n"/>
      <c r="BV176" s="79" t="n"/>
      <c r="BW176" s="79" t="n"/>
      <c r="BX176" s="79" t="n"/>
      <c r="BY176" s="79" t="n"/>
      <c r="BZ176" s="79" t="n"/>
      <c r="CA176" s="79" t="n"/>
      <c r="CB176" s="79" t="n"/>
      <c r="CC176" s="79" t="n"/>
      <c r="CD176" s="79" t="n"/>
      <c r="CE176" s="79" t="n"/>
      <c r="CF176" s="79" t="n"/>
      <c r="CG176" s="79" t="n"/>
      <c r="CH176" s="79" t="n"/>
      <c r="CI176" s="79" t="n"/>
      <c r="CJ176" s="79" t="n"/>
      <c r="CK176" s="79" t="n"/>
      <c r="CL176" s="79" t="n"/>
      <c r="CM176" s="79" t="n"/>
      <c r="CN176" s="79" t="n"/>
      <c r="CO176" s="79" t="n"/>
      <c r="CP176" s="79" t="n"/>
      <c r="CQ176" s="79" t="n"/>
      <c r="CR176" s="79" t="n"/>
      <c r="CS176" s="79" t="n"/>
      <c r="CT176" s="79" t="n"/>
      <c r="CU176" s="79" t="n"/>
      <c r="CV176" s="79" t="n"/>
      <c r="CW176" s="79" t="n"/>
      <c r="CX176" s="79" t="n"/>
      <c r="CY176" s="79" t="n"/>
      <c r="CZ176" s="79" t="n"/>
      <c r="DA176" s="79" t="n"/>
      <c r="DB176" s="79" t="n"/>
      <c r="DC176" s="79" t="n"/>
      <c r="DD176" s="79" t="n"/>
      <c r="DE176" s="79" t="n"/>
      <c r="DF176" s="79" t="n"/>
      <c r="DG176" s="79" t="n"/>
      <c r="DH176" s="79" t="n"/>
      <c r="DI176" s="79" t="n"/>
      <c r="DJ176" s="79" t="n"/>
      <c r="DK176" s="79" t="n"/>
      <c r="DL176" s="79" t="n"/>
      <c r="DM176" s="79" t="n"/>
      <c r="DN176" s="79" t="n"/>
      <c r="DO176" s="79" t="n"/>
      <c r="DP176" s="79" t="n"/>
      <c r="DQ176" s="79" t="n"/>
      <c r="DR176" s="79" t="n"/>
      <c r="DS176" s="79" t="n"/>
      <c r="DT176" s="79" t="n"/>
      <c r="DU176" s="79" t="n"/>
      <c r="DV176" s="79" t="n"/>
      <c r="DW176" s="79" t="n"/>
      <c r="DX176" s="79" t="n"/>
      <c r="DY176" s="79" t="n"/>
      <c r="DZ176" s="79" t="n"/>
      <c r="EA176" s="79" t="n"/>
      <c r="EB176" s="79" t="n"/>
      <c r="EC176" s="79" t="n"/>
      <c r="ED176" s="79" t="n"/>
      <c r="EE176" s="79" t="n"/>
      <c r="EF176" s="79" t="n"/>
      <c r="EG176" s="79" t="n"/>
      <c r="EH176" s="79" t="n"/>
      <c r="EI176" s="79" t="n"/>
      <c r="EJ176" s="79" t="n"/>
      <c r="EK176" s="79" t="n"/>
      <c r="EL176" s="79" t="n"/>
      <c r="EM176" s="79" t="n"/>
      <c r="EN176" s="79" t="n"/>
      <c r="EO176" s="79" t="n"/>
      <c r="EP176" s="79" t="n"/>
      <c r="EQ176" s="79" t="n"/>
      <c r="ER176" s="79" t="n"/>
      <c r="ES176" s="79" t="n"/>
      <c r="ET176" s="79" t="n"/>
      <c r="EU176" s="79" t="n"/>
      <c r="EV176" s="79" t="n"/>
      <c r="EW176" s="79" t="n"/>
      <c r="EX176" s="79" t="n"/>
      <c r="EY176" s="79" t="n"/>
      <c r="EZ176" s="79" t="n"/>
      <c r="FA176" s="79" t="n"/>
      <c r="FB176" s="79" t="n"/>
      <c r="FC176" s="79" t="n"/>
      <c r="FD176" s="79" t="n"/>
      <c r="FE176" s="79" t="n"/>
      <c r="FF176" s="79" t="n"/>
      <c r="FG176" s="79" t="n"/>
      <c r="FH176" s="79" t="n"/>
      <c r="FI176" s="79" t="n"/>
      <c r="FJ176" s="79" t="n"/>
      <c r="FK176" s="79" t="n"/>
      <c r="FL176" s="79" t="n"/>
      <c r="FM176" s="79" t="n"/>
      <c r="FN176" s="79" t="n"/>
      <c r="FO176" s="79" t="n"/>
      <c r="FP176" s="79" t="n"/>
      <c r="FQ176" s="79" t="n"/>
      <c r="FR176" s="79" t="n"/>
      <c r="FS176" s="79" t="n"/>
      <c r="FT176" s="79" t="n"/>
      <c r="FU176" s="79" t="n"/>
      <c r="FV176" s="79" t="n"/>
      <c r="FW176" s="79" t="n"/>
      <c r="FX176" s="79" t="n"/>
      <c r="FY176" s="79" t="n"/>
      <c r="FZ176" s="79" t="n"/>
      <c r="GA176" s="79" t="n"/>
      <c r="GB176" s="79" t="n"/>
      <c r="GC176" s="79" t="n"/>
      <c r="GD176" s="79" t="n"/>
      <c r="GE176" s="79" t="n"/>
      <c r="GF176" s="79" t="n"/>
      <c r="GG176" s="79" t="n"/>
      <c r="GH176" s="79" t="n"/>
      <c r="GI176" s="79" t="n"/>
      <c r="GJ176" s="79" t="n"/>
      <c r="GK176" s="79" t="n"/>
      <c r="GL176" s="79" t="n"/>
      <c r="GM176" s="79" t="n"/>
      <c r="GN176" s="79" t="n"/>
      <c r="GO176" s="79" t="n"/>
      <c r="GP176" s="79" t="n"/>
      <c r="GQ176" s="79" t="n"/>
      <c r="GR176" s="79" t="n"/>
      <c r="GS176" s="79" t="n"/>
      <c r="GT176" s="79" t="n"/>
      <c r="GU176" s="79" t="n"/>
      <c r="GV176" s="79" t="n"/>
      <c r="GW176" s="79" t="n"/>
      <c r="GX176" s="79" t="n"/>
      <c r="GY176" s="79" t="n"/>
      <c r="GZ176" s="79" t="n"/>
      <c r="HA176" s="79" t="n"/>
      <c r="HB176" s="79" t="n"/>
      <c r="HC176" s="79" t="n"/>
      <c r="HD176" s="79" t="n"/>
      <c r="HE176" s="79" t="n"/>
      <c r="HF176" s="79" t="n"/>
      <c r="HG176" s="79" t="n"/>
      <c r="HH176" s="79" t="n"/>
      <c r="HI176" s="79" t="n"/>
      <c r="HJ176" s="79" t="n"/>
      <c r="HK176" s="79" t="n"/>
      <c r="HL176" s="79" t="n"/>
      <c r="HM176" s="79" t="n"/>
      <c r="HN176" s="79" t="n"/>
      <c r="HO176" s="79" t="n"/>
      <c r="HP176" s="79" t="n"/>
      <c r="HQ176" s="79" t="n"/>
      <c r="HR176" s="79" t="n"/>
      <c r="HS176" s="79" t="n"/>
      <c r="HT176" s="79" t="n"/>
      <c r="HU176" s="79" t="n"/>
      <c r="HV176" s="79" t="n"/>
      <c r="HW176" s="79" t="n"/>
      <c r="HX176" s="79" t="n"/>
      <c r="HY176" s="79" t="n"/>
      <c r="HZ176" s="79" t="n"/>
      <c r="IA176" s="79" t="n"/>
      <c r="IB176" s="79" t="n"/>
      <c r="IC176" s="79" t="n"/>
      <c r="ID176" s="79" t="n"/>
      <c r="IE176" s="79" t="n"/>
      <c r="IF176" s="79" t="n"/>
      <c r="IG176" s="79" t="n"/>
      <c r="IH176" s="79" t="n"/>
      <c r="II176" s="79" t="n"/>
      <c r="IJ176" s="79" t="n"/>
      <c r="IK176" s="79" t="n"/>
      <c r="IL176" s="79" t="n"/>
      <c r="IM176" s="79" t="n"/>
      <c r="IN176" s="79" t="n"/>
      <c r="IO176" s="79" t="n"/>
      <c r="IP176" s="79" t="n"/>
      <c r="IQ176" s="79" t="n"/>
      <c r="IR176" s="79" t="n"/>
      <c r="IS176" s="79" t="n"/>
      <c r="IT176" s="79" t="n"/>
      <c r="IU176" s="79" t="n"/>
      <c r="IV176" s="79" t="n"/>
      <c r="IW176" s="79" t="n"/>
      <c r="IX176" s="79" t="n"/>
      <c r="IY176" s="79" t="n"/>
      <c r="IZ176" s="79" t="n"/>
      <c r="JA176" s="79" t="n"/>
      <c r="JB176" s="79" t="n"/>
      <c r="JC176" s="79" t="n"/>
      <c r="JD176" s="79" t="n"/>
      <c r="JE176" s="79" t="n"/>
      <c r="JF176" s="79" t="n"/>
      <c r="JG176" s="79" t="n"/>
      <c r="JH176" s="79" t="n"/>
      <c r="JI176" s="79" t="n"/>
      <c r="JJ176" s="79" t="n"/>
      <c r="JK176" s="79" t="n"/>
      <c r="JL176" s="79" t="n"/>
      <c r="JM176" s="79" t="n"/>
      <c r="JN176" s="79" t="n"/>
      <c r="JO176" s="79" t="n"/>
      <c r="JP176" s="79" t="n"/>
      <c r="JQ176" s="79" t="n"/>
      <c r="JR176" s="79" t="n"/>
      <c r="JS176" s="79" t="n"/>
      <c r="JT176" s="79" t="n"/>
      <c r="JU176" s="79" t="n"/>
      <c r="JV176" s="79" t="n"/>
      <c r="JW176" s="79" t="n"/>
      <c r="JX176" s="79" t="n"/>
      <c r="JY176" s="79" t="n"/>
      <c r="JZ176" s="79" t="n"/>
      <c r="KA176" s="79" t="n"/>
      <c r="KB176" s="79" t="n"/>
      <c r="KC176" s="79" t="n"/>
      <c r="KD176" s="79" t="n"/>
      <c r="KE176" s="79" t="n"/>
      <c r="KF176" s="79" t="n"/>
      <c r="KG176" s="79" t="n"/>
      <c r="KH176" s="79" t="n"/>
      <c r="KI176" s="79" t="n"/>
      <c r="KJ176" s="79" t="n"/>
      <c r="KK176" s="79" t="n"/>
      <c r="KL176" s="79" t="n"/>
      <c r="KM176" s="79" t="n"/>
      <c r="KN176" s="79" t="n"/>
      <c r="KO176" s="79" t="n"/>
      <c r="KP176" s="79" t="n"/>
      <c r="KQ176" s="79" t="n"/>
      <c r="KR176" s="79" t="n"/>
      <c r="KS176" s="79" t="n"/>
      <c r="KT176" s="79" t="n"/>
      <c r="KU176" s="79" t="n"/>
      <c r="KV176" s="79" t="n"/>
      <c r="KW176" s="79" t="n"/>
      <c r="KX176" s="79" t="n"/>
      <c r="KY176" s="79" t="n"/>
      <c r="KZ176" s="79" t="n"/>
      <c r="LA176" s="79" t="n"/>
      <c r="LB176" s="79" t="n"/>
      <c r="LC176" s="79" t="n"/>
      <c r="LD176" s="79" t="n"/>
      <c r="LE176" s="79" t="n"/>
      <c r="LF176" s="79" t="n"/>
      <c r="LG176" s="79" t="n"/>
      <c r="LH176" s="79" t="n"/>
      <c r="LI176" s="79" t="n"/>
      <c r="LJ176" s="79" t="n"/>
      <c r="LK176" s="79" t="n"/>
      <c r="LL176" s="79" t="n"/>
      <c r="LM176" s="79" t="n"/>
      <c r="LN176" s="79" t="n"/>
      <c r="LO176" s="79" t="n"/>
      <c r="LP176" s="79" t="n"/>
      <c r="LQ176" s="79" t="n"/>
      <c r="LR176" s="79" t="n"/>
      <c r="LS176" s="79" t="n"/>
    </row>
    <row r="177">
      <c r="N177" t="inlineStr"/>
      <c r="O177" t="inlineStr"/>
      <c r="P177"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N182" t="inlineStr"/>
      <c r="O182" t="inlineStr"/>
      <c r="P182" t="inlineStr"/>
      <c r="Q182" t="inlineStr"/>
      <c r="R182" t="inlineStr"/>
      <c r="S182" t="inlineStr"/>
      <c r="T182" t="inlineStr"/>
    </row>
    <row r="183">
      <c r="N183"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N185" t="inlineStr"/>
      <c r="O185" t="inlineStr"/>
      <c r="P185" t="inlineStr"/>
      <c r="Q185" t="inlineStr"/>
      <c r="R185" t="inlineStr"/>
      <c r="S185" t="inlineStr"/>
      <c r="T185" t="inlineStr"/>
    </row>
    <row r="186">
      <c r="G186" s="170" t="n"/>
      <c r="N186" t="inlineStr"/>
      <c r="O186" t="inlineStr"/>
      <c r="P186" t="inlineStr"/>
      <c r="Q186" t="inlineStr"/>
      <c r="R186" t="inlineStr"/>
      <c r="S186" t="inlineStr"/>
      <c r="T186" t="inlineStr"/>
    </row>
    <row r="187">
      <c r="N187" t="inlineStr"/>
      <c r="O187" t="inlineStr"/>
      <c r="P187" t="inlineStr"/>
      <c r="Q187" t="inlineStr"/>
      <c r="R187" t="inlineStr"/>
      <c r="S187" t="inlineStr"/>
      <c r="T187" t="inlineStr"/>
    </row>
    <row r="188">
      <c r="N188" t="inlineStr"/>
      <c r="O188" t="inlineStr"/>
      <c r="P188" t="inlineStr"/>
      <c r="Q188" t="inlineStr"/>
      <c r="R188" t="inlineStr"/>
      <c r="S188" t="inlineStr"/>
      <c r="T188" t="inlineStr"/>
    </row>
    <row r="189">
      <c r="G189" s="170" t="n"/>
      <c r="N189" t="inlineStr"/>
      <c r="O189" t="inlineStr"/>
      <c r="P189" t="inlineStr"/>
      <c r="Q189" t="inlineStr"/>
      <c r="R189" t="inlineStr"/>
      <c r="S189" t="inlineStr"/>
      <c r="T189"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7"/>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inlineStr">
        <is>
          <t>Lease liabilities</t>
        </is>
      </c>
      <c r="C16" s="939" t="n"/>
      <c r="D16" s="939" t="n"/>
      <c r="E16" s="939" t="n"/>
      <c r="F16" s="939" t="n"/>
      <c r="G16" s="939" t="n">
        <v>1113</v>
      </c>
      <c r="H16" s="939" t="n">
        <v>1113</v>
      </c>
      <c r="I16" s="928" t="n"/>
      <c r="J16" s="180" t="n"/>
      <c r="N16" s="969">
        <f>B16</f>
        <v/>
      </c>
      <c r="O16" s="192" t="inlineStr"/>
      <c r="P16" s="192" t="inlineStr"/>
      <c r="Q16" s="192" t="inlineStr"/>
      <c r="R16" s="192" t="inlineStr"/>
      <c r="S16" s="192">
        <f>G16*BS!$B$9</f>
        <v/>
      </c>
      <c r="T16" s="192">
        <f>H16*BS!$B$9</f>
        <v/>
      </c>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c r="H26" s="939" t="n"/>
      <c r="I26" s="928" t="n"/>
      <c r="J26" s="180" t="n"/>
      <c r="N26" s="969" t="inlineStr"/>
      <c r="O26" s="192" t="inlineStr"/>
      <c r="P26" s="192" t="inlineStr"/>
      <c r="Q26" s="192" t="inlineStr"/>
      <c r="R26" s="192" t="inlineStr"/>
      <c r="S26" s="192" t="inlineStr"/>
      <c r="T26" s="192" t="inlineStr"/>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c r="H40" s="939" t="n"/>
      <c r="I40" s="975" t="n"/>
      <c r="J40" s="180" t="n"/>
      <c r="N40" s="976" t="inlineStr"/>
      <c r="O40" s="192" t="inlineStr"/>
      <c r="P40" s="192" t="inlineStr"/>
      <c r="Q40" s="192" t="inlineStr"/>
      <c r="R40" s="192" t="inlineStr"/>
      <c r="S40" s="192" t="inlineStr"/>
      <c r="T40" s="192" t="inlineStr"/>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c r="H54" s="939" t="n"/>
      <c r="I54" s="975" t="n"/>
      <c r="J54" s="180" t="n"/>
      <c r="K54" s="172" t="n"/>
      <c r="L54" s="172" t="n"/>
      <c r="M54" s="172" t="n"/>
      <c r="N54" s="976" t="inlineStr"/>
      <c r="O54" s="192" t="inlineStr"/>
      <c r="P54" s="192" t="inlineStr"/>
      <c r="Q54" s="192" t="inlineStr"/>
      <c r="R54" s="192" t="inlineStr"/>
      <c r="S54" s="192" t="inlineStr"/>
      <c r="T54" s="192" t="inlineStr"/>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Current Trade payables third party</t>
        </is>
      </c>
      <c r="C58" s="939" t="n"/>
      <c r="D58" s="939" t="n"/>
      <c r="E58" s="939" t="n"/>
      <c r="F58" s="939" t="n"/>
      <c r="G58" s="939" t="n">
        <v>13043</v>
      </c>
      <c r="H58" s="939" t="n">
        <v>11950</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Current Related party payables (Note 19)</t>
        </is>
      </c>
      <c r="C59" s="939" t="n"/>
      <c r="D59" s="939" t="n"/>
      <c r="E59" s="939" t="n"/>
      <c r="F59" s="939" t="n"/>
      <c r="G59" s="939" t="n">
        <v>242548</v>
      </c>
      <c r="H59" s="939" t="n">
        <v>786759</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n"/>
      <c r="C70" s="939" t="n"/>
      <c r="D70" s="939" t="n"/>
      <c r="E70" s="939" t="n"/>
      <c r="F70" s="939" t="n"/>
      <c r="G70" s="939" t="n"/>
      <c r="H70" s="939" t="n"/>
      <c r="I70" s="977" t="n"/>
      <c r="J70" s="180" t="n"/>
      <c r="N70" s="976" t="inlineStr"/>
      <c r="O70" s="192" t="inlineStr"/>
      <c r="P70" s="192" t="inlineStr"/>
      <c r="Q70" s="192" t="inlineStr"/>
      <c r="R70" s="192" t="inlineStr"/>
      <c r="S70" s="192" t="inlineStr"/>
      <c r="T70" s="192" t="inlineStr"/>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 xml:space="preserve"> Current Other payables</t>
        </is>
      </c>
      <c r="C84" s="103" t="n"/>
      <c r="D84" s="103" t="n"/>
      <c r="E84" s="103" t="n"/>
      <c r="F84" s="103" t="n"/>
      <c r="G84" s="103" t="n">
        <v>2206</v>
      </c>
      <c r="H84" s="103" t="n">
        <v>4855</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Income tax payable</t>
        </is>
      </c>
      <c r="C85" s="939" t="n"/>
      <c r="D85" s="939" t="n"/>
      <c r="E85" s="939" t="n"/>
      <c r="F85" s="939" t="n"/>
      <c r="G85" s="939" t="n">
        <v>68213</v>
      </c>
      <c r="H85" s="939" t="n">
        <v>227114</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t="inlineStr">
        <is>
          <t xml:space="preserve"> Current Trade payables third party</t>
        </is>
      </c>
      <c r="G88" t="n">
        <v>13043</v>
      </c>
      <c r="H88" t="n">
        <v>11950</v>
      </c>
      <c r="N88">
        <f>B88</f>
        <v/>
      </c>
      <c r="O88" t="inlineStr"/>
      <c r="P88" t="inlineStr"/>
      <c r="Q88" t="inlineStr"/>
      <c r="R88" t="inlineStr"/>
      <c r="S88">
        <f>G88*BS!$B$9</f>
        <v/>
      </c>
      <c r="T88">
        <f>H88*BS!$B$9</f>
        <v/>
      </c>
    </row>
    <row r="89">
      <c r="B89" t="inlineStr">
        <is>
          <t xml:space="preserve"> Current Related party payables (Note 19)</t>
        </is>
      </c>
      <c r="G89" t="n">
        <v>242548</v>
      </c>
      <c r="H89" t="n">
        <v>786759</v>
      </c>
      <c r="N89">
        <f>B89</f>
        <v/>
      </c>
      <c r="O89" t="inlineStr"/>
      <c r="P89" t="inlineStr"/>
      <c r="Q89" t="inlineStr"/>
      <c r="R89" t="inlineStr"/>
      <c r="S89">
        <f>G89*BS!$B$9</f>
        <v/>
      </c>
      <c r="T89">
        <f>H89*BS!$B$9</f>
        <v/>
      </c>
    </row>
    <row r="90">
      <c r="B90" t="inlineStr">
        <is>
          <t xml:space="preserve"> Current Other payables</t>
        </is>
      </c>
      <c r="G90" t="n">
        <v>2206</v>
      </c>
      <c r="H90" t="n">
        <v>4855</v>
      </c>
      <c r="N90">
        <f>B90</f>
        <v/>
      </c>
      <c r="O90" t="inlineStr"/>
      <c r="P90" t="inlineStr"/>
      <c r="Q90" t="inlineStr"/>
      <c r="R90" t="inlineStr"/>
      <c r="S90">
        <f>G90*BS!$B$9</f>
        <v/>
      </c>
      <c r="T90">
        <f>H90*BS!$B$9</f>
        <v/>
      </c>
    </row>
    <row r="91">
      <c r="B91" t="inlineStr">
        <is>
          <t>Employee benefits  Current 2021 At 1 January 2022</t>
        </is>
      </c>
      <c r="G91" t="n">
        <v>1512</v>
      </c>
      <c r="H91" t="n">
        <v>0</v>
      </c>
      <c r="N91">
        <f>B91</f>
        <v/>
      </c>
      <c r="O91" t="inlineStr"/>
      <c r="P91" t="inlineStr"/>
      <c r="Q91" t="inlineStr"/>
      <c r="R91" t="inlineStr"/>
      <c r="S91">
        <f>G91*BS!$B$9</f>
        <v/>
      </c>
      <c r="T91">
        <f>H91*BS!$B$9</f>
        <v/>
      </c>
    </row>
    <row r="92">
      <c r="B92" s="102" t="inlineStr">
        <is>
          <t>Employee benefits  Current Arising/(utilised) during the year</t>
        </is>
      </c>
      <c r="C92" s="939" t="n"/>
      <c r="D92" s="939" t="n"/>
      <c r="E92" s="939" t="n"/>
      <c r="F92" s="939" t="n"/>
      <c r="G92" s="939" t="n">
        <v>0</v>
      </c>
      <c r="H92" s="939" t="n">
        <v>212</v>
      </c>
      <c r="I92" s="975" t="n"/>
      <c r="J92" s="180" t="n"/>
      <c r="N92" s="976">
        <f>B92</f>
        <v/>
      </c>
      <c r="O92" s="192" t="inlineStr"/>
      <c r="P92" s="192" t="inlineStr"/>
      <c r="Q92" s="192" t="inlineStr"/>
      <c r="R92" s="192" t="inlineStr"/>
      <c r="S92" s="192">
        <f>G92*BS!$B$9</f>
        <v/>
      </c>
      <c r="T92" s="192">
        <f>H92*BS!$B$9</f>
        <v/>
      </c>
      <c r="U92" s="193">
        <f>I88</f>
        <v/>
      </c>
    </row>
    <row r="93" ht="15.75" customHeight="1" s="340">
      <c r="B93" s="102" t="inlineStr">
        <is>
          <t>Employee benefits  Current 2022 At31 December 2022</t>
        </is>
      </c>
      <c r="C93" s="939" t="n"/>
      <c r="D93" s="939" t="n"/>
      <c r="E93" s="939" t="n"/>
      <c r="F93" s="939" t="n"/>
      <c r="G93" s="939" t="n">
        <v>0</v>
      </c>
      <c r="H93" s="939" t="n">
        <v>1724</v>
      </c>
      <c r="I93" s="975" t="n"/>
      <c r="J93" s="180" t="n"/>
      <c r="N93" s="976">
        <f>B93</f>
        <v/>
      </c>
      <c r="O93" s="192" t="inlineStr"/>
      <c r="P93" s="192" t="inlineStr"/>
      <c r="Q93" s="192" t="inlineStr"/>
      <c r="R93" s="192" t="inlineStr"/>
      <c r="S93" s="192">
        <f>G93*BS!$B$9</f>
        <v/>
      </c>
      <c r="T93" s="192">
        <f>H93*BS!$B$9</f>
        <v/>
      </c>
      <c r="U93" s="193">
        <f>I89</f>
        <v/>
      </c>
    </row>
    <row r="94">
      <c r="B94" s="211" t="inlineStr">
        <is>
          <t>Make good provisions  Current 2021 At 1 January 2022</t>
        </is>
      </c>
      <c r="C94" s="939" t="n"/>
      <c r="D94" s="939" t="n"/>
      <c r="E94" s="939" t="n"/>
      <c r="F94" s="939" t="n"/>
      <c r="G94" s="939" t="n">
        <v>413</v>
      </c>
      <c r="H94" s="939" t="n">
        <v>0</v>
      </c>
      <c r="I94" s="975" t="n"/>
      <c r="J94" s="180" t="n"/>
      <c r="N94" s="976">
        <f>B94</f>
        <v/>
      </c>
      <c r="O94" s="192" t="inlineStr"/>
      <c r="P94" s="192" t="inlineStr"/>
      <c r="Q94" s="192" t="inlineStr"/>
      <c r="R94" s="192" t="inlineStr"/>
      <c r="S94" s="192">
        <f>G94*BS!$B$9</f>
        <v/>
      </c>
      <c r="T94" s="192">
        <f>H94*BS!$B$9</f>
        <v/>
      </c>
      <c r="U94" s="193">
        <f>I90</f>
        <v/>
      </c>
    </row>
    <row r="95">
      <c r="B95" s="211" t="inlineStr">
        <is>
          <t>Make good provisions  Current Arising/(utilised) during the year</t>
        </is>
      </c>
      <c r="C95" s="103" t="n"/>
      <c r="D95" s="103" t="n"/>
      <c r="E95" s="103" t="n"/>
      <c r="F95" s="103" t="n"/>
      <c r="G95" s="103" t="n">
        <v>0</v>
      </c>
      <c r="H95" s="103" t="n">
        <v>-275</v>
      </c>
      <c r="I95" s="979" t="n"/>
      <c r="J95" s="180" t="n"/>
      <c r="N95" s="976">
        <f>B95</f>
        <v/>
      </c>
      <c r="O95" s="192" t="inlineStr"/>
      <c r="P95" s="192" t="inlineStr"/>
      <c r="Q95" s="192" t="inlineStr"/>
      <c r="R95" s="192" t="inlineStr"/>
      <c r="S95" s="192">
        <f>G95*BS!$B$9</f>
        <v/>
      </c>
      <c r="T95" s="192">
        <f>H95*BS!$B$9</f>
        <v/>
      </c>
      <c r="U95" s="193">
        <f>I91</f>
        <v/>
      </c>
    </row>
    <row r="96">
      <c r="B96" s="211" t="inlineStr">
        <is>
          <t>Make good provisions  Current 2022 At31 December 2022</t>
        </is>
      </c>
      <c r="C96" s="939" t="n"/>
      <c r="D96" s="939" t="n"/>
      <c r="E96" s="939" t="n"/>
      <c r="F96" s="939" t="n"/>
      <c r="G96" s="939" t="n">
        <v>0</v>
      </c>
      <c r="H96" s="939" t="n">
        <v>138</v>
      </c>
      <c r="I96" s="980" t="n"/>
      <c r="J96" s="180" t="n"/>
      <c r="N96" s="976">
        <f>B96</f>
        <v/>
      </c>
      <c r="O96" s="192" t="inlineStr"/>
      <c r="P96" s="192" t="inlineStr"/>
      <c r="Q96" s="192" t="inlineStr"/>
      <c r="R96" s="192" t="inlineStr"/>
      <c r="S96" s="192">
        <f>G96*BS!$B$9</f>
        <v/>
      </c>
      <c r="T96" s="192">
        <f>H96*BS!$B$9</f>
        <v/>
      </c>
      <c r="U96" s="193">
        <f>I92</f>
        <v/>
      </c>
    </row>
    <row r="97">
      <c r="B97" s="208" t="inlineStr">
        <is>
          <t>Other  Current 2021 At 1 January 2022</t>
        </is>
      </c>
      <c r="C97" s="939" t="n"/>
      <c r="D97" s="939" t="n"/>
      <c r="E97" s="939" t="n"/>
      <c r="F97" s="939" t="n"/>
      <c r="G97" s="939" t="n">
        <v>27</v>
      </c>
      <c r="H97" s="939" t="n">
        <v>0</v>
      </c>
      <c r="I97" s="981" t="n"/>
      <c r="J97" s="180" t="n"/>
      <c r="N97" s="976">
        <f>B97</f>
        <v/>
      </c>
      <c r="O97" s="192" t="inlineStr"/>
      <c r="P97" s="192" t="inlineStr"/>
      <c r="Q97" s="192" t="inlineStr"/>
      <c r="R97" s="192" t="inlineStr"/>
      <c r="S97" s="192">
        <f>G97*BS!$B$9</f>
        <v/>
      </c>
      <c r="T97" s="192">
        <f>H97*BS!$B$9</f>
        <v/>
      </c>
      <c r="U97" s="193">
        <f>I93</f>
        <v/>
      </c>
    </row>
    <row r="98">
      <c r="B98" s="211" t="inlineStr">
        <is>
          <t>Other  Current Arising/(utilised) during the year</t>
        </is>
      </c>
      <c r="C98" s="939" t="n"/>
      <c r="D98" s="939" t="n"/>
      <c r="E98" s="939" t="n"/>
      <c r="F98" s="939" t="n"/>
      <c r="G98" s="939" t="n">
        <v>0</v>
      </c>
      <c r="H98" s="939" t="n">
        <v>36</v>
      </c>
      <c r="I98" s="981" t="n"/>
      <c r="J98" s="180" t="n"/>
      <c r="N98" s="976">
        <f>B98</f>
        <v/>
      </c>
      <c r="O98" s="192" t="inlineStr"/>
      <c r="P98" s="192" t="inlineStr"/>
      <c r="Q98" s="192" t="inlineStr"/>
      <c r="R98" s="192" t="inlineStr"/>
      <c r="S98" s="192">
        <f>G98*BS!$B$9</f>
        <v/>
      </c>
      <c r="T98" s="192">
        <f>H98*BS!$B$9</f>
        <v/>
      </c>
      <c r="U98" s="193">
        <f>I94</f>
        <v/>
      </c>
    </row>
    <row r="99" customFormat="1" s="194">
      <c r="B99" s="211" t="inlineStr">
        <is>
          <t>Other  Current 2022 At31 December 2022</t>
        </is>
      </c>
      <c r="C99" s="939" t="n"/>
      <c r="D99" s="939" t="n"/>
      <c r="E99" s="939" t="n"/>
      <c r="F99" s="939" t="n"/>
      <c r="G99" s="939" t="n">
        <v>0</v>
      </c>
      <c r="H99" s="939" t="n">
        <v>63</v>
      </c>
      <c r="I99" s="981" t="n"/>
      <c r="J99" s="180" t="n"/>
      <c r="N99" s="976">
        <f>B99</f>
        <v/>
      </c>
      <c r="O99" s="192" t="inlineStr"/>
      <c r="P99" s="192" t="inlineStr"/>
      <c r="Q99" s="192" t="inlineStr"/>
      <c r="R99" s="192" t="inlineStr"/>
      <c r="S99" s="192">
        <f>G99*BS!$B$9</f>
        <v/>
      </c>
      <c r="T99" s="192">
        <f>H99*BS!$B$9</f>
        <v/>
      </c>
      <c r="U99" s="193">
        <f>I95</f>
        <v/>
      </c>
    </row>
    <row r="100">
      <c r="B100" s="211" t="inlineStr">
        <is>
          <t>Other current liabilities *</t>
        </is>
      </c>
      <c r="C100" s="939" t="n"/>
      <c r="D100" s="939" t="n"/>
      <c r="E100" s="939" t="n"/>
      <c r="F100" s="939" t="n"/>
      <c r="G100" s="939" t="n">
        <v>-514081</v>
      </c>
      <c r="H100" s="939" t="n">
        <v>-1605177</v>
      </c>
      <c r="I100" s="981" t="n"/>
      <c r="J100" s="180" t="n"/>
      <c r="N100" s="976">
        <f>B100</f>
        <v/>
      </c>
      <c r="O100" s="192" t="inlineStr"/>
      <c r="P100" s="192" t="inlineStr"/>
      <c r="Q100" s="192" t="inlineStr"/>
      <c r="R100" s="192" t="inlineStr"/>
      <c r="S100" s="192">
        <f>G100*BS!$B$9</f>
        <v/>
      </c>
      <c r="T100" s="192">
        <f>H100*BS!$B$9</f>
        <v/>
      </c>
      <c r="U100" s="193">
        <f>I96</f>
        <v/>
      </c>
    </row>
    <row r="101">
      <c r="B101" s="211" t="n"/>
      <c r="C101" s="939" t="n"/>
      <c r="D101" s="939" t="n"/>
      <c r="E101" s="939" t="n"/>
      <c r="F101" s="939" t="n"/>
      <c r="G101" s="939" t="n"/>
      <c r="H101" s="939" t="n"/>
      <c r="I101" s="981" t="n"/>
      <c r="J101" s="180" t="n"/>
      <c r="N101" s="976" t="inlineStr"/>
      <c r="O101" s="192" t="inlineStr"/>
      <c r="P101" s="192" t="inlineStr"/>
      <c r="Q101" s="192" t="inlineStr"/>
      <c r="R101" s="192" t="inlineStr"/>
      <c r="S101" s="192" t="inlineStr"/>
      <c r="T101" s="192" t="inlineStr"/>
      <c r="U101" s="193">
        <f>I97</f>
        <v/>
      </c>
    </row>
    <row r="102">
      <c r="B102" s="102" t="n"/>
      <c r="C102" s="939" t="n"/>
      <c r="D102" s="939" t="n"/>
      <c r="E102" s="939" t="n"/>
      <c r="F102" s="939" t="n"/>
      <c r="G102" s="939" t="n"/>
      <c r="H102" s="939" t="n"/>
      <c r="I102" s="981" t="n"/>
      <c r="J102" s="180" t="n"/>
      <c r="N102" s="976" t="inlineStr"/>
      <c r="O102" s="192" t="inlineStr"/>
      <c r="P102" s="192" t="inlineStr"/>
      <c r="Q102" s="192" t="inlineStr"/>
      <c r="R102" s="192" t="inlineStr"/>
      <c r="S102" s="192" t="inlineStr"/>
      <c r="T102" s="192" t="inlineStr"/>
      <c r="U102" s="193">
        <f>I98</f>
        <v/>
      </c>
    </row>
    <row r="103">
      <c r="A103" s="194" t="inlineStr">
        <is>
          <t>K14</t>
        </is>
      </c>
      <c r="B103" s="96" t="inlineStr">
        <is>
          <t xml:space="preserve">Total </t>
        </is>
      </c>
      <c r="C103" s="954">
        <f>SUM(INDIRECT(ADDRESS(MATCH("K13",$A:$A,0)+1,COLUMN(C$13),4)&amp;":"&amp;ADDRESS(MATCH("K14",$A:$A,0)-1,COLUMN(C$13),4)))</f>
        <v/>
      </c>
      <c r="D103" s="954">
        <f>SUM(INDIRECT(ADDRESS(MATCH("K13",$A:$A,0)+1,COLUMN(D$13),4)&amp;":"&amp;ADDRESS(MATCH("K14",$A:$A,0)-1,COLUMN(D$13),4)))</f>
        <v/>
      </c>
      <c r="E103" s="954">
        <f>SUM(INDIRECT(ADDRESS(MATCH("K13",$A:$A,0)+1,COLUMN(E$13),4)&amp;":"&amp;ADDRESS(MATCH("K14",$A:$A,0)-1,COLUMN(E$13),4)))</f>
        <v/>
      </c>
      <c r="F103" s="954">
        <f>SUM(INDIRECT(ADDRESS(MATCH("K13",$A:$A,0)+1,COLUMN(F$13),4)&amp;":"&amp;ADDRESS(MATCH("K14",$A:$A,0)-1,COLUMN(F$13),4)))</f>
        <v/>
      </c>
      <c r="G103" s="954">
        <f>SUM(INDIRECT(ADDRESS(MATCH("K13",$A:$A,0)+1,COLUMN(G$13),4)&amp;":"&amp;ADDRESS(MATCH("K14",$A:$A,0)-1,COLUMN(G$13),4)))</f>
        <v/>
      </c>
      <c r="H103" s="954">
        <f>SUM(INDIRECT(ADDRESS(MATCH("K13",$A:$A,0)+1,COLUMN(H$13),4)&amp;":"&amp;ADDRESS(MATCH("K14",$A:$A,0)-1,COLUMN(H$13),4)))</f>
        <v/>
      </c>
      <c r="I103" s="981" t="n"/>
      <c r="J103" s="196" t="n"/>
      <c r="K103" s="197" t="n"/>
      <c r="L103" s="197" t="n"/>
      <c r="M103" s="197" t="n"/>
      <c r="N103" s="966">
        <f>B103</f>
        <v/>
      </c>
      <c r="O103" s="198">
        <f>C103*BS!$B$9</f>
        <v/>
      </c>
      <c r="P103" s="198">
        <f>D103*BS!$B$9</f>
        <v/>
      </c>
      <c r="Q103" s="198">
        <f>E103*BS!$B$9</f>
        <v/>
      </c>
      <c r="R103" s="198">
        <f>F103*BS!$B$9</f>
        <v/>
      </c>
      <c r="S103" s="198">
        <f>G103*BS!$B$9</f>
        <v/>
      </c>
      <c r="T103" s="198">
        <f>H103*BS!$B$9</f>
        <v/>
      </c>
      <c r="U103" s="193">
        <f>I99</f>
        <v/>
      </c>
      <c r="V103" s="197" t="n"/>
      <c r="W103" s="197" t="n"/>
      <c r="X103" s="197" t="n"/>
      <c r="Y103" s="197" t="n"/>
      <c r="Z103" s="197" t="n"/>
      <c r="AA103" s="197" t="n"/>
      <c r="AB103" s="197" t="n"/>
      <c r="AC103" s="197" t="n"/>
      <c r="AD103" s="197" t="n"/>
      <c r="AE103" s="197" t="n"/>
      <c r="AF103" s="197" t="n"/>
      <c r="AG103" s="197" t="n"/>
      <c r="AH103" s="197" t="n"/>
      <c r="AI103" s="197" t="n"/>
      <c r="AJ103" s="197" t="n"/>
      <c r="AK103" s="197" t="n"/>
      <c r="AL103" s="197" t="n"/>
      <c r="AM103" s="197" t="n"/>
      <c r="AN103" s="197" t="n"/>
      <c r="AO103" s="197" t="n"/>
      <c r="AP103" s="197" t="n"/>
      <c r="AQ103" s="197" t="n"/>
      <c r="AR103" s="197" t="n"/>
      <c r="AS103" s="197" t="n"/>
      <c r="AT103" s="197" t="n"/>
      <c r="AU103" s="197" t="n"/>
      <c r="AV103" s="197" t="n"/>
      <c r="AW103" s="197" t="n"/>
      <c r="AX103" s="197" t="n"/>
      <c r="AY103" s="197" t="n"/>
      <c r="AZ103" s="197" t="n"/>
      <c r="BA103" s="197" t="n"/>
      <c r="BB103" s="197" t="n"/>
      <c r="BC103" s="197" t="n"/>
      <c r="BD103" s="197" t="n"/>
      <c r="BE103" s="197" t="n"/>
      <c r="BF103" s="197" t="n"/>
      <c r="BG103" s="197" t="n"/>
      <c r="BH103" s="197" t="n"/>
      <c r="BI103" s="197" t="n"/>
      <c r="BJ103" s="197" t="n"/>
      <c r="BK103" s="197" t="n"/>
      <c r="BL103" s="197" t="n"/>
      <c r="BM103" s="197" t="n"/>
      <c r="BN103" s="197" t="n"/>
      <c r="BO103" s="197" t="n"/>
      <c r="BP103" s="197" t="n"/>
      <c r="BQ103" s="197" t="n"/>
      <c r="BR103" s="197" t="n"/>
      <c r="BS103" s="197" t="n"/>
      <c r="BT103" s="197" t="n"/>
      <c r="BU103" s="197" t="n"/>
      <c r="BV103" s="197" t="n"/>
      <c r="BW103" s="197" t="n"/>
      <c r="BX103" s="197" t="n"/>
      <c r="BY103" s="197" t="n"/>
      <c r="BZ103" s="197" t="n"/>
      <c r="CA103" s="197" t="n"/>
      <c r="CB103" s="197" t="n"/>
      <c r="CC103" s="197" t="n"/>
      <c r="CD103" s="197" t="n"/>
      <c r="CE103" s="197" t="n"/>
      <c r="CF103" s="197" t="n"/>
      <c r="CG103" s="197" t="n"/>
      <c r="CH103" s="197" t="n"/>
      <c r="CI103" s="197" t="n"/>
      <c r="CJ103" s="197" t="n"/>
      <c r="CK103" s="197" t="n"/>
      <c r="CL103" s="197" t="n"/>
      <c r="CM103" s="197" t="n"/>
      <c r="CN103" s="197" t="n"/>
      <c r="CO103" s="197" t="n"/>
      <c r="CP103" s="197" t="n"/>
      <c r="CQ103" s="197" t="n"/>
      <c r="CR103" s="197" t="n"/>
      <c r="CS103" s="197" t="n"/>
      <c r="CT103" s="197" t="n"/>
      <c r="CU103" s="197" t="n"/>
      <c r="CV103" s="197" t="n"/>
      <c r="CW103" s="197" t="n"/>
      <c r="CX103" s="197" t="n"/>
      <c r="CY103" s="197" t="n"/>
      <c r="CZ103" s="197" t="n"/>
      <c r="DA103" s="197" t="n"/>
      <c r="DB103" s="197" t="n"/>
      <c r="DC103" s="197" t="n"/>
      <c r="DD103" s="197" t="n"/>
      <c r="DE103" s="197" t="n"/>
      <c r="DF103" s="197" t="n"/>
      <c r="DG103" s="197" t="n"/>
      <c r="DH103" s="197" t="n"/>
      <c r="DI103" s="197" t="n"/>
      <c r="DJ103" s="197" t="n"/>
      <c r="DK103" s="197" t="n"/>
      <c r="DL103" s="197" t="n"/>
      <c r="DM103" s="197" t="n"/>
      <c r="DN103" s="197" t="n"/>
      <c r="DO103" s="197" t="n"/>
      <c r="DP103" s="197" t="n"/>
      <c r="DQ103" s="197" t="n"/>
      <c r="DR103" s="197" t="n"/>
      <c r="DS103" s="197" t="n"/>
      <c r="DT103" s="197" t="n"/>
      <c r="DU103" s="197" t="n"/>
      <c r="DV103" s="197" t="n"/>
      <c r="DW103" s="197" t="n"/>
      <c r="DX103" s="197" t="n"/>
      <c r="DY103" s="197" t="n"/>
      <c r="DZ103" s="197" t="n"/>
      <c r="EA103" s="197" t="n"/>
      <c r="EB103" s="197" t="n"/>
      <c r="EC103" s="197" t="n"/>
      <c r="ED103" s="197" t="n"/>
      <c r="EE103" s="197" t="n"/>
      <c r="EF103" s="197" t="n"/>
      <c r="EG103" s="197" t="n"/>
      <c r="EH103" s="197" t="n"/>
      <c r="EI103" s="197" t="n"/>
      <c r="EJ103" s="197" t="n"/>
    </row>
    <row r="104">
      <c r="B104" s="208" t="n"/>
      <c r="C104" s="215" t="n"/>
      <c r="D104" s="216" t="n"/>
      <c r="E104" s="982" t="n"/>
      <c r="F104" s="982" t="n"/>
      <c r="G104" s="982" t="n"/>
      <c r="H104" s="982" t="n"/>
      <c r="I104" s="981" t="n"/>
      <c r="J104" s="180" t="n"/>
      <c r="N104" s="976" t="inlineStr"/>
      <c r="O104" s="192" t="inlineStr"/>
      <c r="P104" s="192" t="inlineStr"/>
      <c r="Q104" s="192" t="inlineStr"/>
      <c r="R104" s="192" t="inlineStr"/>
      <c r="S104" s="192" t="inlineStr"/>
      <c r="T104" s="192" t="inlineStr"/>
      <c r="U104" s="193" t="n"/>
    </row>
    <row r="105">
      <c r="A105" s="171" t="inlineStr">
        <is>
          <t>K15</t>
        </is>
      </c>
      <c r="B105" s="96" t="inlineStr">
        <is>
          <t xml:space="preserve">Long Term Debt </t>
        </is>
      </c>
      <c r="C105" s="983" t="n"/>
      <c r="D105" s="983" t="n"/>
      <c r="E105" s="983" t="n"/>
      <c r="F105" s="983" t="n"/>
      <c r="G105" s="983" t="n"/>
      <c r="H105" s="983" t="n"/>
      <c r="I105" s="984" t="n"/>
      <c r="J105" s="180" t="n"/>
      <c r="N105" s="966">
        <f>B105</f>
        <v/>
      </c>
      <c r="O105" s="204" t="inlineStr"/>
      <c r="P105" s="204" t="inlineStr"/>
      <c r="Q105" s="204" t="inlineStr"/>
      <c r="R105" s="204" t="inlineStr"/>
      <c r="S105" s="204" t="inlineStr"/>
      <c r="T105" s="204" t="inlineStr"/>
      <c r="U105" s="193" t="n"/>
    </row>
    <row r="106">
      <c r="A106" s="79" t="inlineStr">
        <is>
          <t>K16</t>
        </is>
      </c>
      <c r="B106" s="621" t="inlineStr">
        <is>
          <t xml:space="preserve"> Long Term Borrowings</t>
        </is>
      </c>
      <c r="I106" s="210" t="n"/>
      <c r="J106" s="180" t="n"/>
      <c r="N106" s="985">
        <f>B106</f>
        <v/>
      </c>
      <c r="O106" t="inlineStr"/>
      <c r="P106" t="inlineStr"/>
      <c r="Q106" t="inlineStr"/>
      <c r="R106" t="inlineStr"/>
      <c r="S106" t="inlineStr"/>
      <c r="T106" t="inlineStr"/>
      <c r="U106" s="193">
        <f>I102</f>
        <v/>
      </c>
    </row>
    <row r="107">
      <c r="A107" s="79" t="n"/>
      <c r="B107" s="102" t="inlineStr">
        <is>
          <t>Lease liabilities</t>
        </is>
      </c>
      <c r="C107" s="103" t="n"/>
      <c r="D107" s="103" t="n"/>
      <c r="E107" s="103" t="n"/>
      <c r="F107" s="103" t="n"/>
      <c r="G107" s="103" t="n">
        <v>435</v>
      </c>
      <c r="H107" s="103" t="n">
        <v>3055</v>
      </c>
      <c r="I107" s="210" t="n"/>
      <c r="J107" s="180" t="n"/>
      <c r="N107" s="985">
        <f>B107</f>
        <v/>
      </c>
      <c r="O107" s="192" t="inlineStr"/>
      <c r="P107" s="192" t="inlineStr"/>
      <c r="Q107" s="192" t="inlineStr"/>
      <c r="R107" s="192" t="inlineStr"/>
      <c r="S107" s="192">
        <f>G107*BS!$B$9</f>
        <v/>
      </c>
      <c r="T107" s="192">
        <f>H107*BS!$B$9</f>
        <v/>
      </c>
      <c r="U107" s="193" t="n"/>
    </row>
    <row r="108">
      <c r="A108" s="79" t="n"/>
      <c r="B108" s="102" t="n"/>
      <c r="C108" s="220" t="n"/>
      <c r="D108" s="220" t="n"/>
      <c r="E108" s="220" t="n"/>
      <c r="F108" s="220" t="n"/>
      <c r="G108" s="220" t="n"/>
      <c r="H108" s="220" t="n"/>
      <c r="I108" s="210" t="n"/>
      <c r="J108" s="180" t="n"/>
      <c r="N108" s="985" t="inlineStr"/>
      <c r="O108" s="192" t="inlineStr"/>
      <c r="P108" s="192" t="inlineStr"/>
      <c r="Q108" s="192" t="inlineStr"/>
      <c r="R108" s="192" t="inlineStr"/>
      <c r="S108" s="192" t="inlineStr"/>
      <c r="T108" s="192" t="inlineStr"/>
      <c r="U108" s="193" t="n"/>
    </row>
    <row r="109">
      <c r="A109" s="79" t="inlineStr">
        <is>
          <t>K16T</t>
        </is>
      </c>
      <c r="B109" s="96" t="inlineStr">
        <is>
          <t xml:space="preserve"> Total </t>
        </is>
      </c>
      <c r="C109" s="954">
        <f>SUM(INDIRECT(ADDRESS(MATCH("K16",$A:$A,0)+1,COLUMN(C$13),4)&amp;":"&amp;ADDRESS(MATCH("K16T",$A:$A,0)-1,COLUMN(C$13),4)))</f>
        <v/>
      </c>
      <c r="D109" s="954">
        <f>SUM(INDIRECT(ADDRESS(MATCH("K16",$A:$A,0)+1,COLUMN(D$13),4)&amp;":"&amp;ADDRESS(MATCH("K16T",$A:$A,0)-1,COLUMN(D$13),4)))</f>
        <v/>
      </c>
      <c r="E109" s="954">
        <f>SUM(INDIRECT(ADDRESS(MATCH("K16",$A:$A,0)+1,COLUMN(E$13),4)&amp;":"&amp;ADDRESS(MATCH("K16T",$A:$A,0)-1,COLUMN(E$13),4)))</f>
        <v/>
      </c>
      <c r="F109" s="954">
        <f>SUM(INDIRECT(ADDRESS(MATCH("K16",$A:$A,0)+1,COLUMN(F$13),4)&amp;":"&amp;ADDRESS(MATCH("K16T",$A:$A,0)-1,COLUMN(F$13),4)))</f>
        <v/>
      </c>
      <c r="G109" s="954">
        <f>SUM(INDIRECT(ADDRESS(MATCH("K16",$A:$A,0)+1,COLUMN(G$13),4)&amp;":"&amp;ADDRESS(MATCH("K16T",$A:$A,0)-1,COLUMN(G$13),4)))</f>
        <v/>
      </c>
      <c r="H109" s="954">
        <f>SUM(INDIRECT(ADDRESS(MATCH("K16",$A:$A,0)+1,COLUMN(H$13),4)&amp;":"&amp;ADDRESS(MATCH("K16T",$A:$A,0)-1,COLUMN(H$13),4)))</f>
        <v/>
      </c>
      <c r="I109" s="210" t="n"/>
      <c r="J109" s="180" t="n"/>
      <c r="N109" s="985">
        <f>B109</f>
        <v/>
      </c>
      <c r="O109" s="192">
        <f>C109*BS!$B$9</f>
        <v/>
      </c>
      <c r="P109" s="192">
        <f>D109*BS!$B$9</f>
        <v/>
      </c>
      <c r="Q109" s="192">
        <f>E109*BS!$B$9</f>
        <v/>
      </c>
      <c r="R109" s="192">
        <f>F109*BS!$B$9</f>
        <v/>
      </c>
      <c r="S109" s="192">
        <f>G109*BS!$B$9</f>
        <v/>
      </c>
      <c r="T109" s="192">
        <f>H109*BS!$B$9</f>
        <v/>
      </c>
      <c r="U109" s="193" t="n"/>
    </row>
    <row r="110">
      <c r="A110" s="79" t="inlineStr">
        <is>
          <t>K17</t>
        </is>
      </c>
      <c r="B110" s="621" t="inlineStr">
        <is>
          <t xml:space="preserve"> Bond</t>
        </is>
      </c>
      <c r="I110" s="986" t="n"/>
      <c r="J110" s="180" t="n"/>
      <c r="N110" s="985">
        <f>B110</f>
        <v/>
      </c>
      <c r="O110" t="inlineStr"/>
      <c r="P110" t="inlineStr"/>
      <c r="Q110" t="inlineStr"/>
      <c r="R110" t="inlineStr"/>
      <c r="S110" t="inlineStr"/>
      <c r="T110" t="inlineStr"/>
      <c r="U110" s="193">
        <f>I106</f>
        <v/>
      </c>
    </row>
    <row r="111">
      <c r="A111" s="79" t="n"/>
      <c r="B111" s="102" t="n"/>
      <c r="C111" s="103" t="n"/>
      <c r="D111" s="103" t="n"/>
      <c r="E111" s="103" t="n"/>
      <c r="F111" s="103" t="n"/>
      <c r="G111" s="103" t="n"/>
      <c r="H111" s="103" t="n"/>
      <c r="I111" s="986" t="n"/>
      <c r="J111" s="180" t="n"/>
      <c r="N111" s="985"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c r="H112" s="220" t="n"/>
      <c r="I112" s="986" t="n"/>
      <c r="J112" s="180" t="n"/>
      <c r="N112" s="985" t="inlineStr"/>
      <c r="O112" s="192" t="inlineStr"/>
      <c r="P112" s="192" t="inlineStr"/>
      <c r="Q112" s="192" t="inlineStr"/>
      <c r="R112" s="192" t="inlineStr"/>
      <c r="S112" s="192" t="inlineStr"/>
      <c r="T112" s="192" t="inlineStr"/>
      <c r="U112" s="193" t="n"/>
    </row>
    <row r="113">
      <c r="A113" s="79" t="inlineStr">
        <is>
          <t>K17T</t>
        </is>
      </c>
      <c r="B113" s="96" t="inlineStr">
        <is>
          <t xml:space="preserve"> Total </t>
        </is>
      </c>
      <c r="C113" s="954">
        <f>SUM(INDIRECT(ADDRESS(MATCH("K17",$A:$A,0)+1,COLUMN(C$13),4)&amp;":"&amp;ADDRESS(MATCH("K17T",$A:$A,0)-1,COLUMN(C$13),4)))</f>
        <v/>
      </c>
      <c r="D113" s="954">
        <f>SUM(INDIRECT(ADDRESS(MATCH("K17",$A:$A,0)+1,COLUMN(D$13),4)&amp;":"&amp;ADDRESS(MATCH("K17T",$A:$A,0)-1,COLUMN(D$13),4)))</f>
        <v/>
      </c>
      <c r="E113" s="954">
        <f>SUM(INDIRECT(ADDRESS(MATCH("K17",$A:$A,0)+1,COLUMN(E$13),4)&amp;":"&amp;ADDRESS(MATCH("K17T",$A:$A,0)-1,COLUMN(E$13),4)))</f>
        <v/>
      </c>
      <c r="F113" s="954">
        <f>SUM(INDIRECT(ADDRESS(MATCH("K17",$A:$A,0)+1,COLUMN(F$13),4)&amp;":"&amp;ADDRESS(MATCH("K17T",$A:$A,0)-1,COLUMN(F$13),4)))</f>
        <v/>
      </c>
      <c r="G113" s="954">
        <f>SUM(INDIRECT(ADDRESS(MATCH("K17",$A:$A,0)+1,COLUMN(G$13),4)&amp;":"&amp;ADDRESS(MATCH("K17T",$A:$A,0)-1,COLUMN(G$13),4)))</f>
        <v/>
      </c>
      <c r="H113" s="954">
        <f>SUM(INDIRECT(ADDRESS(MATCH("K17",$A:$A,0)+1,COLUMN(H$13),4)&amp;":"&amp;ADDRESS(MATCH("K17T",$A:$A,0)-1,COLUMN(H$13),4)))</f>
        <v/>
      </c>
      <c r="I113" s="986" t="n"/>
      <c r="J113" s="180" t="n"/>
      <c r="N113" s="985">
        <f>B113</f>
        <v/>
      </c>
      <c r="O113" s="192">
        <f>C113*BS!$B$9</f>
        <v/>
      </c>
      <c r="P113" s="192">
        <f>D113*BS!$B$9</f>
        <v/>
      </c>
      <c r="Q113" s="192">
        <f>E113*BS!$B$9</f>
        <v/>
      </c>
      <c r="R113" s="192">
        <f>F113*BS!$B$9</f>
        <v/>
      </c>
      <c r="S113" s="192">
        <f>G113*BS!$B$9</f>
        <v/>
      </c>
      <c r="T113" s="192">
        <f>H113*BS!$B$9</f>
        <v/>
      </c>
      <c r="U113" s="193" t="n"/>
    </row>
    <row r="114">
      <c r="A114" s="79" t="inlineStr">
        <is>
          <t>K18</t>
        </is>
      </c>
      <c r="B114" s="621" t="inlineStr">
        <is>
          <t xml:space="preserve"> Subordinate Debt</t>
        </is>
      </c>
      <c r="I114" s="975" t="n"/>
      <c r="J114" s="180" t="n"/>
      <c r="N114" s="985">
        <f>B114</f>
        <v/>
      </c>
      <c r="O114" t="inlineStr"/>
      <c r="P114" t="inlineStr"/>
      <c r="Q114" t="inlineStr"/>
      <c r="R114" t="inlineStr"/>
      <c r="S114" t="inlineStr"/>
      <c r="T114" t="inlineStr"/>
      <c r="U114" s="193">
        <f>I110</f>
        <v/>
      </c>
    </row>
    <row r="115">
      <c r="A115" s="79" t="n"/>
      <c r="B115" s="102" t="n"/>
      <c r="C115" s="103" t="n"/>
      <c r="D115" s="103" t="n"/>
      <c r="E115" s="103" t="n"/>
      <c r="F115" s="103" t="n"/>
      <c r="G115" s="103" t="n"/>
      <c r="H115" s="103" t="n"/>
      <c r="I115" s="975" t="n"/>
      <c r="J115" s="180" t="n"/>
      <c r="N115" s="976" t="inlineStr"/>
      <c r="O115" s="192" t="inlineStr"/>
      <c r="P115" s="192" t="inlineStr"/>
      <c r="Q115" s="192" t="inlineStr"/>
      <c r="R115" s="192" t="inlineStr"/>
      <c r="S115" s="192" t="inlineStr"/>
      <c r="T115" s="192" t="inlineStr"/>
      <c r="U115" s="193" t="n"/>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t="n"/>
    </row>
    <row r="117">
      <c r="A117" s="79" t="inlineStr">
        <is>
          <t>K18T</t>
        </is>
      </c>
      <c r="B117" s="96" t="inlineStr">
        <is>
          <t xml:space="preserve"> Total </t>
        </is>
      </c>
      <c r="C117" s="954">
        <f>SUM(INDIRECT(ADDRESS(MATCH("K18",$A:$A,0)+1,COLUMN(C$13),4)&amp;":"&amp;ADDRESS(MATCH("K18T",$A:$A,0)-1,COLUMN(C$13),4)))</f>
        <v/>
      </c>
      <c r="D117" s="954">
        <f>SUM(INDIRECT(ADDRESS(MATCH("K18",$A:$A,0)+1,COLUMN(D$13),4)&amp;":"&amp;ADDRESS(MATCH("K18T",$A:$A,0)-1,COLUMN(D$13),4)))</f>
        <v/>
      </c>
      <c r="E117" s="954">
        <f>SUM(INDIRECT(ADDRESS(MATCH("K18",$A:$A,0)+1,COLUMN(E$13),4)&amp;":"&amp;ADDRESS(MATCH("K18T",$A:$A,0)-1,COLUMN(E$13),4)))</f>
        <v/>
      </c>
      <c r="F117" s="954">
        <f>SUM(INDIRECT(ADDRESS(MATCH("K18",$A:$A,0)+1,COLUMN(F$13),4)&amp;":"&amp;ADDRESS(MATCH("K18T",$A:$A,0)-1,COLUMN(F$13),4)))</f>
        <v/>
      </c>
      <c r="G117" s="954">
        <f>SUM(INDIRECT(ADDRESS(MATCH("K18",$A:$A,0)+1,COLUMN(G$13),4)&amp;":"&amp;ADDRESS(MATCH("K18T",$A:$A,0)-1,COLUMN(G$13),4)))</f>
        <v/>
      </c>
      <c r="H117" s="954">
        <f>SUM(INDIRECT(ADDRESS(MATCH("K18",$A:$A,0)+1,COLUMN(H$13),4)&amp;":"&amp;ADDRESS(MATCH("K18T",$A:$A,0)-1,COLUMN(H$13),4)))</f>
        <v/>
      </c>
      <c r="I117" s="975" t="n"/>
      <c r="J117" s="180" t="n"/>
      <c r="N117" s="976">
        <f>B117</f>
        <v/>
      </c>
      <c r="O117" s="192">
        <f>C117*BS!$B$9</f>
        <v/>
      </c>
      <c r="P117" s="192">
        <f>D117*BS!$B$9</f>
        <v/>
      </c>
      <c r="Q117" s="192">
        <f>E117*BS!$B$9</f>
        <v/>
      </c>
      <c r="R117" s="192">
        <f>F117*BS!$B$9</f>
        <v/>
      </c>
      <c r="S117" s="192">
        <f>G117*BS!$B$9</f>
        <v/>
      </c>
      <c r="T117" s="192">
        <f>H117*BS!$B$9</f>
        <v/>
      </c>
      <c r="U117" s="193" t="n"/>
    </row>
    <row r="118">
      <c r="A118" s="79" t="inlineStr">
        <is>
          <t>K19</t>
        </is>
      </c>
      <c r="B118" s="102" t="inlineStr">
        <is>
          <t xml:space="preserve"> Loan from related parties </t>
        </is>
      </c>
      <c r="C118" s="220" t="n"/>
      <c r="D118" s="220" t="n"/>
      <c r="E118" s="220" t="n"/>
      <c r="F118" s="220" t="n"/>
      <c r="G118" s="220" t="n"/>
      <c r="H118" s="220" t="n"/>
      <c r="I118" s="975" t="n"/>
      <c r="J118" s="180" t="n"/>
      <c r="N118" s="976">
        <f>B118</f>
        <v/>
      </c>
      <c r="O118" s="192" t="inlineStr"/>
      <c r="P118" s="192" t="inlineStr"/>
      <c r="Q118" s="192" t="inlineStr"/>
      <c r="R118" s="192" t="inlineStr"/>
      <c r="S118" s="192" t="inlineStr"/>
      <c r="T118" s="192" t="inlineStr"/>
      <c r="U118" s="193">
        <f>I114</f>
        <v/>
      </c>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I115</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I116</f>
        <v/>
      </c>
    </row>
    <row r="121">
      <c r="A121" s="79" t="n"/>
      <c r="B121" s="102" t="n"/>
      <c r="C121" s="103" t="n"/>
      <c r="D121" s="103" t="n"/>
      <c r="E121" s="103" t="n"/>
      <c r="F121" s="103" t="n"/>
      <c r="G121" s="103" t="n"/>
      <c r="H121" s="103" t="n"/>
      <c r="I121" s="975" t="n"/>
      <c r="J121" s="180" t="n"/>
      <c r="N121" s="976" t="inlineStr"/>
      <c r="O121" s="192" t="inlineStr"/>
      <c r="P121" s="192" t="inlineStr"/>
      <c r="Q121" s="192" t="inlineStr"/>
      <c r="R121" s="192" t="inlineStr"/>
      <c r="S121" s="192" t="inlineStr"/>
      <c r="T121" s="192" t="inlineStr"/>
      <c r="U121" s="193">
        <f>I117</f>
        <v/>
      </c>
    </row>
    <row r="122" customFormat="1" s="194">
      <c r="A122" s="79" t="n"/>
      <c r="B122" s="102" t="n"/>
      <c r="C122" s="220" t="n"/>
      <c r="D122" s="220" t="n"/>
      <c r="E122" s="220" t="n"/>
      <c r="F122" s="220" t="n"/>
      <c r="G122" s="220" t="n"/>
      <c r="H122" s="220" t="n"/>
      <c r="I122" s="975" t="n"/>
      <c r="J122" s="180" t="n"/>
      <c r="N122" s="976" t="inlineStr"/>
      <c r="O122" s="192" t="inlineStr"/>
      <c r="P122" s="192" t="inlineStr"/>
      <c r="Q122" s="192" t="inlineStr"/>
      <c r="R122" s="192" t="inlineStr"/>
      <c r="S122" s="192" t="inlineStr"/>
      <c r="T122" s="192" t="inlineStr"/>
      <c r="U122" s="193" t="n"/>
    </row>
    <row r="123">
      <c r="A123" s="79" t="n"/>
      <c r="B123" s="102" t="n"/>
      <c r="C123" s="220" t="n"/>
      <c r="D123" s="220" t="n"/>
      <c r="E123" s="220" t="n"/>
      <c r="F123" s="220" t="n"/>
      <c r="G123" s="220" t="n"/>
      <c r="H123" s="220" t="n"/>
      <c r="I123" s="975" t="n"/>
      <c r="J123" s="180" t="n"/>
      <c r="N123" s="976" t="inlineStr"/>
      <c r="O123" s="192" t="inlineStr"/>
      <c r="P123" s="192" t="inlineStr"/>
      <c r="Q123" s="192" t="inlineStr"/>
      <c r="R123" s="192" t="inlineStr"/>
      <c r="S123" s="192" t="inlineStr"/>
      <c r="T123" s="192" t="inlineStr"/>
      <c r="U123" s="193">
        <f>I119</f>
        <v/>
      </c>
    </row>
    <row r="124" customFormat="1" s="194">
      <c r="A124" s="79" t="n"/>
      <c r="B124" s="102" t="n"/>
      <c r="C124" s="220" t="n"/>
      <c r="D124" s="220" t="n"/>
      <c r="E124" s="220" t="n"/>
      <c r="F124" s="220" t="n"/>
      <c r="G124" s="220" t="n"/>
      <c r="H124" s="220" t="n"/>
      <c r="I124" s="975" t="n"/>
      <c r="J124" s="180" t="n"/>
      <c r="N124" s="976" t="inlineStr"/>
      <c r="O124" s="192" t="inlineStr"/>
      <c r="P124" s="192" t="inlineStr"/>
      <c r="Q124" s="192" t="inlineStr"/>
      <c r="R124" s="192" t="inlineStr"/>
      <c r="S124" s="192" t="inlineStr"/>
      <c r="T124" s="192" t="inlineStr"/>
      <c r="U124" s="193">
        <f>I120</f>
        <v/>
      </c>
    </row>
    <row r="125" customFormat="1" s="194">
      <c r="B125" s="102" t="inlineStr">
        <is>
          <t xml:space="preserve"> Others </t>
        </is>
      </c>
      <c r="C125" s="220" t="n"/>
      <c r="D125" s="220" t="n"/>
      <c r="E125" s="220" t="n"/>
      <c r="F125" s="220" t="n"/>
      <c r="G125" s="220" t="n"/>
      <c r="H125" s="220" t="n"/>
      <c r="I125" s="980" t="n"/>
      <c r="J125" s="180" t="n"/>
      <c r="N125" s="976">
        <f>B125</f>
        <v/>
      </c>
      <c r="O125" s="192" t="inlineStr"/>
      <c r="P125" s="192" t="inlineStr"/>
      <c r="Q125" s="192" t="inlineStr"/>
      <c r="R125" s="192" t="inlineStr"/>
      <c r="S125" s="192" t="inlineStr"/>
      <c r="T125" s="192" t="inlineStr"/>
      <c r="U125" s="193">
        <f>I121</f>
        <v/>
      </c>
    </row>
    <row r="126">
      <c r="A126" s="194" t="inlineStr">
        <is>
          <t>K20</t>
        </is>
      </c>
      <c r="B126" s="96" t="inlineStr">
        <is>
          <t xml:space="preserve">Total </t>
        </is>
      </c>
      <c r="C126" s="987">
        <f>INDIRECT(ADDRESS(MATCH("K16T",$A:$A,0),COLUMN(C$13),4))+INDIRECT(ADDRESS(MATCH("K17T",$A:$A,0),COLUMN(C$13),4))+INDIRECT(ADDRESS(MATCH("K18T",$A:$A,0),COLUMN(C$13),4))+SUM(INDIRECT(ADDRESS(MATCH("K19",$A:$A,0),COLUMN(C$13),4)&amp;":"&amp;ADDRESS(MATCH("K20",$A:$A,0)-1,COLUMN(C$13),4)))</f>
        <v/>
      </c>
      <c r="D126" s="987">
        <f>INDIRECT(ADDRESS(MATCH("K16T",$A:$A,0),COLUMN(D$13),4))+INDIRECT(ADDRESS(MATCH("K17T",$A:$A,0),COLUMN(D$13),4))+INDIRECT(ADDRESS(MATCH("K18T",$A:$A,0),COLUMN(D$13),4))+SUM(INDIRECT(ADDRESS(MATCH("K19",$A:$A,0),COLUMN(D$13),4)&amp;":"&amp;ADDRESS(MATCH("K20",$A:$A,0)-1,COLUMN(D$13),4)))</f>
        <v/>
      </c>
      <c r="E126" s="987">
        <f>INDIRECT(ADDRESS(MATCH("K16T",$A:$A,0),COLUMN(E$13),4))+INDIRECT(ADDRESS(MATCH("K17T",$A:$A,0),COLUMN(E$13),4))+INDIRECT(ADDRESS(MATCH("K18T",$A:$A,0),COLUMN(E$13),4))+SUM(INDIRECT(ADDRESS(MATCH("K19",$A:$A,0),COLUMN(E$13),4)&amp;":"&amp;ADDRESS(MATCH("K20",$A:$A,0)-1,COLUMN(E$13),4)))</f>
        <v/>
      </c>
      <c r="F126" s="987">
        <f>INDIRECT(ADDRESS(MATCH("K16T",$A:$A,0),COLUMN(F$13),4))+INDIRECT(ADDRESS(MATCH("K17T",$A:$A,0),COLUMN(F$13),4))+INDIRECT(ADDRESS(MATCH("K18T",$A:$A,0),COLUMN(F$13),4))+SUM(INDIRECT(ADDRESS(MATCH("K19",$A:$A,0),COLUMN(F$13),4)&amp;":"&amp;ADDRESS(MATCH("K20",$A:$A,0)-1,COLUMN(F$13),4)))</f>
        <v/>
      </c>
      <c r="G126" s="987">
        <f>INDIRECT(ADDRESS(MATCH("K16T",$A:$A,0),COLUMN(G$13),4))+INDIRECT(ADDRESS(MATCH("K17T",$A:$A,0),COLUMN(G$13),4))+INDIRECT(ADDRESS(MATCH("K18T",$A:$A,0),COLUMN(G$13),4))+SUM(INDIRECT(ADDRESS(MATCH("K19",$A:$A,0),COLUMN(G$13),4)&amp;":"&amp;ADDRESS(MATCH("K20",$A:$A,0)-1,COLUMN(G$13),4)))</f>
        <v/>
      </c>
      <c r="H126" s="987">
        <f>INDIRECT(ADDRESS(MATCH("K16T",$A:$A,0),COLUMN(H$13),4))+INDIRECT(ADDRESS(MATCH("K17T",$A:$A,0),COLUMN(H$13),4))+INDIRECT(ADDRESS(MATCH("K18T",$A:$A,0),COLUMN(H$13),4))+SUM(INDIRECT(ADDRESS(MATCH("K19",$A:$A,0),COLUMN(H$13),4)&amp;":"&amp;ADDRESS(MATCH("K20",$A:$A,0)-1,COLUMN(H$13),4)))</f>
        <v/>
      </c>
      <c r="I126" s="988" t="n"/>
      <c r="J126" s="196" t="n"/>
      <c r="K126" s="197" t="n"/>
      <c r="L126" s="197" t="n"/>
      <c r="M126" s="197" t="n"/>
      <c r="N126" s="966">
        <f>B126</f>
        <v/>
      </c>
      <c r="O126" s="198">
        <f>C126*BS!$B$9</f>
        <v/>
      </c>
      <c r="P126" s="198">
        <f>D126*BS!$B$9</f>
        <v/>
      </c>
      <c r="Q126" s="198">
        <f>E126*BS!$B$9</f>
        <v/>
      </c>
      <c r="R126" s="198">
        <f>F126*BS!$B$9</f>
        <v/>
      </c>
      <c r="S126" s="198">
        <f>G126*BS!$B$9</f>
        <v/>
      </c>
      <c r="T126" s="198">
        <f>H126*BS!$B$9</f>
        <v/>
      </c>
      <c r="U126" s="193">
        <f>I122</f>
        <v/>
      </c>
      <c r="V126" s="197" t="n"/>
      <c r="W126" s="197" t="n"/>
      <c r="X126" s="197" t="n"/>
      <c r="Y126" s="197" t="n"/>
      <c r="Z126" s="197" t="n"/>
      <c r="AA126" s="197" t="n"/>
      <c r="AB126" s="197" t="n"/>
      <c r="AC126" s="197" t="n"/>
      <c r="AD126" s="197" t="n"/>
      <c r="AE126" s="197" t="n"/>
      <c r="AF126" s="197" t="n"/>
      <c r="AG126" s="197" t="n"/>
      <c r="AH126" s="197" t="n"/>
      <c r="AI126" s="197" t="n"/>
      <c r="AJ126" s="197" t="n"/>
      <c r="AK126" s="197" t="n"/>
      <c r="AL126" s="197" t="n"/>
      <c r="AM126" s="197" t="n"/>
      <c r="AN126" s="197" t="n"/>
      <c r="AO126" s="197" t="n"/>
      <c r="AP126" s="197" t="n"/>
      <c r="AQ126" s="197" t="n"/>
      <c r="AR126" s="197" t="n"/>
      <c r="AS126" s="197" t="n"/>
      <c r="AT126" s="197" t="n"/>
      <c r="AU126" s="197" t="n"/>
      <c r="AV126" s="197" t="n"/>
      <c r="AW126" s="197" t="n"/>
      <c r="AX126" s="197" t="n"/>
      <c r="AY126" s="197" t="n"/>
      <c r="AZ126" s="197" t="n"/>
      <c r="BA126" s="197" t="n"/>
      <c r="BB126" s="197" t="n"/>
      <c r="BC126" s="197" t="n"/>
      <c r="BD126" s="197" t="n"/>
      <c r="BE126" s="197" t="n"/>
      <c r="BF126" s="197" t="n"/>
      <c r="BG126" s="197" t="n"/>
      <c r="BH126" s="197" t="n"/>
      <c r="BI126" s="197" t="n"/>
      <c r="BJ126" s="197" t="n"/>
      <c r="BK126" s="197" t="n"/>
      <c r="BL126" s="197" t="n"/>
      <c r="BM126" s="197" t="n"/>
      <c r="BN126" s="197" t="n"/>
      <c r="BO126" s="197" t="n"/>
      <c r="BP126" s="197" t="n"/>
      <c r="BQ126" s="197" t="n"/>
      <c r="BR126" s="197" t="n"/>
      <c r="BS126" s="197" t="n"/>
      <c r="BT126" s="197" t="n"/>
      <c r="BU126" s="197" t="n"/>
      <c r="BV126" s="197" t="n"/>
      <c r="BW126" s="197" t="n"/>
      <c r="BX126" s="197" t="n"/>
      <c r="BY126" s="197" t="n"/>
      <c r="BZ126" s="197" t="n"/>
      <c r="CA126" s="197" t="n"/>
      <c r="CB126" s="197" t="n"/>
      <c r="CC126" s="197" t="n"/>
      <c r="CD126" s="197" t="n"/>
      <c r="CE126" s="197" t="n"/>
      <c r="CF126" s="197" t="n"/>
      <c r="CG126" s="197" t="n"/>
      <c r="CH126" s="197" t="n"/>
      <c r="CI126" s="197" t="n"/>
      <c r="CJ126" s="197" t="n"/>
      <c r="CK126" s="197" t="n"/>
      <c r="CL126" s="197" t="n"/>
      <c r="CM126" s="197" t="n"/>
      <c r="CN126" s="197" t="n"/>
      <c r="CO126" s="197" t="n"/>
      <c r="CP126" s="197" t="n"/>
      <c r="CQ126" s="197" t="n"/>
      <c r="CR126" s="197" t="n"/>
      <c r="CS126" s="197" t="n"/>
      <c r="CT126" s="197" t="n"/>
      <c r="CU126" s="197" t="n"/>
      <c r="CV126" s="197" t="n"/>
      <c r="CW126" s="197" t="n"/>
      <c r="CX126" s="197" t="n"/>
      <c r="CY126" s="197" t="n"/>
      <c r="CZ126" s="197" t="n"/>
      <c r="DA126" s="197" t="n"/>
      <c r="DB126" s="197" t="n"/>
      <c r="DC126" s="197" t="n"/>
      <c r="DD126" s="197" t="n"/>
      <c r="DE126" s="197" t="n"/>
      <c r="DF126" s="197" t="n"/>
      <c r="DG126" s="197" t="n"/>
      <c r="DH126" s="197" t="n"/>
      <c r="DI126" s="197" t="n"/>
      <c r="DJ126" s="197" t="n"/>
      <c r="DK126" s="197" t="n"/>
      <c r="DL126" s="197" t="n"/>
      <c r="DM126" s="197" t="n"/>
      <c r="DN126" s="197" t="n"/>
      <c r="DO126" s="197" t="n"/>
      <c r="DP126" s="197" t="n"/>
      <c r="DQ126" s="197" t="n"/>
      <c r="DR126" s="197" t="n"/>
      <c r="DS126" s="197" t="n"/>
      <c r="DT126" s="197" t="n"/>
      <c r="DU126" s="197" t="n"/>
      <c r="DV126" s="197" t="n"/>
      <c r="DW126" s="197" t="n"/>
      <c r="DX126" s="197" t="n"/>
      <c r="DY126" s="197" t="n"/>
      <c r="DZ126" s="197" t="n"/>
      <c r="EA126" s="197" t="n"/>
      <c r="EB126" s="197" t="n"/>
      <c r="EC126" s="197" t="n"/>
      <c r="ED126" s="197" t="n"/>
      <c r="EE126" s="197" t="n"/>
      <c r="EF126" s="197" t="n"/>
      <c r="EG126" s="197" t="n"/>
      <c r="EH126" s="197" t="n"/>
      <c r="EI126" s="197" t="n"/>
      <c r="EJ126" s="197" t="n"/>
    </row>
    <row r="127">
      <c r="B127" s="102" t="n"/>
      <c r="C127" s="989" t="n"/>
      <c r="D127" s="989" t="n"/>
      <c r="E127" s="989" t="n"/>
      <c r="F127" s="989" t="n"/>
      <c r="G127" s="989" t="n"/>
      <c r="H127" s="989" t="n"/>
      <c r="I127" s="980" t="n"/>
      <c r="J127" s="180" t="n"/>
      <c r="N127" s="976" t="inlineStr"/>
      <c r="O127" s="192" t="inlineStr"/>
      <c r="P127" s="192" t="inlineStr"/>
      <c r="Q127" s="192" t="inlineStr"/>
      <c r="R127" s="192" t="inlineStr"/>
      <c r="S127" s="192" t="inlineStr"/>
      <c r="T127" s="192" t="inlineStr"/>
      <c r="U127" s="193" t="n"/>
    </row>
    <row r="128" ht="18.75" customFormat="1" customHeight="1" s="194">
      <c r="A128" s="194" t="inlineStr">
        <is>
          <t>K21</t>
        </is>
      </c>
      <c r="B128" s="96" t="inlineStr">
        <is>
          <t xml:space="preserve">Deferred Taxes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f>I124</f>
        <v/>
      </c>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B129" s="102" t="inlineStr">
        <is>
          <t>Deferred tax liabilities</t>
        </is>
      </c>
      <c r="C129" s="103" t="n"/>
      <c r="D129" s="103" t="n"/>
      <c r="E129" s="103" t="n"/>
      <c r="F129" s="103" t="n"/>
      <c r="G129" s="103" t="n">
        <v>6524</v>
      </c>
      <c r="H129" s="103" t="n">
        <v>6290</v>
      </c>
      <c r="I129" s="988" t="n"/>
      <c r="J129" s="196" t="n"/>
      <c r="K129" s="197" t="n"/>
      <c r="L129" s="197" t="n"/>
      <c r="M129" s="197" t="n"/>
      <c r="N129" s="966">
        <f>B129</f>
        <v/>
      </c>
      <c r="O129" s="198" t="inlineStr"/>
      <c r="P129" s="198" t="inlineStr"/>
      <c r="Q129" s="198" t="inlineStr"/>
      <c r="R129" s="198" t="inlineStr"/>
      <c r="S129" s="198">
        <f>G129*BS!$B$9</f>
        <v/>
      </c>
      <c r="T129" s="198">
        <f>H129*BS!$B$9</f>
        <v/>
      </c>
      <c r="U129" s="193" t="n"/>
      <c r="V129" s="197" t="n"/>
      <c r="W129" s="197" t="n"/>
      <c r="X129" s="197" t="n"/>
      <c r="Y129" s="197" t="n"/>
      <c r="Z129" s="197" t="n"/>
      <c r="AA129" s="197" t="n"/>
      <c r="AB129" s="197" t="n"/>
      <c r="AC129" s="197" t="n"/>
      <c r="AD129" s="197" t="n"/>
      <c r="AE129" s="197" t="n"/>
      <c r="AF129" s="197" t="n"/>
      <c r="AG129" s="197" t="n"/>
      <c r="AH129" s="197" t="n"/>
      <c r="AI129" s="197" t="n"/>
      <c r="AJ129" s="197" t="n"/>
      <c r="AK129" s="197" t="n"/>
      <c r="AL129" s="197" t="n"/>
      <c r="AM129" s="197" t="n"/>
      <c r="AN129" s="197" t="n"/>
      <c r="AO129" s="197" t="n"/>
      <c r="AP129" s="197" t="n"/>
      <c r="AQ129" s="197" t="n"/>
      <c r="AR129" s="197" t="n"/>
      <c r="AS129" s="197" t="n"/>
      <c r="AT129" s="197" t="n"/>
      <c r="AU129" s="197" t="n"/>
      <c r="AV129" s="197" t="n"/>
      <c r="AW129" s="197" t="n"/>
      <c r="AX129" s="197" t="n"/>
      <c r="AY129" s="197" t="n"/>
      <c r="AZ129" s="197" t="n"/>
      <c r="BA129" s="197" t="n"/>
      <c r="BB129" s="197" t="n"/>
      <c r="BC129" s="197" t="n"/>
      <c r="BD129" s="197" t="n"/>
      <c r="BE129" s="197" t="n"/>
      <c r="BF129" s="197" t="n"/>
      <c r="BG129" s="197" t="n"/>
      <c r="BH129" s="197" t="n"/>
      <c r="BI129" s="197" t="n"/>
      <c r="BJ129" s="197" t="n"/>
      <c r="BK129" s="197" t="n"/>
      <c r="BL129" s="197" t="n"/>
      <c r="BM129" s="197" t="n"/>
      <c r="BN129" s="197" t="n"/>
      <c r="BO129" s="197" t="n"/>
      <c r="BP129" s="197" t="n"/>
      <c r="BQ129" s="197" t="n"/>
      <c r="BR129" s="197" t="n"/>
      <c r="BS129" s="197" t="n"/>
      <c r="BT129" s="197" t="n"/>
      <c r="BU129" s="197" t="n"/>
      <c r="BV129" s="197" t="n"/>
      <c r="BW129" s="197" t="n"/>
      <c r="BX129" s="197" t="n"/>
      <c r="BY129" s="197" t="n"/>
      <c r="BZ129" s="197" t="n"/>
      <c r="CA129" s="197" t="n"/>
      <c r="CB129" s="197" t="n"/>
      <c r="CC129" s="197" t="n"/>
      <c r="CD129" s="197" t="n"/>
      <c r="CE129" s="197" t="n"/>
      <c r="CF129" s="197" t="n"/>
      <c r="CG129" s="197" t="n"/>
      <c r="CH129" s="197" t="n"/>
      <c r="CI129" s="197" t="n"/>
      <c r="CJ129" s="197" t="n"/>
      <c r="CK129" s="197" t="n"/>
      <c r="CL129" s="197" t="n"/>
      <c r="CM129" s="197" t="n"/>
      <c r="CN129" s="197" t="n"/>
      <c r="CO129" s="197" t="n"/>
      <c r="CP129" s="197" t="n"/>
      <c r="CQ129" s="197" t="n"/>
      <c r="CR129" s="197" t="n"/>
      <c r="CS129" s="197" t="n"/>
      <c r="CT129" s="197" t="n"/>
      <c r="CU129" s="197" t="n"/>
      <c r="CV129" s="197" t="n"/>
      <c r="CW129" s="197" t="n"/>
      <c r="CX129" s="197" t="n"/>
      <c r="CY129" s="197" t="n"/>
      <c r="CZ129" s="197" t="n"/>
      <c r="DA129" s="197" t="n"/>
      <c r="DB129" s="197" t="n"/>
      <c r="DC129" s="197" t="n"/>
      <c r="DD129" s="197" t="n"/>
      <c r="DE129" s="197" t="n"/>
      <c r="DF129" s="197" t="n"/>
      <c r="DG129" s="197" t="n"/>
      <c r="DH129" s="197" t="n"/>
      <c r="DI129" s="197" t="n"/>
      <c r="DJ129" s="197" t="n"/>
      <c r="DK129" s="197" t="n"/>
      <c r="DL129" s="197" t="n"/>
      <c r="DM129" s="197" t="n"/>
      <c r="DN129" s="197" t="n"/>
      <c r="DO129" s="197" t="n"/>
      <c r="DP129" s="197" t="n"/>
      <c r="DQ129" s="197" t="n"/>
      <c r="DR129" s="197" t="n"/>
      <c r="DS129" s="197" t="n"/>
      <c r="DT129" s="197" t="n"/>
      <c r="DU129" s="197" t="n"/>
      <c r="DV129" s="197" t="n"/>
      <c r="DW129" s="197" t="n"/>
      <c r="DX129" s="197" t="n"/>
      <c r="DY129" s="197" t="n"/>
      <c r="DZ129" s="197" t="n"/>
      <c r="EA129" s="197" t="n"/>
      <c r="EB129" s="197" t="n"/>
      <c r="EC129" s="197" t="n"/>
      <c r="ED129" s="197" t="n"/>
      <c r="EE129" s="197" t="n"/>
      <c r="EF129" s="197" t="n"/>
      <c r="EG129" s="197" t="n"/>
      <c r="EH129" s="197" t="n"/>
      <c r="EI129" s="197" t="n"/>
      <c r="EJ129" s="197" t="n"/>
    </row>
    <row r="130">
      <c r="B130" s="102" t="n"/>
      <c r="C130" s="952" t="n"/>
      <c r="D130" s="952" t="n"/>
      <c r="E130" s="952" t="n"/>
      <c r="F130" s="952" t="n"/>
      <c r="G130" s="952" t="n"/>
      <c r="H130" s="952" t="n"/>
      <c r="I130" s="980" t="n"/>
      <c r="J130" s="180" t="n"/>
      <c r="N130" s="976" t="inlineStr"/>
      <c r="O130" s="192" t="inlineStr"/>
      <c r="P130" s="192" t="inlineStr"/>
      <c r="Q130" s="192" t="inlineStr"/>
      <c r="R130" s="192" t="inlineStr"/>
      <c r="S130" s="192" t="inlineStr"/>
      <c r="T130" s="192" t="inlineStr"/>
      <c r="U130" s="193" t="n"/>
    </row>
    <row r="131">
      <c r="A131" s="171" t="inlineStr">
        <is>
          <t>K22</t>
        </is>
      </c>
      <c r="B131" s="96" t="inlineStr">
        <is>
          <t xml:space="preserve">Total </t>
        </is>
      </c>
      <c r="C131" s="954">
        <f>SUM(INDIRECT(ADDRESS(MATCH("K21",$A:$A,0)+1,COLUMN(C$13),4)&amp;":"&amp;ADDRESS(MATCH("K22",$A:$A,0)-1,COLUMN(C$13),4)))</f>
        <v/>
      </c>
      <c r="D131" s="954">
        <f>SUM(INDIRECT(ADDRESS(MATCH("K21",$A:$A,0)+1,COLUMN(D$13),4)&amp;":"&amp;ADDRESS(MATCH("K22",$A:$A,0)-1,COLUMN(D$13),4)))</f>
        <v/>
      </c>
      <c r="E131" s="954">
        <f>SUM(INDIRECT(ADDRESS(MATCH("K21",$A:$A,0)+1,COLUMN(E$13),4)&amp;":"&amp;ADDRESS(MATCH("K22",$A:$A,0)-1,COLUMN(E$13),4)))</f>
        <v/>
      </c>
      <c r="F131" s="954">
        <f>SUM(INDIRECT(ADDRESS(MATCH("K21",$A:$A,0)+1,COLUMN(F$13),4)&amp;":"&amp;ADDRESS(MATCH("K22",$A:$A,0)-1,COLUMN(F$13),4)))</f>
        <v/>
      </c>
      <c r="G131" s="954">
        <f>SUM(INDIRECT(ADDRESS(MATCH("K21",$A:$A,0)+1,COLUMN(G$13),4)&amp;":"&amp;ADDRESS(MATCH("K22",$A:$A,0)-1,COLUMN(G$13),4)))</f>
        <v/>
      </c>
      <c r="H131" s="954">
        <f>SUM(INDIRECT(ADDRESS(MATCH("K21",$A:$A,0)+1,COLUMN(H$13),4)&amp;":"&amp;ADDRESS(MATCH("K22",$A:$A,0)-1,COLUMN(H$13),4)))</f>
        <v/>
      </c>
      <c r="I131" s="980" t="n"/>
      <c r="J131" s="180" t="n"/>
      <c r="N131" s="976">
        <f>B131</f>
        <v/>
      </c>
      <c r="O131" s="192">
        <f>C131*BS!$B$9</f>
        <v/>
      </c>
      <c r="P131" s="192">
        <f>D131*BS!$B$9</f>
        <v/>
      </c>
      <c r="Q131" s="192">
        <f>E131*BS!$B$9</f>
        <v/>
      </c>
      <c r="R131" s="192">
        <f>F131*BS!$B$9</f>
        <v/>
      </c>
      <c r="S131" s="192">
        <f>G131*BS!$B$9</f>
        <v/>
      </c>
      <c r="T131" s="192">
        <f>H131*BS!$B$9</f>
        <v/>
      </c>
      <c r="U131" s="193" t="n"/>
    </row>
    <row r="132">
      <c r="A132" s="194" t="inlineStr">
        <is>
          <t>K23</t>
        </is>
      </c>
      <c r="B132" s="96" t="inlineStr">
        <is>
          <t xml:space="preserve">Other Long Term liabilities </t>
        </is>
      </c>
      <c r="C132" s="990" t="n"/>
      <c r="D132" s="990" t="n"/>
      <c r="E132" s="990" t="n"/>
      <c r="F132" s="990" t="n"/>
      <c r="G132" s="990" t="n"/>
      <c r="H132" s="990" t="n"/>
      <c r="I132" s="988" t="n"/>
      <c r="J132" s="196" t="n"/>
      <c r="K132" s="197" t="n"/>
      <c r="L132" s="197" t="n"/>
      <c r="M132" s="197" t="n"/>
      <c r="N132" s="966">
        <f>B132</f>
        <v/>
      </c>
      <c r="O132" s="198" t="inlineStr"/>
      <c r="P132" s="198" t="inlineStr"/>
      <c r="Q132" s="198" t="inlineStr"/>
      <c r="R132" s="198" t="inlineStr"/>
      <c r="S132" s="198" t="inlineStr"/>
      <c r="T132" s="198" t="inlineStr"/>
      <c r="U132" s="193" t="n"/>
      <c r="V132" s="197" t="n"/>
      <c r="W132" s="197" t="n"/>
      <c r="X132" s="197" t="n"/>
      <c r="Y132" s="197" t="n"/>
      <c r="Z132" s="197" t="n"/>
      <c r="AA132" s="197" t="n"/>
      <c r="AB132" s="197" t="n"/>
      <c r="AC132" s="197" t="n"/>
      <c r="AD132" s="197" t="n"/>
      <c r="AE132" s="197" t="n"/>
      <c r="AF132" s="197" t="n"/>
      <c r="AG132" s="197" t="n"/>
      <c r="AH132" s="197" t="n"/>
      <c r="AI132" s="197" t="n"/>
      <c r="AJ132" s="197" t="n"/>
      <c r="AK132" s="197" t="n"/>
      <c r="AL132" s="197" t="n"/>
      <c r="AM132" s="197" t="n"/>
      <c r="AN132" s="197" t="n"/>
      <c r="AO132" s="197" t="n"/>
      <c r="AP132" s="197" t="n"/>
      <c r="AQ132" s="197" t="n"/>
      <c r="AR132" s="197" t="n"/>
      <c r="AS132" s="197" t="n"/>
      <c r="AT132" s="197" t="n"/>
      <c r="AU132" s="197" t="n"/>
      <c r="AV132" s="197" t="n"/>
      <c r="AW132" s="197" t="n"/>
      <c r="AX132" s="197" t="n"/>
      <c r="AY132" s="197" t="n"/>
      <c r="AZ132" s="197" t="n"/>
      <c r="BA132" s="197" t="n"/>
      <c r="BB132" s="197" t="n"/>
      <c r="BC132" s="197" t="n"/>
      <c r="BD132" s="197" t="n"/>
      <c r="BE132" s="197" t="n"/>
      <c r="BF132" s="197" t="n"/>
      <c r="BG132" s="197" t="n"/>
      <c r="BH132" s="197" t="n"/>
      <c r="BI132" s="197" t="n"/>
      <c r="BJ132" s="197" t="n"/>
      <c r="BK132" s="197" t="n"/>
      <c r="BL132" s="197" t="n"/>
      <c r="BM132" s="197" t="n"/>
      <c r="BN132" s="197" t="n"/>
      <c r="BO132" s="197" t="n"/>
      <c r="BP132" s="197" t="n"/>
      <c r="BQ132" s="197" t="n"/>
      <c r="BR132" s="197" t="n"/>
      <c r="BS132" s="197" t="n"/>
      <c r="BT132" s="197" t="n"/>
      <c r="BU132" s="197" t="n"/>
      <c r="BV132" s="197" t="n"/>
      <c r="BW132" s="197" t="n"/>
      <c r="BX132" s="197" t="n"/>
      <c r="BY132" s="197" t="n"/>
      <c r="BZ132" s="197" t="n"/>
      <c r="CA132" s="197" t="n"/>
      <c r="CB132" s="197" t="n"/>
      <c r="CC132" s="197" t="n"/>
      <c r="CD132" s="197" t="n"/>
      <c r="CE132" s="197" t="n"/>
      <c r="CF132" s="197" t="n"/>
      <c r="CG132" s="197" t="n"/>
      <c r="CH132" s="197" t="n"/>
      <c r="CI132" s="197" t="n"/>
      <c r="CJ132" s="197" t="n"/>
      <c r="CK132" s="197" t="n"/>
      <c r="CL132" s="197" t="n"/>
      <c r="CM132" s="197" t="n"/>
      <c r="CN132" s="197" t="n"/>
      <c r="CO132" s="197" t="n"/>
      <c r="CP132" s="197" t="n"/>
      <c r="CQ132" s="197" t="n"/>
      <c r="CR132" s="197" t="n"/>
      <c r="CS132" s="197" t="n"/>
      <c r="CT132" s="197" t="n"/>
      <c r="CU132" s="197" t="n"/>
      <c r="CV132" s="197" t="n"/>
      <c r="CW132" s="197" t="n"/>
      <c r="CX132" s="197" t="n"/>
      <c r="CY132" s="197" t="n"/>
      <c r="CZ132" s="197" t="n"/>
      <c r="DA132" s="197" t="n"/>
      <c r="DB132" s="197" t="n"/>
      <c r="DC132" s="197" t="n"/>
      <c r="DD132" s="197" t="n"/>
      <c r="DE132" s="197" t="n"/>
      <c r="DF132" s="197" t="n"/>
      <c r="DG132" s="197" t="n"/>
      <c r="DH132" s="197" t="n"/>
      <c r="DI132" s="197" t="n"/>
      <c r="DJ132" s="197" t="n"/>
      <c r="DK132" s="197" t="n"/>
      <c r="DL132" s="197" t="n"/>
      <c r="DM132" s="197" t="n"/>
      <c r="DN132" s="197" t="n"/>
      <c r="DO132" s="197" t="n"/>
      <c r="DP132" s="197" t="n"/>
      <c r="DQ132" s="197" t="n"/>
      <c r="DR132" s="197" t="n"/>
      <c r="DS132" s="197" t="n"/>
      <c r="DT132" s="197" t="n"/>
      <c r="DU132" s="197" t="n"/>
      <c r="DV132" s="197" t="n"/>
      <c r="DW132" s="197" t="n"/>
      <c r="DX132" s="197" t="n"/>
      <c r="DY132" s="197" t="n"/>
      <c r="DZ132" s="197" t="n"/>
      <c r="EA132" s="197" t="n"/>
      <c r="EB132" s="197" t="n"/>
      <c r="EC132" s="197" t="n"/>
      <c r="ED132" s="197" t="n"/>
      <c r="EE132" s="197" t="n"/>
      <c r="EF132" s="197" t="n"/>
      <c r="EG132" s="197" t="n"/>
      <c r="EH132" s="197" t="n"/>
      <c r="EI132" s="197" t="n"/>
      <c r="EJ132" s="197" t="n"/>
    </row>
    <row r="133">
      <c r="A133" s="79" t="n"/>
      <c r="B133" s="102" t="inlineStr">
        <is>
          <t>Other non-current liabilities *</t>
        </is>
      </c>
      <c r="C133" s="991" t="n"/>
      <c r="D133" s="991" t="n"/>
      <c r="E133" s="991" t="n"/>
      <c r="F133" s="991" t="n"/>
      <c r="G133" s="991" t="n">
        <v>0</v>
      </c>
      <c r="H133" s="991" t="n">
        <v>0</v>
      </c>
      <c r="I133" s="984" t="n"/>
      <c r="J133" s="180" t="n"/>
      <c r="N133" s="976">
        <f>B133</f>
        <v/>
      </c>
      <c r="O133" s="192" t="inlineStr"/>
      <c r="P133" s="192" t="inlineStr"/>
      <c r="Q133" s="192" t="inlineStr"/>
      <c r="R133" s="192" t="inlineStr"/>
      <c r="S133" s="192">
        <f>G133*BS!$B$9</f>
        <v/>
      </c>
      <c r="T133" s="192">
        <f>H133*BS!$B$9</f>
        <v/>
      </c>
      <c r="U133" s="193">
        <f>I129</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I130</f>
        <v/>
      </c>
    </row>
    <row r="135">
      <c r="A135" s="79" t="n"/>
      <c r="B135" s="102" t="n"/>
      <c r="C135" s="103" t="n"/>
      <c r="D135" s="103" t="n"/>
      <c r="E135" s="103" t="n"/>
      <c r="F135" s="103" t="n"/>
      <c r="G135" s="103" t="n"/>
      <c r="H135" s="103" t="n"/>
      <c r="I135" s="992" t="n"/>
      <c r="J135" s="180" t="n"/>
      <c r="N135" s="976" t="inlineStr"/>
      <c r="O135" s="192" t="inlineStr"/>
      <c r="P135" s="192" t="inlineStr"/>
      <c r="Q135" s="192" t="inlineStr"/>
      <c r="R135" s="192" t="inlineStr"/>
      <c r="S135" s="192" t="inlineStr"/>
      <c r="T135" s="192" t="inlineStr"/>
      <c r="U135" s="193">
        <f>I131</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I132</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I133</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I134</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I135</f>
        <v/>
      </c>
    </row>
    <row r="140" customFormat="1" s="194">
      <c r="A140" s="79" t="n"/>
      <c r="B140" s="102" t="n"/>
      <c r="C140" s="991" t="n"/>
      <c r="D140" s="991" t="n"/>
      <c r="E140" s="991" t="n"/>
      <c r="F140" s="991" t="n"/>
      <c r="G140" s="991" t="n"/>
      <c r="H140" s="991" t="n"/>
      <c r="I140" s="992" t="n"/>
      <c r="J140" s="180" t="n"/>
      <c r="N140" s="976" t="inlineStr"/>
      <c r="O140" s="192" t="inlineStr"/>
      <c r="P140" s="192" t="inlineStr"/>
      <c r="Q140" s="192" t="inlineStr"/>
      <c r="R140" s="192" t="inlineStr"/>
      <c r="S140" s="192" t="inlineStr"/>
      <c r="T140" s="192" t="inlineStr"/>
      <c r="U140" s="193">
        <f>I136</f>
        <v/>
      </c>
    </row>
    <row r="141">
      <c r="A141" s="79" t="n"/>
      <c r="B141" s="102" t="n"/>
      <c r="C141" s="991" t="n"/>
      <c r="D141" s="991" t="n"/>
      <c r="E141" s="991" t="n"/>
      <c r="F141" s="991" t="n"/>
      <c r="G141" s="991" t="n"/>
      <c r="H141" s="991" t="n"/>
      <c r="I141" s="992" t="n"/>
      <c r="J141" s="180" t="n"/>
      <c r="N141" s="976" t="inlineStr"/>
      <c r="O141" s="192" t="inlineStr"/>
      <c r="P141" s="192" t="inlineStr"/>
      <c r="Q141" s="192" t="inlineStr"/>
      <c r="R141" s="192" t="inlineStr"/>
      <c r="S141" s="192" t="inlineStr"/>
      <c r="T141" s="192" t="inlineStr"/>
      <c r="U141" s="193">
        <f>I137</f>
        <v/>
      </c>
    </row>
    <row r="142" customFormat="1" s="194">
      <c r="A142" s="79" t="n"/>
      <c r="B142" s="102" t="n"/>
      <c r="C142" s="991" t="n"/>
      <c r="D142" s="991" t="n"/>
      <c r="E142" s="991" t="n"/>
      <c r="F142" s="991" t="n"/>
      <c r="G142" s="991" t="n"/>
      <c r="H142" s="991" t="n"/>
      <c r="I142" s="992" t="n"/>
      <c r="J142" s="180" t="n"/>
      <c r="N142" s="976" t="inlineStr"/>
      <c r="O142" s="192" t="inlineStr"/>
      <c r="P142" s="192" t="inlineStr"/>
      <c r="Q142" s="192" t="inlineStr"/>
      <c r="R142" s="192" t="inlineStr"/>
      <c r="S142" s="192" t="inlineStr"/>
      <c r="T142" s="192" t="inlineStr"/>
      <c r="U142" s="193">
        <f>I138</f>
        <v/>
      </c>
    </row>
    <row r="143" ht="14.1" customHeight="1" s="340">
      <c r="A143" s="79" t="n"/>
      <c r="B143" s="102" t="n"/>
      <c r="C143" s="991" t="n"/>
      <c r="D143" s="991" t="n"/>
      <c r="E143" s="991" t="n"/>
      <c r="F143" s="991" t="n"/>
      <c r="G143" s="991" t="n"/>
      <c r="H143" s="991" t="n"/>
      <c r="I143" s="992" t="n"/>
      <c r="J143" s="180" t="n"/>
      <c r="N143" s="976" t="inlineStr"/>
      <c r="O143" s="192" t="inlineStr"/>
      <c r="P143" s="192" t="inlineStr"/>
      <c r="Q143" s="192" t="inlineStr"/>
      <c r="R143" s="192" t="inlineStr"/>
      <c r="S143" s="192" t="inlineStr"/>
      <c r="T143" s="192" t="inlineStr"/>
      <c r="U143" s="193">
        <f>I139</f>
        <v/>
      </c>
    </row>
    <row r="144">
      <c r="A144" s="194" t="inlineStr">
        <is>
          <t>K24</t>
        </is>
      </c>
      <c r="B144" s="96" t="inlineStr">
        <is>
          <t xml:space="preserve">Total </t>
        </is>
      </c>
      <c r="C144" s="954">
        <f>SUM(INDIRECT(ADDRESS(MATCH("K23",$A:$A,0)+1,COLUMN(C$13),4)&amp;":"&amp;ADDRESS(MATCH("K24",$A:$A,0)-1,COLUMN(C$13),4)))</f>
        <v/>
      </c>
      <c r="D144" s="954">
        <f>SUM(INDIRECT(ADDRESS(MATCH("K23",$A:$A,0)+1,COLUMN(D$13),4)&amp;":"&amp;ADDRESS(MATCH("K24",$A:$A,0)-1,COLUMN(D$13),4)))</f>
        <v/>
      </c>
      <c r="E144" s="954">
        <f>SUM(INDIRECT(ADDRESS(MATCH("K23",$A:$A,0)+1,COLUMN(E$13),4)&amp;":"&amp;ADDRESS(MATCH("K24",$A:$A,0)-1,COLUMN(E$13),4)))</f>
        <v/>
      </c>
      <c r="F144" s="954">
        <f>SUM(INDIRECT(ADDRESS(MATCH("K23",$A:$A,0)+1,COLUMN(F$13),4)&amp;":"&amp;ADDRESS(MATCH("K24",$A:$A,0)-1,COLUMN(F$13),4)))</f>
        <v/>
      </c>
      <c r="G144" s="954">
        <f>SUM(INDIRECT(ADDRESS(MATCH("K23",$A:$A,0)+1,COLUMN(G$13),4)&amp;":"&amp;ADDRESS(MATCH("K24",$A:$A,0)-1,COLUMN(G$13),4)))</f>
        <v/>
      </c>
      <c r="H144" s="954">
        <f>SUM(INDIRECT(ADDRESS(MATCH("K23",$A:$A,0)+1,COLUMN(H$13),4)&amp;":"&amp;ADDRESS(MATCH("K24",$A:$A,0)-1,COLUMN(H$13),4)))</f>
        <v/>
      </c>
      <c r="I144" s="977" t="n"/>
      <c r="J144" s="196" t="n"/>
      <c r="K144" s="197" t="n"/>
      <c r="L144" s="197" t="n"/>
      <c r="M144" s="197" t="n"/>
      <c r="N144" s="966">
        <f>B144</f>
        <v/>
      </c>
      <c r="O144" s="198">
        <f>C144*BS!$B$9</f>
        <v/>
      </c>
      <c r="P144" s="198">
        <f>D144*BS!$B$9</f>
        <v/>
      </c>
      <c r="Q144" s="198">
        <f>E144*BS!$B$9</f>
        <v/>
      </c>
      <c r="R144" s="198">
        <f>F144*BS!$B$9</f>
        <v/>
      </c>
      <c r="S144" s="198">
        <f>G144*BS!$B$9</f>
        <v/>
      </c>
      <c r="T144" s="198">
        <f>H144*BS!$B$9</f>
        <v/>
      </c>
      <c r="U144" s="193" t="n"/>
      <c r="V144" s="197" t="n"/>
      <c r="W144" s="197" t="n"/>
      <c r="X144" s="197" t="n"/>
      <c r="Y144" s="197" t="n"/>
      <c r="Z144" s="197" t="n"/>
      <c r="AA144" s="197" t="n"/>
      <c r="AB144" s="197" t="n"/>
      <c r="AC144" s="197" t="n"/>
      <c r="AD144" s="197" t="n"/>
      <c r="AE144" s="197" t="n"/>
      <c r="AF144" s="197" t="n"/>
      <c r="AG144" s="197" t="n"/>
      <c r="AH144" s="197" t="n"/>
      <c r="AI144" s="197" t="n"/>
      <c r="AJ144" s="197" t="n"/>
      <c r="AK144" s="197" t="n"/>
      <c r="AL144" s="197" t="n"/>
      <c r="AM144" s="197" t="n"/>
      <c r="AN144" s="197" t="n"/>
      <c r="AO144" s="197" t="n"/>
      <c r="AP144" s="197" t="n"/>
      <c r="AQ144" s="197" t="n"/>
      <c r="AR144" s="197" t="n"/>
      <c r="AS144" s="197" t="n"/>
      <c r="AT144" s="197" t="n"/>
      <c r="AU144" s="197" t="n"/>
      <c r="AV144" s="197" t="n"/>
      <c r="AW144" s="197" t="n"/>
      <c r="AX144" s="197" t="n"/>
      <c r="AY144" s="197" t="n"/>
      <c r="AZ144" s="197" t="n"/>
      <c r="BA144" s="197" t="n"/>
      <c r="BB144" s="197" t="n"/>
      <c r="BC144" s="197" t="n"/>
      <c r="BD144" s="197" t="n"/>
      <c r="BE144" s="197" t="n"/>
      <c r="BF144" s="197" t="n"/>
      <c r="BG144" s="197" t="n"/>
      <c r="BH144" s="197" t="n"/>
      <c r="BI144" s="197" t="n"/>
      <c r="BJ144" s="197" t="n"/>
      <c r="BK144" s="197" t="n"/>
      <c r="BL144" s="197" t="n"/>
      <c r="BM144" s="197" t="n"/>
      <c r="BN144" s="197" t="n"/>
      <c r="BO144" s="197" t="n"/>
      <c r="BP144" s="197" t="n"/>
      <c r="BQ144" s="197" t="n"/>
      <c r="BR144" s="197" t="n"/>
      <c r="BS144" s="197" t="n"/>
      <c r="BT144" s="197" t="n"/>
      <c r="BU144" s="197" t="n"/>
      <c r="BV144" s="197" t="n"/>
      <c r="BW144" s="197" t="n"/>
      <c r="BX144" s="197" t="n"/>
      <c r="BY144" s="197" t="n"/>
      <c r="BZ144" s="197" t="n"/>
      <c r="CA144" s="197" t="n"/>
      <c r="CB144" s="197" t="n"/>
      <c r="CC144" s="197" t="n"/>
      <c r="CD144" s="197" t="n"/>
      <c r="CE144" s="197" t="n"/>
      <c r="CF144" s="197" t="n"/>
      <c r="CG144" s="197" t="n"/>
      <c r="CH144" s="197" t="n"/>
      <c r="CI144" s="197" t="n"/>
      <c r="CJ144" s="197" t="n"/>
      <c r="CK144" s="197" t="n"/>
      <c r="CL144" s="197" t="n"/>
      <c r="CM144" s="197" t="n"/>
      <c r="CN144" s="197" t="n"/>
      <c r="CO144" s="197" t="n"/>
      <c r="CP144" s="197" t="n"/>
      <c r="CQ144" s="197" t="n"/>
      <c r="CR144" s="197" t="n"/>
      <c r="CS144" s="197" t="n"/>
      <c r="CT144" s="197" t="n"/>
      <c r="CU144" s="197" t="n"/>
      <c r="CV144" s="197" t="n"/>
      <c r="CW144" s="197" t="n"/>
      <c r="CX144" s="197" t="n"/>
      <c r="CY144" s="197" t="n"/>
      <c r="CZ144" s="197" t="n"/>
      <c r="DA144" s="197" t="n"/>
      <c r="DB144" s="197" t="n"/>
      <c r="DC144" s="197" t="n"/>
      <c r="DD144" s="197" t="n"/>
      <c r="DE144" s="197" t="n"/>
      <c r="DF144" s="197" t="n"/>
      <c r="DG144" s="197" t="n"/>
      <c r="DH144" s="197" t="n"/>
      <c r="DI144" s="197" t="n"/>
      <c r="DJ144" s="197" t="n"/>
      <c r="DK144" s="197" t="n"/>
      <c r="DL144" s="197" t="n"/>
      <c r="DM144" s="197" t="n"/>
      <c r="DN144" s="197" t="n"/>
      <c r="DO144" s="197" t="n"/>
      <c r="DP144" s="197" t="n"/>
      <c r="DQ144" s="197" t="n"/>
      <c r="DR144" s="197" t="n"/>
      <c r="DS144" s="197" t="n"/>
      <c r="DT144" s="197" t="n"/>
      <c r="DU144" s="197" t="n"/>
      <c r="DV144" s="197" t="n"/>
      <c r="DW144" s="197" t="n"/>
      <c r="DX144" s="197" t="n"/>
      <c r="DY144" s="197" t="n"/>
      <c r="DZ144" s="197" t="n"/>
      <c r="EA144" s="197" t="n"/>
      <c r="EB144" s="197" t="n"/>
      <c r="EC144" s="197" t="n"/>
      <c r="ED144" s="197" t="n"/>
      <c r="EE144" s="197" t="n"/>
      <c r="EF144" s="197" t="n"/>
      <c r="EG144" s="197" t="n"/>
      <c r="EH144" s="197" t="n"/>
      <c r="EI144" s="197" t="n"/>
      <c r="EJ144" s="197" t="n"/>
    </row>
    <row r="145">
      <c r="B145" s="102" t="n"/>
      <c r="C145" s="939" t="n"/>
      <c r="D145" s="939" t="n"/>
      <c r="E145" s="939" t="n"/>
      <c r="F145" s="939" t="n"/>
      <c r="G145" s="939" t="n"/>
      <c r="H145" s="939" t="n"/>
      <c r="I145" s="975" t="n"/>
      <c r="J145" s="180" t="n"/>
      <c r="N145" s="976" t="inlineStr"/>
      <c r="O145" s="192" t="inlineStr"/>
      <c r="P145" s="192" t="inlineStr"/>
      <c r="Q145" s="192" t="inlineStr"/>
      <c r="R145" s="192" t="inlineStr"/>
      <c r="S145" s="192" t="inlineStr"/>
      <c r="T145" s="192" t="inlineStr"/>
      <c r="U145" s="193" t="n"/>
    </row>
    <row r="146">
      <c r="A146" s="194" t="inlineStr">
        <is>
          <t>K25</t>
        </is>
      </c>
      <c r="B146" s="96" t="inlineStr">
        <is>
          <t xml:space="preserve">Minority Interest </t>
        </is>
      </c>
      <c r="C146" s="954" t="n"/>
      <c r="D146" s="954" t="n"/>
      <c r="E146" s="954" t="n"/>
      <c r="F146" s="954" t="n"/>
      <c r="G146" s="954" t="n"/>
      <c r="H146" s="954" t="n"/>
      <c r="I146" s="977" t="n"/>
      <c r="J146" s="196" t="n"/>
      <c r="K146" s="197" t="n"/>
      <c r="L146" s="197" t="n"/>
      <c r="M146" s="197" t="n"/>
      <c r="N146" s="966">
        <f>B146</f>
        <v/>
      </c>
      <c r="O146" s="198" t="inlineStr"/>
      <c r="P146" s="198" t="inlineStr"/>
      <c r="Q146" s="198" t="inlineStr"/>
      <c r="R146" s="198" t="inlineStr"/>
      <c r="S146" s="198" t="inlineStr"/>
      <c r="T146" s="198" t="inlineStr"/>
      <c r="U146" s="193" t="n"/>
      <c r="V146" s="197" t="n"/>
      <c r="W146" s="197" t="n"/>
      <c r="X146" s="197" t="n"/>
      <c r="Y146" s="197" t="n"/>
      <c r="Z146" s="197" t="n"/>
      <c r="AA146" s="197" t="n"/>
      <c r="AB146" s="197" t="n"/>
      <c r="AC146" s="197" t="n"/>
      <c r="AD146" s="197" t="n"/>
      <c r="AE146" s="197" t="n"/>
      <c r="AF146" s="197" t="n"/>
      <c r="AG146" s="197" t="n"/>
      <c r="AH146" s="197" t="n"/>
      <c r="AI146" s="197" t="n"/>
      <c r="AJ146" s="197" t="n"/>
      <c r="AK146" s="197" t="n"/>
      <c r="AL146" s="197" t="n"/>
      <c r="AM146" s="197" t="n"/>
      <c r="AN146" s="197" t="n"/>
      <c r="AO146" s="197" t="n"/>
      <c r="AP146" s="197" t="n"/>
      <c r="AQ146" s="197" t="n"/>
      <c r="AR146" s="197" t="n"/>
      <c r="AS146" s="197" t="n"/>
      <c r="AT146" s="197" t="n"/>
      <c r="AU146" s="197" t="n"/>
      <c r="AV146" s="197" t="n"/>
      <c r="AW146" s="197" t="n"/>
      <c r="AX146" s="197" t="n"/>
      <c r="AY146" s="197" t="n"/>
      <c r="AZ146" s="197" t="n"/>
      <c r="BA146" s="197" t="n"/>
      <c r="BB146" s="197" t="n"/>
      <c r="BC146" s="197" t="n"/>
      <c r="BD146" s="197" t="n"/>
      <c r="BE146" s="197" t="n"/>
      <c r="BF146" s="197" t="n"/>
      <c r="BG146" s="197" t="n"/>
      <c r="BH146" s="197" t="n"/>
      <c r="BI146" s="197" t="n"/>
      <c r="BJ146" s="197" t="n"/>
      <c r="BK146" s="197" t="n"/>
      <c r="BL146" s="197" t="n"/>
      <c r="BM146" s="197" t="n"/>
      <c r="BN146" s="197" t="n"/>
      <c r="BO146" s="197" t="n"/>
      <c r="BP146" s="197" t="n"/>
      <c r="BQ146" s="197" t="n"/>
      <c r="BR146" s="197" t="n"/>
      <c r="BS146" s="197" t="n"/>
      <c r="BT146" s="197" t="n"/>
      <c r="BU146" s="197" t="n"/>
      <c r="BV146" s="197" t="n"/>
      <c r="BW146" s="197" t="n"/>
      <c r="BX146" s="197" t="n"/>
      <c r="BY146" s="197" t="n"/>
      <c r="BZ146" s="197" t="n"/>
      <c r="CA146" s="197" t="n"/>
      <c r="CB146" s="197" t="n"/>
      <c r="CC146" s="197" t="n"/>
      <c r="CD146" s="197" t="n"/>
      <c r="CE146" s="197" t="n"/>
      <c r="CF146" s="197" t="n"/>
      <c r="CG146" s="197" t="n"/>
      <c r="CH146" s="197" t="n"/>
      <c r="CI146" s="197" t="n"/>
      <c r="CJ146" s="197" t="n"/>
      <c r="CK146" s="197" t="n"/>
      <c r="CL146" s="197" t="n"/>
      <c r="CM146" s="197" t="n"/>
      <c r="CN146" s="197" t="n"/>
      <c r="CO146" s="197" t="n"/>
      <c r="CP146" s="197" t="n"/>
      <c r="CQ146" s="197" t="n"/>
      <c r="CR146" s="197" t="n"/>
      <c r="CS146" s="197" t="n"/>
      <c r="CT146" s="197" t="n"/>
      <c r="CU146" s="197" t="n"/>
      <c r="CV146" s="197" t="n"/>
      <c r="CW146" s="197" t="n"/>
      <c r="CX146" s="197" t="n"/>
      <c r="CY146" s="197" t="n"/>
      <c r="CZ146" s="197" t="n"/>
      <c r="DA146" s="197" t="n"/>
      <c r="DB146" s="197" t="n"/>
      <c r="DC146" s="197" t="n"/>
      <c r="DD146" s="197" t="n"/>
      <c r="DE146" s="197" t="n"/>
      <c r="DF146" s="197" t="n"/>
      <c r="DG146" s="197" t="n"/>
      <c r="DH146" s="197" t="n"/>
      <c r="DI146" s="197" t="n"/>
      <c r="DJ146" s="197" t="n"/>
      <c r="DK146" s="197" t="n"/>
      <c r="DL146" s="197" t="n"/>
      <c r="DM146" s="197" t="n"/>
      <c r="DN146" s="197" t="n"/>
      <c r="DO146" s="197" t="n"/>
      <c r="DP146" s="197" t="n"/>
      <c r="DQ146" s="197" t="n"/>
      <c r="DR146" s="197" t="n"/>
      <c r="DS146" s="197" t="n"/>
      <c r="DT146" s="197" t="n"/>
      <c r="DU146" s="197" t="n"/>
      <c r="DV146" s="197" t="n"/>
      <c r="DW146" s="197" t="n"/>
      <c r="DX146" s="197" t="n"/>
      <c r="DY146" s="197" t="n"/>
      <c r="DZ146" s="197" t="n"/>
      <c r="EA146" s="197" t="n"/>
      <c r="EB146" s="197" t="n"/>
      <c r="EC146" s="197" t="n"/>
      <c r="ED146" s="197" t="n"/>
      <c r="EE146" s="197" t="n"/>
      <c r="EF146" s="197" t="n"/>
      <c r="EG146" s="197" t="n"/>
      <c r="EH146" s="197" t="n"/>
      <c r="EI146" s="197" t="n"/>
      <c r="EJ146" s="197" t="n"/>
    </row>
    <row r="147">
      <c r="A147" s="79" t="n"/>
      <c r="B147" s="102" t="n"/>
      <c r="C147" s="952" t="n"/>
      <c r="D147" s="952" t="n"/>
      <c r="E147" s="952" t="n"/>
      <c r="F147" s="952" t="n"/>
      <c r="G147" s="952" t="n"/>
      <c r="H147" s="952" t="n"/>
      <c r="I147" s="979" t="n"/>
      <c r="J147" s="180" t="n"/>
      <c r="N147" s="976" t="inlineStr"/>
      <c r="O147" s="192" t="inlineStr"/>
      <c r="P147" s="192" t="inlineStr"/>
      <c r="Q147" s="192" t="inlineStr"/>
      <c r="R147" s="192" t="inlineStr"/>
      <c r="S147" s="192" t="inlineStr"/>
      <c r="T147" s="192" t="inlineStr"/>
      <c r="U147" s="193">
        <f>I143</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I144</f>
        <v/>
      </c>
    </row>
    <row r="149">
      <c r="A149" s="79" t="n"/>
      <c r="B149" s="102" t="n"/>
      <c r="C149" s="993" t="n"/>
      <c r="D149" s="993" t="n"/>
      <c r="E149" s="993" t="n"/>
      <c r="F149" s="952" t="n"/>
      <c r="G149" s="952" t="n"/>
      <c r="H149" s="952" t="n"/>
      <c r="I149" s="979" t="n"/>
      <c r="J149" s="180" t="n"/>
      <c r="N149" s="976" t="inlineStr"/>
      <c r="O149" s="192" t="inlineStr"/>
      <c r="P149" s="192" t="inlineStr"/>
      <c r="Q149" s="192" t="inlineStr"/>
      <c r="R149" s="192" t="inlineStr"/>
      <c r="S149" s="192" t="inlineStr"/>
      <c r="T149" s="192" t="inlineStr"/>
      <c r="U149" s="193">
        <f>I145</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I146</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I147</f>
        <v/>
      </c>
    </row>
    <row r="152">
      <c r="A152" s="79" t="n"/>
      <c r="B152" s="102" t="n"/>
      <c r="C152" s="993" t="n"/>
      <c r="D152" s="993" t="n"/>
      <c r="E152" s="993" t="n"/>
      <c r="F152" s="952" t="n"/>
      <c r="G152" s="952" t="n"/>
      <c r="H152" s="952" t="n"/>
      <c r="I152" s="979" t="n"/>
      <c r="J152" s="180" t="n"/>
      <c r="N152" s="976" t="inlineStr"/>
      <c r="O152" s="192" t="inlineStr"/>
      <c r="P152" s="192" t="inlineStr"/>
      <c r="Q152" s="192" t="inlineStr"/>
      <c r="R152" s="192" t="inlineStr"/>
      <c r="S152" s="192" t="inlineStr"/>
      <c r="T152" s="192" t="inlineStr"/>
      <c r="U152" s="193">
        <f>I148</f>
        <v/>
      </c>
    </row>
    <row r="153" customFormat="1" s="194">
      <c r="A153" s="79" t="n"/>
      <c r="B153" s="102" t="n"/>
      <c r="C153" s="103" t="n"/>
      <c r="D153" s="103" t="n"/>
      <c r="E153" s="103" t="n"/>
      <c r="F153" s="103" t="n"/>
      <c r="G153" s="103" t="n"/>
      <c r="H153" s="103" t="n"/>
      <c r="I153" s="979" t="n"/>
      <c r="J153" s="180" t="n"/>
      <c r="N153" s="976" t="inlineStr"/>
      <c r="O153" s="192" t="inlineStr"/>
      <c r="P153" s="192" t="inlineStr"/>
      <c r="Q153" s="192" t="inlineStr"/>
      <c r="R153" s="192" t="inlineStr"/>
      <c r="S153" s="192" t="inlineStr"/>
      <c r="T153" s="192" t="inlineStr"/>
      <c r="U153" s="193">
        <f>I149</f>
        <v/>
      </c>
    </row>
    <row r="154">
      <c r="A154" s="79" t="n"/>
      <c r="B154" s="102" t="n"/>
      <c r="C154" s="993" t="n"/>
      <c r="D154" s="993" t="n"/>
      <c r="E154" s="993" t="n"/>
      <c r="F154" s="952" t="n"/>
      <c r="G154" s="952" t="n"/>
      <c r="H154" s="952" t="n"/>
      <c r="I154" s="979" t="n"/>
      <c r="J154" s="180" t="n"/>
      <c r="N154" s="976" t="inlineStr"/>
      <c r="O154" s="192" t="inlineStr"/>
      <c r="P154" s="192" t="inlineStr"/>
      <c r="Q154" s="192" t="inlineStr"/>
      <c r="R154" s="192" t="inlineStr"/>
      <c r="S154" s="192" t="inlineStr"/>
      <c r="T154" s="192" t="inlineStr"/>
      <c r="U154" s="193">
        <f>I150</f>
        <v/>
      </c>
    </row>
    <row r="155" ht="18.75" customFormat="1" customHeight="1" s="194">
      <c r="A155" s="79" t="n"/>
      <c r="B155" s="102" t="n"/>
      <c r="C155" s="993" t="n"/>
      <c r="D155" s="993" t="n"/>
      <c r="E155" s="993" t="n"/>
      <c r="F155" s="952" t="n"/>
      <c r="G155" s="952" t="n"/>
      <c r="H155" s="952" t="n"/>
      <c r="I155" s="979" t="n"/>
      <c r="J155" s="180" t="n"/>
      <c r="N155" s="976" t="inlineStr"/>
      <c r="O155" s="192" t="inlineStr"/>
      <c r="P155" s="192" t="inlineStr"/>
      <c r="Q155" s="192" t="inlineStr"/>
      <c r="R155" s="192" t="inlineStr"/>
      <c r="S155" s="192" t="inlineStr"/>
      <c r="T155" s="192" t="inlineStr"/>
      <c r="U155" s="193">
        <f>I151</f>
        <v/>
      </c>
    </row>
    <row r="156" ht="18.75" customFormat="1" customHeight="1" s="194">
      <c r="A156" s="79" t="n"/>
      <c r="B156" s="102" t="n"/>
      <c r="C156" s="989" t="n"/>
      <c r="D156" s="971" t="n"/>
      <c r="E156" s="939" t="n"/>
      <c r="F156" s="939" t="n"/>
      <c r="G156" s="939" t="n"/>
      <c r="H156" s="939" t="n"/>
      <c r="I156" s="975" t="n"/>
      <c r="J156" s="180" t="n"/>
      <c r="N156" s="976" t="inlineStr"/>
      <c r="O156" s="192" t="inlineStr"/>
      <c r="P156" s="192" t="inlineStr"/>
      <c r="Q156" s="192" t="inlineStr"/>
      <c r="R156" s="192" t="inlineStr"/>
      <c r="S156" s="192" t="inlineStr"/>
      <c r="T156" s="192" t="inlineStr"/>
      <c r="U156" s="193">
        <f>I152</f>
        <v/>
      </c>
    </row>
    <row r="157" ht="18.75" customFormat="1" customHeight="1" s="194">
      <c r="A157" s="194" t="inlineStr">
        <is>
          <t>K26</t>
        </is>
      </c>
      <c r="B157" s="96" t="inlineStr">
        <is>
          <t xml:space="preserve">Total </t>
        </is>
      </c>
      <c r="C157" s="954">
        <f>SUM(INDIRECT(ADDRESS(MATCH("K25",$A:$A,0)+1,COLUMN(C$13),4)&amp;":"&amp;ADDRESS(MATCH("K26",$A:$A,0)-1,COLUMN(C$13),4)))</f>
        <v/>
      </c>
      <c r="D157" s="954">
        <f>SUM(INDIRECT(ADDRESS(MATCH("K25",$A:$A,0)+1,COLUMN(D$13),4)&amp;":"&amp;ADDRESS(MATCH("K26",$A:$A,0)-1,COLUMN(D$13),4)))</f>
        <v/>
      </c>
      <c r="E157" s="954">
        <f>SUM(INDIRECT(ADDRESS(MATCH("K25",$A:$A,0)+1,COLUMN(E$13),4)&amp;":"&amp;ADDRESS(MATCH("K26",$A:$A,0)-1,COLUMN(E$13),4)))</f>
        <v/>
      </c>
      <c r="F157" s="954">
        <f>SUM(INDIRECT(ADDRESS(MATCH("K25",$A:$A,0)+1,COLUMN(F$13),4)&amp;":"&amp;ADDRESS(MATCH("K26",$A:$A,0)-1,COLUMN(F$13),4)))</f>
        <v/>
      </c>
      <c r="G157" s="954">
        <f>SUM(INDIRECT(ADDRESS(MATCH("K25",$A:$A,0)+1,COLUMN(G$13),4)&amp;":"&amp;ADDRESS(MATCH("K26",$A:$A,0)-1,COLUMN(G$13),4)))</f>
        <v/>
      </c>
      <c r="H157" s="954">
        <f>SUM(INDIRECT(ADDRESS(MATCH("K25",$A:$A,0)+1,COLUMN(H$13),4)&amp;":"&amp;ADDRESS(MATCH("K26",$A:$A,0)-1,COLUMN(H$13),4)))</f>
        <v/>
      </c>
      <c r="I157" s="988" t="n"/>
      <c r="J157" s="196" t="n"/>
      <c r="K157" s="197" t="n"/>
      <c r="L157" s="197" t="n"/>
      <c r="M157" s="197" t="n"/>
      <c r="N157" s="966">
        <f>B157</f>
        <v/>
      </c>
      <c r="O157" s="198">
        <f>C157*BS!$B$9</f>
        <v/>
      </c>
      <c r="P157" s="198">
        <f>D157*BS!$B$9</f>
        <v/>
      </c>
      <c r="Q157" s="198">
        <f>E157*BS!$B$9</f>
        <v/>
      </c>
      <c r="R157" s="198">
        <f>F157*BS!$B$9</f>
        <v/>
      </c>
      <c r="S157" s="198">
        <f>G157*BS!$B$9</f>
        <v/>
      </c>
      <c r="T157" s="198">
        <f>H157*BS!$B$9</f>
        <v/>
      </c>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102" t="n"/>
      <c r="C158" s="994" t="n"/>
      <c r="D158" s="994" t="n"/>
      <c r="E158" s="994" t="n"/>
      <c r="F158" s="994" t="n"/>
      <c r="G158" s="994" t="n"/>
      <c r="H158" s="994" t="n"/>
      <c r="I158" s="992" t="n"/>
      <c r="J158" s="180" t="n"/>
      <c r="N158" s="976" t="inlineStr"/>
      <c r="O158" s="192" t="inlineStr"/>
      <c r="P158" s="192" t="inlineStr"/>
      <c r="Q158" s="192" t="inlineStr"/>
      <c r="R158" s="192" t="inlineStr"/>
      <c r="S158" s="192" t="inlineStr"/>
      <c r="T158" s="192" t="inlineStr"/>
      <c r="U158" s="193">
        <f>I154</f>
        <v/>
      </c>
    </row>
    <row r="159" ht="18.75" customFormat="1" customHeight="1" s="194">
      <c r="A159" s="194" t="inlineStr">
        <is>
          <t>K27</t>
        </is>
      </c>
      <c r="B159" s="96" t="inlineStr">
        <is>
          <t xml:space="preserve">Common Stock </t>
        </is>
      </c>
      <c r="C159" s="942" t="n"/>
      <c r="D159" s="942" t="n"/>
      <c r="E159" s="942" t="n"/>
      <c r="F159" s="942" t="n"/>
      <c r="G159" s="942" t="n"/>
      <c r="H159" s="942" t="n"/>
      <c r="I159" s="992" t="n"/>
      <c r="J159" s="196" t="n"/>
      <c r="K159" s="197" t="n"/>
      <c r="L159" s="197" t="n"/>
      <c r="M159" s="197" t="n"/>
      <c r="N159" s="966">
        <f>B159</f>
        <v/>
      </c>
      <c r="O159" s="198" t="inlineStr"/>
      <c r="P159" s="198" t="inlineStr"/>
      <c r="Q159" s="198" t="inlineStr"/>
      <c r="R159" s="198" t="inlineStr"/>
      <c r="S159" s="198" t="inlineStr"/>
      <c r="T159" s="198" t="inlineStr"/>
      <c r="U159" s="193">
        <f>I155</f>
        <v/>
      </c>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229" t="n"/>
      <c r="C160" s="103" t="n"/>
      <c r="D160" s="103" t="n"/>
      <c r="E160" s="103" t="n"/>
      <c r="F160" s="103" t="n"/>
      <c r="G160" s="103" t="n"/>
      <c r="H160" s="103" t="n"/>
      <c r="I160" s="979" t="n"/>
      <c r="J160" s="196" t="n"/>
      <c r="K160" s="197" t="n"/>
      <c r="L160" s="197" t="n"/>
      <c r="M160" s="197" t="n"/>
      <c r="N160" s="966" t="inlineStr"/>
      <c r="O160" s="198" t="inlineStr"/>
      <c r="P160" s="198" t="inlineStr"/>
      <c r="Q160" s="198" t="inlineStr"/>
      <c r="R160" s="198" t="inlineStr"/>
      <c r="S160" s="198" t="inlineStr"/>
      <c r="T160" s="198" t="inlineStr"/>
      <c r="U160" s="193" t="n"/>
      <c r="V160" s="197" t="n"/>
      <c r="W160" s="197" t="n"/>
      <c r="X160" s="197" t="n"/>
      <c r="Y160" s="197" t="n"/>
      <c r="Z160" s="197" t="n"/>
      <c r="AA160" s="197" t="n"/>
      <c r="AB160" s="197" t="n"/>
      <c r="AC160" s="197" t="n"/>
      <c r="AD160" s="197" t="n"/>
      <c r="AE160" s="197" t="n"/>
      <c r="AF160" s="197" t="n"/>
      <c r="AG160" s="197" t="n"/>
      <c r="AH160" s="197" t="n"/>
      <c r="AI160" s="197" t="n"/>
      <c r="AJ160" s="197" t="n"/>
      <c r="AK160" s="197" t="n"/>
      <c r="AL160" s="197" t="n"/>
      <c r="AM160" s="197" t="n"/>
      <c r="AN160" s="197" t="n"/>
      <c r="AO160" s="197" t="n"/>
      <c r="AP160" s="197" t="n"/>
      <c r="AQ160" s="197" t="n"/>
      <c r="AR160" s="197" t="n"/>
      <c r="AS160" s="197" t="n"/>
      <c r="AT160" s="197" t="n"/>
      <c r="AU160" s="197" t="n"/>
      <c r="AV160" s="197" t="n"/>
      <c r="AW160" s="197" t="n"/>
      <c r="AX160" s="197" t="n"/>
      <c r="AY160" s="197" t="n"/>
      <c r="AZ160" s="197" t="n"/>
      <c r="BA160" s="197" t="n"/>
      <c r="BB160" s="197" t="n"/>
      <c r="BC160" s="197" t="n"/>
      <c r="BD160" s="197" t="n"/>
      <c r="BE160" s="197" t="n"/>
      <c r="BF160" s="197" t="n"/>
      <c r="BG160" s="197" t="n"/>
      <c r="BH160" s="197" t="n"/>
      <c r="BI160" s="197" t="n"/>
      <c r="BJ160" s="197" t="n"/>
      <c r="BK160" s="197" t="n"/>
      <c r="BL160" s="197" t="n"/>
      <c r="BM160" s="197" t="n"/>
      <c r="BN160" s="197" t="n"/>
      <c r="BO160" s="197" t="n"/>
      <c r="BP160" s="197" t="n"/>
      <c r="BQ160" s="197" t="n"/>
      <c r="BR160" s="197" t="n"/>
      <c r="BS160" s="197" t="n"/>
      <c r="BT160" s="197" t="n"/>
      <c r="BU160" s="197" t="n"/>
      <c r="BV160" s="197" t="n"/>
      <c r="BW160" s="197" t="n"/>
      <c r="BX160" s="197" t="n"/>
      <c r="BY160" s="197" t="n"/>
      <c r="BZ160" s="197" t="n"/>
      <c r="CA160" s="197" t="n"/>
      <c r="CB160" s="197" t="n"/>
      <c r="CC160" s="197" t="n"/>
      <c r="CD160" s="197" t="n"/>
      <c r="CE160" s="197" t="n"/>
      <c r="CF160" s="197" t="n"/>
      <c r="CG160" s="197" t="n"/>
      <c r="CH160" s="197" t="n"/>
      <c r="CI160" s="197" t="n"/>
      <c r="CJ160" s="197" t="n"/>
      <c r="CK160" s="197" t="n"/>
      <c r="CL160" s="197" t="n"/>
      <c r="CM160" s="197" t="n"/>
      <c r="CN160" s="197" t="n"/>
      <c r="CO160" s="197" t="n"/>
      <c r="CP160" s="197" t="n"/>
      <c r="CQ160" s="197" t="n"/>
      <c r="CR160" s="197" t="n"/>
      <c r="CS160" s="197" t="n"/>
      <c r="CT160" s="197" t="n"/>
      <c r="CU160" s="197" t="n"/>
      <c r="CV160" s="197" t="n"/>
      <c r="CW160" s="197" t="n"/>
      <c r="CX160" s="197" t="n"/>
      <c r="CY160" s="197" t="n"/>
      <c r="CZ160" s="197" t="n"/>
      <c r="DA160" s="197" t="n"/>
      <c r="DB160" s="197" t="n"/>
      <c r="DC160" s="197" t="n"/>
      <c r="DD160" s="197" t="n"/>
      <c r="DE160" s="197" t="n"/>
      <c r="DF160" s="197" t="n"/>
      <c r="DG160" s="197" t="n"/>
      <c r="DH160" s="197" t="n"/>
      <c r="DI160" s="197" t="n"/>
      <c r="DJ160" s="197" t="n"/>
      <c r="DK160" s="197" t="n"/>
      <c r="DL160" s="197" t="n"/>
      <c r="DM160" s="197" t="n"/>
      <c r="DN160" s="197" t="n"/>
      <c r="DO160" s="197" t="n"/>
      <c r="DP160" s="197" t="n"/>
      <c r="DQ160" s="197" t="n"/>
      <c r="DR160" s="197" t="n"/>
      <c r="DS160" s="197" t="n"/>
      <c r="DT160" s="197" t="n"/>
      <c r="DU160" s="197" t="n"/>
      <c r="DV160" s="197" t="n"/>
      <c r="DW160" s="197" t="n"/>
      <c r="DX160" s="197" t="n"/>
      <c r="DY160" s="197" t="n"/>
      <c r="DZ160" s="197" t="n"/>
      <c r="EA160" s="197" t="n"/>
      <c r="EB160" s="197" t="n"/>
      <c r="EC160" s="197" t="n"/>
      <c r="ED160" s="197" t="n"/>
      <c r="EE160" s="197" t="n"/>
      <c r="EF160" s="197" t="n"/>
      <c r="EG160" s="197" t="n"/>
      <c r="EH160" s="197" t="n"/>
      <c r="EI160" s="197" t="n"/>
      <c r="EJ160" s="197" t="n"/>
    </row>
    <row r="161">
      <c r="B161" s="229" t="n"/>
      <c r="C161" s="229" t="n"/>
      <c r="D161" s="229" t="n"/>
      <c r="E161" s="229" t="n"/>
      <c r="F161" s="229" t="n"/>
      <c r="G161" s="229" t="n"/>
      <c r="H161" s="952" t="n"/>
      <c r="I161" s="979" t="n"/>
      <c r="J161" s="196" t="n"/>
      <c r="K161" s="197" t="n"/>
      <c r="L161" s="197" t="n"/>
      <c r="M161" s="197" t="n"/>
      <c r="N161" s="966" t="inlineStr"/>
      <c r="O161" s="198" t="inlineStr"/>
      <c r="P161" s="198" t="inlineStr"/>
      <c r="Q161" s="198" t="inlineStr"/>
      <c r="R161" s="198" t="inlineStr"/>
      <c r="S161" s="198" t="inlineStr"/>
      <c r="T161" s="198" t="inlineStr"/>
      <c r="U161" s="193" t="n"/>
      <c r="V161" s="197" t="n"/>
      <c r="W161" s="197" t="n"/>
      <c r="X161" s="197" t="n"/>
      <c r="Y161" s="197" t="n"/>
      <c r="Z161" s="197" t="n"/>
      <c r="AA161" s="197" t="n"/>
      <c r="AB161" s="197" t="n"/>
      <c r="AC161" s="197" t="n"/>
      <c r="AD161" s="197" t="n"/>
      <c r="AE161" s="197" t="n"/>
      <c r="AF161" s="197" t="n"/>
      <c r="AG161" s="197" t="n"/>
      <c r="AH161" s="197" t="n"/>
      <c r="AI161" s="197" t="n"/>
      <c r="AJ161" s="197" t="n"/>
      <c r="AK161" s="197" t="n"/>
      <c r="AL161" s="197" t="n"/>
      <c r="AM161" s="197" t="n"/>
      <c r="AN161" s="197" t="n"/>
      <c r="AO161" s="197" t="n"/>
      <c r="AP161" s="197" t="n"/>
      <c r="AQ161" s="197" t="n"/>
      <c r="AR161" s="197" t="n"/>
      <c r="AS161" s="197" t="n"/>
      <c r="AT161" s="197" t="n"/>
      <c r="AU161" s="197" t="n"/>
      <c r="AV161" s="197" t="n"/>
      <c r="AW161" s="197" t="n"/>
      <c r="AX161" s="197" t="n"/>
      <c r="AY161" s="197" t="n"/>
      <c r="AZ161" s="197" t="n"/>
      <c r="BA161" s="197" t="n"/>
      <c r="BB161" s="197" t="n"/>
      <c r="BC161" s="197" t="n"/>
      <c r="BD161" s="197" t="n"/>
      <c r="BE161" s="197" t="n"/>
      <c r="BF161" s="197" t="n"/>
      <c r="BG161" s="197" t="n"/>
      <c r="BH161" s="197" t="n"/>
      <c r="BI161" s="197" t="n"/>
      <c r="BJ161" s="197" t="n"/>
      <c r="BK161" s="197" t="n"/>
      <c r="BL161" s="197" t="n"/>
      <c r="BM161" s="197" t="n"/>
      <c r="BN161" s="197" t="n"/>
      <c r="BO161" s="197" t="n"/>
      <c r="BP161" s="197" t="n"/>
      <c r="BQ161" s="197" t="n"/>
      <c r="BR161" s="197" t="n"/>
      <c r="BS161" s="197" t="n"/>
      <c r="BT161" s="197" t="n"/>
      <c r="BU161" s="197" t="n"/>
      <c r="BV161" s="197" t="n"/>
      <c r="BW161" s="197" t="n"/>
      <c r="BX161" s="197" t="n"/>
      <c r="BY161" s="197" t="n"/>
      <c r="BZ161" s="197" t="n"/>
      <c r="CA161" s="197" t="n"/>
      <c r="CB161" s="197" t="n"/>
      <c r="CC161" s="197" t="n"/>
      <c r="CD161" s="197" t="n"/>
      <c r="CE161" s="197" t="n"/>
      <c r="CF161" s="197" t="n"/>
      <c r="CG161" s="197" t="n"/>
      <c r="CH161" s="197" t="n"/>
      <c r="CI161" s="197" t="n"/>
      <c r="CJ161" s="197" t="n"/>
      <c r="CK161" s="197" t="n"/>
      <c r="CL161" s="197" t="n"/>
      <c r="CM161" s="197" t="n"/>
      <c r="CN161" s="197" t="n"/>
      <c r="CO161" s="197" t="n"/>
      <c r="CP161" s="197" t="n"/>
      <c r="CQ161" s="197" t="n"/>
      <c r="CR161" s="197" t="n"/>
      <c r="CS161" s="197" t="n"/>
      <c r="CT161" s="197" t="n"/>
      <c r="CU161" s="197" t="n"/>
      <c r="CV161" s="197" t="n"/>
      <c r="CW161" s="197" t="n"/>
      <c r="CX161" s="197" t="n"/>
      <c r="CY161" s="197" t="n"/>
      <c r="CZ161" s="197" t="n"/>
      <c r="DA161" s="197" t="n"/>
      <c r="DB161" s="197" t="n"/>
      <c r="DC161" s="197" t="n"/>
      <c r="DD161" s="197" t="n"/>
      <c r="DE161" s="197" t="n"/>
      <c r="DF161" s="197" t="n"/>
      <c r="DG161" s="197" t="n"/>
      <c r="DH161" s="197" t="n"/>
      <c r="DI161" s="197" t="n"/>
      <c r="DJ161" s="197" t="n"/>
      <c r="DK161" s="197" t="n"/>
      <c r="DL161" s="197" t="n"/>
      <c r="DM161" s="197" t="n"/>
      <c r="DN161" s="197" t="n"/>
      <c r="DO161" s="197" t="n"/>
      <c r="DP161" s="197" t="n"/>
      <c r="DQ161" s="197" t="n"/>
      <c r="DR161" s="197" t="n"/>
      <c r="DS161" s="197" t="n"/>
      <c r="DT161" s="197" t="n"/>
      <c r="DU161" s="197" t="n"/>
      <c r="DV161" s="197" t="n"/>
      <c r="DW161" s="197" t="n"/>
      <c r="DX161" s="197" t="n"/>
      <c r="DY161" s="197" t="n"/>
      <c r="DZ161" s="197" t="n"/>
      <c r="EA161" s="197" t="n"/>
      <c r="EB161" s="197" t="n"/>
      <c r="EC161" s="197" t="n"/>
      <c r="ED161" s="197" t="n"/>
      <c r="EE161" s="197" t="n"/>
      <c r="EF161" s="197" t="n"/>
      <c r="EG161" s="197" t="n"/>
      <c r="EH161" s="197" t="n"/>
      <c r="EI161" s="197" t="n"/>
      <c r="EJ161" s="197" t="n"/>
    </row>
    <row r="162" ht="18.75" customFormat="1" customHeight="1" s="194">
      <c r="B162" s="229" t="n"/>
      <c r="C162" s="229" t="n"/>
      <c r="D162" s="229" t="n"/>
      <c r="E162" s="229" t="n"/>
      <c r="F162" s="229" t="n"/>
      <c r="G162" s="229" t="n"/>
      <c r="H162" s="952" t="n"/>
      <c r="I162" s="979" t="n"/>
      <c r="J162" s="196" t="n"/>
      <c r="K162" s="197" t="n"/>
      <c r="L162" s="197" t="n"/>
      <c r="M162" s="197" t="n"/>
      <c r="N162" s="966" t="inlineStr"/>
      <c r="O162" s="198" t="inlineStr"/>
      <c r="P162" s="198" t="inlineStr"/>
      <c r="Q162" s="198" t="inlineStr"/>
      <c r="R162" s="198" t="inlineStr"/>
      <c r="S162" s="198" t="inlineStr"/>
      <c r="T162" s="198" t="inlineStr"/>
      <c r="U162" s="193" t="n"/>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A163" s="194" t="inlineStr">
        <is>
          <t>K28</t>
        </is>
      </c>
      <c r="B163" s="96" t="inlineStr">
        <is>
          <t xml:space="preserve">Total </t>
        </is>
      </c>
      <c r="C163" s="954">
        <f>SUM(INDIRECT(ADDRESS(MATCH("K27",$A:$A,0)+1,COLUMN(C$13),4)&amp;":"&amp;ADDRESS(MATCH("K28",$A:$A,0)-1,COLUMN(C$13),4)))</f>
        <v/>
      </c>
      <c r="D163" s="954">
        <f>SUM(INDIRECT(ADDRESS(MATCH("K27",$A:$A,0)+1,COLUMN(D$13),4)&amp;":"&amp;ADDRESS(MATCH("K28",$A:$A,0)-1,COLUMN(D$13),4)))</f>
        <v/>
      </c>
      <c r="E163" s="954">
        <f>SUM(INDIRECT(ADDRESS(MATCH("K27",$A:$A,0)+1,COLUMN(E$13),4)&amp;":"&amp;ADDRESS(MATCH("K28",$A:$A,0)-1,COLUMN(E$13),4)))</f>
        <v/>
      </c>
      <c r="F163" s="954">
        <f>SUM(INDIRECT(ADDRESS(MATCH("K27",$A:$A,0)+1,COLUMN(F$13),4)&amp;":"&amp;ADDRESS(MATCH("K28",$A:$A,0)-1,COLUMN(F$13),4)))</f>
        <v/>
      </c>
      <c r="G163" s="954">
        <f>SUM(INDIRECT(ADDRESS(MATCH("K27",$A:$A,0)+1,COLUMN(G$13),4)&amp;":"&amp;ADDRESS(MATCH("K28",$A:$A,0)-1,COLUMN(G$13),4)))</f>
        <v/>
      </c>
      <c r="H163" s="954">
        <f>SUM(INDIRECT(ADDRESS(MATCH("K27",$A:$A,0)+1,COLUMN(H$13),4)&amp;":"&amp;ADDRESS(MATCH("K28",$A:$A,0)-1,COLUMN(H$13),4)))</f>
        <v/>
      </c>
      <c r="I163" s="995" t="n"/>
      <c r="J163" s="196" t="n"/>
      <c r="K163" s="197" t="n"/>
      <c r="L163" s="197" t="n"/>
      <c r="M163" s="197" t="n"/>
      <c r="N163" s="966">
        <f>B163</f>
        <v/>
      </c>
      <c r="O163" s="198">
        <f>C163*BS!$B$9</f>
        <v/>
      </c>
      <c r="P163" s="198">
        <f>D163*BS!$B$9</f>
        <v/>
      </c>
      <c r="Q163" s="198">
        <f>E163*BS!$B$9</f>
        <v/>
      </c>
      <c r="R163" s="198">
        <f>F163*BS!$B$9</f>
        <v/>
      </c>
      <c r="S163" s="198">
        <f>G163*BS!$B$9</f>
        <v/>
      </c>
      <c r="T163" s="198">
        <f>H163*BS!$B$9</f>
        <v/>
      </c>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B164" s="102" t="n"/>
      <c r="C164" s="994" t="n"/>
      <c r="D164" s="994" t="n"/>
      <c r="E164" s="994" t="n"/>
      <c r="F164" s="994" t="n"/>
      <c r="G164" s="994" t="n"/>
      <c r="H164" s="994" t="n"/>
      <c r="I164" s="992" t="n"/>
      <c r="J164" s="180" t="n"/>
      <c r="N164" s="976" t="inlineStr"/>
      <c r="O164" s="192" t="inlineStr"/>
      <c r="P164" s="192" t="inlineStr"/>
      <c r="Q164" s="192" t="inlineStr"/>
      <c r="R164" s="192" t="inlineStr"/>
      <c r="S164" s="192" t="inlineStr"/>
      <c r="T164" s="192" t="inlineStr"/>
      <c r="U164" s="193" t="n"/>
    </row>
    <row r="165">
      <c r="B165" s="102" t="n"/>
      <c r="C165" s="994" t="n"/>
      <c r="D165" s="994" t="n"/>
      <c r="E165" s="994" t="n"/>
      <c r="F165" s="994" t="n"/>
      <c r="G165" s="994" t="n"/>
      <c r="H165" s="994" t="n"/>
      <c r="I165" s="992" t="n"/>
      <c r="J165" s="180" t="n"/>
      <c r="N165" s="976" t="inlineStr"/>
      <c r="O165" s="192" t="inlineStr"/>
      <c r="P165" s="192" t="inlineStr"/>
      <c r="Q165" s="192" t="inlineStr"/>
      <c r="R165" s="192" t="inlineStr"/>
      <c r="S165" s="192" t="inlineStr"/>
      <c r="T165" s="192" t="inlineStr"/>
      <c r="U165" s="193" t="n"/>
    </row>
    <row r="166" ht="18.75" customFormat="1" customHeight="1" s="194">
      <c r="A166" s="194" t="inlineStr">
        <is>
          <t>K29</t>
        </is>
      </c>
      <c r="B166" s="96" t="inlineStr">
        <is>
          <t xml:space="preserve">Additional Paid in Capital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I162</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B167" s="229" t="n"/>
      <c r="C167" s="103" t="n"/>
      <c r="D167" s="103" t="n"/>
      <c r="E167" s="103" t="n"/>
      <c r="F167" s="103" t="n"/>
      <c r="G167" s="103" t="n"/>
      <c r="H167" s="103" t="n"/>
      <c r="I167" s="984" t="n"/>
      <c r="J167" s="196" t="n"/>
      <c r="K167" s="197" t="n"/>
      <c r="L167" s="197" t="n"/>
      <c r="M167" s="197" t="n"/>
      <c r="N167" s="966" t="inlineStr"/>
      <c r="O167" s="198" t="inlineStr"/>
      <c r="P167" s="198" t="inlineStr"/>
      <c r="Q167" s="198" t="inlineStr"/>
      <c r="R167" s="198" t="inlineStr"/>
      <c r="S167" s="198" t="inlineStr"/>
      <c r="T167" s="198" t="inlineStr"/>
      <c r="U167" s="193" t="n"/>
      <c r="V167" s="197" t="n"/>
      <c r="W167" s="197" t="n"/>
      <c r="X167" s="197" t="n"/>
      <c r="Y167" s="197" t="n"/>
      <c r="Z167" s="197" t="n"/>
      <c r="AA167" s="197" t="n"/>
      <c r="AB167" s="197" t="n"/>
      <c r="AC167" s="197" t="n"/>
      <c r="AD167" s="197" t="n"/>
      <c r="AE167" s="197" t="n"/>
      <c r="AF167" s="197" t="n"/>
      <c r="AG167" s="197" t="n"/>
      <c r="AH167" s="197" t="n"/>
      <c r="AI167" s="197" t="n"/>
      <c r="AJ167" s="197" t="n"/>
      <c r="AK167" s="197" t="n"/>
      <c r="AL167" s="197" t="n"/>
      <c r="AM167" s="197" t="n"/>
      <c r="AN167" s="197" t="n"/>
      <c r="AO167" s="197" t="n"/>
      <c r="AP167" s="197" t="n"/>
      <c r="AQ167" s="197" t="n"/>
      <c r="AR167" s="197" t="n"/>
      <c r="AS167" s="197" t="n"/>
      <c r="AT167" s="197" t="n"/>
      <c r="AU167" s="197" t="n"/>
      <c r="AV167" s="197" t="n"/>
      <c r="AW167" s="197" t="n"/>
      <c r="AX167" s="197" t="n"/>
      <c r="AY167" s="197" t="n"/>
      <c r="AZ167" s="197" t="n"/>
      <c r="BA167" s="197" t="n"/>
      <c r="BB167" s="197" t="n"/>
      <c r="BC167" s="197" t="n"/>
      <c r="BD167" s="197" t="n"/>
      <c r="BE167" s="197" t="n"/>
      <c r="BF167" s="197" t="n"/>
      <c r="BG167" s="197" t="n"/>
      <c r="BH167" s="197" t="n"/>
      <c r="BI167" s="197" t="n"/>
      <c r="BJ167" s="197" t="n"/>
      <c r="BK167" s="197" t="n"/>
      <c r="BL167" s="197" t="n"/>
      <c r="BM167" s="197" t="n"/>
      <c r="BN167" s="197" t="n"/>
      <c r="BO167" s="197" t="n"/>
      <c r="BP167" s="197" t="n"/>
      <c r="BQ167" s="197" t="n"/>
      <c r="BR167" s="197" t="n"/>
      <c r="BS167" s="197" t="n"/>
      <c r="BT167" s="197" t="n"/>
      <c r="BU167" s="197" t="n"/>
      <c r="BV167" s="197" t="n"/>
      <c r="BW167" s="197" t="n"/>
      <c r="BX167" s="197" t="n"/>
      <c r="BY167" s="197" t="n"/>
      <c r="BZ167" s="197" t="n"/>
      <c r="CA167" s="197" t="n"/>
      <c r="CB167" s="197" t="n"/>
      <c r="CC167" s="197" t="n"/>
      <c r="CD167" s="197" t="n"/>
      <c r="CE167" s="197" t="n"/>
      <c r="CF167" s="197" t="n"/>
      <c r="CG167" s="197" t="n"/>
      <c r="CH167" s="197" t="n"/>
      <c r="CI167" s="197" t="n"/>
      <c r="CJ167" s="197" t="n"/>
      <c r="CK167" s="197" t="n"/>
      <c r="CL167" s="197" t="n"/>
      <c r="CM167" s="197" t="n"/>
      <c r="CN167" s="197" t="n"/>
      <c r="CO167" s="197" t="n"/>
      <c r="CP167" s="197" t="n"/>
      <c r="CQ167" s="197" t="n"/>
      <c r="CR167" s="197" t="n"/>
      <c r="CS167" s="197" t="n"/>
      <c r="CT167" s="197" t="n"/>
      <c r="CU167" s="197" t="n"/>
      <c r="CV167" s="197" t="n"/>
      <c r="CW167" s="197" t="n"/>
      <c r="CX167" s="197" t="n"/>
      <c r="CY167" s="197" t="n"/>
      <c r="CZ167" s="197" t="n"/>
      <c r="DA167" s="197" t="n"/>
      <c r="DB167" s="197" t="n"/>
      <c r="DC167" s="197" t="n"/>
      <c r="DD167" s="197" t="n"/>
      <c r="DE167" s="197" t="n"/>
      <c r="DF167" s="197" t="n"/>
      <c r="DG167" s="197" t="n"/>
      <c r="DH167" s="197" t="n"/>
      <c r="DI167" s="197" t="n"/>
      <c r="DJ167" s="197" t="n"/>
      <c r="DK167" s="197" t="n"/>
      <c r="DL167" s="197" t="n"/>
      <c r="DM167" s="197" t="n"/>
      <c r="DN167" s="197" t="n"/>
      <c r="DO167" s="197" t="n"/>
      <c r="DP167" s="197" t="n"/>
      <c r="DQ167" s="197" t="n"/>
      <c r="DR167" s="197" t="n"/>
      <c r="DS167" s="197" t="n"/>
      <c r="DT167" s="197" t="n"/>
      <c r="DU167" s="197" t="n"/>
      <c r="DV167" s="197" t="n"/>
      <c r="DW167" s="197" t="n"/>
      <c r="DX167" s="197" t="n"/>
      <c r="DY167" s="197" t="n"/>
      <c r="DZ167" s="197" t="n"/>
      <c r="EA167" s="197" t="n"/>
      <c r="EB167" s="197" t="n"/>
      <c r="EC167" s="197" t="n"/>
      <c r="ED167" s="197" t="n"/>
      <c r="EE167" s="197" t="n"/>
      <c r="EF167" s="197" t="n"/>
      <c r="EG167" s="197" t="n"/>
      <c r="EH167" s="197" t="n"/>
      <c r="EI167" s="197" t="n"/>
      <c r="EJ167" s="197" t="n"/>
    </row>
    <row r="168">
      <c r="A168" s="229" t="n"/>
      <c r="B168" s="229" t="n"/>
      <c r="C168" s="229" t="n"/>
      <c r="D168" s="229" t="n"/>
      <c r="E168" s="229" t="n"/>
      <c r="F168" s="229" t="n"/>
      <c r="G168" s="229" t="n"/>
      <c r="H168" s="229" t="n"/>
      <c r="I168" s="984" t="n"/>
      <c r="J168" s="196" t="n"/>
      <c r="K168" s="197" t="n"/>
      <c r="L168" s="197" t="n"/>
      <c r="M168" s="197" t="n"/>
      <c r="N168" s="966" t="inlineStr"/>
      <c r="O168" s="198" t="inlineStr"/>
      <c r="P168" s="198" t="inlineStr"/>
      <c r="Q168" s="198" t="inlineStr"/>
      <c r="R168" s="198" t="inlineStr"/>
      <c r="S168" s="198" t="inlineStr"/>
      <c r="T168" s="198" t="inlineStr"/>
      <c r="U168" s="193" t="n"/>
      <c r="V168" s="197" t="n"/>
      <c r="W168" s="197" t="n"/>
      <c r="X168" s="197" t="n"/>
      <c r="Y168" s="197" t="n"/>
      <c r="Z168" s="197" t="n"/>
      <c r="AA168" s="197" t="n"/>
      <c r="AB168" s="197" t="n"/>
      <c r="AC168" s="197" t="n"/>
      <c r="AD168" s="197" t="n"/>
      <c r="AE168" s="197" t="n"/>
      <c r="AF168" s="197" t="n"/>
      <c r="AG168" s="197" t="n"/>
      <c r="AH168" s="197" t="n"/>
      <c r="AI168" s="197" t="n"/>
      <c r="AJ168" s="197" t="n"/>
      <c r="AK168" s="197" t="n"/>
      <c r="AL168" s="197" t="n"/>
      <c r="AM168" s="197" t="n"/>
      <c r="AN168" s="197" t="n"/>
      <c r="AO168" s="197" t="n"/>
      <c r="AP168" s="197" t="n"/>
      <c r="AQ168" s="197" t="n"/>
      <c r="AR168" s="197" t="n"/>
      <c r="AS168" s="197" t="n"/>
      <c r="AT168" s="197" t="n"/>
      <c r="AU168" s="197" t="n"/>
      <c r="AV168" s="197" t="n"/>
      <c r="AW168" s="197" t="n"/>
      <c r="AX168" s="197" t="n"/>
      <c r="AY168" s="197" t="n"/>
      <c r="AZ168" s="197" t="n"/>
      <c r="BA168" s="197" t="n"/>
      <c r="BB168" s="197" t="n"/>
      <c r="BC168" s="197" t="n"/>
      <c r="BD168" s="197" t="n"/>
      <c r="BE168" s="197" t="n"/>
      <c r="BF168" s="197" t="n"/>
      <c r="BG168" s="197" t="n"/>
      <c r="BH168" s="197" t="n"/>
      <c r="BI168" s="197" t="n"/>
      <c r="BJ168" s="197" t="n"/>
      <c r="BK168" s="197" t="n"/>
      <c r="BL168" s="197" t="n"/>
      <c r="BM168" s="197" t="n"/>
      <c r="BN168" s="197" t="n"/>
      <c r="BO168" s="197" t="n"/>
      <c r="BP168" s="197" t="n"/>
      <c r="BQ168" s="197" t="n"/>
      <c r="BR168" s="197" t="n"/>
      <c r="BS168" s="197" t="n"/>
      <c r="BT168" s="197" t="n"/>
      <c r="BU168" s="197" t="n"/>
      <c r="BV168" s="197" t="n"/>
      <c r="BW168" s="197" t="n"/>
      <c r="BX168" s="197" t="n"/>
      <c r="BY168" s="197" t="n"/>
      <c r="BZ168" s="197" t="n"/>
      <c r="CA168" s="197" t="n"/>
      <c r="CB168" s="197" t="n"/>
      <c r="CC168" s="197" t="n"/>
      <c r="CD168" s="197" t="n"/>
      <c r="CE168" s="197" t="n"/>
      <c r="CF168" s="197" t="n"/>
      <c r="CG168" s="197" t="n"/>
      <c r="CH168" s="197" t="n"/>
      <c r="CI168" s="197" t="n"/>
      <c r="CJ168" s="197" t="n"/>
      <c r="CK168" s="197" t="n"/>
      <c r="CL168" s="197" t="n"/>
      <c r="CM168" s="197" t="n"/>
      <c r="CN168" s="197" t="n"/>
      <c r="CO168" s="197" t="n"/>
      <c r="CP168" s="197" t="n"/>
      <c r="CQ168" s="197" t="n"/>
      <c r="CR168" s="197" t="n"/>
      <c r="CS168" s="197" t="n"/>
      <c r="CT168" s="197" t="n"/>
      <c r="CU168" s="197" t="n"/>
      <c r="CV168" s="197" t="n"/>
      <c r="CW168" s="197" t="n"/>
      <c r="CX168" s="197" t="n"/>
      <c r="CY168" s="197" t="n"/>
      <c r="CZ168" s="197" t="n"/>
      <c r="DA168" s="197" t="n"/>
      <c r="DB168" s="197" t="n"/>
      <c r="DC168" s="197" t="n"/>
      <c r="DD168" s="197" t="n"/>
      <c r="DE168" s="197" t="n"/>
      <c r="DF168" s="197" t="n"/>
      <c r="DG168" s="197" t="n"/>
      <c r="DH168" s="197" t="n"/>
      <c r="DI168" s="197" t="n"/>
      <c r="DJ168" s="197" t="n"/>
      <c r="DK168" s="197" t="n"/>
      <c r="DL168" s="197" t="n"/>
      <c r="DM168" s="197" t="n"/>
      <c r="DN168" s="197" t="n"/>
      <c r="DO168" s="197" t="n"/>
      <c r="DP168" s="197" t="n"/>
      <c r="DQ168" s="197" t="n"/>
      <c r="DR168" s="197" t="n"/>
      <c r="DS168" s="197" t="n"/>
      <c r="DT168" s="197" t="n"/>
      <c r="DU168" s="197" t="n"/>
      <c r="DV168" s="197" t="n"/>
      <c r="DW168" s="197" t="n"/>
      <c r="DX168" s="197" t="n"/>
      <c r="DY168" s="197" t="n"/>
      <c r="DZ168" s="197" t="n"/>
      <c r="EA168" s="197" t="n"/>
      <c r="EB168" s="197" t="n"/>
      <c r="EC168" s="197" t="n"/>
      <c r="ED168" s="197" t="n"/>
      <c r="EE168" s="197" t="n"/>
      <c r="EF168" s="197" t="n"/>
      <c r="EG168" s="197" t="n"/>
      <c r="EH168" s="197" t="n"/>
      <c r="EI168" s="197" t="n"/>
      <c r="EJ168" s="197" t="n"/>
    </row>
    <row r="169">
      <c r="A169" s="171" t="inlineStr">
        <is>
          <t>K30</t>
        </is>
      </c>
      <c r="B169" s="96" t="inlineStr">
        <is>
          <t xml:space="preserve">Total </t>
        </is>
      </c>
      <c r="C169" s="954">
        <f>SUM(INDIRECT(ADDRESS(MATCH("K29",$A:$A,0)+1,COLUMN(C$13),4)&amp;":"&amp;ADDRESS(MATCH("K30",$A:$A,0)-1,COLUMN(C$13),4)))</f>
        <v/>
      </c>
      <c r="D169" s="954">
        <f>SUM(INDIRECT(ADDRESS(MATCH("K29",$A:$A,0)+1,COLUMN(D$13),4)&amp;":"&amp;ADDRESS(MATCH("K30",$A:$A,0)-1,COLUMN(D$13),4)))</f>
        <v/>
      </c>
      <c r="E169" s="954">
        <f>SUM(INDIRECT(ADDRESS(MATCH("K29",$A:$A,0)+1,COLUMN(E$13),4)&amp;":"&amp;ADDRESS(MATCH("K30",$A:$A,0)-1,COLUMN(E$13),4)))</f>
        <v/>
      </c>
      <c r="F169" s="954">
        <f>SUM(INDIRECT(ADDRESS(MATCH("K29",$A:$A,0)+1,COLUMN(F$13),4)&amp;":"&amp;ADDRESS(MATCH("K30",$A:$A,0)-1,COLUMN(F$13),4)))</f>
        <v/>
      </c>
      <c r="G169" s="954">
        <f>SUM(INDIRECT(ADDRESS(MATCH("K29",$A:$A,0)+1,COLUMN(G$13),4)&amp;":"&amp;ADDRESS(MATCH("K30",$A:$A,0)-1,COLUMN(G$13),4)))</f>
        <v/>
      </c>
      <c r="H169" s="954">
        <f>SUM(INDIRECT(ADDRESS(MATCH("K29",$A:$A,0)+1,COLUMN(H$13),4)&amp;":"&amp;ADDRESS(MATCH("K30",$A:$A,0)-1,COLUMN(H$13),4)))</f>
        <v/>
      </c>
      <c r="I169" s="984" t="n"/>
      <c r="J169" s="180" t="n"/>
      <c r="N169" s="976">
        <f>B169</f>
        <v/>
      </c>
      <c r="O169" s="192">
        <f>C169*BS!$B$9</f>
        <v/>
      </c>
      <c r="P169" s="192">
        <f>D169*BS!$B$9</f>
        <v/>
      </c>
      <c r="Q169" s="192">
        <f>E169*BS!$B$9</f>
        <v/>
      </c>
      <c r="R169" s="192">
        <f>F169*BS!$B$9</f>
        <v/>
      </c>
      <c r="S169" s="192">
        <f>G169*BS!$B$9</f>
        <v/>
      </c>
      <c r="T169" s="192">
        <f>H169*BS!$B$9</f>
        <v/>
      </c>
      <c r="U169" s="193" t="n"/>
    </row>
    <row r="170">
      <c r="A170" s="194" t="inlineStr">
        <is>
          <t>K31</t>
        </is>
      </c>
      <c r="B170" s="96" t="inlineStr">
        <is>
          <t xml:space="preserve">Other Reserves </t>
        </is>
      </c>
      <c r="C170" s="983" t="n"/>
      <c r="D170" s="983" t="n"/>
      <c r="E170" s="983" t="n"/>
      <c r="F170" s="983" t="n"/>
      <c r="G170" s="983" t="n"/>
      <c r="H170" s="983" t="n"/>
      <c r="I170" s="984" t="n"/>
      <c r="J170" s="196" t="n"/>
      <c r="K170" s="197" t="n"/>
      <c r="L170" s="197" t="n"/>
      <c r="M170" s="197" t="n"/>
      <c r="N170" s="966">
        <f>B170</f>
        <v/>
      </c>
      <c r="O170" s="198" t="inlineStr"/>
      <c r="P170" s="198" t="inlineStr"/>
      <c r="Q170" s="198" t="inlineStr"/>
      <c r="R170" s="198" t="inlineStr"/>
      <c r="S170" s="198" t="inlineStr"/>
      <c r="T170" s="198" t="inlineStr"/>
      <c r="U170" s="193">
        <f>I166</f>
        <v/>
      </c>
      <c r="V170" s="197" t="n"/>
      <c r="W170" s="197" t="n"/>
      <c r="X170" s="197" t="n"/>
      <c r="Y170" s="197" t="n"/>
      <c r="Z170" s="197" t="n"/>
      <c r="AA170" s="197" t="n"/>
      <c r="AB170" s="197" t="n"/>
      <c r="AC170" s="197" t="n"/>
      <c r="AD170" s="197" t="n"/>
      <c r="AE170" s="197" t="n"/>
      <c r="AF170" s="197" t="n"/>
      <c r="AG170" s="197" t="n"/>
      <c r="AH170" s="197" t="n"/>
      <c r="AI170" s="197" t="n"/>
      <c r="AJ170" s="197" t="n"/>
      <c r="AK170" s="197" t="n"/>
      <c r="AL170" s="197" t="n"/>
      <c r="AM170" s="197" t="n"/>
      <c r="AN170" s="197" t="n"/>
      <c r="AO170" s="197" t="n"/>
      <c r="AP170" s="197" t="n"/>
      <c r="AQ170" s="197" t="n"/>
      <c r="AR170" s="197" t="n"/>
      <c r="AS170" s="197" t="n"/>
      <c r="AT170" s="197" t="n"/>
      <c r="AU170" s="197" t="n"/>
      <c r="AV170" s="197" t="n"/>
      <c r="AW170" s="197" t="n"/>
      <c r="AX170" s="197" t="n"/>
      <c r="AY170" s="197" t="n"/>
      <c r="AZ170" s="197" t="n"/>
      <c r="BA170" s="197" t="n"/>
      <c r="BB170" s="197" t="n"/>
      <c r="BC170" s="197" t="n"/>
      <c r="BD170" s="197" t="n"/>
      <c r="BE170" s="197" t="n"/>
      <c r="BF170" s="197" t="n"/>
      <c r="BG170" s="197" t="n"/>
      <c r="BH170" s="197" t="n"/>
      <c r="BI170" s="197" t="n"/>
      <c r="BJ170" s="197" t="n"/>
      <c r="BK170" s="197" t="n"/>
      <c r="BL170" s="197" t="n"/>
      <c r="BM170" s="197" t="n"/>
      <c r="BN170" s="197" t="n"/>
      <c r="BO170" s="197" t="n"/>
      <c r="BP170" s="197" t="n"/>
      <c r="BQ170" s="197" t="n"/>
      <c r="BR170" s="197" t="n"/>
      <c r="BS170" s="197" t="n"/>
      <c r="BT170" s="197" t="n"/>
      <c r="BU170" s="197" t="n"/>
      <c r="BV170" s="197" t="n"/>
      <c r="BW170" s="197" t="n"/>
      <c r="BX170" s="197" t="n"/>
      <c r="BY170" s="197" t="n"/>
      <c r="BZ170" s="197" t="n"/>
      <c r="CA170" s="197" t="n"/>
      <c r="CB170" s="197" t="n"/>
      <c r="CC170" s="197" t="n"/>
      <c r="CD170" s="197" t="n"/>
      <c r="CE170" s="197" t="n"/>
      <c r="CF170" s="197" t="n"/>
      <c r="CG170" s="197" t="n"/>
      <c r="CH170" s="197" t="n"/>
      <c r="CI170" s="197" t="n"/>
      <c r="CJ170" s="197" t="n"/>
      <c r="CK170" s="197" t="n"/>
      <c r="CL170" s="197" t="n"/>
      <c r="CM170" s="197" t="n"/>
      <c r="CN170" s="197" t="n"/>
      <c r="CO170" s="197" t="n"/>
      <c r="CP170" s="197" t="n"/>
      <c r="CQ170" s="197" t="n"/>
      <c r="CR170" s="197" t="n"/>
      <c r="CS170" s="197" t="n"/>
      <c r="CT170" s="197" t="n"/>
      <c r="CU170" s="197" t="n"/>
      <c r="CV170" s="197" t="n"/>
      <c r="CW170" s="197" t="n"/>
      <c r="CX170" s="197" t="n"/>
      <c r="CY170" s="197" t="n"/>
      <c r="CZ170" s="197" t="n"/>
      <c r="DA170" s="197" t="n"/>
      <c r="DB170" s="197" t="n"/>
      <c r="DC170" s="197" t="n"/>
      <c r="DD170" s="197" t="n"/>
      <c r="DE170" s="197" t="n"/>
      <c r="DF170" s="197" t="n"/>
      <c r="DG170" s="197" t="n"/>
      <c r="DH170" s="197" t="n"/>
      <c r="DI170" s="197" t="n"/>
      <c r="DJ170" s="197" t="n"/>
      <c r="DK170" s="197" t="n"/>
      <c r="DL170" s="197" t="n"/>
      <c r="DM170" s="197" t="n"/>
      <c r="DN170" s="197" t="n"/>
      <c r="DO170" s="197" t="n"/>
      <c r="DP170" s="197" t="n"/>
      <c r="DQ170" s="197" t="n"/>
      <c r="DR170" s="197" t="n"/>
      <c r="DS170" s="197" t="n"/>
      <c r="DT170" s="197" t="n"/>
      <c r="DU170" s="197" t="n"/>
      <c r="DV170" s="197" t="n"/>
      <c r="DW170" s="197" t="n"/>
      <c r="DX170" s="197" t="n"/>
      <c r="DY170" s="197" t="n"/>
      <c r="DZ170" s="197" t="n"/>
      <c r="EA170" s="197" t="n"/>
      <c r="EB170" s="197" t="n"/>
      <c r="EC170" s="197" t="n"/>
      <c r="ED170" s="197" t="n"/>
      <c r="EE170" s="197" t="n"/>
      <c r="EF170" s="197" t="n"/>
      <c r="EG170" s="197" t="n"/>
      <c r="EH170" s="197" t="n"/>
      <c r="EI170" s="197" t="n"/>
      <c r="EJ170" s="197" t="n"/>
    </row>
    <row r="171">
      <c r="A171" s="79" t="n"/>
      <c r="B171" s="102" t="inlineStr">
        <is>
          <t>Investment revaluation reserves  Year ended 31 December 2021 At 1. January</t>
        </is>
      </c>
      <c r="C171" s="993" t="n"/>
      <c r="D171" s="993" t="n"/>
      <c r="E171" s="993" t="n"/>
      <c r="F171" s="993" t="n"/>
      <c r="G171" s="993" t="n">
        <v>0</v>
      </c>
      <c r="H171" s="993" t="n">
        <v>5372</v>
      </c>
      <c r="I171" s="992" t="n"/>
      <c r="J171" s="180" t="n"/>
      <c r="N171" s="976">
        <f>B171</f>
        <v/>
      </c>
      <c r="O171" s="192" t="inlineStr"/>
      <c r="P171" s="192" t="inlineStr"/>
      <c r="Q171" s="192" t="inlineStr"/>
      <c r="R171" s="192" t="inlineStr"/>
      <c r="S171" s="192">
        <f>G171*BS!$B$9</f>
        <v/>
      </c>
      <c r="T171" s="192">
        <f>H171*BS!$B$9</f>
        <v/>
      </c>
      <c r="U171" s="193">
        <f>I167</f>
        <v/>
      </c>
    </row>
    <row r="172">
      <c r="A172" s="79" t="n"/>
      <c r="B172" s="102" t="inlineStr">
        <is>
          <t>Investment revaluation reserves  Year ended 31 December 2021 Net gain on investments in non-listed corporation</t>
        </is>
      </c>
      <c r="C172" s="993" t="n"/>
      <c r="D172" s="993" t="n"/>
      <c r="E172" s="993" t="n"/>
      <c r="F172" s="993" t="n"/>
      <c r="G172" s="993" t="n">
        <v>0</v>
      </c>
      <c r="H172" s="993" t="n">
        <v>3459</v>
      </c>
      <c r="I172" s="992" t="n"/>
      <c r="J172" s="180" t="n"/>
      <c r="N172" s="976">
        <f>B172</f>
        <v/>
      </c>
      <c r="O172" s="192" t="inlineStr"/>
      <c r="P172" s="192" t="inlineStr"/>
      <c r="Q172" s="192" t="inlineStr"/>
      <c r="R172" s="192" t="inlineStr"/>
      <c r="S172" s="192">
        <f>G172*BS!$B$9</f>
        <v/>
      </c>
      <c r="T172" s="192">
        <f>H172*BS!$B$9</f>
        <v/>
      </c>
      <c r="U172" s="193">
        <f>I168</f>
        <v/>
      </c>
    </row>
    <row r="173">
      <c r="A173" s="79" t="n"/>
      <c r="B173" s="102" t="inlineStr">
        <is>
          <t>Other reserves  Year ended 31 December 2021 At 1. January</t>
        </is>
      </c>
      <c r="C173" s="993" t="n"/>
      <c r="D173" s="993" t="n"/>
      <c r="E173" s="993" t="n"/>
      <c r="F173" s="993" t="n"/>
      <c r="G173" s="993" t="n">
        <v>-148</v>
      </c>
      <c r="H173" s="993" t="n">
        <v>0</v>
      </c>
      <c r="I173" s="992" t="n"/>
      <c r="J173" s="180" t="n"/>
      <c r="N173" s="976">
        <f>B173</f>
        <v/>
      </c>
      <c r="O173" s="192" t="inlineStr"/>
      <c r="P173" s="192" t="inlineStr"/>
      <c r="Q173" s="192" t="inlineStr"/>
      <c r="R173" s="192" t="inlineStr"/>
      <c r="S173" s="192">
        <f>G173*BS!$B$9</f>
        <v/>
      </c>
      <c r="T173" s="192">
        <f>H173*BS!$B$9</f>
        <v/>
      </c>
      <c r="U173" s="193">
        <f>I169</f>
        <v/>
      </c>
    </row>
    <row r="174">
      <c r="A174" s="79" t="n"/>
      <c r="B174" s="102" t="inlineStr">
        <is>
          <t>Other reserves  Year ended 31 December 2021 Net gain on investments in non-listed corporation</t>
        </is>
      </c>
      <c r="C174" s="993" t="n"/>
      <c r="D174" s="993" t="n"/>
      <c r="E174" s="993" t="n"/>
      <c r="F174" s="993" t="n"/>
      <c r="G174" s="993" t="n">
        <v>0</v>
      </c>
      <c r="H174" s="993" t="n">
        <v>0</v>
      </c>
      <c r="I174" s="992" t="n"/>
      <c r="J174" s="180" t="n"/>
      <c r="N174" s="976">
        <f>B174</f>
        <v/>
      </c>
      <c r="O174" s="192" t="inlineStr"/>
      <c r="P174" s="192" t="inlineStr"/>
      <c r="Q174" s="192" t="inlineStr"/>
      <c r="R174" s="192" t="inlineStr"/>
      <c r="S174" s="192">
        <f>G174*BS!$B$9</f>
        <v/>
      </c>
      <c r="T174" s="192">
        <f>H174*BS!$B$9</f>
        <v/>
      </c>
      <c r="U174" s="193">
        <f>I170</f>
        <v/>
      </c>
    </row>
    <row r="175">
      <c r="A175" s="79" t="n"/>
      <c r="B175" s="102" t="inlineStr">
        <is>
          <t>Other Reserves *</t>
        </is>
      </c>
      <c r="C175" s="103" t="n"/>
      <c r="D175" s="103" t="n"/>
      <c r="E175" s="103" t="n"/>
      <c r="F175" s="103" t="n"/>
      <c r="G175" s="103" t="n">
        <v>8831</v>
      </c>
      <c r="H175" s="103" t="n">
        <v>4266</v>
      </c>
      <c r="I175" s="992" t="n"/>
      <c r="J175" s="180" t="n"/>
      <c r="N175" s="976">
        <f>B175</f>
        <v/>
      </c>
      <c r="O175" s="192" t="inlineStr"/>
      <c r="P175" s="192" t="inlineStr"/>
      <c r="Q175" s="192" t="inlineStr"/>
      <c r="R175" s="192" t="inlineStr"/>
      <c r="S175" s="192">
        <f>G175*BS!$B$9</f>
        <v/>
      </c>
      <c r="T175" s="192">
        <f>H175*BS!$B$9</f>
        <v/>
      </c>
      <c r="U175" s="193">
        <f>I171</f>
        <v/>
      </c>
    </row>
    <row r="176">
      <c r="A176" s="79" t="n"/>
      <c r="B176" s="102" t="n"/>
      <c r="C176" s="993" t="n"/>
      <c r="D176" s="993" t="n"/>
      <c r="E176" s="993" t="n"/>
      <c r="F176" s="993" t="n"/>
      <c r="G176" s="993" t="n"/>
      <c r="H176" s="993" t="n"/>
      <c r="I176" s="992" t="n"/>
      <c r="J176" s="180" t="n"/>
      <c r="N176" s="976" t="inlineStr"/>
      <c r="O176" s="192" t="inlineStr"/>
      <c r="P176" s="192" t="inlineStr"/>
      <c r="Q176" s="192" t="inlineStr"/>
      <c r="R176" s="192" t="inlineStr"/>
      <c r="S176" s="192" t="inlineStr"/>
      <c r="T176" s="192" t="inlineStr"/>
      <c r="U176" s="193">
        <f>I172</f>
        <v/>
      </c>
    </row>
    <row r="177">
      <c r="A177" s="79" t="n"/>
      <c r="B177" s="102" t="n"/>
      <c r="C177" s="993" t="n"/>
      <c r="D177" s="993" t="n"/>
      <c r="E177" s="993" t="n"/>
      <c r="F177" s="993" t="n"/>
      <c r="G177" s="993" t="n"/>
      <c r="H177" s="993" t="n"/>
      <c r="I177" s="992" t="n"/>
      <c r="J177" s="180" t="n"/>
      <c r="N177" s="976" t="inlineStr"/>
      <c r="O177" s="192" t="inlineStr"/>
      <c r="P177" s="192" t="inlineStr"/>
      <c r="Q177" s="192" t="inlineStr"/>
      <c r="R177" s="192" t="inlineStr"/>
      <c r="S177" s="192" t="inlineStr"/>
      <c r="T177" s="192" t="inlineStr"/>
      <c r="U177" s="193">
        <f>I173</f>
        <v/>
      </c>
    </row>
    <row r="178" customFormat="1" s="194">
      <c r="A178" s="79" t="n"/>
      <c r="B178" s="102" t="n"/>
      <c r="C178" s="993" t="n"/>
      <c r="D178" s="993" t="n"/>
      <c r="E178" s="993" t="n"/>
      <c r="F178" s="993" t="n"/>
      <c r="G178" s="993" t="n"/>
      <c r="H178" s="993" t="n"/>
      <c r="I178" s="992" t="n"/>
      <c r="J178" s="180" t="n"/>
      <c r="N178" s="976" t="inlineStr"/>
      <c r="O178" s="192" t="inlineStr"/>
      <c r="P178" s="192" t="inlineStr"/>
      <c r="Q178" s="192" t="inlineStr"/>
      <c r="R178" s="192" t="inlineStr"/>
      <c r="S178" s="192" t="inlineStr"/>
      <c r="T178" s="192" t="inlineStr"/>
      <c r="U178" s="193">
        <f>I174</f>
        <v/>
      </c>
    </row>
    <row r="179">
      <c r="A179" s="79" t="n"/>
      <c r="B179" s="102" t="n"/>
      <c r="C179" s="993" t="n"/>
      <c r="D179" s="993" t="n"/>
      <c r="E179" s="993" t="n"/>
      <c r="F179" s="993" t="n"/>
      <c r="G179" s="993" t="n"/>
      <c r="H179" s="993" t="n"/>
      <c r="I179" s="986" t="n"/>
      <c r="J179" s="180" t="n"/>
      <c r="N179" s="976" t="inlineStr"/>
      <c r="O179" s="192" t="inlineStr"/>
      <c r="P179" s="192" t="inlineStr"/>
      <c r="Q179" s="192" t="inlineStr"/>
      <c r="R179" s="192" t="inlineStr"/>
      <c r="S179" s="192" t="inlineStr"/>
      <c r="T179" s="192" t="inlineStr"/>
      <c r="U179" s="193">
        <f>I175</f>
        <v/>
      </c>
    </row>
    <row r="180" ht="23.25" customFormat="1" customHeight="1" s="234">
      <c r="A180" s="79" t="n"/>
      <c r="B180" s="102" t="n"/>
      <c r="C180" s="993" t="n"/>
      <c r="D180" s="993" t="n"/>
      <c r="E180" s="993" t="n"/>
      <c r="F180" s="993" t="n"/>
      <c r="G180" s="993" t="n"/>
      <c r="H180" s="993" t="n"/>
      <c r="I180" s="986" t="n"/>
      <c r="J180" s="180" t="n"/>
      <c r="N180" s="976" t="inlineStr"/>
      <c r="O180" s="192" t="inlineStr"/>
      <c r="P180" s="192" t="inlineStr"/>
      <c r="Q180" s="192" t="inlineStr"/>
      <c r="R180" s="192" t="inlineStr"/>
      <c r="S180" s="192" t="inlineStr"/>
      <c r="T180" s="192" t="inlineStr"/>
      <c r="U180" s="193">
        <f>I176</f>
        <v/>
      </c>
    </row>
    <row r="181" ht="23.25" customFormat="1" customHeight="1" s="234">
      <c r="B181" s="102" t="n"/>
      <c r="C181" s="952" t="n"/>
      <c r="D181" s="952" t="n"/>
      <c r="E181" s="952" t="n"/>
      <c r="F181" s="952" t="n"/>
      <c r="G181" s="952" t="n"/>
      <c r="H181" s="952" t="n"/>
      <c r="I181" s="979" t="n"/>
      <c r="J181" s="180" t="n"/>
      <c r="N181" s="976" t="inlineStr"/>
      <c r="O181" s="192" t="inlineStr"/>
      <c r="P181" s="192" t="inlineStr"/>
      <c r="Q181" s="192" t="inlineStr"/>
      <c r="R181" s="192" t="inlineStr"/>
      <c r="S181" s="192" t="inlineStr"/>
      <c r="T181" s="192" t="inlineStr"/>
      <c r="U181" s="193">
        <f>I177</f>
        <v/>
      </c>
    </row>
    <row r="182" ht="23.25" customFormat="1" customHeight="1" s="234">
      <c r="A182" s="194" t="inlineStr">
        <is>
          <t>K32</t>
        </is>
      </c>
      <c r="B182" s="96" t="inlineStr">
        <is>
          <t>Total</t>
        </is>
      </c>
      <c r="C182" s="954">
        <f>SUM(INDIRECT(ADDRESS(MATCH("K31",$A:$A,0)+1,COLUMN(C$13),4)&amp;":"&amp;ADDRESS(MATCH("K32",$A:$A,0)-1,COLUMN(C$13),4)))</f>
        <v/>
      </c>
      <c r="D182" s="954">
        <f>SUM(INDIRECT(ADDRESS(MATCH("K31",$A:$A,0)+1,COLUMN(D$13),4)&amp;":"&amp;ADDRESS(MATCH("K32",$A:$A,0)-1,COLUMN(D$13),4)))</f>
        <v/>
      </c>
      <c r="E182" s="954">
        <f>SUM(INDIRECT(ADDRESS(MATCH("K31",$A:$A,0)+1,COLUMN(E$13),4)&amp;":"&amp;ADDRESS(MATCH("K32",$A:$A,0)-1,COLUMN(E$13),4)))</f>
        <v/>
      </c>
      <c r="F182" s="954">
        <f>SUM(INDIRECT(ADDRESS(MATCH("K31",$A:$A,0)+1,COLUMN(F$13),4)&amp;":"&amp;ADDRESS(MATCH("K32",$A:$A,0)-1,COLUMN(F$13),4)))</f>
        <v/>
      </c>
      <c r="G182" s="954">
        <f>SUM(INDIRECT(ADDRESS(MATCH("K31",$A:$A,0)+1,COLUMN(G$13),4)&amp;":"&amp;ADDRESS(MATCH("K32",$A:$A,0)-1,COLUMN(G$13),4)))</f>
        <v/>
      </c>
      <c r="H182" s="954">
        <f>SUM(INDIRECT(ADDRESS(MATCH("K31",$A:$A,0)+1,COLUMN(H$13),4)&amp;":"&amp;ADDRESS(MATCH("K32",$A:$A,0)-1,COLUMN(H$13),4)))</f>
        <v/>
      </c>
      <c r="I182" s="984" t="n"/>
      <c r="J182" s="196" t="n"/>
      <c r="K182" s="197" t="n"/>
      <c r="L182" s="197" t="n"/>
      <c r="M182" s="197" t="n"/>
      <c r="N182" s="966">
        <f>B182</f>
        <v/>
      </c>
      <c r="O182" s="198">
        <f>C182*BS!$B$9</f>
        <v/>
      </c>
      <c r="P182" s="198">
        <f>D182*BS!$B$9</f>
        <v/>
      </c>
      <c r="Q182" s="198">
        <f>E182*BS!$B$9</f>
        <v/>
      </c>
      <c r="R182" s="198">
        <f>F182*BS!$B$9</f>
        <v/>
      </c>
      <c r="S182" s="198">
        <f>G182*BS!$B$9</f>
        <v/>
      </c>
      <c r="T182" s="198">
        <f>H182*BS!$B$9</f>
        <v/>
      </c>
      <c r="U182" s="193">
        <f>I178</f>
        <v/>
      </c>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B183" s="102" t="n"/>
      <c r="C183" s="996" t="n"/>
      <c r="D183" s="996" t="n"/>
      <c r="E183" s="996" t="n"/>
      <c r="F183" s="996" t="n"/>
      <c r="G183" s="996" t="n"/>
      <c r="H183" s="996" t="n"/>
      <c r="I183" s="997" t="n"/>
      <c r="J183" s="180" t="n"/>
      <c r="N183" s="976" t="inlineStr"/>
      <c r="O183" s="192" t="inlineStr"/>
      <c r="P183" s="192" t="inlineStr"/>
      <c r="Q183" s="192" t="inlineStr"/>
      <c r="R183" s="192" t="inlineStr"/>
      <c r="S183" s="192" t="inlineStr"/>
      <c r="T183" s="192" t="inlineStr"/>
      <c r="U183" s="193" t="n"/>
    </row>
    <row r="184" ht="18.75" customHeight="1" s="340">
      <c r="A184" s="194" t="inlineStr">
        <is>
          <t>K33</t>
        </is>
      </c>
      <c r="B184" s="96" t="inlineStr">
        <is>
          <t xml:space="preserve">Retained Earnings </t>
        </is>
      </c>
      <c r="C184" s="983" t="n"/>
      <c r="D184" s="983" t="n"/>
      <c r="E184" s="983" t="n"/>
      <c r="F184" s="983" t="n"/>
      <c r="G184" s="983" t="n"/>
      <c r="H184" s="983" t="n"/>
      <c r="I184" s="998" t="n"/>
      <c r="J184" s="196" t="n"/>
      <c r="K184" s="197" t="n"/>
      <c r="L184" s="197" t="n"/>
      <c r="M184" s="197" t="n"/>
      <c r="N184" s="966">
        <f>B184</f>
        <v/>
      </c>
      <c r="O184" s="198" t="inlineStr"/>
      <c r="P184" s="198" t="inlineStr"/>
      <c r="Q184" s="198" t="inlineStr"/>
      <c r="R184" s="198" t="inlineStr"/>
      <c r="S184" s="198" t="inlineStr"/>
      <c r="T184" s="198" t="inlineStr"/>
      <c r="U184" s="193">
        <f>I180</f>
        <v/>
      </c>
      <c r="V184" s="197" t="n"/>
      <c r="W184" s="197" t="n"/>
      <c r="X184" s="197" t="n"/>
      <c r="Y184" s="197" t="n"/>
      <c r="Z184" s="197" t="n"/>
      <c r="AA184" s="197" t="n"/>
      <c r="AB184" s="197" t="n"/>
      <c r="AC184" s="197" t="n"/>
      <c r="AD184" s="197" t="n"/>
      <c r="AE184" s="197" t="n"/>
      <c r="AF184" s="197" t="n"/>
      <c r="AG184" s="197" t="n"/>
      <c r="AH184" s="197" t="n"/>
      <c r="AI184" s="197" t="n"/>
      <c r="AJ184" s="197" t="n"/>
      <c r="AK184" s="197" t="n"/>
      <c r="AL184" s="197" t="n"/>
      <c r="AM184" s="197" t="n"/>
      <c r="AN184" s="197" t="n"/>
      <c r="AO184" s="197" t="n"/>
      <c r="AP184" s="197" t="n"/>
      <c r="AQ184" s="197" t="n"/>
      <c r="AR184" s="197" t="n"/>
      <c r="AS184" s="197" t="n"/>
      <c r="AT184" s="197" t="n"/>
      <c r="AU184" s="197" t="n"/>
      <c r="AV184" s="197" t="n"/>
      <c r="AW184" s="197" t="n"/>
      <c r="AX184" s="197" t="n"/>
      <c r="AY184" s="197" t="n"/>
      <c r="AZ184" s="197" t="n"/>
      <c r="BA184" s="197" t="n"/>
      <c r="BB184" s="197" t="n"/>
      <c r="BC184" s="197" t="n"/>
      <c r="BD184" s="197" t="n"/>
      <c r="BE184" s="197" t="n"/>
      <c r="BF184" s="197" t="n"/>
      <c r="BG184" s="197" t="n"/>
      <c r="BH184" s="197" t="n"/>
      <c r="BI184" s="197" t="n"/>
      <c r="BJ184" s="197" t="n"/>
      <c r="BK184" s="197" t="n"/>
      <c r="BL184" s="197" t="n"/>
      <c r="BM184" s="197" t="n"/>
      <c r="BN184" s="197" t="n"/>
      <c r="BO184" s="197" t="n"/>
      <c r="BP184" s="197" t="n"/>
      <c r="BQ184" s="197" t="n"/>
      <c r="BR184" s="197" t="n"/>
      <c r="BS184" s="197" t="n"/>
      <c r="BT184" s="197" t="n"/>
      <c r="BU184" s="197" t="n"/>
      <c r="BV184" s="197" t="n"/>
      <c r="BW184" s="197" t="n"/>
      <c r="BX184" s="197" t="n"/>
      <c r="BY184" s="197" t="n"/>
      <c r="BZ184" s="197" t="n"/>
      <c r="CA184" s="197" t="n"/>
      <c r="CB184" s="197" t="n"/>
      <c r="CC184" s="197" t="n"/>
      <c r="CD184" s="197" t="n"/>
      <c r="CE184" s="197" t="n"/>
      <c r="CF184" s="197" t="n"/>
      <c r="CG184" s="197" t="n"/>
      <c r="CH184" s="197" t="n"/>
      <c r="CI184" s="197" t="n"/>
      <c r="CJ184" s="197" t="n"/>
      <c r="CK184" s="197" t="n"/>
      <c r="CL184" s="197" t="n"/>
      <c r="CM184" s="197" t="n"/>
      <c r="CN184" s="197" t="n"/>
      <c r="CO184" s="197" t="n"/>
      <c r="CP184" s="197" t="n"/>
      <c r="CQ184" s="197" t="n"/>
      <c r="CR184" s="197" t="n"/>
      <c r="CS184" s="197" t="n"/>
      <c r="CT184" s="197" t="n"/>
      <c r="CU184" s="197" t="n"/>
      <c r="CV184" s="197" t="n"/>
      <c r="CW184" s="197" t="n"/>
      <c r="CX184" s="197" t="n"/>
      <c r="CY184" s="197" t="n"/>
      <c r="CZ184" s="197" t="n"/>
      <c r="DA184" s="197" t="n"/>
      <c r="DB184" s="197" t="n"/>
      <c r="DC184" s="197" t="n"/>
      <c r="DD184" s="197" t="n"/>
      <c r="DE184" s="197" t="n"/>
      <c r="DF184" s="197" t="n"/>
      <c r="DG184" s="197" t="n"/>
      <c r="DH184" s="197" t="n"/>
      <c r="DI184" s="197" t="n"/>
      <c r="DJ184" s="197" t="n"/>
      <c r="DK184" s="197" t="n"/>
      <c r="DL184" s="197" t="n"/>
      <c r="DM184" s="197" t="n"/>
      <c r="DN184" s="197" t="n"/>
      <c r="DO184" s="197" t="n"/>
      <c r="DP184" s="197" t="n"/>
      <c r="DQ184" s="197" t="n"/>
      <c r="DR184" s="197" t="n"/>
      <c r="DS184" s="197" t="n"/>
      <c r="DT184" s="197" t="n"/>
      <c r="DU184" s="197" t="n"/>
      <c r="DV184" s="197" t="n"/>
      <c r="DW184" s="197" t="n"/>
      <c r="DX184" s="197" t="n"/>
      <c r="DY184" s="197" t="n"/>
      <c r="DZ184" s="197" t="n"/>
      <c r="EA184" s="197" t="n"/>
      <c r="EB184" s="197" t="n"/>
      <c r="EC184" s="197" t="n"/>
      <c r="ED184" s="197" t="n"/>
      <c r="EE184" s="197" t="n"/>
      <c r="EF184" s="197" t="n"/>
      <c r="EG184" s="197" t="n"/>
      <c r="EH184" s="197" t="n"/>
      <c r="EI184" s="197" t="n"/>
      <c r="EJ184" s="197" t="n"/>
    </row>
    <row r="185" ht="18.75" customFormat="1" customHeight="1" s="171">
      <c r="A185" s="194" t="n"/>
      <c r="B185" s="102" t="inlineStr">
        <is>
          <t>Retained earnings</t>
        </is>
      </c>
      <c r="C185" s="103" t="n"/>
      <c r="D185" s="103" t="n"/>
      <c r="E185" s="103" t="n"/>
      <c r="F185" s="103" t="n"/>
      <c r="G185" s="103" t="n">
        <v>51144</v>
      </c>
      <c r="H185" s="103" t="n">
        <v>52332</v>
      </c>
      <c r="I185" s="998" t="n"/>
      <c r="J185" s="196" t="n"/>
      <c r="K185" s="197" t="n"/>
      <c r="L185" s="197" t="n"/>
      <c r="M185" s="197" t="n"/>
      <c r="N185" s="966">
        <f>B185</f>
        <v/>
      </c>
      <c r="O185" s="198" t="inlineStr"/>
      <c r="P185" s="198" t="inlineStr"/>
      <c r="Q185" s="198" t="inlineStr"/>
      <c r="R185" s="198" t="inlineStr"/>
      <c r="S185" s="198">
        <f>G185*BS!$B$9</f>
        <v/>
      </c>
      <c r="T185" s="198">
        <f>H185*BS!$B$9</f>
        <v/>
      </c>
      <c r="U185" s="193" t="n"/>
      <c r="V185" s="197" t="n"/>
      <c r="W185" s="197" t="n"/>
      <c r="X185" s="197" t="n"/>
      <c r="Y185" s="197" t="n"/>
      <c r="Z185" s="197" t="n"/>
      <c r="AA185" s="197" t="n"/>
      <c r="AB185" s="197" t="n"/>
      <c r="AC185" s="197" t="n"/>
      <c r="AD185" s="197" t="n"/>
      <c r="AE185" s="197" t="n"/>
      <c r="AF185" s="197" t="n"/>
      <c r="AG185" s="197" t="n"/>
      <c r="AH185" s="197" t="n"/>
      <c r="AI185" s="197" t="n"/>
      <c r="AJ185" s="197" t="n"/>
      <c r="AK185" s="197" t="n"/>
      <c r="AL185" s="197" t="n"/>
      <c r="AM185" s="197" t="n"/>
      <c r="AN185" s="197" t="n"/>
      <c r="AO185" s="197" t="n"/>
      <c r="AP185" s="197" t="n"/>
      <c r="AQ185" s="197" t="n"/>
      <c r="AR185" s="197" t="n"/>
      <c r="AS185" s="197" t="n"/>
      <c r="AT185" s="197" t="n"/>
      <c r="AU185" s="197" t="n"/>
      <c r="AV185" s="197" t="n"/>
      <c r="AW185" s="197" t="n"/>
      <c r="AX185" s="197" t="n"/>
      <c r="AY185" s="197" t="n"/>
      <c r="AZ185" s="197" t="n"/>
      <c r="BA185" s="197" t="n"/>
      <c r="BB185" s="197" t="n"/>
      <c r="BC185" s="197" t="n"/>
      <c r="BD185" s="197" t="n"/>
      <c r="BE185" s="197" t="n"/>
      <c r="BF185" s="197" t="n"/>
      <c r="BG185" s="197" t="n"/>
      <c r="BH185" s="197" t="n"/>
      <c r="BI185" s="197" t="n"/>
      <c r="BJ185" s="197" t="n"/>
      <c r="BK185" s="197" t="n"/>
      <c r="BL185" s="197" t="n"/>
      <c r="BM185" s="197" t="n"/>
      <c r="BN185" s="197" t="n"/>
      <c r="BO185" s="197" t="n"/>
      <c r="BP185" s="197" t="n"/>
      <c r="BQ185" s="197" t="n"/>
      <c r="BR185" s="197" t="n"/>
      <c r="BS185" s="197" t="n"/>
      <c r="BT185" s="197" t="n"/>
      <c r="BU185" s="197" t="n"/>
      <c r="BV185" s="197" t="n"/>
      <c r="BW185" s="197" t="n"/>
      <c r="BX185" s="197" t="n"/>
      <c r="BY185" s="197" t="n"/>
      <c r="BZ185" s="197" t="n"/>
      <c r="CA185" s="197" t="n"/>
      <c r="CB185" s="197" t="n"/>
      <c r="CC185" s="197" t="n"/>
      <c r="CD185" s="197" t="n"/>
      <c r="CE185" s="197" t="n"/>
      <c r="CF185" s="197" t="n"/>
      <c r="CG185" s="197" t="n"/>
      <c r="CH185" s="197" t="n"/>
      <c r="CI185" s="197" t="n"/>
      <c r="CJ185" s="197" t="n"/>
      <c r="CK185" s="197" t="n"/>
      <c r="CL185" s="197" t="n"/>
      <c r="CM185" s="197" t="n"/>
      <c r="CN185" s="197" t="n"/>
      <c r="CO185" s="197" t="n"/>
      <c r="CP185" s="197" t="n"/>
      <c r="CQ185" s="197" t="n"/>
      <c r="CR185" s="197" t="n"/>
      <c r="CS185" s="197" t="n"/>
      <c r="CT185" s="197" t="n"/>
      <c r="CU185" s="197" t="n"/>
      <c r="CV185" s="197" t="n"/>
      <c r="CW185" s="197" t="n"/>
      <c r="CX185" s="197" t="n"/>
      <c r="CY185" s="197" t="n"/>
      <c r="CZ185" s="197" t="n"/>
      <c r="DA185" s="197" t="n"/>
      <c r="DB185" s="197" t="n"/>
      <c r="DC185" s="197" t="n"/>
      <c r="DD185" s="197" t="n"/>
      <c r="DE185" s="197" t="n"/>
      <c r="DF185" s="197" t="n"/>
      <c r="DG185" s="197" t="n"/>
      <c r="DH185" s="197" t="n"/>
      <c r="DI185" s="197" t="n"/>
      <c r="DJ185" s="197" t="n"/>
      <c r="DK185" s="197" t="n"/>
      <c r="DL185" s="197" t="n"/>
      <c r="DM185" s="197" t="n"/>
      <c r="DN185" s="197" t="n"/>
      <c r="DO185" s="197" t="n"/>
      <c r="DP185" s="197" t="n"/>
      <c r="DQ185" s="197" t="n"/>
      <c r="DR185" s="197" t="n"/>
      <c r="DS185" s="197" t="n"/>
      <c r="DT185" s="197" t="n"/>
      <c r="DU185" s="197" t="n"/>
      <c r="DV185" s="197" t="n"/>
      <c r="DW185" s="197" t="n"/>
      <c r="DX185" s="197" t="n"/>
      <c r="DY185" s="197" t="n"/>
      <c r="DZ185" s="197" t="n"/>
      <c r="EA185" s="197" t="n"/>
      <c r="EB185" s="197" t="n"/>
      <c r="EC185" s="197" t="n"/>
      <c r="ED185" s="197" t="n"/>
      <c r="EE185" s="197" t="n"/>
      <c r="EF185" s="197" t="n"/>
      <c r="EG185" s="197" t="n"/>
      <c r="EH185" s="197" t="n"/>
      <c r="EI185" s="197" t="n"/>
      <c r="EJ185" s="197" t="n"/>
    </row>
    <row r="186" ht="18.75" customFormat="1" customHeight="1" s="171">
      <c r="A186" s="194" t="n"/>
      <c r="B186" s="102" t="n"/>
      <c r="C186" s="993" t="n"/>
      <c r="D186" s="993" t="n"/>
      <c r="E186" s="993" t="n"/>
      <c r="F186" s="993" t="n"/>
      <c r="G186" s="993" t="n"/>
      <c r="H186" s="993" t="n"/>
      <c r="I186" s="998" t="n"/>
      <c r="J186" s="196" t="n"/>
      <c r="K186" s="197" t="n"/>
      <c r="L186" s="197" t="n"/>
      <c r="M186" s="197" t="n"/>
      <c r="N186" s="966" t="inlineStr"/>
      <c r="O186" s="198" t="inlineStr"/>
      <c r="P186" s="198" t="inlineStr"/>
      <c r="Q186" s="198" t="inlineStr"/>
      <c r="R186" s="198" t="inlineStr"/>
      <c r="S186" s="198" t="inlineStr"/>
      <c r="T186" s="198" t="inlineStr"/>
      <c r="U186" s="193" t="n"/>
      <c r="V186" s="197" t="n"/>
      <c r="W186" s="197" t="n"/>
      <c r="X186" s="197" t="n"/>
      <c r="Y186" s="197" t="n"/>
      <c r="Z186" s="197" t="n"/>
      <c r="AA186" s="197" t="n"/>
      <c r="AB186" s="197" t="n"/>
      <c r="AC186" s="197" t="n"/>
      <c r="AD186" s="197" t="n"/>
      <c r="AE186" s="197" t="n"/>
      <c r="AF186" s="197" t="n"/>
      <c r="AG186" s="197" t="n"/>
      <c r="AH186" s="197" t="n"/>
      <c r="AI186" s="197" t="n"/>
      <c r="AJ186" s="197" t="n"/>
      <c r="AK186" s="197" t="n"/>
      <c r="AL186" s="197" t="n"/>
      <c r="AM186" s="197" t="n"/>
      <c r="AN186" s="197" t="n"/>
      <c r="AO186" s="197" t="n"/>
      <c r="AP186" s="197" t="n"/>
      <c r="AQ186" s="197" t="n"/>
      <c r="AR186" s="197" t="n"/>
      <c r="AS186" s="197" t="n"/>
      <c r="AT186" s="197" t="n"/>
      <c r="AU186" s="197" t="n"/>
      <c r="AV186" s="197" t="n"/>
      <c r="AW186" s="197" t="n"/>
      <c r="AX186" s="197" t="n"/>
      <c r="AY186" s="197" t="n"/>
      <c r="AZ186" s="197" t="n"/>
      <c r="BA186" s="197" t="n"/>
      <c r="BB186" s="197" t="n"/>
      <c r="BC186" s="197" t="n"/>
      <c r="BD186" s="197" t="n"/>
      <c r="BE186" s="197" t="n"/>
      <c r="BF186" s="197" t="n"/>
      <c r="BG186" s="197" t="n"/>
      <c r="BH186" s="197" t="n"/>
      <c r="BI186" s="197" t="n"/>
      <c r="BJ186" s="197" t="n"/>
      <c r="BK186" s="197" t="n"/>
      <c r="BL186" s="197" t="n"/>
      <c r="BM186" s="197" t="n"/>
      <c r="BN186" s="197" t="n"/>
      <c r="BO186" s="197" t="n"/>
      <c r="BP186" s="197" t="n"/>
      <c r="BQ186" s="197" t="n"/>
      <c r="BR186" s="197" t="n"/>
      <c r="BS186" s="197" t="n"/>
      <c r="BT186" s="197" t="n"/>
      <c r="BU186" s="197" t="n"/>
      <c r="BV186" s="197" t="n"/>
      <c r="BW186" s="197" t="n"/>
      <c r="BX186" s="197" t="n"/>
      <c r="BY186" s="197" t="n"/>
      <c r="BZ186" s="197" t="n"/>
      <c r="CA186" s="197" t="n"/>
      <c r="CB186" s="197" t="n"/>
      <c r="CC186" s="197" t="n"/>
      <c r="CD186" s="197" t="n"/>
      <c r="CE186" s="197" t="n"/>
      <c r="CF186" s="197" t="n"/>
      <c r="CG186" s="197" t="n"/>
      <c r="CH186" s="197" t="n"/>
      <c r="CI186" s="197" t="n"/>
      <c r="CJ186" s="197" t="n"/>
      <c r="CK186" s="197" t="n"/>
      <c r="CL186" s="197" t="n"/>
      <c r="CM186" s="197" t="n"/>
      <c r="CN186" s="197" t="n"/>
      <c r="CO186" s="197" t="n"/>
      <c r="CP186" s="197" t="n"/>
      <c r="CQ186" s="197" t="n"/>
      <c r="CR186" s="197" t="n"/>
      <c r="CS186" s="197" t="n"/>
      <c r="CT186" s="197" t="n"/>
      <c r="CU186" s="197" t="n"/>
      <c r="CV186" s="197" t="n"/>
      <c r="CW186" s="197" t="n"/>
      <c r="CX186" s="197" t="n"/>
      <c r="CY186" s="197" t="n"/>
      <c r="CZ186" s="197" t="n"/>
      <c r="DA186" s="197" t="n"/>
      <c r="DB186" s="197" t="n"/>
      <c r="DC186" s="197" t="n"/>
      <c r="DD186" s="197" t="n"/>
      <c r="DE186" s="197" t="n"/>
      <c r="DF186" s="197" t="n"/>
      <c r="DG186" s="197" t="n"/>
      <c r="DH186" s="197" t="n"/>
      <c r="DI186" s="197" t="n"/>
      <c r="DJ186" s="197" t="n"/>
      <c r="DK186" s="197" t="n"/>
      <c r="DL186" s="197" t="n"/>
      <c r="DM186" s="197" t="n"/>
      <c r="DN186" s="197" t="n"/>
      <c r="DO186" s="197" t="n"/>
      <c r="DP186" s="197" t="n"/>
      <c r="DQ186" s="197" t="n"/>
      <c r="DR186" s="197" t="n"/>
      <c r="DS186" s="197" t="n"/>
      <c r="DT186" s="197" t="n"/>
      <c r="DU186" s="197" t="n"/>
      <c r="DV186" s="197" t="n"/>
      <c r="DW186" s="197" t="n"/>
      <c r="DX186" s="197" t="n"/>
      <c r="DY186" s="197" t="n"/>
      <c r="DZ186" s="197" t="n"/>
      <c r="EA186" s="197" t="n"/>
      <c r="EB186" s="197" t="n"/>
      <c r="EC186" s="197" t="n"/>
      <c r="ED186" s="197" t="n"/>
      <c r="EE186" s="197" t="n"/>
      <c r="EF186" s="197" t="n"/>
      <c r="EG186" s="197" t="n"/>
      <c r="EH186" s="197" t="n"/>
      <c r="EI186" s="197" t="n"/>
      <c r="EJ186" s="197" t="n"/>
    </row>
    <row r="187" ht="18.75" customFormat="1" customHeight="1" s="171">
      <c r="A187" s="79" t="inlineStr">
        <is>
          <t>K34</t>
        </is>
      </c>
      <c r="B187" s="96" t="inlineStr">
        <is>
          <t>Total</t>
        </is>
      </c>
      <c r="C187" s="954">
        <f>SUM(INDIRECT(ADDRESS(MATCH("K33",$A:$A,0)+1,COLUMN(C$13),4)&amp;":"&amp;ADDRESS(MATCH("K34",$A:$A,0)-1,COLUMN(C$13),4)))</f>
        <v/>
      </c>
      <c r="D187" s="954">
        <f>SUM(INDIRECT(ADDRESS(MATCH("K33",$A:$A,0)+1,COLUMN(D$13),4)&amp;":"&amp;ADDRESS(MATCH("K34",$A:$A,0)-1,COLUMN(D$13),4)))</f>
        <v/>
      </c>
      <c r="E187" s="954">
        <f>SUM(INDIRECT(ADDRESS(MATCH("K33",$A:$A,0)+1,COLUMN(E$13),4)&amp;":"&amp;ADDRESS(MATCH("K34",$A:$A,0)-1,COLUMN(E$13),4)))</f>
        <v/>
      </c>
      <c r="F187" s="954">
        <f>SUM(INDIRECT(ADDRESS(MATCH("K33",$A:$A,0)+1,COLUMN(F$13),4)&amp;":"&amp;ADDRESS(MATCH("K34",$A:$A,0)-1,COLUMN(F$13),4)))</f>
        <v/>
      </c>
      <c r="G187" s="954">
        <f>SUM(INDIRECT(ADDRESS(MATCH("K33",$A:$A,0)+1,COLUMN(G$13),4)&amp;":"&amp;ADDRESS(MATCH("K34",$A:$A,0)-1,COLUMN(G$13),4)))</f>
        <v/>
      </c>
      <c r="H187" s="954">
        <f>SUM(INDIRECT(ADDRESS(MATCH("K33",$A:$A,0)+1,COLUMN(H$13),4)&amp;":"&amp;ADDRESS(MATCH("K34",$A:$A,0)-1,COLUMN(H$13),4)))</f>
        <v/>
      </c>
      <c r="I187" s="997" t="n"/>
      <c r="J187" s="180" t="n"/>
      <c r="N187" s="976">
        <f>B187</f>
        <v/>
      </c>
      <c r="O187" s="192">
        <f>C187*BS!$B$9</f>
        <v/>
      </c>
      <c r="P187" s="192">
        <f>D187*BS!$B$9</f>
        <v/>
      </c>
      <c r="Q187" s="192">
        <f>E187*BS!$B$9</f>
        <v/>
      </c>
      <c r="R187" s="192">
        <f>F187*BS!$B$9</f>
        <v/>
      </c>
      <c r="S187" s="192">
        <f>G187*BS!$B$9</f>
        <v/>
      </c>
      <c r="T187" s="192">
        <f>H187*BS!$B$9</f>
        <v/>
      </c>
      <c r="U187" s="193" t="n"/>
    </row>
    <row r="188" ht="18.75" customFormat="1" customHeight="1" s="171">
      <c r="A188" s="171" t="inlineStr">
        <is>
          <t>K35</t>
        </is>
      </c>
      <c r="B188" s="96" t="inlineStr">
        <is>
          <t xml:space="preserve">Others </t>
        </is>
      </c>
      <c r="C188" s="999" t="n"/>
      <c r="D188" s="999" t="n"/>
      <c r="E188" s="999" t="n"/>
      <c r="F188" s="999" t="n"/>
      <c r="G188" s="999" t="n"/>
      <c r="H188" s="999" t="n"/>
      <c r="I188" s="997" t="n"/>
      <c r="J188" s="180" t="n"/>
      <c r="N188" s="966">
        <f>B188</f>
        <v/>
      </c>
      <c r="O188" s="204" t="inlineStr"/>
      <c r="P188" s="204" t="inlineStr"/>
      <c r="Q188" s="204" t="inlineStr"/>
      <c r="R188" s="204" t="inlineStr"/>
      <c r="S188" s="204" t="inlineStr"/>
      <c r="T188" s="204" t="inlineStr"/>
      <c r="U188" s="193" t="n"/>
    </row>
    <row r="189" ht="18.75" customFormat="1" customHeight="1" s="171">
      <c r="A189" s="79" t="n"/>
      <c r="B189" s="119"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I185</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I186</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103" t="n"/>
      <c r="D191" s="103" t="n"/>
      <c r="E191" s="103" t="n"/>
      <c r="F191" s="103" t="n"/>
      <c r="G191" s="103" t="n"/>
      <c r="H191" s="103" t="n"/>
      <c r="I191" s="997" t="n"/>
      <c r="J191" s="180" t="n"/>
      <c r="K191" s="172" t="n"/>
      <c r="L191" s="172" t="n"/>
      <c r="M191" s="172" t="n"/>
      <c r="N191" s="973" t="inlineStr"/>
      <c r="O191" s="192" t="inlineStr"/>
      <c r="P191" s="192" t="inlineStr"/>
      <c r="Q191" s="192" t="inlineStr"/>
      <c r="R191" s="192" t="inlineStr"/>
      <c r="S191" s="192" t="inlineStr"/>
      <c r="T191" s="192" t="inlineStr"/>
      <c r="U191" s="193">
        <f>I187</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I188</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000"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I189</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I190</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n"/>
      <c r="B195" s="119" t="n"/>
      <c r="C195" s="991" t="n"/>
      <c r="D195" s="991" t="n"/>
      <c r="E195" s="991" t="n"/>
      <c r="F195" s="991" t="n"/>
      <c r="G195" s="991" t="n"/>
      <c r="H195" s="991" t="n"/>
      <c r="I195" s="997" t="n"/>
      <c r="J195" s="180" t="n"/>
      <c r="K195" s="172" t="n"/>
      <c r="L195" s="172" t="n"/>
      <c r="M195" s="172" t="n"/>
      <c r="N195" s="973" t="inlineStr"/>
      <c r="O195" s="192" t="inlineStr"/>
      <c r="P195" s="192" t="inlineStr"/>
      <c r="Q195" s="192" t="inlineStr"/>
      <c r="R195" s="192" t="inlineStr"/>
      <c r="S195" s="192" t="inlineStr"/>
      <c r="T195" s="192" t="inlineStr"/>
      <c r="U195" s="193">
        <f>I191</f>
        <v/>
      </c>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f>I192</f>
        <v/>
      </c>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79" t="n"/>
      <c r="B197" s="119" t="n"/>
      <c r="C197" s="991" t="n"/>
      <c r="D197" s="991" t="n"/>
      <c r="E197" s="991" t="n"/>
      <c r="F197" s="991" t="n"/>
      <c r="G197" s="991" t="n"/>
      <c r="H197" s="991" t="n"/>
      <c r="I197" s="997" t="n"/>
      <c r="J197" s="180" t="n"/>
      <c r="K197" s="172" t="n"/>
      <c r="L197" s="172" t="n"/>
      <c r="M197" s="172" t="n"/>
      <c r="N197" s="973" t="inlineStr"/>
      <c r="O197" s="192" t="inlineStr"/>
      <c r="P197" s="192" t="inlineStr"/>
      <c r="Q197" s="192" t="inlineStr"/>
      <c r="R197" s="192" t="inlineStr"/>
      <c r="S197" s="192" t="inlineStr"/>
      <c r="T197" s="192" t="inlineStr"/>
      <c r="U197" s="193">
        <f>I193</f>
        <v/>
      </c>
      <c r="V197" s="172" t="n"/>
      <c r="W197" s="172" t="n"/>
      <c r="X197" s="172" t="n"/>
      <c r="Y197" s="172" t="n"/>
      <c r="Z197" s="172" t="n"/>
      <c r="AA197" s="172" t="n"/>
      <c r="AB197" s="172" t="n"/>
      <c r="AC197" s="172" t="n"/>
      <c r="AD197" s="172" t="n"/>
      <c r="AE197" s="172" t="n"/>
      <c r="AF197" s="172" t="n"/>
      <c r="AG197" s="172" t="n"/>
      <c r="AH197" s="172" t="n"/>
      <c r="AI197" s="172" t="n"/>
      <c r="AJ197" s="172" t="n"/>
      <c r="AK197" s="172" t="n"/>
      <c r="AL197" s="172" t="n"/>
      <c r="AM197" s="172" t="n"/>
      <c r="AN197" s="172" t="n"/>
      <c r="AO197" s="172" t="n"/>
      <c r="AP197" s="172" t="n"/>
      <c r="AQ197" s="172" t="n"/>
      <c r="AR197" s="172" t="n"/>
      <c r="AS197" s="172" t="n"/>
      <c r="AT197" s="172" t="n"/>
      <c r="AU197" s="172" t="n"/>
      <c r="AV197" s="172" t="n"/>
      <c r="AW197" s="172" t="n"/>
      <c r="AX197" s="172" t="n"/>
      <c r="AY197" s="172" t="n"/>
      <c r="AZ197" s="172" t="n"/>
      <c r="BA197" s="172" t="n"/>
      <c r="BB197" s="172" t="n"/>
      <c r="BC197" s="172" t="n"/>
      <c r="BD197" s="172" t="n"/>
      <c r="BE197" s="172" t="n"/>
      <c r="BF197" s="172" t="n"/>
      <c r="BG197" s="172" t="n"/>
      <c r="BH197" s="172" t="n"/>
      <c r="BI197" s="172" t="n"/>
      <c r="BJ197" s="172" t="n"/>
      <c r="BK197" s="172" t="n"/>
      <c r="BL197" s="172" t="n"/>
      <c r="BM197" s="172" t="n"/>
      <c r="BN197" s="172" t="n"/>
      <c r="BO197" s="172" t="n"/>
      <c r="BP197" s="172" t="n"/>
      <c r="BQ197" s="172" t="n"/>
      <c r="BR197" s="172" t="n"/>
      <c r="BS197" s="172" t="n"/>
      <c r="BT197" s="172" t="n"/>
      <c r="BU197" s="172" t="n"/>
      <c r="BV197" s="172" t="n"/>
      <c r="BW197" s="172" t="n"/>
      <c r="BX197" s="172" t="n"/>
      <c r="BY197" s="172" t="n"/>
      <c r="BZ197" s="172" t="n"/>
      <c r="CA197" s="172" t="n"/>
      <c r="CB197" s="172" t="n"/>
      <c r="CC197" s="172" t="n"/>
      <c r="CD197" s="172" t="n"/>
      <c r="CE197" s="172" t="n"/>
      <c r="CF197" s="172" t="n"/>
      <c r="CG197" s="172" t="n"/>
      <c r="CH197" s="172" t="n"/>
      <c r="CI197" s="172" t="n"/>
      <c r="CJ197" s="172" t="n"/>
      <c r="CK197" s="172" t="n"/>
      <c r="CL197" s="172" t="n"/>
      <c r="CM197" s="172" t="n"/>
      <c r="CN197" s="172" t="n"/>
      <c r="CO197" s="172" t="n"/>
      <c r="CP197" s="172" t="n"/>
      <c r="CQ197" s="172" t="n"/>
      <c r="CR197" s="172" t="n"/>
      <c r="CS197" s="172" t="n"/>
      <c r="CT197" s="172" t="n"/>
      <c r="CU197" s="172" t="n"/>
      <c r="CV197" s="172" t="n"/>
      <c r="CW197" s="172" t="n"/>
      <c r="CX197" s="172" t="n"/>
      <c r="CY197" s="172" t="n"/>
      <c r="CZ197" s="172" t="n"/>
      <c r="DA197" s="172" t="n"/>
      <c r="DB197" s="172" t="n"/>
      <c r="DC197" s="172" t="n"/>
      <c r="DD197" s="172" t="n"/>
      <c r="DE197" s="172" t="n"/>
      <c r="DF197" s="172" t="n"/>
      <c r="DG197" s="172" t="n"/>
      <c r="DH197" s="172" t="n"/>
      <c r="DI197" s="172" t="n"/>
      <c r="DJ197" s="172" t="n"/>
      <c r="DK197" s="172" t="n"/>
      <c r="DL197" s="172" t="n"/>
      <c r="DM197" s="172" t="n"/>
      <c r="DN197" s="172" t="n"/>
      <c r="DO197" s="172" t="n"/>
      <c r="DP197" s="172" t="n"/>
      <c r="DQ197" s="172" t="n"/>
      <c r="DR197" s="172" t="n"/>
      <c r="DS197" s="172" t="n"/>
      <c r="DT197" s="172" t="n"/>
      <c r="DU197" s="172" t="n"/>
      <c r="DV197" s="172" t="n"/>
      <c r="DW197" s="172" t="n"/>
      <c r="DX197" s="172" t="n"/>
      <c r="DY197" s="172" t="n"/>
      <c r="DZ197" s="172" t="n"/>
      <c r="EA197" s="172" t="n"/>
      <c r="EB197" s="172" t="n"/>
      <c r="EC197" s="172" t="n"/>
      <c r="ED197" s="172" t="n"/>
      <c r="EE197" s="172" t="n"/>
      <c r="EF197" s="172" t="n"/>
      <c r="EG197" s="172" t="n"/>
      <c r="EH197" s="172" t="n"/>
      <c r="EI197" s="172" t="n"/>
      <c r="EJ197" s="172" t="n"/>
    </row>
    <row r="198">
      <c r="A198" s="79" t="n"/>
      <c r="B198" s="119" t="n"/>
      <c r="C198" s="991" t="n"/>
      <c r="D198" s="991" t="n"/>
      <c r="E198" s="991" t="n"/>
      <c r="F198" s="991" t="n"/>
      <c r="G198" s="991" t="n"/>
      <c r="H198" s="991" t="n"/>
      <c r="I198" s="997" t="n"/>
      <c r="J198" s="180" t="n"/>
      <c r="K198" s="172" t="n"/>
      <c r="L198" s="172" t="n"/>
      <c r="M198" s="172" t="n"/>
      <c r="N198" s="973" t="inlineStr"/>
      <c r="O198" s="192" t="inlineStr"/>
      <c r="P198" s="192" t="inlineStr"/>
      <c r="Q198" s="192" t="inlineStr"/>
      <c r="R198" s="192" t="inlineStr"/>
      <c r="S198" s="192" t="inlineStr"/>
      <c r="T198" s="192" t="inlineStr"/>
      <c r="U198" s="193">
        <f>I194</f>
        <v/>
      </c>
      <c r="V198" s="172" t="n"/>
      <c r="W198" s="172" t="n"/>
      <c r="X198" s="172" t="n"/>
      <c r="Y198" s="172" t="n"/>
      <c r="Z198" s="172" t="n"/>
      <c r="AA198" s="172" t="n"/>
      <c r="AB198" s="172" t="n"/>
      <c r="AC198" s="172" t="n"/>
      <c r="AD198" s="172" t="n"/>
      <c r="AE198" s="172" t="n"/>
      <c r="AF198" s="172" t="n"/>
      <c r="AG198" s="172" t="n"/>
      <c r="AH198" s="172" t="n"/>
      <c r="AI198" s="172" t="n"/>
      <c r="AJ198" s="172" t="n"/>
      <c r="AK198" s="172" t="n"/>
      <c r="AL198" s="172" t="n"/>
      <c r="AM198" s="172" t="n"/>
      <c r="AN198" s="172" t="n"/>
      <c r="AO198" s="172" t="n"/>
      <c r="AP198" s="172" t="n"/>
      <c r="AQ198" s="172" t="n"/>
      <c r="AR198" s="172" t="n"/>
      <c r="AS198" s="172" t="n"/>
      <c r="AT198" s="172" t="n"/>
      <c r="AU198" s="172" t="n"/>
      <c r="AV198" s="172" t="n"/>
      <c r="AW198" s="172" t="n"/>
      <c r="AX198" s="172" t="n"/>
      <c r="AY198" s="172" t="n"/>
      <c r="AZ198" s="172" t="n"/>
      <c r="BA198" s="172" t="n"/>
      <c r="BB198" s="172" t="n"/>
      <c r="BC198" s="172" t="n"/>
      <c r="BD198" s="172" t="n"/>
      <c r="BE198" s="172" t="n"/>
      <c r="BF198" s="172" t="n"/>
      <c r="BG198" s="172" t="n"/>
      <c r="BH198" s="172" t="n"/>
      <c r="BI198" s="172" t="n"/>
      <c r="BJ198" s="172" t="n"/>
      <c r="BK198" s="172" t="n"/>
      <c r="BL198" s="172" t="n"/>
      <c r="BM198" s="172" t="n"/>
      <c r="BN198" s="172" t="n"/>
      <c r="BO198" s="172" t="n"/>
      <c r="BP198" s="172" t="n"/>
      <c r="BQ198" s="172" t="n"/>
      <c r="BR198" s="172" t="n"/>
      <c r="BS198" s="172" t="n"/>
      <c r="BT198" s="172" t="n"/>
      <c r="BU198" s="172" t="n"/>
      <c r="BV198" s="172" t="n"/>
      <c r="BW198" s="172" t="n"/>
      <c r="BX198" s="172" t="n"/>
      <c r="BY198" s="172" t="n"/>
      <c r="BZ198" s="172" t="n"/>
      <c r="CA198" s="172" t="n"/>
      <c r="CB198" s="172" t="n"/>
      <c r="CC198" s="172" t="n"/>
      <c r="CD198" s="172" t="n"/>
      <c r="CE198" s="172" t="n"/>
      <c r="CF198" s="172" t="n"/>
      <c r="CG198" s="172" t="n"/>
      <c r="CH198" s="172" t="n"/>
      <c r="CI198" s="172" t="n"/>
      <c r="CJ198" s="172" t="n"/>
      <c r="CK198" s="172" t="n"/>
      <c r="CL198" s="172" t="n"/>
      <c r="CM198" s="172" t="n"/>
      <c r="CN198" s="172" t="n"/>
      <c r="CO198" s="172" t="n"/>
      <c r="CP198" s="172" t="n"/>
      <c r="CQ198" s="172" t="n"/>
      <c r="CR198" s="172" t="n"/>
      <c r="CS198" s="172" t="n"/>
      <c r="CT198" s="172" t="n"/>
      <c r="CU198" s="172" t="n"/>
      <c r="CV198" s="172" t="n"/>
      <c r="CW198" s="172" t="n"/>
      <c r="CX198" s="172" t="n"/>
      <c r="CY198" s="172" t="n"/>
      <c r="CZ198" s="172" t="n"/>
      <c r="DA198" s="172" t="n"/>
      <c r="DB198" s="172" t="n"/>
      <c r="DC198" s="172" t="n"/>
      <c r="DD198" s="172" t="n"/>
      <c r="DE198" s="172" t="n"/>
      <c r="DF198" s="172" t="n"/>
      <c r="DG198" s="172" t="n"/>
      <c r="DH198" s="172" t="n"/>
      <c r="DI198" s="172" t="n"/>
      <c r="DJ198" s="172" t="n"/>
      <c r="DK198" s="172" t="n"/>
      <c r="DL198" s="172" t="n"/>
      <c r="DM198" s="172" t="n"/>
      <c r="DN198" s="172" t="n"/>
      <c r="DO198" s="172" t="n"/>
      <c r="DP198" s="172" t="n"/>
      <c r="DQ198" s="172" t="n"/>
      <c r="DR198" s="172" t="n"/>
      <c r="DS198" s="172" t="n"/>
      <c r="DT198" s="172" t="n"/>
      <c r="DU198" s="172" t="n"/>
      <c r="DV198" s="172" t="n"/>
      <c r="DW198" s="172" t="n"/>
      <c r="DX198" s="172" t="n"/>
      <c r="DY198" s="172" t="n"/>
      <c r="DZ198" s="172" t="n"/>
      <c r="EA198" s="172" t="n"/>
      <c r="EB198" s="172" t="n"/>
      <c r="EC198" s="172" t="n"/>
      <c r="ED198" s="172" t="n"/>
      <c r="EE198" s="172" t="n"/>
      <c r="EF198" s="172" t="n"/>
      <c r="EG198" s="172" t="n"/>
      <c r="EH198" s="172" t="n"/>
      <c r="EI198" s="172" t="n"/>
      <c r="EJ198" s="172" t="n"/>
    </row>
    <row r="199">
      <c r="A199" s="79" t="inlineStr">
        <is>
          <t>K36</t>
        </is>
      </c>
      <c r="B199" s="96" t="inlineStr">
        <is>
          <t>Total</t>
        </is>
      </c>
      <c r="C199" s="954">
        <f>SUM(INDIRECT(ADDRESS(MATCH("K35",$A:$A,0)+1,COLUMN(C$13),4)&amp;":"&amp;ADDRESS(MATCH("K36",$A:$A,0)-1,COLUMN(C$13),4)))</f>
        <v/>
      </c>
      <c r="D199" s="954">
        <f>SUM(INDIRECT(ADDRESS(MATCH("K35",$A:$A,0)+1,COLUMN(D$13),4)&amp;":"&amp;ADDRESS(MATCH("K36",$A:$A,0)-1,COLUMN(D$13),4)))</f>
        <v/>
      </c>
      <c r="E199" s="954">
        <f>SUM(INDIRECT(ADDRESS(MATCH("K35",$A:$A,0)+1,COLUMN(E$13),4)&amp;":"&amp;ADDRESS(MATCH("K36",$A:$A,0)-1,COLUMN(E$13),4)))</f>
        <v/>
      </c>
      <c r="F199" s="954">
        <f>SUM(INDIRECT(ADDRESS(MATCH("K35",$A:$A,0)+1,COLUMN(F$13),4)&amp;":"&amp;ADDRESS(MATCH("K36",$A:$A,0)-1,COLUMN(F$13),4)))</f>
        <v/>
      </c>
      <c r="G199" s="954">
        <f>SUM(INDIRECT(ADDRESS(MATCH("K35",$A:$A,0)+1,COLUMN(G$13),4)&amp;":"&amp;ADDRESS(MATCH("K36",$A:$A,0)-1,COLUMN(G$13),4)))</f>
        <v/>
      </c>
      <c r="H199" s="954">
        <f>SUM(INDIRECT(ADDRESS(MATCH("K35",$A:$A,0)+1,COLUMN(H$13),4)&amp;":"&amp;ADDRESS(MATCH("K36",$A:$A,0)-1,COLUMN(H$13),4)))</f>
        <v/>
      </c>
      <c r="I199" s="997" t="n"/>
      <c r="J199" s="180" t="n"/>
      <c r="K199" s="172" t="n"/>
      <c r="L199" s="172" t="n"/>
      <c r="M199" s="172" t="n"/>
      <c r="N199" s="966">
        <f>B199</f>
        <v/>
      </c>
      <c r="O199" s="1001">
        <f>C199*BS!$B$9</f>
        <v/>
      </c>
      <c r="P199" s="1001">
        <f>D199*BS!$B$9</f>
        <v/>
      </c>
      <c r="Q199" s="1001">
        <f>E199*BS!$B$9</f>
        <v/>
      </c>
      <c r="R199" s="1001">
        <f>F199*BS!$B$9</f>
        <v/>
      </c>
      <c r="S199" s="1001">
        <f>G199*BS!$B$9</f>
        <v/>
      </c>
      <c r="T199" s="1001">
        <f>H199*BS!$B$9</f>
        <v/>
      </c>
      <c r="U199" s="193" t="n"/>
      <c r="V199" s="172" t="n"/>
      <c r="W199" s="172" t="n"/>
      <c r="X199" s="172" t="n"/>
      <c r="Y199" s="172" t="n"/>
      <c r="Z199" s="172" t="n"/>
      <c r="AA199" s="172" t="n"/>
      <c r="AB199" s="172" t="n"/>
      <c r="AC199" s="172" t="n"/>
      <c r="AD199" s="172" t="n"/>
      <c r="AE199" s="172" t="n"/>
      <c r="AF199" s="172" t="n"/>
      <c r="AG199" s="172" t="n"/>
      <c r="AH199" s="172" t="n"/>
      <c r="AI199" s="172" t="n"/>
      <c r="AJ199" s="172" t="n"/>
      <c r="AK199" s="172" t="n"/>
      <c r="AL199" s="172" t="n"/>
      <c r="AM199" s="172" t="n"/>
      <c r="AN199" s="172" t="n"/>
      <c r="AO199" s="172" t="n"/>
      <c r="AP199" s="172" t="n"/>
      <c r="AQ199" s="172" t="n"/>
      <c r="AR199" s="172" t="n"/>
      <c r="AS199" s="172" t="n"/>
      <c r="AT199" s="172" t="n"/>
      <c r="AU199" s="172" t="n"/>
      <c r="AV199" s="172" t="n"/>
      <c r="AW199" s="172" t="n"/>
      <c r="AX199" s="172" t="n"/>
      <c r="AY199" s="172" t="n"/>
      <c r="AZ199" s="172" t="n"/>
      <c r="BA199" s="172" t="n"/>
      <c r="BB199" s="172" t="n"/>
      <c r="BC199" s="172" t="n"/>
      <c r="BD199" s="172" t="n"/>
      <c r="BE199" s="172" t="n"/>
      <c r="BF199" s="172" t="n"/>
      <c r="BG199" s="172" t="n"/>
      <c r="BH199" s="172" t="n"/>
      <c r="BI199" s="172" t="n"/>
      <c r="BJ199" s="172" t="n"/>
      <c r="BK199" s="172" t="n"/>
      <c r="BL199" s="172" t="n"/>
      <c r="BM199" s="172" t="n"/>
      <c r="BN199" s="172" t="n"/>
      <c r="BO199" s="172" t="n"/>
      <c r="BP199" s="172" t="n"/>
      <c r="BQ199" s="172" t="n"/>
      <c r="BR199" s="172" t="n"/>
      <c r="BS199" s="172" t="n"/>
      <c r="BT199" s="172" t="n"/>
      <c r="BU199" s="172" t="n"/>
      <c r="BV199" s="172" t="n"/>
      <c r="BW199" s="172" t="n"/>
      <c r="BX199" s="172" t="n"/>
      <c r="BY199" s="172" t="n"/>
      <c r="BZ199" s="172" t="n"/>
      <c r="CA199" s="172" t="n"/>
      <c r="CB199" s="172" t="n"/>
      <c r="CC199" s="172" t="n"/>
      <c r="CD199" s="172" t="n"/>
      <c r="CE199" s="172" t="n"/>
      <c r="CF199" s="172" t="n"/>
      <c r="CG199" s="172" t="n"/>
      <c r="CH199" s="172" t="n"/>
      <c r="CI199" s="172" t="n"/>
      <c r="CJ199" s="172" t="n"/>
      <c r="CK199" s="172" t="n"/>
      <c r="CL199" s="172" t="n"/>
      <c r="CM199" s="172" t="n"/>
      <c r="CN199" s="172" t="n"/>
      <c r="CO199" s="172" t="n"/>
      <c r="CP199" s="172" t="n"/>
      <c r="CQ199" s="172" t="n"/>
      <c r="CR199" s="172" t="n"/>
      <c r="CS199" s="172" t="n"/>
      <c r="CT199" s="172" t="n"/>
      <c r="CU199" s="172" t="n"/>
      <c r="CV199" s="172" t="n"/>
      <c r="CW199" s="172" t="n"/>
      <c r="CX199" s="172" t="n"/>
      <c r="CY199" s="172" t="n"/>
      <c r="CZ199" s="172" t="n"/>
      <c r="DA199" s="172" t="n"/>
      <c r="DB199" s="172" t="n"/>
      <c r="DC199" s="172" t="n"/>
      <c r="DD199" s="172" t="n"/>
      <c r="DE199" s="172" t="n"/>
      <c r="DF199" s="172" t="n"/>
      <c r="DG199" s="172" t="n"/>
      <c r="DH199" s="172" t="n"/>
      <c r="DI199" s="172" t="n"/>
      <c r="DJ199" s="172" t="n"/>
      <c r="DK199" s="172" t="n"/>
      <c r="DL199" s="172" t="n"/>
      <c r="DM199" s="172" t="n"/>
      <c r="DN199" s="172" t="n"/>
      <c r="DO199" s="172" t="n"/>
      <c r="DP199" s="172" t="n"/>
      <c r="DQ199" s="172" t="n"/>
      <c r="DR199" s="172" t="n"/>
      <c r="DS199" s="172" t="n"/>
      <c r="DT199" s="172" t="n"/>
      <c r="DU199" s="172" t="n"/>
      <c r="DV199" s="172" t="n"/>
      <c r="DW199" s="172" t="n"/>
      <c r="DX199" s="172" t="n"/>
      <c r="DY199" s="172" t="n"/>
      <c r="DZ199" s="172" t="n"/>
      <c r="EA199" s="172" t="n"/>
      <c r="EB199" s="172" t="n"/>
      <c r="EC199" s="172" t="n"/>
      <c r="ED199" s="172" t="n"/>
      <c r="EE199" s="172" t="n"/>
      <c r="EF199" s="172" t="n"/>
      <c r="EG199" s="172" t="n"/>
      <c r="EH199" s="172" t="n"/>
      <c r="EI199" s="172" t="n"/>
      <c r="EJ199" s="172" t="n"/>
    </row>
    <row r="200">
      <c r="A200" s="79" t="n"/>
      <c r="B200" s="119" t="n"/>
      <c r="C200" s="991" t="n"/>
      <c r="D200" s="991" t="n"/>
      <c r="E200" s="991" t="n"/>
      <c r="F200" s="991" t="n"/>
      <c r="G200" s="991" t="n"/>
      <c r="H200" s="991" t="n"/>
      <c r="I200" s="997" t="n"/>
      <c r="J200" s="180" t="n"/>
      <c r="K200" s="172" t="n"/>
      <c r="L200" s="172" t="n"/>
      <c r="M200" s="172" t="n"/>
      <c r="N200" s="973" t="inlineStr"/>
      <c r="O200" s="192" t="inlineStr"/>
      <c r="P200" s="192" t="inlineStr"/>
      <c r="Q200" s="192" t="inlineStr"/>
      <c r="R200" s="192" t="inlineStr"/>
      <c r="S200" s="192" t="inlineStr"/>
      <c r="T200" s="192" t="inlineStr"/>
      <c r="U200" s="193" t="n"/>
      <c r="V200" s="172" t="n"/>
      <c r="W200" s="172" t="n"/>
      <c r="X200" s="172" t="n"/>
      <c r="Y200" s="172" t="n"/>
      <c r="Z200" s="172" t="n"/>
      <c r="AA200" s="172" t="n"/>
      <c r="AB200" s="172" t="n"/>
      <c r="AC200" s="172" t="n"/>
      <c r="AD200" s="172" t="n"/>
      <c r="AE200" s="172" t="n"/>
      <c r="AF200" s="172" t="n"/>
      <c r="AG200" s="172" t="n"/>
      <c r="AH200" s="172" t="n"/>
      <c r="AI200" s="172" t="n"/>
      <c r="AJ200" s="172" t="n"/>
      <c r="AK200" s="172" t="n"/>
      <c r="AL200" s="172" t="n"/>
      <c r="AM200" s="172" t="n"/>
      <c r="AN200" s="172" t="n"/>
      <c r="AO200" s="172" t="n"/>
      <c r="AP200" s="172" t="n"/>
      <c r="AQ200" s="172" t="n"/>
      <c r="AR200" s="172" t="n"/>
      <c r="AS200" s="172" t="n"/>
      <c r="AT200" s="172" t="n"/>
      <c r="AU200" s="172" t="n"/>
      <c r="AV200" s="172" t="n"/>
      <c r="AW200" s="172" t="n"/>
      <c r="AX200" s="172" t="n"/>
      <c r="AY200" s="172" t="n"/>
      <c r="AZ200" s="172" t="n"/>
      <c r="BA200" s="172" t="n"/>
      <c r="BB200" s="172" t="n"/>
      <c r="BC200" s="172" t="n"/>
      <c r="BD200" s="172" t="n"/>
      <c r="BE200" s="172" t="n"/>
      <c r="BF200" s="172" t="n"/>
      <c r="BG200" s="172" t="n"/>
      <c r="BH200" s="172" t="n"/>
      <c r="BI200" s="172" t="n"/>
      <c r="BJ200" s="172" t="n"/>
      <c r="BK200" s="172" t="n"/>
      <c r="BL200" s="172" t="n"/>
      <c r="BM200" s="172" t="n"/>
      <c r="BN200" s="172" t="n"/>
      <c r="BO200" s="172" t="n"/>
      <c r="BP200" s="172" t="n"/>
      <c r="BQ200" s="172" t="n"/>
      <c r="BR200" s="172" t="n"/>
      <c r="BS200" s="172" t="n"/>
      <c r="BT200" s="172" t="n"/>
      <c r="BU200" s="172" t="n"/>
      <c r="BV200" s="172" t="n"/>
      <c r="BW200" s="172" t="n"/>
      <c r="BX200" s="172" t="n"/>
      <c r="BY200" s="172" t="n"/>
      <c r="BZ200" s="172" t="n"/>
      <c r="CA200" s="172" t="n"/>
      <c r="CB200" s="172" t="n"/>
      <c r="CC200" s="172" t="n"/>
      <c r="CD200" s="172" t="n"/>
      <c r="CE200" s="172" t="n"/>
      <c r="CF200" s="172" t="n"/>
      <c r="CG200" s="172" t="n"/>
      <c r="CH200" s="172" t="n"/>
      <c r="CI200" s="172" t="n"/>
      <c r="CJ200" s="172" t="n"/>
      <c r="CK200" s="172" t="n"/>
      <c r="CL200" s="172" t="n"/>
      <c r="CM200" s="172" t="n"/>
      <c r="CN200" s="172" t="n"/>
      <c r="CO200" s="172" t="n"/>
      <c r="CP200" s="172" t="n"/>
      <c r="CQ200" s="172" t="n"/>
      <c r="CR200" s="172" t="n"/>
      <c r="CS200" s="172" t="n"/>
      <c r="CT200" s="172" t="n"/>
      <c r="CU200" s="172" t="n"/>
      <c r="CV200" s="172" t="n"/>
      <c r="CW200" s="172" t="n"/>
      <c r="CX200" s="172" t="n"/>
      <c r="CY200" s="172" t="n"/>
      <c r="CZ200" s="172" t="n"/>
      <c r="DA200" s="172" t="n"/>
      <c r="DB200" s="172" t="n"/>
      <c r="DC200" s="172" t="n"/>
      <c r="DD200" s="172" t="n"/>
      <c r="DE200" s="172" t="n"/>
      <c r="DF200" s="172" t="n"/>
      <c r="DG200" s="172" t="n"/>
      <c r="DH200" s="172" t="n"/>
      <c r="DI200" s="172" t="n"/>
      <c r="DJ200" s="172" t="n"/>
      <c r="DK200" s="172" t="n"/>
      <c r="DL200" s="172" t="n"/>
      <c r="DM200" s="172" t="n"/>
      <c r="DN200" s="172" t="n"/>
      <c r="DO200" s="172" t="n"/>
      <c r="DP200" s="172" t="n"/>
      <c r="DQ200" s="172" t="n"/>
      <c r="DR200" s="172" t="n"/>
      <c r="DS200" s="172" t="n"/>
      <c r="DT200" s="172" t="n"/>
      <c r="DU200" s="172" t="n"/>
      <c r="DV200" s="172" t="n"/>
      <c r="DW200" s="172" t="n"/>
      <c r="DX200" s="172" t="n"/>
      <c r="DY200" s="172" t="n"/>
      <c r="DZ200" s="172" t="n"/>
      <c r="EA200" s="172" t="n"/>
      <c r="EB200" s="172" t="n"/>
      <c r="EC200" s="172" t="n"/>
      <c r="ED200" s="172" t="n"/>
      <c r="EE200" s="172" t="n"/>
      <c r="EF200" s="172" t="n"/>
      <c r="EG200" s="172" t="n"/>
      <c r="EH200" s="172" t="n"/>
      <c r="EI200" s="172" t="n"/>
      <c r="EJ200" s="172" t="n"/>
    </row>
    <row r="201" ht="24" customHeight="1" s="340">
      <c r="A201" s="194" t="inlineStr">
        <is>
          <t>K37</t>
        </is>
      </c>
      <c r="B201" s="96" t="inlineStr">
        <is>
          <t xml:space="preserve">Total Shareholders Equity </t>
        </is>
      </c>
      <c r="C201" s="983" t="n"/>
      <c r="D201" s="983" t="n"/>
      <c r="E201" s="983" t="n"/>
      <c r="F201" s="983" t="n"/>
      <c r="G201" s="983" t="n"/>
      <c r="H201" s="983" t="n"/>
      <c r="I201" s="998" t="n"/>
      <c r="J201" s="196" t="n"/>
      <c r="K201" s="197" t="n"/>
      <c r="L201" s="197" t="n"/>
      <c r="M201" s="197" t="n"/>
      <c r="N201" s="966">
        <f>B201</f>
        <v/>
      </c>
      <c r="O201" s="198" t="inlineStr"/>
      <c r="P201" s="198" t="inlineStr"/>
      <c r="Q201" s="198" t="inlineStr"/>
      <c r="R201" s="198" t="inlineStr"/>
      <c r="S201" s="198" t="inlineStr"/>
      <c r="T201" s="198" t="inlineStr"/>
      <c r="U201" s="193">
        <f>I197</f>
        <v/>
      </c>
      <c r="V201" s="197" t="n"/>
      <c r="W201" s="197" t="n"/>
      <c r="X201" s="197" t="n"/>
      <c r="Y201" s="197" t="n"/>
      <c r="Z201" s="197" t="n"/>
      <c r="AA201" s="197" t="n"/>
      <c r="AB201" s="197" t="n"/>
      <c r="AC201" s="197" t="n"/>
      <c r="AD201" s="197" t="n"/>
      <c r="AE201" s="197" t="n"/>
      <c r="AF201" s="197" t="n"/>
      <c r="AG201" s="197" t="n"/>
      <c r="AH201" s="197" t="n"/>
      <c r="AI201" s="197" t="n"/>
      <c r="AJ201" s="197" t="n"/>
      <c r="AK201" s="197" t="n"/>
      <c r="AL201" s="197" t="n"/>
      <c r="AM201" s="197" t="n"/>
      <c r="AN201" s="197" t="n"/>
      <c r="AO201" s="197" t="n"/>
      <c r="AP201" s="197" t="n"/>
      <c r="AQ201" s="197" t="n"/>
      <c r="AR201" s="197" t="n"/>
      <c r="AS201" s="197" t="n"/>
      <c r="AT201" s="197" t="n"/>
      <c r="AU201" s="197" t="n"/>
      <c r="AV201" s="197" t="n"/>
      <c r="AW201" s="197" t="n"/>
      <c r="AX201" s="197" t="n"/>
      <c r="AY201" s="197" t="n"/>
      <c r="AZ201" s="197" t="n"/>
      <c r="BA201" s="197" t="n"/>
      <c r="BB201" s="197" t="n"/>
      <c r="BC201" s="197" t="n"/>
      <c r="BD201" s="197" t="n"/>
      <c r="BE201" s="197" t="n"/>
      <c r="BF201" s="197" t="n"/>
      <c r="BG201" s="197" t="n"/>
      <c r="BH201" s="197" t="n"/>
      <c r="BI201" s="197" t="n"/>
      <c r="BJ201" s="197" t="n"/>
      <c r="BK201" s="197" t="n"/>
      <c r="BL201" s="197" t="n"/>
      <c r="BM201" s="197" t="n"/>
      <c r="BN201" s="197" t="n"/>
      <c r="BO201" s="197" t="n"/>
      <c r="BP201" s="197" t="n"/>
      <c r="BQ201" s="197" t="n"/>
      <c r="BR201" s="197" t="n"/>
      <c r="BS201" s="197" t="n"/>
      <c r="BT201" s="197" t="n"/>
      <c r="BU201" s="197" t="n"/>
      <c r="BV201" s="197" t="n"/>
      <c r="BW201" s="197" t="n"/>
      <c r="BX201" s="197" t="n"/>
      <c r="BY201" s="197" t="n"/>
      <c r="BZ201" s="197" t="n"/>
      <c r="CA201" s="197" t="n"/>
      <c r="CB201" s="197" t="n"/>
      <c r="CC201" s="197" t="n"/>
      <c r="CD201" s="197" t="n"/>
      <c r="CE201" s="197" t="n"/>
      <c r="CF201" s="197" t="n"/>
      <c r="CG201" s="197" t="n"/>
      <c r="CH201" s="197" t="n"/>
      <c r="CI201" s="197" t="n"/>
      <c r="CJ201" s="197" t="n"/>
      <c r="CK201" s="197" t="n"/>
      <c r="CL201" s="197" t="n"/>
      <c r="CM201" s="197" t="n"/>
      <c r="CN201" s="197" t="n"/>
      <c r="CO201" s="197" t="n"/>
      <c r="CP201" s="197" t="n"/>
      <c r="CQ201" s="197" t="n"/>
      <c r="CR201" s="197" t="n"/>
      <c r="CS201" s="197" t="n"/>
      <c r="CT201" s="197" t="n"/>
      <c r="CU201" s="197" t="n"/>
      <c r="CV201" s="197" t="n"/>
      <c r="CW201" s="197" t="n"/>
      <c r="CX201" s="197" t="n"/>
      <c r="CY201" s="197" t="n"/>
      <c r="CZ201" s="197" t="n"/>
      <c r="DA201" s="197" t="n"/>
      <c r="DB201" s="197" t="n"/>
      <c r="DC201" s="197" t="n"/>
      <c r="DD201" s="197" t="n"/>
      <c r="DE201" s="197" t="n"/>
      <c r="DF201" s="197" t="n"/>
      <c r="DG201" s="197" t="n"/>
      <c r="DH201" s="197" t="n"/>
      <c r="DI201" s="197" t="n"/>
      <c r="DJ201" s="197" t="n"/>
      <c r="DK201" s="197" t="n"/>
      <c r="DL201" s="197" t="n"/>
      <c r="DM201" s="197" t="n"/>
      <c r="DN201" s="197" t="n"/>
      <c r="DO201" s="197" t="n"/>
      <c r="DP201" s="197" t="n"/>
      <c r="DQ201" s="197" t="n"/>
      <c r="DR201" s="197" t="n"/>
      <c r="DS201" s="197" t="n"/>
      <c r="DT201" s="197" t="n"/>
      <c r="DU201" s="197" t="n"/>
      <c r="DV201" s="197" t="n"/>
      <c r="DW201" s="197" t="n"/>
      <c r="DX201" s="197" t="n"/>
      <c r="DY201" s="197" t="n"/>
      <c r="DZ201" s="197" t="n"/>
      <c r="EA201" s="197" t="n"/>
      <c r="EB201" s="197" t="n"/>
      <c r="EC201" s="197" t="n"/>
      <c r="ED201" s="197" t="n"/>
      <c r="EE201" s="197" t="n"/>
      <c r="EF201" s="197" t="n"/>
      <c r="EG201" s="197" t="n"/>
      <c r="EH201" s="197" t="n"/>
      <c r="EI201" s="197" t="n"/>
      <c r="EJ201" s="197" t="n"/>
    </row>
    <row r="202">
      <c r="B202" s="102" t="n"/>
      <c r="C202" s="103" t="n"/>
      <c r="D202" s="103" t="n"/>
      <c r="E202" s="103" t="n"/>
      <c r="F202" s="103" t="n"/>
      <c r="G202" s="103" t="n"/>
      <c r="H202" s="103" t="n"/>
      <c r="I202" s="984" t="n"/>
      <c r="J202" s="180" t="n"/>
      <c r="N202" s="976" t="inlineStr"/>
      <c r="O202" s="192" t="inlineStr"/>
      <c r="P202" s="192" t="inlineStr"/>
      <c r="Q202" s="192" t="inlineStr"/>
      <c r="R202" s="192" t="inlineStr"/>
      <c r="S202" s="192" t="inlineStr"/>
      <c r="T202" s="192" t="inlineStr"/>
      <c r="U202" s="193">
        <f>I198</f>
        <v/>
      </c>
    </row>
    <row r="203">
      <c r="B203" s="102" t="n"/>
      <c r="C203" s="1002" t="n"/>
      <c r="D203" s="1002" t="n"/>
      <c r="E203" s="1002" t="n"/>
      <c r="F203" s="1002" t="n"/>
      <c r="G203" s="1002" t="n"/>
      <c r="H203" s="1002" t="n"/>
      <c r="I203" s="984" t="n"/>
      <c r="J203" s="180" t="n"/>
      <c r="N203" s="976" t="inlineStr"/>
      <c r="O203" s="192" t="inlineStr"/>
      <c r="P203" s="192" t="inlineStr"/>
      <c r="Q203" s="192" t="inlineStr"/>
      <c r="R203" s="192" t="inlineStr"/>
      <c r="S203" s="192" t="inlineStr"/>
      <c r="T203" s="192" t="inlineStr"/>
      <c r="U203" s="193" t="n"/>
    </row>
    <row r="204">
      <c r="A204" s="171" t="inlineStr">
        <is>
          <t>K38</t>
        </is>
      </c>
      <c r="B204" s="96" t="inlineStr">
        <is>
          <t>Total</t>
        </is>
      </c>
      <c r="C204" s="954">
        <f>SUM(INDIRECT(ADDRESS(MATCH("K37",$A:$A,0)+1,COLUMN(C$13),4)&amp;":"&amp;ADDRESS(MATCH("K38",$A:$A,0)-1,COLUMN(C$13),4)))</f>
        <v/>
      </c>
      <c r="D204" s="954">
        <f>SUM(INDIRECT(ADDRESS(MATCH("K37",$A:$A,0)+1,COLUMN(D$13),4)&amp;":"&amp;ADDRESS(MATCH("K38",$A:$A,0)-1,COLUMN(D$13),4)))</f>
        <v/>
      </c>
      <c r="E204" s="954">
        <f>SUM(INDIRECT(ADDRESS(MATCH("K37",$A:$A,0)+1,COLUMN(E$13),4)&amp;":"&amp;ADDRESS(MATCH("K38",$A:$A,0)-1,COLUMN(E$13),4)))</f>
        <v/>
      </c>
      <c r="F204" s="954">
        <f>SUM(INDIRECT(ADDRESS(MATCH("K37",$A:$A,0)+1,COLUMN(F$13),4)&amp;":"&amp;ADDRESS(MATCH("K38",$A:$A,0)-1,COLUMN(F$13),4)))</f>
        <v/>
      </c>
      <c r="G204" s="954">
        <f>SUM(INDIRECT(ADDRESS(MATCH("K37",$A:$A,0)+1,COLUMN(G$13),4)&amp;":"&amp;ADDRESS(MATCH("K38",$A:$A,0)-1,COLUMN(G$13),4)))</f>
        <v/>
      </c>
      <c r="H204" s="954">
        <f>SUM(INDIRECT(ADDRESS(MATCH("K37",$A:$A,0)+1,COLUMN(H$13),4)&amp;":"&amp;ADDRESS(MATCH("K38",$A:$A,0)-1,COLUMN(H$13),4)))</f>
        <v/>
      </c>
      <c r="I204" s="984" t="n"/>
      <c r="J204" s="180" t="n"/>
      <c r="N204" s="976">
        <f>B204</f>
        <v/>
      </c>
      <c r="O204" s="192">
        <f>C204*BS!$B$9</f>
        <v/>
      </c>
      <c r="P204" s="192">
        <f>D204*BS!$B$9</f>
        <v/>
      </c>
      <c r="Q204" s="192">
        <f>E204*BS!$B$9</f>
        <v/>
      </c>
      <c r="R204" s="192">
        <f>F204*BS!$B$9</f>
        <v/>
      </c>
      <c r="S204" s="192">
        <f>G204*BS!$B$9</f>
        <v/>
      </c>
      <c r="T204" s="192">
        <f>H204*BS!$B$9</f>
        <v/>
      </c>
      <c r="U204" s="193" t="n"/>
    </row>
    <row r="205">
      <c r="A205" s="171" t="inlineStr">
        <is>
          <t>K39</t>
        </is>
      </c>
      <c r="B205" s="96" t="inlineStr">
        <is>
          <t xml:space="preserve">Off Balance Liabilities </t>
        </is>
      </c>
      <c r="C205" s="1003" t="n"/>
      <c r="D205" s="1003" t="n"/>
      <c r="E205" s="1003" t="n"/>
      <c r="F205" s="1003" t="n"/>
      <c r="G205" s="1003" t="n"/>
      <c r="H205" s="1003" t="n"/>
      <c r="I205" s="997" t="n"/>
      <c r="J205" s="180" t="n"/>
      <c r="N205" s="966">
        <f>B205</f>
        <v/>
      </c>
      <c r="O205" s="204" t="inlineStr"/>
      <c r="P205" s="204" t="inlineStr"/>
      <c r="Q205" s="204" t="inlineStr"/>
      <c r="R205" s="204" t="inlineStr"/>
      <c r="S205" s="204" t="inlineStr"/>
      <c r="T205" s="204" t="inlineStr"/>
      <c r="U205" s="193" t="n"/>
    </row>
    <row r="206">
      <c r="B206" s="102" t="inlineStr">
        <is>
          <t>- LC</t>
        </is>
      </c>
      <c r="C206" s="991" t="n"/>
      <c r="D206" s="991" t="n"/>
      <c r="E206" s="991" t="n"/>
      <c r="F206" s="991" t="n"/>
      <c r="G206" s="991" t="n"/>
      <c r="H206" s="991" t="n"/>
      <c r="I206" s="977" t="n"/>
      <c r="J206" s="180" t="n"/>
      <c r="N206" s="976">
        <f>B206</f>
        <v/>
      </c>
      <c r="O206" s="192" t="inlineStr"/>
      <c r="P206" s="192" t="inlineStr"/>
      <c r="Q206" s="192" t="inlineStr"/>
      <c r="R206" s="192" t="inlineStr"/>
      <c r="S206" s="192" t="inlineStr"/>
      <c r="T206" s="192" t="inlineStr"/>
      <c r="U206" s="193">
        <f>I202</f>
        <v/>
      </c>
    </row>
    <row r="207">
      <c r="B207" s="102" t="inlineStr">
        <is>
          <t>- BG</t>
        </is>
      </c>
      <c r="C207" s="991" t="n"/>
      <c r="D207" s="991" t="n"/>
      <c r="E207" s="991" t="n"/>
      <c r="F207" s="991" t="n"/>
      <c r="G207" s="991" t="n"/>
      <c r="H207" s="991" t="n"/>
      <c r="I207" s="239" t="n"/>
      <c r="J207" s="180" t="n"/>
      <c r="N207" s="976">
        <f>B207</f>
        <v/>
      </c>
      <c r="O207" s="192" t="inlineStr"/>
      <c r="P207" s="192" t="inlineStr"/>
      <c r="Q207" s="192" t="inlineStr"/>
      <c r="R207" s="192" t="inlineStr"/>
      <c r="S207" s="192" t="inlineStr"/>
      <c r="T207" s="192" t="inlineStr"/>
      <c r="U207" s="193">
        <f>I203</f>
        <v/>
      </c>
    </row>
    <row r="208">
      <c r="B208" s="102" t="inlineStr">
        <is>
          <t>- BD</t>
        </is>
      </c>
      <c r="C208" s="103" t="n"/>
      <c r="D208" s="103" t="n"/>
      <c r="E208" s="103" t="n"/>
      <c r="F208" s="103" t="n"/>
      <c r="G208" s="103" t="n"/>
      <c r="H208" s="103" t="n"/>
      <c r="I208" s="240" t="n"/>
      <c r="J208" s="180" t="n"/>
      <c r="N208" s="976">
        <f>B208</f>
        <v/>
      </c>
      <c r="O208" s="192" t="inlineStr"/>
      <c r="P208" s="192" t="inlineStr"/>
      <c r="Q208" s="192" t="inlineStr"/>
      <c r="R208" s="192" t="inlineStr"/>
      <c r="S208" s="192" t="inlineStr"/>
      <c r="T208" s="192" t="inlineStr"/>
      <c r="U208" s="193">
        <f>I204</f>
        <v/>
      </c>
    </row>
    <row r="209">
      <c r="B209" s="102" t="inlineStr">
        <is>
          <t>- CG</t>
        </is>
      </c>
      <c r="C209" s="991" t="n"/>
      <c r="D209" s="991" t="n"/>
      <c r="E209" s="991" t="n"/>
      <c r="F209" s="991" t="n"/>
      <c r="G209" s="991" t="n"/>
      <c r="H209" s="991" t="n"/>
      <c r="I209" s="241" t="n"/>
      <c r="J209" s="180" t="n"/>
      <c r="N209" s="976">
        <f>B209</f>
        <v/>
      </c>
      <c r="O209" s="192" t="inlineStr"/>
      <c r="P209" s="192" t="inlineStr"/>
      <c r="Q209" s="192" t="inlineStr"/>
      <c r="R209" s="192" t="inlineStr"/>
      <c r="S209" s="192" t="inlineStr"/>
      <c r="T209" s="192" t="inlineStr"/>
      <c r="U209" s="193">
        <f>I205</f>
        <v/>
      </c>
    </row>
    <row r="210">
      <c r="B210" s="102" t="inlineStr">
        <is>
          <t>- Commitments</t>
        </is>
      </c>
      <c r="C210" s="991" t="n"/>
      <c r="D210" s="991" t="n"/>
      <c r="E210" s="991" t="n"/>
      <c r="F210" s="991" t="n"/>
      <c r="G210" s="991" t="n"/>
      <c r="H210" s="991" t="n"/>
      <c r="I210" s="241" t="n"/>
      <c r="J210" s="180" t="n"/>
      <c r="N210" s="976">
        <f>B210</f>
        <v/>
      </c>
      <c r="O210" s="192" t="inlineStr"/>
      <c r="P210" s="192" t="inlineStr"/>
      <c r="Q210" s="192" t="inlineStr"/>
      <c r="R210" s="192" t="inlineStr"/>
      <c r="S210" s="192" t="inlineStr"/>
      <c r="T210" s="192" t="inlineStr"/>
      <c r="U210" s="193">
        <f>I206</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I207</f>
        <v/>
      </c>
    </row>
    <row r="212">
      <c r="B212" s="102" t="inlineStr">
        <is>
          <t>- Others</t>
        </is>
      </c>
      <c r="C212" s="991" t="n"/>
      <c r="D212" s="991" t="n"/>
      <c r="E212" s="991" t="n"/>
      <c r="F212" s="991" t="n"/>
      <c r="G212" s="991" t="n"/>
      <c r="H212" s="991" t="n"/>
      <c r="I212" s="241" t="n"/>
      <c r="J212" s="180" t="n"/>
      <c r="N212" s="976">
        <f>B212</f>
        <v/>
      </c>
      <c r="O212" s="192" t="inlineStr"/>
      <c r="P212" s="192" t="inlineStr"/>
      <c r="Q212" s="192" t="inlineStr"/>
      <c r="R212" s="192" t="inlineStr"/>
      <c r="S212" s="192" t="inlineStr"/>
      <c r="T212" s="192" t="inlineStr"/>
      <c r="U212" s="193">
        <f>I208</f>
        <v/>
      </c>
    </row>
    <row r="213" ht="20.25" customFormat="1" customHeight="1" s="194">
      <c r="B213" s="102" t="n"/>
      <c r="C213" s="991" t="n"/>
      <c r="D213" s="991" t="n"/>
      <c r="E213" s="991" t="n"/>
      <c r="F213" s="991" t="n"/>
      <c r="G213" s="991" t="n"/>
      <c r="H213" s="991" t="n"/>
      <c r="I213" s="241" t="n"/>
      <c r="J213" s="180" t="n"/>
      <c r="N213" s="976" t="inlineStr"/>
      <c r="O213" s="192" t="inlineStr"/>
      <c r="P213" s="192" t="inlineStr"/>
      <c r="Q213" s="192" t="inlineStr"/>
      <c r="R213" s="192" t="inlineStr"/>
      <c r="S213" s="192" t="inlineStr"/>
      <c r="T213" s="192" t="inlineStr"/>
      <c r="U213" s="193">
        <f>I209</f>
        <v/>
      </c>
    </row>
    <row r="214">
      <c r="B214" s="102" t="n"/>
      <c r="C214" s="991" t="n"/>
      <c r="D214" s="991" t="n"/>
      <c r="E214" s="991" t="n"/>
      <c r="F214" s="991" t="n"/>
      <c r="G214" s="991" t="n"/>
      <c r="H214" s="991" t="n"/>
      <c r="I214" s="241" t="n"/>
      <c r="J214" s="180" t="n"/>
      <c r="N214" s="976" t="inlineStr"/>
      <c r="O214" s="192" t="inlineStr"/>
      <c r="P214" s="192" t="inlineStr"/>
      <c r="Q214" s="192" t="inlineStr"/>
      <c r="R214" s="192" t="inlineStr"/>
      <c r="S214" s="192" t="inlineStr"/>
      <c r="T214" s="192" t="inlineStr"/>
      <c r="U214" s="193">
        <f>I210</f>
        <v/>
      </c>
    </row>
    <row r="215">
      <c r="B215" s="102" t="n"/>
      <c r="C215" s="991" t="n"/>
      <c r="D215" s="991" t="n"/>
      <c r="E215" s="991" t="n"/>
      <c r="F215" s="991" t="n"/>
      <c r="G215" s="991" t="n"/>
      <c r="H215" s="991" t="n"/>
      <c r="I215" s="241" t="n"/>
      <c r="J215" s="180" t="n"/>
      <c r="N215" s="976" t="inlineStr"/>
      <c r="O215" s="192" t="inlineStr"/>
      <c r="P215" s="192" t="inlineStr"/>
      <c r="Q215" s="192" t="inlineStr"/>
      <c r="R215" s="192" t="inlineStr"/>
      <c r="S215" s="192" t="inlineStr"/>
      <c r="T215" s="192" t="inlineStr"/>
      <c r="U215" s="193">
        <f>I211</f>
        <v/>
      </c>
    </row>
    <row r="216">
      <c r="B216" s="102" t="n"/>
      <c r="C216" s="991" t="n"/>
      <c r="D216" s="991" t="n"/>
      <c r="E216" s="991" t="n"/>
      <c r="F216" s="991" t="n"/>
      <c r="G216" s="991" t="n"/>
      <c r="H216" s="991" t="n"/>
      <c r="I216" s="241" t="n"/>
      <c r="J216" s="180" t="n"/>
      <c r="N216" s="976" t="inlineStr"/>
      <c r="O216" s="192" t="inlineStr"/>
      <c r="P216" s="192" t="inlineStr"/>
      <c r="Q216" s="192" t="inlineStr"/>
      <c r="R216" s="192" t="inlineStr"/>
      <c r="S216" s="192" t="inlineStr"/>
      <c r="T216" s="192" t="inlineStr"/>
      <c r="U216" s="193">
        <f>I212</f>
        <v/>
      </c>
    </row>
    <row r="217">
      <c r="A217" s="194" t="inlineStr">
        <is>
          <t>K40</t>
        </is>
      </c>
      <c r="B217" s="243" t="inlineStr">
        <is>
          <t xml:space="preserve">Total </t>
        </is>
      </c>
      <c r="C217" s="1004">
        <f>SUM(INDIRECT(ADDRESS(MATCH("K39",$A:$A,0)+1,COLUMN(C$13),4)&amp;":"&amp;ADDRESS(MATCH("K40",$A:$A,0)-1,COLUMN(C$13),4)))</f>
        <v/>
      </c>
      <c r="D217" s="1004">
        <f>SUM(INDIRECT(ADDRESS(MATCH("K39",$A:$A,0)+1,COLUMN(D$13),4)&amp;":"&amp;ADDRESS(MATCH("K40",$A:$A,0)-1,COLUMN(D$13),4)))</f>
        <v/>
      </c>
      <c r="E217" s="1004">
        <f>SUM(INDIRECT(ADDRESS(MATCH("K39",$A:$A,0)+1,COLUMN(E$13),4)&amp;":"&amp;ADDRESS(MATCH("K40",$A:$A,0)-1,COLUMN(E$13),4)))</f>
        <v/>
      </c>
      <c r="F217" s="1004">
        <f>SUM(INDIRECT(ADDRESS(MATCH("K39",$A:$A,0)+1,COLUMN(F$13),4)&amp;":"&amp;ADDRESS(MATCH("K40",$A:$A,0)-1,COLUMN(F$13),4)))</f>
        <v/>
      </c>
      <c r="G217" s="1004">
        <f>SUM(INDIRECT(ADDRESS(MATCH("K39",$A:$A,0)+1,COLUMN(G$13),4)&amp;":"&amp;ADDRESS(MATCH("K40",$A:$A,0)-1,COLUMN(G$13),4)))</f>
        <v/>
      </c>
      <c r="H217" s="1004">
        <f>SUM(INDIRECT(ADDRESS(MATCH("K39",$A:$A,0)+1,COLUMN(H$13),4)&amp;":"&amp;ADDRESS(MATCH("K40",$A:$A,0)-1,COLUMN(H$13),4)))</f>
        <v/>
      </c>
      <c r="I217" s="245" t="n"/>
      <c r="J217" s="196" t="n"/>
      <c r="K217" s="197" t="n"/>
      <c r="L217" s="197" t="n"/>
      <c r="M217" s="197" t="n"/>
      <c r="N217" s="966">
        <f>B217</f>
        <v/>
      </c>
      <c r="O217" s="246">
        <f>C217*BS!$B$9</f>
        <v/>
      </c>
      <c r="P217" s="246">
        <f>D217*BS!$B$9</f>
        <v/>
      </c>
      <c r="Q217" s="246">
        <f>E217*BS!$B$9</f>
        <v/>
      </c>
      <c r="R217" s="246">
        <f>F217*BS!$B$9</f>
        <v/>
      </c>
      <c r="S217" s="246">
        <f>G217*BS!$B$9</f>
        <v/>
      </c>
      <c r="T217" s="246">
        <f>H217*BS!$B$9</f>
        <v/>
      </c>
      <c r="U217" s="247">
        <f>I213</f>
        <v/>
      </c>
      <c r="V217" s="197" t="n"/>
      <c r="W217" s="197" t="n"/>
      <c r="X217" s="197" t="n"/>
      <c r="Y217" s="197" t="n"/>
      <c r="Z217" s="197" t="n"/>
      <c r="AA217" s="197" t="n"/>
      <c r="AB217" s="197" t="n"/>
      <c r="AC217" s="197" t="n"/>
      <c r="AD217" s="197" t="n"/>
      <c r="AE217" s="197" t="n"/>
      <c r="AF217" s="197" t="n"/>
      <c r="AG217" s="197" t="n"/>
      <c r="AH217" s="197" t="n"/>
      <c r="AI217" s="197" t="n"/>
      <c r="AJ217" s="197" t="n"/>
      <c r="AK217" s="197" t="n"/>
      <c r="AL217" s="197" t="n"/>
      <c r="AM217" s="197" t="n"/>
      <c r="AN217" s="197" t="n"/>
      <c r="AO217" s="197" t="n"/>
      <c r="AP217" s="197" t="n"/>
      <c r="AQ217" s="197" t="n"/>
      <c r="AR217" s="197" t="n"/>
      <c r="AS217" s="197" t="n"/>
      <c r="AT217" s="197" t="n"/>
      <c r="AU217" s="197" t="n"/>
      <c r="AV217" s="197" t="n"/>
      <c r="AW217" s="197" t="n"/>
      <c r="AX217" s="197" t="n"/>
      <c r="AY217" s="197" t="n"/>
      <c r="AZ217" s="197" t="n"/>
      <c r="BA217" s="197" t="n"/>
      <c r="BB217" s="197" t="n"/>
      <c r="BC217" s="197" t="n"/>
      <c r="BD217" s="197" t="n"/>
      <c r="BE217" s="197" t="n"/>
      <c r="BF217" s="197" t="n"/>
      <c r="BG217" s="197" t="n"/>
      <c r="BH217" s="197" t="n"/>
      <c r="BI217" s="197" t="n"/>
      <c r="BJ217" s="197" t="n"/>
      <c r="BK217" s="197" t="n"/>
      <c r="BL217" s="197" t="n"/>
      <c r="BM217" s="197" t="n"/>
      <c r="BN217" s="197" t="n"/>
      <c r="BO217" s="197" t="n"/>
      <c r="BP217" s="197" t="n"/>
      <c r="BQ217" s="197" t="n"/>
      <c r="BR217" s="197" t="n"/>
      <c r="BS217" s="197" t="n"/>
      <c r="BT217" s="197" t="n"/>
      <c r="BU217" s="197" t="n"/>
      <c r="BV217" s="197" t="n"/>
      <c r="BW217" s="197" t="n"/>
      <c r="BX217" s="197" t="n"/>
      <c r="BY217" s="197" t="n"/>
      <c r="BZ217" s="197" t="n"/>
      <c r="CA217" s="197" t="n"/>
      <c r="CB217" s="197" t="n"/>
      <c r="CC217" s="197" t="n"/>
      <c r="CD217" s="197" t="n"/>
      <c r="CE217" s="197" t="n"/>
      <c r="CF217" s="197" t="n"/>
      <c r="CG217" s="197" t="n"/>
      <c r="CH217" s="197" t="n"/>
      <c r="CI217" s="197" t="n"/>
      <c r="CJ217" s="197" t="n"/>
      <c r="CK217" s="197" t="n"/>
      <c r="CL217" s="197" t="n"/>
      <c r="CM217" s="197" t="n"/>
      <c r="CN217" s="197" t="n"/>
      <c r="CO217" s="197" t="n"/>
      <c r="CP217" s="197" t="n"/>
      <c r="CQ217" s="197" t="n"/>
      <c r="CR217" s="197" t="n"/>
      <c r="CS217" s="197" t="n"/>
      <c r="CT217" s="197" t="n"/>
      <c r="CU217" s="197" t="n"/>
      <c r="CV217" s="197" t="n"/>
      <c r="CW217" s="197" t="n"/>
      <c r="CX217" s="197" t="n"/>
      <c r="CY217" s="197" t="n"/>
      <c r="CZ217" s="197" t="n"/>
      <c r="DA217" s="197" t="n"/>
      <c r="DB217" s="197" t="n"/>
      <c r="DC217" s="197" t="n"/>
      <c r="DD217" s="197" t="n"/>
      <c r="DE217" s="197" t="n"/>
      <c r="DF217" s="197" t="n"/>
      <c r="DG217" s="197" t="n"/>
      <c r="DH217" s="197" t="n"/>
      <c r="DI217" s="197" t="n"/>
      <c r="DJ217" s="197" t="n"/>
      <c r="DK217" s="197" t="n"/>
      <c r="DL217" s="197" t="n"/>
      <c r="DM217" s="197" t="n"/>
      <c r="DN217" s="197" t="n"/>
      <c r="DO217" s="197" t="n"/>
      <c r="DP217" s="197" t="n"/>
      <c r="DQ217" s="197" t="n"/>
      <c r="DR217" s="197" t="n"/>
      <c r="DS217" s="197" t="n"/>
      <c r="DT217" s="197" t="n"/>
      <c r="DU217" s="197" t="n"/>
      <c r="DV217" s="197" t="n"/>
      <c r="DW217" s="197" t="n"/>
      <c r="DX217" s="197" t="n"/>
      <c r="DY217" s="197" t="n"/>
      <c r="DZ217" s="197" t="n"/>
      <c r="EA217" s="197" t="n"/>
      <c r="EB217" s="197" t="n"/>
      <c r="EC217" s="197" t="n"/>
      <c r="ED217" s="197" t="n"/>
      <c r="EE217" s="197" t="n"/>
      <c r="EF217" s="197" t="n"/>
      <c r="EG217" s="197" t="n"/>
      <c r="EH217" s="197" t="n"/>
      <c r="EI217" s="197" t="n"/>
      <c r="EJ217" s="197" t="n"/>
    </row>
    <row r="218">
      <c r="B218" s="248" t="n"/>
      <c r="C218" s="242" t="n"/>
      <c r="D218" s="242" t="n"/>
      <c r="E218" s="242" t="n"/>
      <c r="F218" s="242" t="n"/>
      <c r="G218" s="242" t="n"/>
      <c r="H218" s="242" t="n"/>
      <c r="I218" s="242" t="n"/>
      <c r="J218" s="180" t="n"/>
      <c r="N218" t="inlineStr"/>
      <c r="O218" s="249" t="inlineStr"/>
      <c r="P218" s="249" t="inlineStr"/>
      <c r="Q218" s="249" t="inlineStr"/>
      <c r="R218" s="249" t="inlineStr"/>
      <c r="S218" s="249" t="inlineStr"/>
      <c r="T218" s="249" t="inlineStr"/>
      <c r="U218" s="249" t="n"/>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row r="284">
      <c r="B284" s="248" t="n"/>
      <c r="C284" s="242" t="n"/>
      <c r="D284" s="242" t="n"/>
      <c r="E284" s="242" t="n"/>
      <c r="F284" s="242" t="n"/>
      <c r="G284" s="242" t="n"/>
      <c r="H284" s="242" t="n"/>
      <c r="I284" s="242" t="n"/>
      <c r="J284" s="180" t="n"/>
      <c r="N284" t="inlineStr"/>
      <c r="O284" t="inlineStr"/>
      <c r="P284" t="inlineStr"/>
      <c r="Q284" t="inlineStr"/>
      <c r="R284" t="inlineStr"/>
      <c r="S284" t="inlineStr"/>
      <c r="T284" t="inlineStr"/>
    </row>
    <row r="285">
      <c r="B285" s="248" t="n"/>
      <c r="C285" s="242" t="n"/>
      <c r="D285" s="242" t="n"/>
      <c r="E285" s="242" t="n"/>
      <c r="F285" s="242" t="n"/>
      <c r="G285" s="242" t="n"/>
      <c r="H285" s="242" t="n"/>
      <c r="I285" s="242" t="n"/>
      <c r="J285" s="180" t="n"/>
      <c r="N285" t="inlineStr"/>
      <c r="O285" t="inlineStr"/>
      <c r="P285" t="inlineStr"/>
      <c r="Q285" t="inlineStr"/>
      <c r="R285" t="inlineStr"/>
      <c r="S285" t="inlineStr"/>
      <c r="T285" t="inlineStr"/>
    </row>
    <row r="286">
      <c r="B286" s="248" t="n"/>
      <c r="C286" s="242" t="n"/>
      <c r="D286" s="242" t="n"/>
      <c r="E286" s="242" t="n"/>
      <c r="F286" s="242" t="n"/>
      <c r="G286" s="242" t="n"/>
      <c r="H286" s="242" t="n"/>
      <c r="I286" s="242" t="n"/>
      <c r="J286" s="180" t="n"/>
      <c r="N286" t="inlineStr"/>
      <c r="O286" t="inlineStr"/>
      <c r="P286" t="inlineStr"/>
      <c r="Q286" t="inlineStr"/>
      <c r="R286" t="inlineStr"/>
      <c r="S286" t="inlineStr"/>
      <c r="T286" t="inlineStr"/>
    </row>
    <row r="287">
      <c r="B287" s="248" t="n"/>
      <c r="C287" s="242" t="n"/>
      <c r="D287" s="242" t="n"/>
      <c r="E287" s="242" t="n"/>
      <c r="F287" s="242" t="n"/>
      <c r="G287" s="242" t="n"/>
      <c r="H287" s="242" t="n"/>
      <c r="I287" s="242" t="n"/>
      <c r="J287" s="180" t="n"/>
      <c r="N287" t="inlineStr"/>
      <c r="O287" t="inlineStr"/>
      <c r="P287" t="inlineStr"/>
      <c r="Q287" t="inlineStr"/>
      <c r="R287" t="inlineStr"/>
      <c r="S287" t="inlineStr"/>
      <c r="T287"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96"/>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 xml:space="preserve"> Type of goods or service Sale of goods</t>
        </is>
      </c>
      <c r="C15" s="939" t="n"/>
      <c r="D15" s="939" t="n"/>
      <c r="E15" s="939" t="n"/>
      <c r="F15" s="939" t="n"/>
      <c r="G15" s="939" t="n">
        <v>94879</v>
      </c>
      <c r="H15" s="939" t="n">
        <v>108978</v>
      </c>
      <c r="I15" s="289" t="n"/>
      <c r="N15" s="293">
        <f>B15</f>
        <v/>
      </c>
      <c r="O15" s="192" t="inlineStr"/>
      <c r="P15" s="192" t="inlineStr"/>
      <c r="Q15" s="192" t="inlineStr"/>
      <c r="R15" s="192" t="inlineStr"/>
      <c r="S15" s="192">
        <f>G15*BS!$B$9</f>
        <v/>
      </c>
      <c r="T15" s="192">
        <f>H15*BS!$B$9</f>
        <v/>
      </c>
      <c r="U15" s="1016">
        <f>I15</f>
        <v/>
      </c>
    </row>
    <row r="16" customFormat="1" s="118">
      <c r="B16" s="102" t="inlineStr">
        <is>
          <t>Revenue</t>
        </is>
      </c>
      <c r="C16" s="939" t="n"/>
      <c r="D16" s="939" t="n"/>
      <c r="E16" s="939" t="n"/>
      <c r="F16" s="939" t="n"/>
      <c r="G16" s="939" t="n">
        <v>116370</v>
      </c>
      <c r="H16" s="939" t="n">
        <v>135274</v>
      </c>
      <c r="I16" s="289" t="n"/>
      <c r="N16" s="293">
        <f>B16</f>
        <v/>
      </c>
      <c r="O16" s="192" t="inlineStr"/>
      <c r="P16" s="192" t="inlineStr"/>
      <c r="Q16" s="192" t="inlineStr"/>
      <c r="R16" s="192" t="inlineStr"/>
      <c r="S16" s="192">
        <f>G16*BS!$B$9</f>
        <v/>
      </c>
      <c r="T16" s="192">
        <f>H16*BS!$B$9</f>
        <v/>
      </c>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sales</t>
        </is>
      </c>
      <c r="C29" s="939" t="n"/>
      <c r="D29" s="939" t="n"/>
      <c r="E29" s="939" t="n"/>
      <c r="F29" s="939" t="n"/>
      <c r="G29" s="939" t="n">
        <v>91962</v>
      </c>
      <c r="H29" s="939" t="n">
        <v>105800</v>
      </c>
      <c r="I29" s="1017" t="n"/>
      <c r="N29" s="293">
        <f>B29</f>
        <v/>
      </c>
      <c r="O29" s="192" t="inlineStr"/>
      <c r="P29" s="192" t="inlineStr"/>
      <c r="Q29" s="192" t="inlineStr"/>
      <c r="R29" s="192" t="inlineStr"/>
      <c r="S29" s="192">
        <f>G29*BS!$B$9</f>
        <v/>
      </c>
      <c r="T29" s="192">
        <f>H29*BS!$B$9</f>
        <v/>
      </c>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B56" t="inlineStr">
        <is>
          <t xml:space="preserve"> None Wages and salaries</t>
        </is>
      </c>
      <c r="G56" t="n">
        <v>9998</v>
      </c>
      <c r="H56" t="n">
        <v>12176</v>
      </c>
      <c r="N56">
        <f>B56</f>
        <v/>
      </c>
      <c r="O56" t="inlineStr"/>
      <c r="P56" t="inlineStr"/>
      <c r="Q56" t="inlineStr"/>
      <c r="R56" t="inlineStr"/>
      <c r="S56">
        <f>G56*BS!$B$9</f>
        <v/>
      </c>
      <c r="T56">
        <f>H56*BS!$B$9</f>
        <v/>
      </c>
    </row>
    <row r="57" customFormat="1" s="279">
      <c r="B57" t="inlineStr">
        <is>
          <t xml:space="preserve"> None Annual leave and long service leave provision</t>
        </is>
      </c>
      <c r="G57" t="n">
        <v>73</v>
      </c>
      <c r="H57" t="n">
        <v>60</v>
      </c>
      <c r="N57">
        <f>B57</f>
        <v/>
      </c>
      <c r="O57" t="inlineStr"/>
      <c r="P57" t="inlineStr"/>
      <c r="Q57" t="inlineStr"/>
      <c r="R57" t="inlineStr"/>
      <c r="S57">
        <f>G57*BS!$B$9</f>
        <v/>
      </c>
      <c r="T57">
        <f>H57*BS!$B$9</f>
        <v/>
      </c>
    </row>
    <row r="58" customFormat="1" s="279">
      <c r="B58" t="inlineStr">
        <is>
          <t xml:space="preserve"> None Other costs</t>
        </is>
      </c>
      <c r="G58" t="n">
        <v>534</v>
      </c>
      <c r="H58" t="n">
        <v>1184</v>
      </c>
      <c r="N58">
        <f>B58</f>
        <v/>
      </c>
      <c r="O58" t="inlineStr"/>
      <c r="P58" t="inlineStr"/>
      <c r="Q58" t="inlineStr"/>
      <c r="R58" t="inlineStr"/>
      <c r="S58">
        <f>G58*BS!$B$9</f>
        <v/>
      </c>
      <c r="T58">
        <f>H58*BS!$B$9</f>
        <v/>
      </c>
    </row>
    <row r="59" customFormat="1" s="279">
      <c r="B59" t="inlineStr">
        <is>
          <t xml:space="preserve"> None Defined contribution plan expense</t>
        </is>
      </c>
      <c r="G59" t="n">
        <v>404</v>
      </c>
      <c r="H59" t="n">
        <v>422</v>
      </c>
      <c r="N59">
        <f>B59</f>
        <v/>
      </c>
      <c r="O59" t="inlineStr"/>
      <c r="P59" t="inlineStr"/>
      <c r="Q59" t="inlineStr"/>
      <c r="R59" t="inlineStr"/>
      <c r="S59">
        <f>G59*BS!$B$9</f>
        <v/>
      </c>
      <c r="T59">
        <f>H59*BS!$B$9</f>
        <v/>
      </c>
    </row>
    <row r="60" customFormat="1" s="279">
      <c r="B60" t="inlineStr">
        <is>
          <t xml:space="preserve"> None Furniture and fittings (Note 11)</t>
        </is>
      </c>
      <c r="G60" t="n">
        <v>38</v>
      </c>
      <c r="H60" t="n">
        <v>38</v>
      </c>
      <c r="N60">
        <f>B60</f>
        <v/>
      </c>
      <c r="O60" t="inlineStr"/>
      <c r="P60" t="inlineStr"/>
      <c r="Q60" t="inlineStr"/>
      <c r="R60" t="inlineStr"/>
      <c r="S60">
        <f>G60*BS!$B$9</f>
        <v/>
      </c>
      <c r="T60">
        <f>H60*BS!$B$9</f>
        <v/>
      </c>
    </row>
    <row r="61" customFormat="1" s="279">
      <c r="B61" t="inlineStr">
        <is>
          <t xml:space="preserve"> None Motor vehicles (Note 11)</t>
        </is>
      </c>
      <c r="G61" t="n">
        <v>39</v>
      </c>
      <c r="H61" t="n">
        <v>40</v>
      </c>
      <c r="N61">
        <f>B61</f>
        <v/>
      </c>
      <c r="O61" t="inlineStr"/>
      <c r="P61" t="inlineStr"/>
      <c r="Q61" t="inlineStr"/>
      <c r="R61" t="inlineStr"/>
      <c r="S61">
        <f>G61*BS!$B$9</f>
        <v/>
      </c>
      <c r="T61">
        <f>H61*BS!$B$9</f>
        <v/>
      </c>
    </row>
    <row r="62" customFormat="1" s="279">
      <c r="B62" t="inlineStr">
        <is>
          <t xml:space="preserve"> None Machinery and equipment (Note 11)</t>
        </is>
      </c>
      <c r="G62" t="n">
        <v>62</v>
      </c>
      <c r="H62" t="n">
        <v>60</v>
      </c>
      <c r="N62">
        <f>B62</f>
        <v/>
      </c>
      <c r="O62" t="inlineStr"/>
      <c r="P62" t="inlineStr"/>
      <c r="Q62" t="inlineStr"/>
      <c r="R62" t="inlineStr"/>
      <c r="S62">
        <f>G62*BS!$B$9</f>
        <v/>
      </c>
      <c r="T62">
        <f>H62*BS!$B$9</f>
        <v/>
      </c>
    </row>
    <row r="63" customFormat="1" s="279">
      <c r="B63" t="inlineStr">
        <is>
          <t xml:space="preserve"> None Right-of-use asset (Note 12)</t>
        </is>
      </c>
      <c r="G63" t="n">
        <v>1144</v>
      </c>
      <c r="H63" t="n">
        <v>1078</v>
      </c>
      <c r="N63">
        <f>B63</f>
        <v/>
      </c>
      <c r="O63" t="inlineStr"/>
      <c r="P63" t="inlineStr"/>
      <c r="Q63" t="inlineStr"/>
      <c r="R63" t="inlineStr"/>
      <c r="S63">
        <f>G63*BS!$B$9</f>
        <v/>
      </c>
      <c r="T63">
        <f>H63*BS!$B$9</f>
        <v/>
      </c>
    </row>
    <row r="64" customFormat="1" s="279">
      <c r="B64" t="inlineStr">
        <is>
          <t xml:space="preserve"> None Travel expenses</t>
        </is>
      </c>
      <c r="G64" t="n">
        <v>450</v>
      </c>
      <c r="H64" t="n">
        <v>992</v>
      </c>
      <c r="N64">
        <f>B64</f>
        <v/>
      </c>
      <c r="O64" t="inlineStr"/>
      <c r="P64" t="inlineStr"/>
      <c r="Q64" t="inlineStr"/>
      <c r="R64" t="inlineStr"/>
      <c r="S64">
        <f>G64*BS!$B$9</f>
        <v/>
      </c>
      <c r="T64">
        <f>H64*BS!$B$9</f>
        <v/>
      </c>
    </row>
    <row r="65" customFormat="1" s="279">
      <c r="B65" t="inlineStr">
        <is>
          <t xml:space="preserve"> None Communication expenses</t>
        </is>
      </c>
      <c r="G65" t="n">
        <v>312</v>
      </c>
      <c r="H65" t="n">
        <v>331</v>
      </c>
      <c r="N65">
        <f>B65</f>
        <v/>
      </c>
      <c r="O65" t="inlineStr"/>
      <c r="P65" t="inlineStr"/>
      <c r="Q65" t="inlineStr"/>
      <c r="R65" t="inlineStr"/>
      <c r="S65">
        <f>G65*BS!$B$9</f>
        <v/>
      </c>
      <c r="T65">
        <f>H65*BS!$B$9</f>
        <v/>
      </c>
    </row>
    <row r="66" customFormat="1" s="279">
      <c r="B66" t="inlineStr">
        <is>
          <t xml:space="preserve"> None Fees and permits</t>
        </is>
      </c>
      <c r="G66" t="n">
        <v>823</v>
      </c>
      <c r="H66" t="n">
        <v>1335</v>
      </c>
      <c r="N66">
        <f>B66</f>
        <v/>
      </c>
      <c r="O66" t="inlineStr"/>
      <c r="P66" t="inlineStr"/>
      <c r="Q66" t="inlineStr"/>
      <c r="R66" t="inlineStr"/>
      <c r="S66">
        <f>G66*BS!$B$9</f>
        <v/>
      </c>
      <c r="T66">
        <f>H66*BS!$B$9</f>
        <v/>
      </c>
    </row>
    <row r="67" customFormat="1" s="279">
      <c r="A67" s="118" t="n"/>
      <c r="B67" s="102" t="inlineStr">
        <is>
          <t xml:space="preserve"> None Taxes</t>
        </is>
      </c>
      <c r="C67" s="939" t="n"/>
      <c r="D67" s="939" t="n"/>
      <c r="E67" s="939" t="n"/>
      <c r="F67" s="939" t="n"/>
      <c r="G67" s="939" t="n">
        <v>1186</v>
      </c>
      <c r="H67" s="939" t="n">
        <v>1801</v>
      </c>
      <c r="I67" s="1017" t="n"/>
      <c r="N67" s="293">
        <f>B67</f>
        <v/>
      </c>
      <c r="O67" s="192" t="inlineStr"/>
      <c r="P67" s="192" t="inlineStr"/>
      <c r="Q67" s="192" t="inlineStr"/>
      <c r="R67" s="192" t="inlineStr"/>
      <c r="S67" s="192">
        <f>G67*BS!$B$9</f>
        <v/>
      </c>
      <c r="T67" s="192">
        <f>H67*BS!$B$9</f>
        <v/>
      </c>
      <c r="U67" s="1016">
        <f>I56</f>
        <v/>
      </c>
    </row>
    <row r="68" customFormat="1" s="279">
      <c r="A68" s="118" t="n"/>
      <c r="B68" s="102" t="inlineStr">
        <is>
          <t xml:space="preserve"> None Insurance expense</t>
        </is>
      </c>
      <c r="C68" s="939" t="n"/>
      <c r="D68" s="939" t="n"/>
      <c r="E68" s="939" t="n"/>
      <c r="F68" s="939" t="n"/>
      <c r="G68" s="939" t="n">
        <v>402</v>
      </c>
      <c r="H68" s="939" t="n">
        <v>361</v>
      </c>
      <c r="I68" s="1017" t="n"/>
      <c r="N68" s="293">
        <f>B68</f>
        <v/>
      </c>
      <c r="O68" s="192" t="inlineStr"/>
      <c r="P68" s="192" t="inlineStr"/>
      <c r="Q68" s="192" t="inlineStr"/>
      <c r="R68" s="192" t="inlineStr"/>
      <c r="S68" s="192">
        <f>G68*BS!$B$9</f>
        <v/>
      </c>
      <c r="T68" s="192">
        <f>H68*BS!$B$9</f>
        <v/>
      </c>
      <c r="U68" s="1016">
        <f>I57</f>
        <v/>
      </c>
    </row>
    <row r="69" customFormat="1" s="279">
      <c r="A69" s="118" t="n"/>
      <c r="B69" s="102" t="inlineStr">
        <is>
          <t xml:space="preserve"> None Entertainment</t>
        </is>
      </c>
      <c r="C69" s="939" t="n"/>
      <c r="D69" s="939" t="n"/>
      <c r="E69" s="939" t="n"/>
      <c r="F69" s="939" t="n"/>
      <c r="G69" s="939" t="n">
        <v>110</v>
      </c>
      <c r="H69" s="939" t="n">
        <v>152</v>
      </c>
      <c r="I69" s="1017" t="n"/>
      <c r="N69" s="293">
        <f>B69</f>
        <v/>
      </c>
      <c r="O69" s="192" t="inlineStr"/>
      <c r="P69" s="192" t="inlineStr"/>
      <c r="Q69" s="192" t="inlineStr"/>
      <c r="R69" s="192" t="inlineStr"/>
      <c r="S69" s="192">
        <f>G69*BS!$B$9</f>
        <v/>
      </c>
      <c r="T69" s="192">
        <f>H69*BS!$B$9</f>
        <v/>
      </c>
      <c r="U69" s="1016">
        <f>I58</f>
        <v/>
      </c>
    </row>
    <row r="70" customFormat="1" s="279">
      <c r="A70" s="118" t="n"/>
      <c r="B70" s="102" t="inlineStr">
        <is>
          <t xml:space="preserve"> None Net foreign currency (gains) )/losses</t>
        </is>
      </c>
      <c r="C70" s="939" t="n"/>
      <c r="D70" s="939" t="n"/>
      <c r="E70" s="939" t="n"/>
      <c r="F70" s="939" t="n"/>
      <c r="G70" s="939" t="n">
        <v>142</v>
      </c>
      <c r="H70" s="939" t="n">
        <v>137</v>
      </c>
      <c r="I70" s="1017" t="n"/>
      <c r="N70" s="293">
        <f>B70</f>
        <v/>
      </c>
      <c r="O70" s="192" t="inlineStr"/>
      <c r="P70" s="192" t="inlineStr"/>
      <c r="Q70" s="192" t="inlineStr"/>
      <c r="R70" s="192" t="inlineStr"/>
      <c r="S70" s="192">
        <f>G70*BS!$B$9</f>
        <v/>
      </c>
      <c r="T70" s="192">
        <f>H70*BS!$B$9</f>
        <v/>
      </c>
      <c r="U70" s="1016">
        <f>I59</f>
        <v/>
      </c>
    </row>
    <row r="71" customFormat="1" s="279">
      <c r="A71" s="118" t="n"/>
      <c r="B71" s="102" t="inlineStr">
        <is>
          <t xml:space="preserve"> None Net loss on sale of plant and equipment</t>
        </is>
      </c>
      <c r="C71" s="939" t="n"/>
      <c r="D71" s="939" t="n"/>
      <c r="E71" s="939" t="n"/>
      <c r="F71" s="939" t="n"/>
      <c r="G71" s="939" t="n">
        <v>1</v>
      </c>
      <c r="H71" s="939" t="n">
        <v>236</v>
      </c>
      <c r="I71" s="1017" t="n"/>
      <c r="N71" s="293">
        <f>B71</f>
        <v/>
      </c>
      <c r="O71" s="192" t="inlineStr"/>
      <c r="P71" s="192" t="inlineStr"/>
      <c r="Q71" s="192" t="inlineStr"/>
      <c r="R71" s="192" t="inlineStr"/>
      <c r="S71" s="192">
        <f>G71*BS!$B$9</f>
        <v/>
      </c>
      <c r="T71" s="192">
        <f>H71*BS!$B$9</f>
        <v/>
      </c>
      <c r="U71" s="1016">
        <f>I60</f>
        <v/>
      </c>
    </row>
    <row r="72" customFormat="1" s="279">
      <c r="A72" s="118" t="n"/>
      <c r="B72" s="102" t="inlineStr">
        <is>
          <t xml:space="preserve"> None Other expenses</t>
        </is>
      </c>
      <c r="C72" s="939" t="n"/>
      <c r="D72" s="939" t="n"/>
      <c r="E72" s="939" t="n"/>
      <c r="F72" s="939" t="n"/>
      <c r="G72" s="939" t="n">
        <v>1497</v>
      </c>
      <c r="H72" s="939" t="n">
        <v>1437</v>
      </c>
      <c r="I72" s="1017" t="n"/>
      <c r="N72" s="293">
        <f>B72</f>
        <v/>
      </c>
      <c r="O72" s="192" t="inlineStr"/>
      <c r="P72" s="192" t="inlineStr"/>
      <c r="Q72" s="192" t="inlineStr"/>
      <c r="R72" s="192" t="inlineStr"/>
      <c r="S72" s="192">
        <f>G72*BS!$B$9</f>
        <v/>
      </c>
      <c r="T72" s="192">
        <f>H72*BS!$B$9</f>
        <v/>
      </c>
      <c r="U72" s="1016">
        <f>I61</f>
        <v/>
      </c>
    </row>
    <row r="73" customFormat="1" s="279">
      <c r="A73" s="118" t="n"/>
      <c r="B73" s="102" t="n"/>
      <c r="C73" s="939" t="n"/>
      <c r="D73" s="939" t="n"/>
      <c r="E73" s="939" t="n"/>
      <c r="F73" s="939" t="n"/>
      <c r="G73" s="939" t="n"/>
      <c r="H73" s="939" t="n"/>
      <c r="I73" s="1017" t="n"/>
      <c r="N73" s="293" t="inlineStr"/>
      <c r="O73" s="192" t="inlineStr"/>
      <c r="P73" s="192" t="inlineStr"/>
      <c r="Q73" s="192" t="inlineStr"/>
      <c r="R73" s="192" t="inlineStr"/>
      <c r="S73" s="192" t="inlineStr"/>
      <c r="T73" s="192" t="inlineStr"/>
      <c r="U73" s="1016">
        <f>I62</f>
        <v/>
      </c>
    </row>
    <row r="74" customFormat="1" s="279">
      <c r="A74" s="118" t="n"/>
      <c r="B74" s="119" t="n"/>
      <c r="C74" s="939" t="n"/>
      <c r="D74" s="939" t="n"/>
      <c r="E74" s="939" t="n"/>
      <c r="F74" s="939" t="n"/>
      <c r="G74" s="939" t="n"/>
      <c r="H74" s="939" t="n"/>
      <c r="I74" s="1017" t="n"/>
      <c r="N74" s="293" t="inlineStr"/>
      <c r="O74" s="192" t="inlineStr"/>
      <c r="P74" s="192" t="inlineStr"/>
      <c r="Q74" s="192" t="inlineStr"/>
      <c r="R74" s="192" t="inlineStr"/>
      <c r="S74" s="192" t="inlineStr"/>
      <c r="T74" s="192" t="inlineStr"/>
      <c r="U74" s="1016">
        <f>I63</f>
        <v/>
      </c>
    </row>
    <row r="75" customFormat="1" s="279">
      <c r="A75" s="118" t="n"/>
      <c r="B75" s="102" t="n"/>
      <c r="C75" s="939" t="n"/>
      <c r="D75" s="939" t="n"/>
      <c r="E75" s="939" t="n"/>
      <c r="F75" s="939" t="n"/>
      <c r="G75" s="939" t="n"/>
      <c r="H75" s="939" t="n"/>
      <c r="I75" s="1017" t="n"/>
      <c r="N75" s="293" t="inlineStr"/>
      <c r="O75" s="192" t="inlineStr"/>
      <c r="P75" s="192" t="inlineStr"/>
      <c r="Q75" s="192" t="inlineStr"/>
      <c r="R75" s="192" t="inlineStr"/>
      <c r="S75" s="192" t="inlineStr"/>
      <c r="T75" s="192" t="inlineStr"/>
      <c r="U75" s="1016">
        <f>I64</f>
        <v/>
      </c>
    </row>
    <row r="76" customFormat="1" s="279">
      <c r="A76" s="118" t="inlineStr">
        <is>
          <t>K7a</t>
        </is>
      </c>
      <c r="B76" s="102" t="inlineStr">
        <is>
          <t xml:space="preserve"> Depreciation and Amortisation expense</t>
        </is>
      </c>
      <c r="C76" s="939" t="n"/>
      <c r="D76" s="939" t="n"/>
      <c r="E76" s="939" t="n"/>
      <c r="F76" s="939" t="n"/>
      <c r="G76" s="939" t="n"/>
      <c r="H76" s="939" t="n"/>
      <c r="I76" s="1017" t="n"/>
      <c r="N76" s="293">
        <f>B76</f>
        <v/>
      </c>
      <c r="O76" s="192" t="inlineStr"/>
      <c r="P76" s="192" t="inlineStr"/>
      <c r="Q76" s="192" t="inlineStr"/>
      <c r="R76" s="192" t="inlineStr"/>
      <c r="S76" s="192" t="inlineStr"/>
      <c r="T76" s="192" t="inlineStr"/>
      <c r="U76" s="1016">
        <f>I65</f>
        <v/>
      </c>
    </row>
    <row r="77" customFormat="1" s="279">
      <c r="A77" s="279" t="inlineStr">
        <is>
          <t>K8</t>
        </is>
      </c>
      <c r="B77" s="119" t="inlineStr">
        <is>
          <t>Adjustments:</t>
        </is>
      </c>
      <c r="C77" s="939" t="n"/>
      <c r="D77" s="939" t="n"/>
      <c r="E77" s="939" t="n"/>
      <c r="F77" s="939" t="n"/>
      <c r="G77" s="939" t="n"/>
      <c r="H77" s="939" t="n"/>
      <c r="I77" s="1017" t="n"/>
      <c r="N77" s="296">
        <f>B77</f>
        <v/>
      </c>
      <c r="O77" s="192" t="inlineStr"/>
      <c r="P77" s="192" t="inlineStr"/>
      <c r="Q77" s="192" t="inlineStr"/>
      <c r="R77" s="192" t="inlineStr"/>
      <c r="S77" s="192" t="inlineStr"/>
      <c r="T77" s="192" t="inlineStr"/>
      <c r="U77" s="1016">
        <f>I66</f>
        <v/>
      </c>
    </row>
    <row r="78" customFormat="1" s="279">
      <c r="B78" s="299">
        <f>B43</f>
        <v/>
      </c>
      <c r="C78" s="939">
        <f>C43</f>
        <v/>
      </c>
      <c r="D78" s="939">
        <f>D43</f>
        <v/>
      </c>
      <c r="E78" s="939">
        <f>E43</f>
        <v/>
      </c>
      <c r="F78" s="939">
        <f>F43</f>
        <v/>
      </c>
      <c r="G78" s="939">
        <f>G43</f>
        <v/>
      </c>
      <c r="H78" s="939">
        <f>H43</f>
        <v/>
      </c>
      <c r="I78" s="1017" t="n"/>
      <c r="N78" s="293">
        <f>B78</f>
        <v/>
      </c>
      <c r="O78" s="192">
        <f>C78*BS!$B$9</f>
        <v/>
      </c>
      <c r="P78" s="192">
        <f>D78*BS!$B$9</f>
        <v/>
      </c>
      <c r="Q78" s="192">
        <f>E78*BS!$B$9</f>
        <v/>
      </c>
      <c r="R78" s="192">
        <f>F78*BS!$B$9</f>
        <v/>
      </c>
      <c r="S78" s="192">
        <f>G78*BS!$B$9</f>
        <v/>
      </c>
      <c r="T78" s="192">
        <f>H78*BS!$B$9</f>
        <v/>
      </c>
      <c r="U78" s="1016">
        <f>I67</f>
        <v/>
      </c>
    </row>
    <row r="79" customFormat="1" s="279">
      <c r="B79" s="299">
        <f>IF(B44="","",B44)</f>
        <v/>
      </c>
      <c r="C79" s="939">
        <f>C44</f>
        <v/>
      </c>
      <c r="D79" s="939">
        <f>D44</f>
        <v/>
      </c>
      <c r="E79" s="939">
        <f>E44</f>
        <v/>
      </c>
      <c r="F79" s="939">
        <f>F44</f>
        <v/>
      </c>
      <c r="G79" s="939">
        <f>G44</f>
        <v/>
      </c>
      <c r="H79" s="939">
        <f>H44</f>
        <v/>
      </c>
      <c r="I79" s="1017" t="n"/>
      <c r="N79" s="293">
        <f>B79</f>
        <v/>
      </c>
      <c r="O79" s="192">
        <f>C79*BS!$B$9</f>
        <v/>
      </c>
      <c r="P79" s="192">
        <f>D79*BS!$B$9</f>
        <v/>
      </c>
      <c r="Q79" s="192">
        <f>E79*BS!$B$9</f>
        <v/>
      </c>
      <c r="R79" s="192">
        <f>F79*BS!$B$9</f>
        <v/>
      </c>
      <c r="S79" s="192">
        <f>G79*BS!$B$9</f>
        <v/>
      </c>
      <c r="T79" s="192">
        <f>H79*BS!$B$9</f>
        <v/>
      </c>
      <c r="U79" s="1016">
        <f>I68</f>
        <v/>
      </c>
    </row>
    <row r="80" customFormat="1" s="279">
      <c r="B80" s="299">
        <f>IF(B45="","",B45)</f>
        <v/>
      </c>
      <c r="C80" s="939">
        <f>C45</f>
        <v/>
      </c>
      <c r="D80" s="939">
        <f>D45</f>
        <v/>
      </c>
      <c r="E80" s="939">
        <f>E45</f>
        <v/>
      </c>
      <c r="F80" s="939">
        <f>F45</f>
        <v/>
      </c>
      <c r="G80" s="939">
        <f>G45</f>
        <v/>
      </c>
      <c r="H80" s="939">
        <f>H45</f>
        <v/>
      </c>
      <c r="I80" s="1017" t="n"/>
      <c r="N80" s="293">
        <f>B80</f>
        <v/>
      </c>
      <c r="O80" s="192">
        <f>C80*BS!$B$9</f>
        <v/>
      </c>
      <c r="P80" s="192">
        <f>D80*BS!$B$9</f>
        <v/>
      </c>
      <c r="Q80" s="192">
        <f>E80*BS!$B$9</f>
        <v/>
      </c>
      <c r="R80" s="192">
        <f>F80*BS!$B$9</f>
        <v/>
      </c>
      <c r="S80" s="192">
        <f>G80*BS!$B$9</f>
        <v/>
      </c>
      <c r="T80" s="192">
        <f>H80*BS!$B$9</f>
        <v/>
      </c>
      <c r="U80" s="1016">
        <f>I69</f>
        <v/>
      </c>
    </row>
    <row r="81" customFormat="1" s="279">
      <c r="B81" s="299">
        <f>IF(B46="","",B46)</f>
        <v/>
      </c>
      <c r="C81" s="939">
        <f>C46</f>
        <v/>
      </c>
      <c r="D81" s="939">
        <f>D46</f>
        <v/>
      </c>
      <c r="E81" s="939">
        <f>E46</f>
        <v/>
      </c>
      <c r="F81" s="939">
        <f>F46</f>
        <v/>
      </c>
      <c r="G81" s="939">
        <f>G46</f>
        <v/>
      </c>
      <c r="H81" s="939">
        <f>H46</f>
        <v/>
      </c>
      <c r="I81" s="1017" t="n"/>
      <c r="N81" s="293">
        <f>B81</f>
        <v/>
      </c>
      <c r="O81" s="192">
        <f>C81*BS!$B$9</f>
        <v/>
      </c>
      <c r="P81" s="192">
        <f>D81*BS!$B$9</f>
        <v/>
      </c>
      <c r="Q81" s="192">
        <f>E81*BS!$B$9</f>
        <v/>
      </c>
      <c r="R81" s="192">
        <f>F81*BS!$B$9</f>
        <v/>
      </c>
      <c r="S81" s="192">
        <f>G81*BS!$B$9</f>
        <v/>
      </c>
      <c r="T81" s="192">
        <f>H81*BS!$B$9</f>
        <v/>
      </c>
      <c r="U81" s="1016">
        <f>I70</f>
        <v/>
      </c>
    </row>
    <row r="82" customFormat="1" s="279">
      <c r="B82" s="299">
        <f>IF(B47="","",B47)</f>
        <v/>
      </c>
      <c r="C82" s="939">
        <f>C47</f>
        <v/>
      </c>
      <c r="D82" s="939">
        <f>D47</f>
        <v/>
      </c>
      <c r="E82" s="939">
        <f>E47</f>
        <v/>
      </c>
      <c r="F82" s="939">
        <f>F47</f>
        <v/>
      </c>
      <c r="G82" s="939">
        <f>G47</f>
        <v/>
      </c>
      <c r="H82" s="939">
        <f>H47</f>
        <v/>
      </c>
      <c r="I82" s="1017" t="n"/>
      <c r="N82" s="293">
        <f>B82</f>
        <v/>
      </c>
      <c r="O82" s="192">
        <f>C82*BS!$B$9</f>
        <v/>
      </c>
      <c r="P82" s="192">
        <f>D82*BS!$B$9</f>
        <v/>
      </c>
      <c r="Q82" s="192">
        <f>E82*BS!$B$9</f>
        <v/>
      </c>
      <c r="R82" s="192">
        <f>F82*BS!$B$9</f>
        <v/>
      </c>
      <c r="S82" s="192">
        <f>G82*BS!$B$9</f>
        <v/>
      </c>
      <c r="T82" s="192">
        <f>H82*BS!$B$9</f>
        <v/>
      </c>
      <c r="U82" s="1016">
        <f>I71</f>
        <v/>
      </c>
    </row>
    <row r="83" customFormat="1" s="118">
      <c r="B83" s="299">
        <f>IF(B48="","",B48)</f>
        <v/>
      </c>
      <c r="C83" s="939">
        <f>C48</f>
        <v/>
      </c>
      <c r="D83" s="939">
        <f>D48</f>
        <v/>
      </c>
      <c r="E83" s="939">
        <f>E48</f>
        <v/>
      </c>
      <c r="F83" s="939">
        <f>F48</f>
        <v/>
      </c>
      <c r="G83" s="939">
        <f>G48</f>
        <v/>
      </c>
      <c r="H83" s="939">
        <f>H48</f>
        <v/>
      </c>
      <c r="I83" s="1017" t="n"/>
      <c r="N83" s="293">
        <f>B83</f>
        <v/>
      </c>
      <c r="O83" s="192">
        <f>C83*BS!$B$9</f>
        <v/>
      </c>
      <c r="P83" s="192">
        <f>D83*BS!$B$9</f>
        <v/>
      </c>
      <c r="Q83" s="192">
        <f>E83*BS!$B$9</f>
        <v/>
      </c>
      <c r="R83" s="192">
        <f>F83*BS!$B$9</f>
        <v/>
      </c>
      <c r="S83" s="192">
        <f>G83*BS!$B$9</f>
        <v/>
      </c>
      <c r="T83" s="192">
        <f>H83*BS!$B$9</f>
        <v/>
      </c>
      <c r="U83" s="1016">
        <f>I72</f>
        <v/>
      </c>
    </row>
    <row r="84" customFormat="1" s="118">
      <c r="B84" s="299">
        <f>IF(B49="","",B49)</f>
        <v/>
      </c>
      <c r="C84" s="939">
        <f>C49</f>
        <v/>
      </c>
      <c r="D84" s="939">
        <f>D49</f>
        <v/>
      </c>
      <c r="E84" s="939">
        <f>E49</f>
        <v/>
      </c>
      <c r="F84" s="939">
        <f>F49</f>
        <v/>
      </c>
      <c r="G84" s="939">
        <f>G49</f>
        <v/>
      </c>
      <c r="H84" s="939">
        <f>H49</f>
        <v/>
      </c>
      <c r="I84" s="1017" t="n"/>
      <c r="N84" s="293">
        <f>B84</f>
        <v/>
      </c>
      <c r="O84" s="192">
        <f>C84*BS!$B$9</f>
        <v/>
      </c>
      <c r="P84" s="192">
        <f>D84*BS!$B$9</f>
        <v/>
      </c>
      <c r="Q84" s="192">
        <f>E84*BS!$B$9</f>
        <v/>
      </c>
      <c r="R84" s="192">
        <f>F84*BS!$B$9</f>
        <v/>
      </c>
      <c r="S84" s="192">
        <f>G84*BS!$B$9</f>
        <v/>
      </c>
      <c r="T84" s="192">
        <f>H84*BS!$B$9</f>
        <v/>
      </c>
      <c r="U84" s="1016">
        <f>I73</f>
        <v/>
      </c>
    </row>
    <row r="85" customFormat="1" s="118">
      <c r="B85" s="299">
        <f>IF(B50="","",B50)</f>
        <v/>
      </c>
      <c r="C85" s="939">
        <f>C50</f>
        <v/>
      </c>
      <c r="D85" s="939">
        <f>D50</f>
        <v/>
      </c>
      <c r="E85" s="939">
        <f>E50</f>
        <v/>
      </c>
      <c r="F85" s="939">
        <f>F50</f>
        <v/>
      </c>
      <c r="G85" s="939">
        <f>G50</f>
        <v/>
      </c>
      <c r="H85" s="939">
        <f>H50</f>
        <v/>
      </c>
      <c r="I85" s="1017" t="n"/>
      <c r="N85" s="293">
        <f>B85</f>
        <v/>
      </c>
      <c r="O85" s="192">
        <f>C85*BS!$B$9</f>
        <v/>
      </c>
      <c r="P85" s="192">
        <f>D85*BS!$B$9</f>
        <v/>
      </c>
      <c r="Q85" s="192">
        <f>E85*BS!$B$9</f>
        <v/>
      </c>
      <c r="R85" s="192">
        <f>F85*BS!$B$9</f>
        <v/>
      </c>
      <c r="S85" s="192">
        <f>G85*BS!$B$9</f>
        <v/>
      </c>
      <c r="T85" s="192">
        <f>H85*BS!$B$9</f>
        <v/>
      </c>
      <c r="U85" s="1016">
        <f>I74</f>
        <v/>
      </c>
    </row>
    <row r="86" customFormat="1" s="118">
      <c r="B86" s="299">
        <f>IF(B51="","",B51)</f>
        <v/>
      </c>
      <c r="C86" s="939">
        <f>C51</f>
        <v/>
      </c>
      <c r="D86" s="939">
        <f>D51</f>
        <v/>
      </c>
      <c r="E86" s="939">
        <f>E51</f>
        <v/>
      </c>
      <c r="F86" s="939">
        <f>F51</f>
        <v/>
      </c>
      <c r="G86" s="939">
        <f>G51</f>
        <v/>
      </c>
      <c r="H86" s="939">
        <f>H51</f>
        <v/>
      </c>
      <c r="I86" s="1017" t="n"/>
      <c r="N86" s="293">
        <f>B86</f>
        <v/>
      </c>
      <c r="O86" s="192">
        <f>C86*BS!$B$9</f>
        <v/>
      </c>
      <c r="P86" s="192">
        <f>D86*BS!$B$9</f>
        <v/>
      </c>
      <c r="Q86" s="192">
        <f>E86*BS!$B$9</f>
        <v/>
      </c>
      <c r="R86" s="192">
        <f>F86*BS!$B$9</f>
        <v/>
      </c>
      <c r="S86" s="192">
        <f>G86*BS!$B$9</f>
        <v/>
      </c>
      <c r="T86" s="192">
        <f>H86*BS!$B$9</f>
        <v/>
      </c>
      <c r="U86" s="1016">
        <f>I75</f>
        <v/>
      </c>
    </row>
    <row r="87" customFormat="1" s="118">
      <c r="B87" s="299">
        <f>IF(B52="","",B52)</f>
        <v/>
      </c>
      <c r="C87" s="939">
        <f>C52</f>
        <v/>
      </c>
      <c r="D87" s="939">
        <f>D52</f>
        <v/>
      </c>
      <c r="E87" s="939">
        <f>E52</f>
        <v/>
      </c>
      <c r="F87" s="939">
        <f>F52</f>
        <v/>
      </c>
      <c r="G87" s="939">
        <f>G52</f>
        <v/>
      </c>
      <c r="H87" s="939">
        <f>H52</f>
        <v/>
      </c>
      <c r="I87" s="1017" t="n"/>
      <c r="N87" s="293">
        <f>B87</f>
        <v/>
      </c>
      <c r="O87" s="192">
        <f>C87*BS!$B$9</f>
        <v/>
      </c>
      <c r="P87" s="192">
        <f>D87*BS!$B$9</f>
        <v/>
      </c>
      <c r="Q87" s="192">
        <f>E87*BS!$B$9</f>
        <v/>
      </c>
      <c r="R87" s="192">
        <f>F87*BS!$B$9</f>
        <v/>
      </c>
      <c r="S87" s="192">
        <f>G87*BS!$B$9</f>
        <v/>
      </c>
      <c r="T87" s="192">
        <f>H87*BS!$B$9</f>
        <v/>
      </c>
      <c r="U87" s="1016">
        <f>I76</f>
        <v/>
      </c>
    </row>
    <row r="88" customFormat="1" s="118">
      <c r="A88" s="279" t="inlineStr">
        <is>
          <t>K9</t>
        </is>
      </c>
      <c r="B88" s="96" t="inlineStr">
        <is>
          <t>Total</t>
        </is>
      </c>
      <c r="C88" s="954">
        <f>SUM(INDIRECT(ADDRESS(MATCH("K7",$A:$A,0)+1,COLUMN(C$12),4)&amp;":"&amp;ADDRESS(MATCH("K8",$A:$A,0)-1,COLUMN(C$12),4)))-SUM(INDIRECT(ADDRESS(MATCH("K8",$A:$A,0)+1,COLUMN(C$12),4)&amp;":"&amp;ADDRESS(MATCH("K9",$A:$A,0)-1,COLUMN(C$12),4)))</f>
        <v/>
      </c>
      <c r="D88" s="954">
        <f>SUM(INDIRECT(ADDRESS(MATCH("K7",$A:$A,0)+1,COLUMN(D$12),4)&amp;":"&amp;ADDRESS(MATCH("K8",$A:$A,0)-1,COLUMN(D$12),4)))-SUM(INDIRECT(ADDRESS(MATCH("K8",$A:$A,0)+1,COLUMN(D$12),4)&amp;":"&amp;ADDRESS(MATCH("K9",$A:$A,0)-1,COLUMN(D$12),4)))</f>
        <v/>
      </c>
      <c r="E88" s="954">
        <f>SUM(INDIRECT(ADDRESS(MATCH("K7",$A:$A,0)+1,COLUMN(E$12),4)&amp;":"&amp;ADDRESS(MATCH("K8",$A:$A,0)-1,COLUMN(E$12),4)))-SUM(INDIRECT(ADDRESS(MATCH("K8",$A:$A,0)+1,COLUMN(E$12),4)&amp;":"&amp;ADDRESS(MATCH("K9",$A:$A,0)-1,COLUMN(E$12),4)))</f>
        <v/>
      </c>
      <c r="F88" s="954">
        <f>SUM(INDIRECT(ADDRESS(MATCH("K7",$A:$A,0)+1,COLUMN(F$12),4)&amp;":"&amp;ADDRESS(MATCH("K8",$A:$A,0)-1,COLUMN(F$12),4)))-SUM(INDIRECT(ADDRESS(MATCH("K8",$A:$A,0)+1,COLUMN(F$12),4)&amp;":"&amp;ADDRESS(MATCH("K9",$A:$A,0)-1,COLUMN(F$12),4)))</f>
        <v/>
      </c>
      <c r="G88" s="954">
        <f>SUM(INDIRECT(ADDRESS(MATCH("K7",$A:$A,0)+1,COLUMN(G$12),4)&amp;":"&amp;ADDRESS(MATCH("K8",$A:$A,0)-1,COLUMN(G$12),4)))-SUM(INDIRECT(ADDRESS(MATCH("K8",$A:$A,0)+1,COLUMN(G$12),4)&amp;":"&amp;ADDRESS(MATCH("K9",$A:$A,0)-1,COLUMN(G$12),4)))</f>
        <v/>
      </c>
      <c r="H88" s="954">
        <f>SUM(INDIRECT(ADDRESS(MATCH("K7",$A:$A,0)+1,COLUMN(H$12),4)&amp;":"&amp;ADDRESS(MATCH("K8",$A:$A,0)-1,COLUMN(H$12),4)))-SUM(INDIRECT(ADDRESS(MATCH("K8",$A:$A,0)+1,COLUMN(H$12),4)&amp;":"&amp;ADDRESS(MATCH("K9",$A:$A,0)-1,COLUMN(H$12),4)))</f>
        <v/>
      </c>
      <c r="I88" s="1017" t="n"/>
      <c r="N88" s="290">
        <f>B88</f>
        <v/>
      </c>
      <c r="O88" s="198">
        <f>C88*BS!$B$9</f>
        <v/>
      </c>
      <c r="P88" s="198">
        <f>D88*BS!$B$9</f>
        <v/>
      </c>
      <c r="Q88" s="198">
        <f>E88*BS!$B$9</f>
        <v/>
      </c>
      <c r="R88" s="198">
        <f>F88*BS!$B$9</f>
        <v/>
      </c>
      <c r="S88" s="198">
        <f>G88*BS!$B$9</f>
        <v/>
      </c>
      <c r="T88" s="198">
        <f>H88*BS!$B$9</f>
        <v/>
      </c>
      <c r="U88" s="1016">
        <f>I77</f>
        <v/>
      </c>
    </row>
    <row r="89" customFormat="1" s="118">
      <c r="B89" s="119" t="n"/>
      <c r="C89" s="939" t="n"/>
      <c r="D89" s="939" t="n"/>
      <c r="E89" s="939" t="n"/>
      <c r="F89" s="939" t="n"/>
      <c r="G89" s="939" t="n"/>
      <c r="H89" s="939" t="n"/>
      <c r="I89" s="934" t="n"/>
      <c r="N89" s="296" t="inlineStr"/>
      <c r="O89" s="192" t="inlineStr"/>
      <c r="P89" s="192" t="inlineStr"/>
      <c r="Q89" s="192" t="inlineStr"/>
      <c r="R89" s="192" t="inlineStr"/>
      <c r="S89" s="192" t="inlineStr"/>
      <c r="T89" s="192" t="inlineStr"/>
      <c r="U89" s="1016" t="n"/>
    </row>
    <row r="90" customFormat="1" s="118">
      <c r="A90" s="279" t="inlineStr">
        <is>
          <t>K10</t>
        </is>
      </c>
      <c r="B90" s="298" t="inlineStr">
        <is>
          <t xml:space="preserve">Rent </t>
        </is>
      </c>
      <c r="C90" s="954" t="n"/>
      <c r="D90" s="954" t="n"/>
      <c r="E90" s="954" t="n"/>
      <c r="F90" s="954" t="n"/>
      <c r="G90" s="954" t="n"/>
      <c r="H90" s="954" t="n"/>
      <c r="I90" s="1017" t="n"/>
      <c r="N90" s="290">
        <f>B90</f>
        <v/>
      </c>
      <c r="O90" s="204" t="inlineStr"/>
      <c r="P90" s="204" t="inlineStr"/>
      <c r="Q90" s="204" t="inlineStr"/>
      <c r="R90" s="204" t="inlineStr"/>
      <c r="S90" s="204" t="inlineStr"/>
      <c r="T90" s="204" t="inlineStr"/>
      <c r="U90" s="1016">
        <f>I79</f>
        <v/>
      </c>
    </row>
    <row r="91" customFormat="1" s="118">
      <c r="B91" s="119" t="n"/>
      <c r="C91" s="939" t="n"/>
      <c r="D91" s="939" t="n"/>
      <c r="E91" s="939" t="n"/>
      <c r="F91" s="939" t="n"/>
      <c r="G91" s="939" t="n"/>
      <c r="H91" s="939" t="n"/>
      <c r="I91" s="1017" t="n"/>
      <c r="N91" s="290" t="inlineStr"/>
      <c r="O91" s="204" t="inlineStr"/>
      <c r="P91" s="204" t="inlineStr"/>
      <c r="Q91" s="204" t="inlineStr"/>
      <c r="R91" s="204" t="inlineStr"/>
      <c r="S91" s="204" t="inlineStr"/>
      <c r="T91" s="204" t="inlineStr"/>
      <c r="U91" s="1016" t="n"/>
    </row>
    <row r="92" customFormat="1" s="118">
      <c r="B92" s="119" t="n"/>
      <c r="C92" s="939" t="n"/>
      <c r="D92" s="939" t="n"/>
      <c r="E92" s="939" t="n"/>
      <c r="F92" s="939" t="n"/>
      <c r="G92" s="939" t="n"/>
      <c r="H92" s="939" t="n"/>
      <c r="I92" s="1017" t="n"/>
      <c r="N92" s="296" t="inlineStr"/>
      <c r="O92" s="192" t="inlineStr"/>
      <c r="P92" s="192" t="inlineStr"/>
      <c r="Q92" s="192" t="inlineStr"/>
      <c r="R92" s="192" t="inlineStr"/>
      <c r="S92" s="192" t="inlineStr"/>
      <c r="T92" s="192" t="inlineStr"/>
      <c r="U92" s="1016" t="n"/>
    </row>
    <row r="93" customFormat="1" s="118">
      <c r="A93" s="279" t="inlineStr">
        <is>
          <t>K11</t>
        </is>
      </c>
      <c r="B93" s="96" t="inlineStr">
        <is>
          <t>Total</t>
        </is>
      </c>
      <c r="C93" s="954">
        <f>SUM(INDIRECT(ADDRESS(MATCH("K10",$A:$A,0)+1,COLUMN(C$12),4)&amp;":"&amp;ADDRESS(MATCH("K11",$A:$A,0)-1,COLUMN(C$12),4)))</f>
        <v/>
      </c>
      <c r="D93" s="954">
        <f>SUM(INDIRECT(ADDRESS(MATCH("K10",$A:$A,0)+1,COLUMN(D$12),4)&amp;":"&amp;ADDRESS(MATCH("K11",$A:$A,0)-1,COLUMN(D$12),4)))</f>
        <v/>
      </c>
      <c r="E93" s="954">
        <f>SUM(INDIRECT(ADDRESS(MATCH("K10",$A:$A,0)+1,COLUMN(E$12),4)&amp;":"&amp;ADDRESS(MATCH("K11",$A:$A,0)-1,COLUMN(E$12),4)))</f>
        <v/>
      </c>
      <c r="F93" s="954">
        <f>SUM(INDIRECT(ADDRESS(MATCH("K10",$A:$A,0)+1,COLUMN(F$12),4)&amp;":"&amp;ADDRESS(MATCH("K11",$A:$A,0)-1,COLUMN(F$12),4)))</f>
        <v/>
      </c>
      <c r="G93" s="954">
        <f>SUM(INDIRECT(ADDRESS(MATCH("K10",$A:$A,0)+1,COLUMN(G$12),4)&amp;":"&amp;ADDRESS(MATCH("K11",$A:$A,0)-1,COLUMN(G$12),4)))</f>
        <v/>
      </c>
      <c r="H93" s="954">
        <f>SUM(INDIRECT(ADDRESS(MATCH("K10",$A:$A,0)+1,COLUMN(H$12),4)&amp;":"&amp;ADDRESS(MATCH("K11",$A:$A,0)-1,COLUMN(H$12),4)))</f>
        <v/>
      </c>
      <c r="I93" s="1017" t="n"/>
      <c r="N93" s="296">
        <f>B93</f>
        <v/>
      </c>
      <c r="O93" s="192">
        <f>C93*BS!$B$9</f>
        <v/>
      </c>
      <c r="P93" s="192">
        <f>D93*BS!$B$9</f>
        <v/>
      </c>
      <c r="Q93" s="192">
        <f>E93*BS!$B$9</f>
        <v/>
      </c>
      <c r="R93" s="192">
        <f>F93*BS!$B$9</f>
        <v/>
      </c>
      <c r="S93" s="192">
        <f>G93*BS!$B$9</f>
        <v/>
      </c>
      <c r="T93" s="192">
        <f>H93*BS!$B$9</f>
        <v/>
      </c>
      <c r="U93" s="1016" t="n"/>
    </row>
    <row r="94" customFormat="1" s="118">
      <c r="A94" s="118" t="inlineStr">
        <is>
          <t>K12</t>
        </is>
      </c>
      <c r="B94" s="298" t="inlineStr">
        <is>
          <t xml:space="preserve">Other Operating Income </t>
        </is>
      </c>
      <c r="C94" s="158" t="n"/>
      <c r="D94" s="942" t="n"/>
      <c r="E94" s="942" t="n"/>
      <c r="F94" s="942" t="n"/>
      <c r="G94" s="942" t="n"/>
      <c r="H94" s="942" t="n"/>
      <c r="I94" s="943" t="n"/>
      <c r="L94" s="279" t="n"/>
      <c r="M94" s="279" t="n"/>
      <c r="N94" s="290">
        <f>B94</f>
        <v/>
      </c>
      <c r="O94" s="204" t="inlineStr"/>
      <c r="P94" s="204" t="inlineStr"/>
      <c r="Q94" s="204" t="inlineStr"/>
      <c r="R94" s="204" t="inlineStr"/>
      <c r="S94" s="204" t="inlineStr"/>
      <c r="T94" s="204" t="inlineStr"/>
      <c r="U94" s="1016">
        <f>I83</f>
        <v/>
      </c>
    </row>
    <row r="95" customFormat="1" s="118">
      <c r="B95" s="102" t="inlineStr">
        <is>
          <t>Other income</t>
        </is>
      </c>
      <c r="C95" s="991" t="n"/>
      <c r="D95" s="991" t="n"/>
      <c r="E95" s="991" t="n"/>
      <c r="F95" s="991" t="n"/>
      <c r="G95" s="991" t="n">
        <v>354</v>
      </c>
      <c r="H95" s="991" t="n">
        <v>282</v>
      </c>
      <c r="I95" s="1018" t="n"/>
      <c r="L95" s="279" t="n"/>
      <c r="M95" s="279" t="n"/>
      <c r="N95" s="301">
        <f>B95</f>
        <v/>
      </c>
      <c r="O95" s="192" t="inlineStr"/>
      <c r="P95" s="192" t="inlineStr"/>
      <c r="Q95" s="192" t="inlineStr"/>
      <c r="R95" s="192" t="inlineStr"/>
      <c r="S95" s="192">
        <f>G95*BS!$B$9</f>
        <v/>
      </c>
      <c r="T95" s="192">
        <f>H95*BS!$B$9</f>
        <v/>
      </c>
      <c r="U95" s="1016">
        <f>I84</f>
        <v/>
      </c>
    </row>
    <row r="96" customFormat="1" s="279">
      <c r="B96" s="102" t="n"/>
      <c r="C96" s="991" t="n"/>
      <c r="D96" s="991" t="n"/>
      <c r="E96" s="991" t="n"/>
      <c r="F96" s="991" t="n"/>
      <c r="G96" s="991" t="n"/>
      <c r="H96" s="991" t="n"/>
      <c r="I96" s="1018" t="n"/>
      <c r="L96" s="279" t="n"/>
      <c r="M96" s="279" t="n"/>
      <c r="N96" s="301" t="inlineStr"/>
      <c r="O96" s="192" t="inlineStr"/>
      <c r="P96" s="192" t="inlineStr"/>
      <c r="Q96" s="192" t="inlineStr"/>
      <c r="R96" s="192" t="inlineStr"/>
      <c r="S96" s="192" t="inlineStr"/>
      <c r="T96" s="192" t="inlineStr"/>
      <c r="U96" s="1016">
        <f>I85</f>
        <v/>
      </c>
    </row>
    <row r="97" customFormat="1" s="118">
      <c r="B97" s="102" t="n"/>
      <c r="C97" s="991" t="n"/>
      <c r="D97" s="991" t="n"/>
      <c r="E97" s="991" t="n"/>
      <c r="F97" s="991" t="n"/>
      <c r="G97" s="991" t="n"/>
      <c r="H97" s="991" t="n"/>
      <c r="I97" s="1018" t="n"/>
      <c r="L97" s="279" t="n"/>
      <c r="M97" s="279" t="n"/>
      <c r="N97" s="301" t="inlineStr"/>
      <c r="O97" s="192" t="inlineStr"/>
      <c r="P97" s="192" t="inlineStr"/>
      <c r="Q97" s="192" t="inlineStr"/>
      <c r="R97" s="192" t="inlineStr"/>
      <c r="S97" s="192" t="inlineStr"/>
      <c r="T97" s="192" t="inlineStr"/>
      <c r="U97" s="1016">
        <f>I86</f>
        <v/>
      </c>
    </row>
    <row r="98" customFormat="1" s="118">
      <c r="B98" s="102" t="n"/>
      <c r="C98" s="991" t="n"/>
      <c r="D98" s="991" t="n"/>
      <c r="E98" s="991" t="n"/>
      <c r="F98" s="991" t="n"/>
      <c r="G98" s="991" t="n"/>
      <c r="H98" s="991" t="n"/>
      <c r="I98" s="1018" t="n"/>
      <c r="L98" s="279" t="n"/>
      <c r="M98" s="279" t="n"/>
      <c r="N98" s="301" t="inlineStr"/>
      <c r="O98" s="192" t="inlineStr"/>
      <c r="P98" s="192" t="inlineStr"/>
      <c r="Q98" s="192" t="inlineStr"/>
      <c r="R98" s="192" t="inlineStr"/>
      <c r="S98" s="192" t="inlineStr"/>
      <c r="T98" s="192" t="inlineStr"/>
      <c r="U98" s="1016">
        <f>I87</f>
        <v/>
      </c>
    </row>
    <row r="99" customFormat="1" s="118">
      <c r="B99" s="102" t="n"/>
      <c r="C99" s="939" t="n"/>
      <c r="D99" s="939" t="n"/>
      <c r="E99" s="939" t="n"/>
      <c r="F99" s="939" t="n"/>
      <c r="G99" s="939" t="n"/>
      <c r="H99" s="939" t="n"/>
      <c r="I99" s="1018" t="n"/>
      <c r="L99" s="279" t="n"/>
      <c r="M99" s="279" t="n"/>
      <c r="N99" s="301" t="inlineStr"/>
      <c r="O99" s="192" t="inlineStr"/>
      <c r="P99" s="192" t="inlineStr"/>
      <c r="Q99" s="192" t="inlineStr"/>
      <c r="R99" s="192" t="inlineStr"/>
      <c r="S99" s="192" t="inlineStr"/>
      <c r="T99" s="192" t="inlineStr"/>
      <c r="U99" s="1016">
        <f>I88</f>
        <v/>
      </c>
    </row>
    <row r="100" customFormat="1" s="118">
      <c r="B100" s="102" t="n"/>
      <c r="C100" s="991" t="n"/>
      <c r="D100" s="991" t="n"/>
      <c r="E100" s="991" t="n"/>
      <c r="F100" s="991" t="n"/>
      <c r="G100" s="991" t="n"/>
      <c r="H100" s="991" t="n"/>
      <c r="I100" s="1018" t="n"/>
      <c r="L100" s="279" t="n"/>
      <c r="M100" s="279" t="n"/>
      <c r="N100" s="301" t="inlineStr"/>
      <c r="O100" s="192" t="inlineStr"/>
      <c r="P100" s="192" t="inlineStr"/>
      <c r="Q100" s="192" t="inlineStr"/>
      <c r="R100" s="192" t="inlineStr"/>
      <c r="S100" s="192" t="inlineStr"/>
      <c r="T100" s="192" t="inlineStr"/>
      <c r="U100" s="1016">
        <f>I89</f>
        <v/>
      </c>
    </row>
    <row r="101" customFormat="1" s="118">
      <c r="B101" s="102" t="n"/>
      <c r="C101" s="991" t="n"/>
      <c r="D101" s="991" t="n"/>
      <c r="E101" s="991" t="n"/>
      <c r="F101" s="991" t="n"/>
      <c r="G101" s="991" t="n"/>
      <c r="H101" s="991" t="n"/>
      <c r="I101" s="1018" t="n"/>
      <c r="L101" s="279" t="n"/>
      <c r="M101" s="279" t="n"/>
      <c r="N101" s="301" t="inlineStr"/>
      <c r="O101" s="192" t="inlineStr"/>
      <c r="P101" s="192" t="inlineStr"/>
      <c r="Q101" s="192" t="inlineStr"/>
      <c r="R101" s="192" t="inlineStr"/>
      <c r="S101" s="192" t="inlineStr"/>
      <c r="T101" s="192" t="inlineStr"/>
      <c r="U101" s="1016">
        <f>I90</f>
        <v/>
      </c>
    </row>
    <row r="102" customFormat="1" s="118">
      <c r="B102" s="102" t="n"/>
      <c r="C102" s="991" t="n"/>
      <c r="D102" s="991" t="n"/>
      <c r="E102" s="991" t="n"/>
      <c r="F102" s="991" t="n"/>
      <c r="G102" s="991" t="n"/>
      <c r="H102" s="991" t="n"/>
      <c r="I102" s="1018" t="n"/>
      <c r="L102" s="279" t="n"/>
      <c r="M102" s="279" t="n"/>
      <c r="N102" s="301" t="inlineStr"/>
      <c r="O102" s="192" t="inlineStr"/>
      <c r="P102" s="192" t="inlineStr"/>
      <c r="Q102" s="192" t="inlineStr"/>
      <c r="R102" s="192" t="inlineStr"/>
      <c r="S102" s="192" t="inlineStr"/>
      <c r="T102" s="192" t="inlineStr"/>
      <c r="U102" s="1016">
        <f>I91</f>
        <v/>
      </c>
    </row>
    <row r="103" customFormat="1" s="118">
      <c r="B103" s="102" t="n"/>
      <c r="C103" s="991" t="n"/>
      <c r="D103" s="991" t="n"/>
      <c r="E103" s="991" t="n"/>
      <c r="F103" s="991" t="n"/>
      <c r="G103" s="991" t="n"/>
      <c r="H103" s="991" t="n"/>
      <c r="I103" s="1018" t="n"/>
      <c r="L103" s="279" t="n"/>
      <c r="M103" s="279" t="n"/>
      <c r="N103" s="301" t="inlineStr"/>
      <c r="O103" s="192" t="inlineStr"/>
      <c r="P103" s="192" t="inlineStr"/>
      <c r="Q103" s="192" t="inlineStr"/>
      <c r="R103" s="192" t="inlineStr"/>
      <c r="S103" s="192" t="inlineStr"/>
      <c r="T103" s="192" t="inlineStr"/>
      <c r="U103" s="1016">
        <f>I92</f>
        <v/>
      </c>
    </row>
    <row r="104" customFormat="1" s="118">
      <c r="B104" s="102" t="n"/>
      <c r="C104" s="991" t="n"/>
      <c r="D104" s="991" t="n"/>
      <c r="E104" s="991" t="n"/>
      <c r="F104" s="991" t="n"/>
      <c r="G104" s="991" t="n"/>
      <c r="H104" s="991" t="n"/>
      <c r="I104" s="1018" t="n"/>
      <c r="L104" s="279" t="n"/>
      <c r="M104" s="279" t="n"/>
      <c r="N104" s="301" t="inlineStr"/>
      <c r="O104" s="192" t="inlineStr"/>
      <c r="P104" s="192" t="inlineStr"/>
      <c r="Q104" s="192" t="inlineStr"/>
      <c r="R104" s="192" t="inlineStr"/>
      <c r="S104" s="192" t="inlineStr"/>
      <c r="T104" s="192" t="inlineStr"/>
      <c r="U104" s="1016">
        <f>I93</f>
        <v/>
      </c>
    </row>
    <row r="105" customFormat="1" s="118">
      <c r="A105" s="118" t="inlineStr">
        <is>
          <t>K13</t>
        </is>
      </c>
      <c r="B105" s="96" t="inlineStr">
        <is>
          <t>Total</t>
        </is>
      </c>
      <c r="C105" s="954">
        <f>SUM(INDIRECT(ADDRESS(MATCH("K12",$A:$A,0)+1,COLUMN(C$12),4)&amp;":"&amp;ADDRESS(MATCH("K13",$A:$A,0)-1,COLUMN(C$12),4)))</f>
        <v/>
      </c>
      <c r="D105" s="954">
        <f>SUM(INDIRECT(ADDRESS(MATCH("K12",$A:$A,0)+1,COLUMN(D$12),4)&amp;":"&amp;ADDRESS(MATCH("K13",$A:$A,0)-1,COLUMN(D$12),4)))</f>
        <v/>
      </c>
      <c r="E105" s="954">
        <f>SUM(INDIRECT(ADDRESS(MATCH("K12",$A:$A,0)+1,COLUMN(E$12),4)&amp;":"&amp;ADDRESS(MATCH("K13",$A:$A,0)-1,COLUMN(E$12),4)))</f>
        <v/>
      </c>
      <c r="F105" s="954">
        <f>SUM(INDIRECT(ADDRESS(MATCH("K12",$A:$A,0)+1,COLUMN(F$12),4)&amp;":"&amp;ADDRESS(MATCH("K13",$A:$A,0)-1,COLUMN(F$12),4)))</f>
        <v/>
      </c>
      <c r="G105" s="954">
        <f>SUM(INDIRECT(ADDRESS(MATCH("K12",$A:$A,0)+1,COLUMN(G$12),4)&amp;":"&amp;ADDRESS(MATCH("K13",$A:$A,0)-1,COLUMN(G$12),4)))</f>
        <v/>
      </c>
      <c r="H105" s="954">
        <f>SUM(INDIRECT(ADDRESS(MATCH("K12",$A:$A,0)+1,COLUMN(H$12),4)&amp;":"&amp;ADDRESS(MATCH("K13",$A:$A,0)-1,COLUMN(H$12),4)))</f>
        <v/>
      </c>
      <c r="I105" s="1018" t="n"/>
      <c r="L105" s="279" t="n"/>
      <c r="M105" s="279" t="n"/>
      <c r="N105" s="290">
        <f>B105</f>
        <v/>
      </c>
      <c r="O105" s="204">
        <f>C105*BS!$B$9</f>
        <v/>
      </c>
      <c r="P105" s="204">
        <f>D105*BS!$B$9</f>
        <v/>
      </c>
      <c r="Q105" s="204">
        <f>E105*BS!$B$9</f>
        <v/>
      </c>
      <c r="R105" s="204">
        <f>F105*BS!$B$9</f>
        <v/>
      </c>
      <c r="S105" s="204">
        <f>G105*BS!$B$9</f>
        <v/>
      </c>
      <c r="T105" s="204">
        <f>H105*BS!$B$9</f>
        <v/>
      </c>
      <c r="U105" s="1016">
        <f>I94</f>
        <v/>
      </c>
    </row>
    <row r="106" customFormat="1" s="118">
      <c r="B106" s="102" t="n"/>
      <c r="C106" s="989" t="n"/>
      <c r="D106" s="989" t="n"/>
      <c r="E106" s="989" t="n"/>
      <c r="F106" s="989" t="n"/>
      <c r="G106" s="1019" t="n"/>
      <c r="H106" s="1019" t="n"/>
      <c r="I106" s="1018" t="n"/>
      <c r="L106" s="279" t="n"/>
      <c r="M106" s="279" t="n"/>
      <c r="N106" s="296" t="inlineStr"/>
      <c r="O106" s="192" t="inlineStr"/>
      <c r="P106" s="192" t="inlineStr"/>
      <c r="Q106" s="192" t="inlineStr"/>
      <c r="R106" s="192" t="inlineStr"/>
      <c r="S106" s="192" t="inlineStr"/>
      <c r="T106" s="192" t="inlineStr"/>
      <c r="U106" s="1016" t="n"/>
    </row>
    <row r="107" customFormat="1" s="118">
      <c r="A107" s="279" t="inlineStr">
        <is>
          <t>K14</t>
        </is>
      </c>
      <c r="B107" s="298" t="inlineStr">
        <is>
          <t xml:space="preserve">Interest Income </t>
        </is>
      </c>
      <c r="C107" s="954" t="n"/>
      <c r="D107" s="954" t="n"/>
      <c r="E107" s="954" t="n"/>
      <c r="F107" s="954" t="n"/>
      <c r="G107" s="954" t="n"/>
      <c r="H107" s="954" t="n"/>
      <c r="I107" s="1017" t="n"/>
      <c r="J107" s="118" t="n"/>
      <c r="K107" s="118" t="n"/>
      <c r="N107" s="290">
        <f>B107</f>
        <v/>
      </c>
      <c r="O107" s="204" t="inlineStr"/>
      <c r="P107" s="204" t="inlineStr"/>
      <c r="Q107" s="204" t="inlineStr"/>
      <c r="R107" s="204" t="inlineStr"/>
      <c r="S107" s="204" t="inlineStr"/>
      <c r="T107" s="204" t="inlineStr"/>
      <c r="U107" s="1016">
        <f>I96</f>
        <v/>
      </c>
    </row>
    <row r="108" customFormat="1" s="118">
      <c r="A108" s="118" t="inlineStr">
        <is>
          <t>K15</t>
        </is>
      </c>
      <c r="B108" s="303" t="inlineStr">
        <is>
          <t>Interest Income (net)</t>
        </is>
      </c>
      <c r="C108" s="939" t="n"/>
      <c r="D108" s="939" t="n"/>
      <c r="E108" s="939" t="n"/>
      <c r="F108" s="939" t="n"/>
      <c r="G108" s="939" t="n"/>
      <c r="H108" s="939" t="n"/>
      <c r="I108" s="1017" t="n"/>
      <c r="L108" s="279" t="n"/>
      <c r="M108" s="279" t="n"/>
      <c r="N108" s="296">
        <f>B108</f>
        <v/>
      </c>
      <c r="O108" s="204" t="inlineStr"/>
      <c r="P108" s="204" t="inlineStr"/>
      <c r="Q108" s="204" t="inlineStr"/>
      <c r="R108" s="204" t="inlineStr"/>
      <c r="S108" s="204" t="inlineStr"/>
      <c r="T108" s="204" t="inlineStr"/>
      <c r="U108" s="1016">
        <f>I97</f>
        <v/>
      </c>
    </row>
    <row r="109" customFormat="1" s="118">
      <c r="B109" s="102" t="inlineStr">
        <is>
          <t xml:space="preserve"> None Interest on lease liabilities</t>
        </is>
      </c>
      <c r="C109" s="939" t="n"/>
      <c r="D109" s="939" t="n"/>
      <c r="E109" s="939" t="n"/>
      <c r="F109" s="939" t="n"/>
      <c r="G109" s="939" t="n">
        <v>50</v>
      </c>
      <c r="H109" s="939" t="n">
        <v>50</v>
      </c>
      <c r="I109" s="1017" t="n"/>
      <c r="L109" s="279" t="n"/>
      <c r="M109" s="279" t="n"/>
      <c r="N109" s="296">
        <f>B109</f>
        <v/>
      </c>
      <c r="O109" s="192" t="inlineStr"/>
      <c r="P109" s="192" t="inlineStr"/>
      <c r="Q109" s="192" t="inlineStr"/>
      <c r="R109" s="192" t="inlineStr"/>
      <c r="S109" s="192">
        <f>G109*BS!$B$9</f>
        <v/>
      </c>
      <c r="T109" s="192">
        <f>H109*BS!$B$9</f>
        <v/>
      </c>
      <c r="U109" s="1016">
        <f>I98</f>
        <v/>
      </c>
    </row>
    <row r="110" customFormat="1" s="118">
      <c r="B110" s="303" t="inlineStr">
        <is>
          <t xml:space="preserve"> None Interest paid to related parties</t>
        </is>
      </c>
      <c r="C110" s="939" t="n"/>
      <c r="D110" s="939" t="n"/>
      <c r="E110" s="939" t="n"/>
      <c r="F110" s="939" t="n"/>
      <c r="G110" s="939" t="n">
        <v>105</v>
      </c>
      <c r="H110" s="939" t="n">
        <v>6137</v>
      </c>
      <c r="I110" s="1017" t="n"/>
      <c r="L110" s="279" t="n"/>
      <c r="M110" s="279" t="n"/>
      <c r="N110" s="296">
        <f>B110</f>
        <v/>
      </c>
      <c r="O110" s="192" t="inlineStr"/>
      <c r="P110" s="192" t="inlineStr"/>
      <c r="Q110" s="192" t="inlineStr"/>
      <c r="R110" s="192" t="inlineStr"/>
      <c r="S110" s="192">
        <f>G110*BS!$B$9</f>
        <v/>
      </c>
      <c r="T110" s="192">
        <f>H110*BS!$B$9</f>
        <v/>
      </c>
      <c r="U110" s="1016">
        <f>I99</f>
        <v/>
      </c>
    </row>
    <row r="111" customFormat="1" s="118">
      <c r="B111" s="303" t="inlineStr">
        <is>
          <t xml:space="preserve"> None Interest income Bank</t>
        </is>
      </c>
      <c r="C111" s="939" t="n"/>
      <c r="D111" s="939" t="n"/>
      <c r="E111" s="939" t="n"/>
      <c r="F111" s="939" t="n"/>
      <c r="G111" s="939" t="n">
        <v>59</v>
      </c>
      <c r="H111" s="939" t="n">
        <v>9413</v>
      </c>
      <c r="I111" s="1017" t="n"/>
      <c r="L111" s="279" t="n"/>
      <c r="M111" s="279" t="n"/>
      <c r="N111" s="296">
        <f>B111</f>
        <v/>
      </c>
      <c r="O111" s="192" t="inlineStr"/>
      <c r="P111" s="192" t="inlineStr"/>
      <c r="Q111" s="192" t="inlineStr"/>
      <c r="R111" s="192" t="inlineStr"/>
      <c r="S111" s="192">
        <f>G111*BS!$B$9</f>
        <v/>
      </c>
      <c r="T111" s="192">
        <f>H111*BS!$B$9</f>
        <v/>
      </c>
      <c r="U111" s="1016">
        <f>I100</f>
        <v/>
      </c>
    </row>
    <row r="112" customFormat="1" s="118">
      <c r="B112" s="303" t="inlineStr">
        <is>
          <t xml:space="preserve"> None Interest income Ultimate parent entity</t>
        </is>
      </c>
      <c r="C112" s="939" t="n"/>
      <c r="D112" s="939" t="n"/>
      <c r="E112" s="939" t="n"/>
      <c r="F112" s="939" t="n"/>
      <c r="G112" s="939" t="n">
        <v>507</v>
      </c>
      <c r="H112" s="939" t="n">
        <v>287</v>
      </c>
      <c r="I112" s="1017" t="n"/>
      <c r="L112" s="279" t="n"/>
      <c r="M112" s="279" t="n"/>
      <c r="N112" s="296">
        <f>B112</f>
        <v/>
      </c>
      <c r="O112" s="192" t="inlineStr"/>
      <c r="P112" s="192" t="inlineStr"/>
      <c r="Q112" s="192" t="inlineStr"/>
      <c r="R112" s="192" t="inlineStr"/>
      <c r="S112" s="192">
        <f>G112*BS!$B$9</f>
        <v/>
      </c>
      <c r="T112" s="192">
        <f>H112*BS!$B$9</f>
        <v/>
      </c>
      <c r="U112" s="1016">
        <f>I101</f>
        <v/>
      </c>
    </row>
    <row r="113" customFormat="1" s="118">
      <c r="B113" s="303" t="inlineStr">
        <is>
          <t xml:space="preserve"> None Interest income Other related parties</t>
        </is>
      </c>
      <c r="C113" s="939" t="n"/>
      <c r="D113" s="939" t="n"/>
      <c r="E113" s="939" t="n"/>
      <c r="F113" s="939" t="n"/>
      <c r="G113" s="939" t="n">
        <v>11104</v>
      </c>
      <c r="H113" s="939" t="n">
        <v>6459</v>
      </c>
      <c r="I113" s="1017" t="n"/>
      <c r="L113" s="279" t="n"/>
      <c r="M113" s="279" t="n"/>
      <c r="N113" s="296">
        <f>B113</f>
        <v/>
      </c>
      <c r="O113" s="192" t="inlineStr"/>
      <c r="P113" s="192" t="inlineStr"/>
      <c r="Q113" s="192" t="inlineStr"/>
      <c r="R113" s="192" t="inlineStr"/>
      <c r="S113" s="192">
        <f>G113*BS!$B$9</f>
        <v/>
      </c>
      <c r="T113" s="192">
        <f>H113*BS!$B$9</f>
        <v/>
      </c>
      <c r="U113" s="1016">
        <f>I102</f>
        <v/>
      </c>
    </row>
    <row r="114" customFormat="1" s="118">
      <c r="B114" s="303" t="inlineStr">
        <is>
          <t>Other income</t>
        </is>
      </c>
      <c r="C114" s="939" t="n"/>
      <c r="D114" s="939" t="n"/>
      <c r="E114" s="939" t="n"/>
      <c r="F114" s="939" t="n"/>
      <c r="G114" s="939" t="n">
        <v>354</v>
      </c>
      <c r="H114" s="939" t="n">
        <v>282</v>
      </c>
      <c r="I114" s="1017" t="n"/>
      <c r="L114" s="279" t="n"/>
      <c r="M114" s="279" t="n"/>
      <c r="N114" s="296">
        <f>B114</f>
        <v/>
      </c>
      <c r="O114" s="192" t="inlineStr"/>
      <c r="P114" s="192" t="inlineStr"/>
      <c r="Q114" s="192" t="inlineStr"/>
      <c r="R114" s="192" t="inlineStr"/>
      <c r="S114" s="192">
        <f>G114*BS!$B$9</f>
        <v/>
      </c>
      <c r="T114" s="192">
        <f>H114*BS!$B$9</f>
        <v/>
      </c>
      <c r="U114" s="1016">
        <f>I103</f>
        <v/>
      </c>
    </row>
    <row r="115" customFormat="1" s="118">
      <c r="B115" s="303" t="n"/>
      <c r="C115" s="939" t="n"/>
      <c r="D115" s="939" t="n"/>
      <c r="E115" s="939" t="n"/>
      <c r="F115" s="939" t="n"/>
      <c r="G115" s="939" t="n"/>
      <c r="H115" s="939" t="n"/>
      <c r="I115" s="1017" t="n"/>
      <c r="L115" s="279" t="n"/>
      <c r="M115" s="279" t="n"/>
      <c r="N115" s="296" t="inlineStr"/>
      <c r="O115" s="192" t="inlineStr"/>
      <c r="P115" s="192" t="inlineStr"/>
      <c r="Q115" s="192" t="inlineStr"/>
      <c r="R115" s="192" t="inlineStr"/>
      <c r="S115" s="192" t="inlineStr"/>
      <c r="T115" s="192" t="inlineStr"/>
      <c r="U115" s="1016">
        <f>I104</f>
        <v/>
      </c>
    </row>
    <row r="116" customFormat="1" s="118">
      <c r="B116" s="303" t="n"/>
      <c r="C116" s="939" t="n"/>
      <c r="D116" s="939" t="n"/>
      <c r="E116" s="939" t="n"/>
      <c r="F116" s="939" t="n"/>
      <c r="G116" s="939" t="n"/>
      <c r="H116" s="939" t="n"/>
      <c r="I116" s="1017" t="n"/>
      <c r="L116" s="279" t="n"/>
      <c r="M116" s="279" t="n"/>
      <c r="N116" s="296" t="inlineStr"/>
      <c r="O116" s="192" t="inlineStr"/>
      <c r="P116" s="192" t="inlineStr"/>
      <c r="Q116" s="192" t="inlineStr"/>
      <c r="R116" s="192" t="inlineStr"/>
      <c r="S116" s="192" t="inlineStr"/>
      <c r="T116" s="192" t="inlineStr"/>
      <c r="U116" s="1016">
        <f>I105</f>
        <v/>
      </c>
    </row>
    <row r="117" customFormat="1" s="118">
      <c r="B117" s="303" t="n"/>
      <c r="C117" s="939" t="n"/>
      <c r="D117" s="939" t="n"/>
      <c r="E117" s="939" t="n"/>
      <c r="F117" s="939" t="n"/>
      <c r="G117" s="939" t="n"/>
      <c r="H117" s="939" t="n"/>
      <c r="I117" s="1017" t="n"/>
      <c r="L117" s="279" t="n"/>
      <c r="M117" s="279" t="n"/>
      <c r="N117" s="296" t="inlineStr"/>
      <c r="O117" s="192" t="inlineStr"/>
      <c r="P117" s="192" t="inlineStr"/>
      <c r="Q117" s="192" t="inlineStr"/>
      <c r="R117" s="192" t="inlineStr"/>
      <c r="S117" s="192" t="inlineStr"/>
      <c r="T117" s="192" t="inlineStr"/>
      <c r="U117" s="1016">
        <f>I106</f>
        <v/>
      </c>
    </row>
    <row r="118" customFormat="1" s="118">
      <c r="B118" s="303" t="n"/>
      <c r="C118" s="939" t="n"/>
      <c r="D118" s="939" t="n"/>
      <c r="E118" s="939" t="n"/>
      <c r="F118" s="939" t="n"/>
      <c r="G118" s="939" t="n"/>
      <c r="H118" s="939" t="n"/>
      <c r="I118" s="1017" t="n"/>
      <c r="L118" s="279" t="n"/>
      <c r="M118" s="279" t="n"/>
      <c r="N118" s="296" t="inlineStr"/>
      <c r="O118" s="192" t="inlineStr"/>
      <c r="P118" s="192" t="inlineStr"/>
      <c r="Q118" s="192" t="inlineStr"/>
      <c r="R118" s="192" t="inlineStr"/>
      <c r="S118" s="192" t="inlineStr"/>
      <c r="T118" s="192" t="inlineStr"/>
      <c r="U118" s="1016">
        <f>I107</f>
        <v/>
      </c>
    </row>
    <row r="119" customFormat="1" s="118">
      <c r="A119" s="118" t="inlineStr">
        <is>
          <t>K16</t>
        </is>
      </c>
      <c r="B119" s="96" t="inlineStr">
        <is>
          <t>Total</t>
        </is>
      </c>
      <c r="C119" s="954">
        <f>SUM(INDIRECT(ADDRESS(MATCH("K15",$A:$A,0)+1,COLUMN(C$12),4)&amp;":"&amp;ADDRESS(MATCH("K16",$A:$A,0)-1,COLUMN(C$12),4)))</f>
        <v/>
      </c>
      <c r="D119" s="954">
        <f>SUM(INDIRECT(ADDRESS(MATCH("K15",$A:$A,0)+1,COLUMN(D$12),4)&amp;":"&amp;ADDRESS(MATCH("K16",$A:$A,0)-1,COLUMN(D$12),4)))</f>
        <v/>
      </c>
      <c r="E119" s="954">
        <f>SUM(INDIRECT(ADDRESS(MATCH("K15",$A:$A,0)+1,COLUMN(E$12),4)&amp;":"&amp;ADDRESS(MATCH("K16",$A:$A,0)-1,COLUMN(E$12),4)))</f>
        <v/>
      </c>
      <c r="F119" s="954">
        <f>SUM(INDIRECT(ADDRESS(MATCH("K15",$A:$A,0)+1,COLUMN(F$12),4)&amp;":"&amp;ADDRESS(MATCH("K16",$A:$A,0)-1,COLUMN(F$12),4)))</f>
        <v/>
      </c>
      <c r="G119" s="954">
        <f>SUM(INDIRECT(ADDRESS(MATCH("K15",$A:$A,0)+1,COLUMN(G$12),4)&amp;":"&amp;ADDRESS(MATCH("K16",$A:$A,0)-1,COLUMN(G$12),4)))</f>
        <v/>
      </c>
      <c r="H119" s="954">
        <f>SUM(INDIRECT(ADDRESS(MATCH("K15",$A:$A,0)+1,COLUMN(H$12),4)&amp;":"&amp;ADDRESS(MATCH("K16",$A:$A,0)-1,COLUMN(H$12),4)))</f>
        <v/>
      </c>
      <c r="I119" s="1017" t="n"/>
      <c r="L119" s="279" t="n"/>
      <c r="M119" s="279" t="n"/>
      <c r="N119" s="293">
        <f>B119</f>
        <v/>
      </c>
      <c r="O119" s="192">
        <f>C119*BS!$B$9</f>
        <v/>
      </c>
      <c r="P119" s="192">
        <f>D119*BS!$B$9</f>
        <v/>
      </c>
      <c r="Q119" s="192">
        <f>E119*BS!$B$9</f>
        <v/>
      </c>
      <c r="R119" s="192">
        <f>F119*BS!$B$9</f>
        <v/>
      </c>
      <c r="S119" s="192">
        <f>G119*BS!$B$9</f>
        <v/>
      </c>
      <c r="T119" s="192">
        <f>H119*BS!$B$9</f>
        <v/>
      </c>
      <c r="U119" s="1016">
        <f>I108</f>
        <v/>
      </c>
    </row>
    <row r="120" customFormat="1" s="118">
      <c r="B120" s="102" t="n"/>
      <c r="C120" s="939" t="n"/>
      <c r="D120" s="939" t="n"/>
      <c r="E120" s="939" t="n"/>
      <c r="F120" s="939" t="n"/>
      <c r="G120" s="939" t="n"/>
      <c r="H120" s="939" t="n"/>
      <c r="I120" s="1017" t="n"/>
      <c r="L120" s="279" t="n"/>
      <c r="M120" s="279" t="n"/>
      <c r="N120" s="293" t="inlineStr"/>
      <c r="O120" s="192" t="inlineStr"/>
      <c r="P120" s="192" t="inlineStr"/>
      <c r="Q120" s="192" t="inlineStr"/>
      <c r="R120" s="192" t="inlineStr"/>
      <c r="S120" s="192" t="inlineStr"/>
      <c r="T120" s="192" t="inlineStr"/>
      <c r="U120" s="1016">
        <f>I109</f>
        <v/>
      </c>
    </row>
    <row r="121" customFormat="1" s="118">
      <c r="A121" s="118" t="inlineStr">
        <is>
          <t>K17</t>
        </is>
      </c>
      <c r="B121" s="298" t="inlineStr">
        <is>
          <t>Interest Expense (net)</t>
        </is>
      </c>
      <c r="C121" s="954" t="n"/>
      <c r="D121" s="954" t="n"/>
      <c r="E121" s="954" t="n"/>
      <c r="F121" s="954" t="n"/>
      <c r="G121" s="954" t="n"/>
      <c r="H121" s="954" t="n"/>
      <c r="I121" s="1017" t="n"/>
      <c r="L121" s="279" t="n"/>
      <c r="M121" s="279" t="n"/>
      <c r="N121" s="290">
        <f>B121</f>
        <v/>
      </c>
      <c r="O121" s="204" t="inlineStr"/>
      <c r="P121" s="204" t="inlineStr"/>
      <c r="Q121" s="204" t="inlineStr"/>
      <c r="R121" s="204" t="inlineStr"/>
      <c r="S121" s="204" t="inlineStr"/>
      <c r="T121" s="204" t="inlineStr"/>
      <c r="U121" s="1016" t="n"/>
    </row>
    <row r="122" customFormat="1" s="118">
      <c r="B122" s="102" t="inlineStr">
        <is>
          <t xml:space="preserve"> None Bank loans and overdrafts</t>
        </is>
      </c>
      <c r="C122" s="939" t="n"/>
      <c r="D122" s="939" t="n"/>
      <c r="E122" s="939" t="n"/>
      <c r="F122" s="939" t="n"/>
      <c r="G122" s="939" t="n">
        <v>1188</v>
      </c>
      <c r="H122" s="939" t="n">
        <v>7</v>
      </c>
      <c r="I122" s="1017" t="n"/>
      <c r="L122" s="279" t="n"/>
      <c r="M122" s="279" t="n"/>
      <c r="N122" s="293">
        <f>B122</f>
        <v/>
      </c>
      <c r="O122" s="192" t="inlineStr"/>
      <c r="P122" s="192" t="inlineStr"/>
      <c r="Q122" s="192" t="inlineStr"/>
      <c r="R122" s="192" t="inlineStr"/>
      <c r="S122" s="192">
        <f>G122*BS!$B$9</f>
        <v/>
      </c>
      <c r="T122" s="192">
        <f>H122*BS!$B$9</f>
        <v/>
      </c>
      <c r="U122" s="1016">
        <f>I111</f>
        <v/>
      </c>
    </row>
    <row r="123" customFormat="1" s="118">
      <c r="B123" s="102" t="inlineStr">
        <is>
          <t xml:space="preserve"> None Interest on lease liabilities</t>
        </is>
      </c>
      <c r="C123" s="939" t="n"/>
      <c r="D123" s="939" t="n"/>
      <c r="E123" s="939" t="n"/>
      <c r="F123" s="939" t="n"/>
      <c r="G123" s="939" t="n">
        <v>50</v>
      </c>
      <c r="H123" s="939" t="n">
        <v>50</v>
      </c>
      <c r="I123" s="1017" t="n"/>
      <c r="L123" s="279" t="n"/>
      <c r="M123" s="279" t="n"/>
      <c r="N123" s="293">
        <f>B123</f>
        <v/>
      </c>
      <c r="O123" s="192" t="inlineStr"/>
      <c r="P123" s="192" t="inlineStr"/>
      <c r="Q123" s="192" t="inlineStr"/>
      <c r="R123" s="192" t="inlineStr"/>
      <c r="S123" s="192">
        <f>G123*BS!$B$9</f>
        <v/>
      </c>
      <c r="T123" s="192">
        <f>H123*BS!$B$9</f>
        <v/>
      </c>
      <c r="U123" s="1016">
        <f>I112</f>
        <v/>
      </c>
    </row>
    <row r="124" customFormat="1" s="118">
      <c r="B124" s="102" t="inlineStr">
        <is>
          <t xml:space="preserve"> None Interest paid to related parties</t>
        </is>
      </c>
      <c r="C124" s="939" t="n"/>
      <c r="D124" s="939" t="n"/>
      <c r="E124" s="939" t="n"/>
      <c r="F124" s="939" t="n"/>
      <c r="G124" s="939" t="n">
        <v>105</v>
      </c>
      <c r="H124" s="939" t="n">
        <v>6137</v>
      </c>
      <c r="I124" s="1017" t="n"/>
      <c r="L124" s="279" t="n"/>
      <c r="M124" s="279" t="n"/>
      <c r="N124" s="293">
        <f>B124</f>
        <v/>
      </c>
      <c r="O124" s="192" t="inlineStr"/>
      <c r="P124" s="192" t="inlineStr"/>
      <c r="Q124" s="192" t="inlineStr"/>
      <c r="R124" s="192" t="inlineStr"/>
      <c r="S124" s="192">
        <f>G124*BS!$B$9</f>
        <v/>
      </c>
      <c r="T124" s="192">
        <f>H124*BS!$B$9</f>
        <v/>
      </c>
      <c r="U124" s="1016">
        <f>I113</f>
        <v/>
      </c>
    </row>
    <row r="125" customFormat="1" s="118">
      <c r="B125" s="102" t="n"/>
      <c r="C125" s="939" t="n"/>
      <c r="D125" s="939" t="n"/>
      <c r="E125" s="939" t="n"/>
      <c r="F125" s="939" t="n"/>
      <c r="G125" s="939" t="n"/>
      <c r="H125" s="939" t="n"/>
      <c r="I125" s="1017" t="n"/>
      <c r="L125" s="279" t="n"/>
      <c r="M125" s="279" t="n"/>
      <c r="N125" s="293" t="inlineStr"/>
      <c r="O125" s="192" t="inlineStr"/>
      <c r="P125" s="192" t="inlineStr"/>
      <c r="Q125" s="192" t="inlineStr"/>
      <c r="R125" s="192" t="inlineStr"/>
      <c r="S125" s="192" t="inlineStr"/>
      <c r="T125" s="192" t="inlineStr"/>
      <c r="U125" s="1016">
        <f>I114</f>
        <v/>
      </c>
    </row>
    <row r="126" customFormat="1" s="118">
      <c r="B126" s="102" t="n"/>
      <c r="C126" s="939" t="n"/>
      <c r="D126" s="939" t="n"/>
      <c r="E126" s="939" t="n"/>
      <c r="F126" s="939" t="n"/>
      <c r="G126" s="939" t="n"/>
      <c r="H126" s="939" t="n"/>
      <c r="I126" s="1017" t="n"/>
      <c r="L126" s="279" t="n"/>
      <c r="M126" s="279" t="n"/>
      <c r="N126" s="293" t="inlineStr"/>
      <c r="O126" s="192" t="inlineStr"/>
      <c r="P126" s="192" t="inlineStr"/>
      <c r="Q126" s="192" t="inlineStr"/>
      <c r="R126" s="192" t="inlineStr"/>
      <c r="S126" s="192" t="inlineStr"/>
      <c r="T126" s="192" t="inlineStr"/>
      <c r="U126" s="1016">
        <f>I115</f>
        <v/>
      </c>
    </row>
    <row r="127" customFormat="1" s="118">
      <c r="B127" s="102" t="n"/>
      <c r="C127" s="939" t="n"/>
      <c r="D127" s="939" t="n"/>
      <c r="E127" s="939" t="n"/>
      <c r="F127" s="939" t="n"/>
      <c r="G127" s="939" t="n"/>
      <c r="H127" s="939" t="n"/>
      <c r="I127" s="1017" t="n"/>
      <c r="L127" s="279" t="n"/>
      <c r="M127" s="279" t="n"/>
      <c r="N127" s="293" t="inlineStr"/>
      <c r="O127" s="192" t="inlineStr"/>
      <c r="P127" s="192" t="inlineStr"/>
      <c r="Q127" s="192" t="inlineStr"/>
      <c r="R127" s="192" t="inlineStr"/>
      <c r="S127" s="192" t="inlineStr"/>
      <c r="T127" s="192" t="inlineStr"/>
      <c r="U127" s="1016">
        <f>I116</f>
        <v/>
      </c>
    </row>
    <row r="128" customFormat="1" s="118">
      <c r="B128" s="102" t="n"/>
      <c r="C128" s="939" t="n"/>
      <c r="D128" s="939" t="n"/>
      <c r="E128" s="939" t="n"/>
      <c r="F128" s="939" t="n"/>
      <c r="G128" s="939" t="n"/>
      <c r="H128" s="939" t="n"/>
      <c r="I128" s="1017" t="n"/>
      <c r="L128" s="279" t="n"/>
      <c r="M128" s="279" t="n"/>
      <c r="N128" s="293" t="inlineStr"/>
      <c r="O128" s="192" t="inlineStr"/>
      <c r="P128" s="192" t="inlineStr"/>
      <c r="Q128" s="192" t="inlineStr"/>
      <c r="R128" s="192" t="inlineStr"/>
      <c r="S128" s="192" t="inlineStr"/>
      <c r="T128" s="192" t="inlineStr"/>
      <c r="U128" s="1016">
        <f>I117</f>
        <v/>
      </c>
    </row>
    <row r="129" customFormat="1" s="118">
      <c r="B129" s="102" t="n"/>
      <c r="C129" s="939" t="n"/>
      <c r="D129" s="939" t="n"/>
      <c r="E129" s="939" t="n"/>
      <c r="F129" s="939" t="n"/>
      <c r="G129" s="939" t="n"/>
      <c r="H129" s="939" t="n"/>
      <c r="I129" s="1017" t="n"/>
      <c r="L129" s="279" t="n"/>
      <c r="M129" s="279" t="n"/>
      <c r="N129" s="293" t="inlineStr"/>
      <c r="O129" s="192" t="inlineStr"/>
      <c r="P129" s="192" t="inlineStr"/>
      <c r="Q129" s="192" t="inlineStr"/>
      <c r="R129" s="192" t="inlineStr"/>
      <c r="S129" s="192" t="inlineStr"/>
      <c r="T129" s="192" t="inlineStr"/>
      <c r="U129" s="1016">
        <f>I118</f>
        <v/>
      </c>
    </row>
    <row r="130" customFormat="1" s="118">
      <c r="B130" s="102" t="n"/>
      <c r="C130" s="939" t="n"/>
      <c r="D130" s="939" t="n"/>
      <c r="E130" s="939" t="n"/>
      <c r="F130" s="939" t="n"/>
      <c r="G130" s="939" t="n"/>
      <c r="H130" s="939" t="n"/>
      <c r="I130" s="1017" t="n"/>
      <c r="L130" s="279" t="n"/>
      <c r="M130" s="279" t="n"/>
      <c r="N130" s="293" t="inlineStr"/>
      <c r="O130" s="192" t="inlineStr"/>
      <c r="P130" s="192" t="inlineStr"/>
      <c r="Q130" s="192" t="inlineStr"/>
      <c r="R130" s="192" t="inlineStr"/>
      <c r="S130" s="192" t="inlineStr"/>
      <c r="T130" s="192" t="inlineStr"/>
      <c r="U130" s="1016">
        <f>I119</f>
        <v/>
      </c>
    </row>
    <row r="131" customFormat="1" s="118">
      <c r="B131" s="102" t="n"/>
      <c r="C131" s="939" t="n"/>
      <c r="D131" s="939" t="n"/>
      <c r="E131" s="939" t="n"/>
      <c r="F131" s="939" t="n"/>
      <c r="G131" s="939" t="n"/>
      <c r="H131" s="939" t="n"/>
      <c r="I131" s="1017" t="n"/>
      <c r="L131" s="279" t="n"/>
      <c r="M131" s="279" t="n"/>
      <c r="N131" s="293" t="inlineStr"/>
      <c r="O131" s="192" t="inlineStr"/>
      <c r="P131" s="192" t="inlineStr"/>
      <c r="Q131" s="192" t="inlineStr"/>
      <c r="R131" s="192" t="inlineStr"/>
      <c r="S131" s="192" t="inlineStr"/>
      <c r="T131" s="192" t="inlineStr"/>
      <c r="U131" s="1016">
        <f>I120</f>
        <v/>
      </c>
    </row>
    <row r="132" customFormat="1" s="118">
      <c r="A132" s="118" t="inlineStr">
        <is>
          <t>K18</t>
        </is>
      </c>
      <c r="B132" s="96" t="inlineStr">
        <is>
          <t>Total</t>
        </is>
      </c>
      <c r="C132" s="954">
        <f>SUM(INDIRECT(ADDRESS(MATCH("K17",$A:$A,0)+1,COLUMN(C$12),4)&amp;":"&amp;ADDRESS(MATCH("K18",$A:$A,0)-1,COLUMN(C$12),4)))</f>
        <v/>
      </c>
      <c r="D132" s="954">
        <f>SUM(INDIRECT(ADDRESS(MATCH("K17",$A:$A,0)+1,COLUMN(D$12),4)&amp;":"&amp;ADDRESS(MATCH("K18",$A:$A,0)-1,COLUMN(D$12),4)))</f>
        <v/>
      </c>
      <c r="E132" s="954">
        <f>SUM(INDIRECT(ADDRESS(MATCH("K17",$A:$A,0)+1,COLUMN(E$12),4)&amp;":"&amp;ADDRESS(MATCH("K18",$A:$A,0)-1,COLUMN(E$12),4)))</f>
        <v/>
      </c>
      <c r="F132" s="954">
        <f>SUM(INDIRECT(ADDRESS(MATCH("K17",$A:$A,0)+1,COLUMN(F$12),4)&amp;":"&amp;ADDRESS(MATCH("K18",$A:$A,0)-1,COLUMN(F$12),4)))</f>
        <v/>
      </c>
      <c r="G132" s="954">
        <f>SUM(INDIRECT(ADDRESS(MATCH("K17",$A:$A,0)+1,COLUMN(G$12),4)&amp;":"&amp;ADDRESS(MATCH("K18",$A:$A,0)-1,COLUMN(G$12),4)))</f>
        <v/>
      </c>
      <c r="H132" s="954">
        <f>SUM(INDIRECT(ADDRESS(MATCH("K17",$A:$A,0)+1,COLUMN(H$12),4)&amp;":"&amp;ADDRESS(MATCH("K18",$A:$A,0)-1,COLUMN(H$12),4)))</f>
        <v/>
      </c>
      <c r="I132" s="1017" t="n"/>
      <c r="L132" s="279" t="n"/>
      <c r="M132" s="279" t="n"/>
      <c r="N132" s="293">
        <f>B132</f>
        <v/>
      </c>
      <c r="O132" s="192">
        <f>C132*BS!$B$9</f>
        <v/>
      </c>
      <c r="P132" s="192">
        <f>D132*BS!$B$9</f>
        <v/>
      </c>
      <c r="Q132" s="192">
        <f>E132*BS!$B$9</f>
        <v/>
      </c>
      <c r="R132" s="192">
        <f>F132*BS!$B$9</f>
        <v/>
      </c>
      <c r="S132" s="192">
        <f>G132*BS!$B$9</f>
        <v/>
      </c>
      <c r="T132" s="192">
        <f>H132*BS!$B$9</f>
        <v/>
      </c>
      <c r="U132" s="1016">
        <f>I121</f>
        <v/>
      </c>
    </row>
    <row r="133" customFormat="1" s="118">
      <c r="B133" s="102" t="n"/>
      <c r="C133" s="939" t="n"/>
      <c r="D133" s="939" t="n"/>
      <c r="E133" s="939" t="n"/>
      <c r="F133" s="939" t="n"/>
      <c r="G133" s="939" t="n"/>
      <c r="H133" s="939" t="n"/>
      <c r="I133" s="1017" t="n"/>
      <c r="L133" s="279" t="n"/>
      <c r="M133" s="279" t="n"/>
      <c r="N133" s="293" t="inlineStr"/>
      <c r="O133" s="192" t="inlineStr"/>
      <c r="P133" s="192" t="inlineStr"/>
      <c r="Q133" s="192" t="inlineStr"/>
      <c r="R133" s="192" t="inlineStr"/>
      <c r="S133" s="192" t="inlineStr"/>
      <c r="T133" s="192" t="inlineStr"/>
      <c r="U133" s="1016">
        <f>I122</f>
        <v/>
      </c>
    </row>
    <row r="134" customFormat="1" s="118">
      <c r="A134" s="118" t="inlineStr">
        <is>
          <t>K19</t>
        </is>
      </c>
      <c r="B134" s="298" t="inlineStr">
        <is>
          <t xml:space="preserve">Non Operating Income (Expenses) </t>
        </is>
      </c>
      <c r="C134" s="983" t="n"/>
      <c r="D134" s="983" t="n"/>
      <c r="E134" s="983" t="n"/>
      <c r="F134" s="983" t="n"/>
      <c r="G134" s="983" t="n"/>
      <c r="H134" s="983" t="n"/>
      <c r="I134" s="1020" t="n"/>
      <c r="L134" s="279" t="n"/>
      <c r="M134" s="279" t="n"/>
      <c r="N134" s="290">
        <f>B134</f>
        <v/>
      </c>
      <c r="O134" s="204" t="inlineStr"/>
      <c r="P134" s="204" t="inlineStr"/>
      <c r="Q134" s="204" t="inlineStr"/>
      <c r="R134" s="204" t="inlineStr"/>
      <c r="S134" s="204" t="inlineStr"/>
      <c r="T134" s="204" t="inlineStr"/>
      <c r="U134" s="1016" t="n"/>
    </row>
    <row r="135" customFormat="1" s="118">
      <c r="B135" s="119" t="inlineStr">
        <is>
          <t>Other income</t>
        </is>
      </c>
      <c r="C135" s="952" t="n"/>
      <c r="D135" s="952" t="n"/>
      <c r="E135" s="952" t="n"/>
      <c r="F135" s="952" t="n"/>
      <c r="G135" s="952" t="n">
        <v>354</v>
      </c>
      <c r="H135" s="952" t="n">
        <v>282</v>
      </c>
      <c r="I135" s="1020" t="n"/>
      <c r="L135" s="279" t="n"/>
      <c r="M135" s="279" t="n"/>
      <c r="N135" s="296">
        <f>B135</f>
        <v/>
      </c>
      <c r="O135" s="192" t="inlineStr"/>
      <c r="P135" s="192" t="inlineStr"/>
      <c r="Q135" s="192" t="inlineStr"/>
      <c r="R135" s="192" t="inlineStr"/>
      <c r="S135" s="192">
        <f>G135*BS!$B$9</f>
        <v/>
      </c>
      <c r="T135" s="192">
        <f>H135*BS!$B$9</f>
        <v/>
      </c>
      <c r="U135" s="1016">
        <f>I124</f>
        <v/>
      </c>
    </row>
    <row r="136" customFormat="1" s="118">
      <c r="B136" s="102" t="n"/>
      <c r="C136" s="991" t="n"/>
      <c r="D136" s="991" t="n"/>
      <c r="E136" s="991" t="n"/>
      <c r="F136" s="991" t="n"/>
      <c r="G136" s="991" t="n"/>
      <c r="H136" s="991" t="n"/>
      <c r="I136" s="1020" t="n"/>
      <c r="L136" s="279" t="n"/>
      <c r="M136" s="279" t="n"/>
      <c r="N136" s="293" t="inlineStr"/>
      <c r="O136" s="192" t="inlineStr"/>
      <c r="P136" s="192" t="inlineStr"/>
      <c r="Q136" s="192" t="inlineStr"/>
      <c r="R136" s="192" t="inlineStr"/>
      <c r="S136" s="192" t="inlineStr"/>
      <c r="T136" s="192" t="inlineStr"/>
      <c r="U136" s="1016">
        <f>I125</f>
        <v/>
      </c>
    </row>
    <row r="137" customFormat="1" s="118">
      <c r="B137" s="102" t="n"/>
      <c r="C137" s="939" t="n"/>
      <c r="D137" s="939" t="n"/>
      <c r="E137" s="939" t="n"/>
      <c r="F137" s="939" t="n"/>
      <c r="G137" s="939" t="n"/>
      <c r="H137" s="939" t="n"/>
      <c r="I137" s="1020" t="n"/>
      <c r="L137" s="279" t="n"/>
      <c r="M137" s="279" t="n"/>
      <c r="N137" s="293" t="inlineStr"/>
      <c r="O137" s="192" t="inlineStr"/>
      <c r="P137" s="192" t="inlineStr"/>
      <c r="Q137" s="192" t="inlineStr"/>
      <c r="R137" s="192" t="inlineStr"/>
      <c r="S137" s="192" t="inlineStr"/>
      <c r="T137" s="192" t="inlineStr"/>
      <c r="U137" s="1016">
        <f>I126</f>
        <v/>
      </c>
    </row>
    <row r="138" customFormat="1" s="118">
      <c r="B138" s="102" t="n"/>
      <c r="C138" s="991" t="n"/>
      <c r="D138" s="991" t="n"/>
      <c r="E138" s="991" t="n"/>
      <c r="F138" s="991" t="n"/>
      <c r="G138" s="991" t="n"/>
      <c r="H138" s="991" t="n"/>
      <c r="I138" s="1020" t="n"/>
      <c r="L138" s="279" t="n"/>
      <c r="M138" s="279" t="n"/>
      <c r="N138" s="293" t="inlineStr"/>
      <c r="O138" s="192" t="inlineStr"/>
      <c r="P138" s="192" t="inlineStr"/>
      <c r="Q138" s="192" t="inlineStr"/>
      <c r="R138" s="192" t="inlineStr"/>
      <c r="S138" s="192" t="inlineStr"/>
      <c r="T138" s="192" t="inlineStr"/>
      <c r="U138" s="1016">
        <f>I127</f>
        <v/>
      </c>
    </row>
    <row r="139" customFormat="1" s="118">
      <c r="B139" s="102" t="n"/>
      <c r="C139" s="991" t="n"/>
      <c r="D139" s="991" t="n"/>
      <c r="E139" s="991" t="n"/>
      <c r="F139" s="991" t="n"/>
      <c r="G139" s="991" t="n"/>
      <c r="H139" s="991" t="n"/>
      <c r="I139" s="1020" t="n"/>
      <c r="L139" s="279" t="n"/>
      <c r="M139" s="279" t="n"/>
      <c r="N139" s="293" t="inlineStr"/>
      <c r="O139" s="192" t="inlineStr"/>
      <c r="P139" s="192" t="inlineStr"/>
      <c r="Q139" s="192" t="inlineStr"/>
      <c r="R139" s="192" t="inlineStr"/>
      <c r="S139" s="192" t="inlineStr"/>
      <c r="T139" s="192" t="inlineStr"/>
      <c r="U139" s="1016">
        <f>I128</f>
        <v/>
      </c>
    </row>
    <row r="140" customFormat="1" s="118">
      <c r="B140" s="102" t="n"/>
      <c r="C140" s="991" t="n"/>
      <c r="D140" s="991" t="n"/>
      <c r="E140" s="991" t="n"/>
      <c r="F140" s="991" t="n"/>
      <c r="G140" s="991" t="n"/>
      <c r="H140" s="991" t="n"/>
      <c r="I140" s="1020" t="n"/>
      <c r="L140" s="279" t="n"/>
      <c r="M140" s="279" t="n"/>
      <c r="N140" s="293" t="inlineStr"/>
      <c r="O140" s="192" t="inlineStr"/>
      <c r="P140" s="192" t="inlineStr"/>
      <c r="Q140" s="192" t="inlineStr"/>
      <c r="R140" s="192" t="inlineStr"/>
      <c r="S140" s="192" t="inlineStr"/>
      <c r="T140" s="192" t="inlineStr"/>
      <c r="U140" s="1016">
        <f>I129</f>
        <v/>
      </c>
    </row>
    <row r="141" customFormat="1" s="118">
      <c r="B141" s="102" t="n"/>
      <c r="C141" s="991" t="n"/>
      <c r="D141" s="991" t="n"/>
      <c r="E141" s="991" t="n"/>
      <c r="F141" s="991" t="n"/>
      <c r="G141" s="991" t="n"/>
      <c r="H141" s="991" t="n"/>
      <c r="I141" s="1020" t="n"/>
      <c r="L141" s="279" t="n"/>
      <c r="M141" s="279" t="n"/>
      <c r="N141" s="293" t="inlineStr"/>
      <c r="O141" s="192" t="inlineStr"/>
      <c r="P141" s="192" t="inlineStr"/>
      <c r="Q141" s="192" t="inlineStr"/>
      <c r="R141" s="192" t="inlineStr"/>
      <c r="S141" s="192" t="inlineStr"/>
      <c r="T141" s="192" t="inlineStr"/>
      <c r="U141" s="1016">
        <f>I130</f>
        <v/>
      </c>
    </row>
    <row r="142" customFormat="1" s="118">
      <c r="B142" s="102" t="n"/>
      <c r="C142" s="991" t="n"/>
      <c r="D142" s="991" t="n"/>
      <c r="E142" s="991" t="n"/>
      <c r="F142" s="991" t="n"/>
      <c r="G142" s="991" t="n"/>
      <c r="H142" s="991" t="n"/>
      <c r="I142" s="1020" t="n"/>
      <c r="L142" s="279" t="n"/>
      <c r="M142" s="279" t="n"/>
      <c r="N142" s="293" t="inlineStr"/>
      <c r="O142" s="192" t="inlineStr"/>
      <c r="P142" s="192" t="inlineStr"/>
      <c r="Q142" s="192" t="inlineStr"/>
      <c r="R142" s="192" t="inlineStr"/>
      <c r="S142" s="192" t="inlineStr"/>
      <c r="T142" s="192" t="inlineStr"/>
      <c r="U142" s="1016">
        <f>I131</f>
        <v/>
      </c>
    </row>
    <row r="143" customFormat="1" s="118">
      <c r="B143" s="102" t="n"/>
      <c r="C143" s="991" t="n"/>
      <c r="D143" s="991" t="n"/>
      <c r="E143" s="991" t="n"/>
      <c r="F143" s="991" t="n"/>
      <c r="G143" s="991" t="n"/>
      <c r="H143" s="991" t="n"/>
      <c r="I143" s="1020" t="n"/>
      <c r="L143" s="279" t="n"/>
      <c r="M143" s="279" t="n"/>
      <c r="N143" s="293" t="inlineStr"/>
      <c r="O143" s="192" t="inlineStr"/>
      <c r="P143" s="192" t="inlineStr"/>
      <c r="Q143" s="192" t="inlineStr"/>
      <c r="R143" s="192" t="inlineStr"/>
      <c r="S143" s="192" t="inlineStr"/>
      <c r="T143" s="192" t="inlineStr"/>
      <c r="U143" s="1016">
        <f>I132</f>
        <v/>
      </c>
    </row>
    <row r="144" customFormat="1" s="118">
      <c r="B144" s="102" t="n"/>
      <c r="C144" s="991" t="n"/>
      <c r="D144" s="991" t="n"/>
      <c r="E144" s="991" t="n"/>
      <c r="F144" s="991" t="n"/>
      <c r="G144" s="991" t="n"/>
      <c r="H144" s="991" t="n"/>
      <c r="I144" s="1020" t="n"/>
      <c r="L144" s="279" t="n"/>
      <c r="M144" s="279" t="n"/>
      <c r="N144" s="293" t="inlineStr"/>
      <c r="O144" s="192" t="inlineStr"/>
      <c r="P144" s="192" t="inlineStr"/>
      <c r="Q144" s="192" t="inlineStr"/>
      <c r="R144" s="192" t="inlineStr"/>
      <c r="S144" s="192" t="inlineStr"/>
      <c r="T144" s="192" t="inlineStr"/>
      <c r="U144" s="1016">
        <f>I133</f>
        <v/>
      </c>
    </row>
    <row r="145" customFormat="1" s="118">
      <c r="B145" s="102" t="n"/>
      <c r="C145" s="991" t="n"/>
      <c r="D145" s="991" t="n"/>
      <c r="E145" s="991" t="n"/>
      <c r="F145" s="991" t="n"/>
      <c r="G145" s="991" t="n"/>
      <c r="H145" s="991" t="n"/>
      <c r="I145" s="1020" t="n"/>
      <c r="L145" s="279" t="n"/>
      <c r="M145" s="279" t="n"/>
      <c r="N145" s="293" t="inlineStr"/>
      <c r="O145" s="192" t="inlineStr"/>
      <c r="P145" s="192" t="inlineStr"/>
      <c r="Q145" s="192" t="inlineStr"/>
      <c r="R145" s="192" t="inlineStr"/>
      <c r="S145" s="192" t="inlineStr"/>
      <c r="T145" s="192" t="inlineStr"/>
      <c r="U145" s="1016">
        <f>I134</f>
        <v/>
      </c>
    </row>
    <row r="146" customFormat="1" s="118">
      <c r="A146" s="118" t="inlineStr">
        <is>
          <t>K20</t>
        </is>
      </c>
      <c r="B146" s="96" t="inlineStr">
        <is>
          <t>Total</t>
        </is>
      </c>
      <c r="C146" s="954">
        <f>SUM(INDIRECT(ADDRESS(MATCH("K19",$A:$A,0)+1,COLUMN(C$12),4)&amp;":"&amp;ADDRESS(MATCH("K20",$A:$A,0)-1,COLUMN(C$12),4)))</f>
        <v/>
      </c>
      <c r="D146" s="954">
        <f>SUM(INDIRECT(ADDRESS(MATCH("K19",$A:$A,0)+1,COLUMN(D$12),4)&amp;":"&amp;ADDRESS(MATCH("K20",$A:$A,0)-1,COLUMN(D$12),4)))</f>
        <v/>
      </c>
      <c r="E146" s="954">
        <f>SUM(INDIRECT(ADDRESS(MATCH("K19",$A:$A,0)+1,COLUMN(E$12),4)&amp;":"&amp;ADDRESS(MATCH("K20",$A:$A,0)-1,COLUMN(E$12),4)))</f>
        <v/>
      </c>
      <c r="F146" s="954">
        <f>SUM(INDIRECT(ADDRESS(MATCH("K19",$A:$A,0)+1,COLUMN(F$12),4)&amp;":"&amp;ADDRESS(MATCH("K20",$A:$A,0)-1,COLUMN(F$12),4)))</f>
        <v/>
      </c>
      <c r="G146" s="954">
        <f>SUM(INDIRECT(ADDRESS(MATCH("K19",$A:$A,0)+1,COLUMN(G$12),4)&amp;":"&amp;ADDRESS(MATCH("K20",$A:$A,0)-1,COLUMN(G$12),4)))</f>
        <v/>
      </c>
      <c r="H146" s="954">
        <f>SUM(INDIRECT(ADDRESS(MATCH("K19",$A:$A,0)+1,COLUMN(H$12),4)&amp;":"&amp;ADDRESS(MATCH("K20",$A:$A,0)-1,COLUMN(H$12),4)))</f>
        <v/>
      </c>
      <c r="I146" s="1020" t="n"/>
      <c r="L146" s="279" t="n"/>
      <c r="M146" s="279" t="n"/>
      <c r="N146" s="293">
        <f>B146</f>
        <v/>
      </c>
      <c r="O146" s="192">
        <f>C146*BS!$B$9</f>
        <v/>
      </c>
      <c r="P146" s="192">
        <f>D146*BS!$B$9</f>
        <v/>
      </c>
      <c r="Q146" s="192">
        <f>E146*BS!$B$9</f>
        <v/>
      </c>
      <c r="R146" s="192">
        <f>F146*BS!$B$9</f>
        <v/>
      </c>
      <c r="S146" s="192">
        <f>G146*BS!$B$9</f>
        <v/>
      </c>
      <c r="T146" s="192">
        <f>H146*BS!$B$9</f>
        <v/>
      </c>
      <c r="U146" s="1016">
        <f>I135</f>
        <v/>
      </c>
    </row>
    <row r="147" customFormat="1" s="118">
      <c r="B147" s="102" t="n"/>
      <c r="D147" s="939" t="n"/>
      <c r="E147" s="939" t="n"/>
      <c r="F147" s="939" t="n"/>
      <c r="G147" s="939" t="n"/>
      <c r="H147" s="939" t="n"/>
      <c r="I147" s="1017" t="n"/>
      <c r="L147" s="279" t="n"/>
      <c r="M147" s="279" t="n"/>
      <c r="N147" s="293" t="inlineStr"/>
      <c r="O147" s="192" t="inlineStr"/>
      <c r="P147" s="192" t="inlineStr"/>
      <c r="Q147" s="192" t="inlineStr"/>
      <c r="R147" s="192" t="inlineStr"/>
      <c r="S147" s="192" t="inlineStr"/>
      <c r="T147" s="192" t="inlineStr"/>
      <c r="U147" s="1016" t="n"/>
    </row>
    <row r="148" customFormat="1" s="118">
      <c r="A148" s="118" t="inlineStr">
        <is>
          <t>K21</t>
        </is>
      </c>
      <c r="B148" s="298" t="inlineStr">
        <is>
          <t xml:space="preserve">Taxes </t>
        </is>
      </c>
      <c r="C148" s="954">
        <f>SUM(INDIRECT(ADDRESS(MATCH("K21",$A:$A,0)+1,COLUMN(C$12),4)&amp;":"&amp;ADDRESS(MATCH("K22",$A:$A,0)-1,COLUMN(C$12),4)))</f>
        <v/>
      </c>
      <c r="D148" s="954">
        <f>SUM(INDIRECT(ADDRESS(MATCH("K21",$A:$A,0)+1,COLUMN(D$12),4)&amp;":"&amp;ADDRESS(MATCH("K22",$A:$A,0)-1,COLUMN(D$12),4)))</f>
        <v/>
      </c>
      <c r="E148" s="954">
        <f>SUM(INDIRECT(ADDRESS(MATCH("K21",$A:$A,0)+1,COLUMN(E$12),4)&amp;":"&amp;ADDRESS(MATCH("K22",$A:$A,0)-1,COLUMN(E$12),4)))</f>
        <v/>
      </c>
      <c r="F148" s="954">
        <f>SUM(INDIRECT(ADDRESS(MATCH("K21",$A:$A,0)+1,COLUMN(F$12),4)&amp;":"&amp;ADDRESS(MATCH("K22",$A:$A,0)-1,COLUMN(F$12),4)))</f>
        <v/>
      </c>
      <c r="G148" s="954">
        <f>SUM(INDIRECT(ADDRESS(MATCH("K21",$A:$A,0)+1,COLUMN(G$12),4)&amp;":"&amp;ADDRESS(MATCH("K22",$A:$A,0)-1,COLUMN(G$12),4)))</f>
        <v/>
      </c>
      <c r="H148" s="954">
        <f>SUM(INDIRECT(ADDRESS(MATCH("K21",$A:$A,0)+1,COLUMN(H$12),4)&amp;":"&amp;ADDRESS(MATCH("K22",$A:$A,0)-1,COLUMN(H$12),4)))</f>
        <v/>
      </c>
      <c r="I148" s="1017" t="n"/>
      <c r="L148" s="279" t="n"/>
      <c r="M148" s="279" t="n"/>
      <c r="N148" s="290">
        <f>B148</f>
        <v/>
      </c>
      <c r="O148" s="204">
        <f>C148*BS!$B$9</f>
        <v/>
      </c>
      <c r="P148" s="204">
        <f>D148*BS!$B$9</f>
        <v/>
      </c>
      <c r="Q148" s="204">
        <f>E148*BS!$B$9</f>
        <v/>
      </c>
      <c r="R148" s="204">
        <f>F148*BS!$B$9</f>
        <v/>
      </c>
      <c r="S148" s="204">
        <f>G148*BS!$B$9</f>
        <v/>
      </c>
      <c r="T148" s="204">
        <f>H148*BS!$B$9</f>
        <v/>
      </c>
      <c r="U148" s="1016">
        <f>I137</f>
        <v/>
      </c>
    </row>
    <row r="149" customFormat="1" s="118">
      <c r="B149" s="102" t="inlineStr">
        <is>
          <t>Income tax expense</t>
        </is>
      </c>
      <c r="D149" s="939" t="n"/>
      <c r="E149" s="939" t="n"/>
      <c r="F149" s="939" t="n"/>
      <c r="G149" s="939" t="n">
        <v>4343</v>
      </c>
      <c r="H149" s="939" t="n">
        <v>3437</v>
      </c>
      <c r="I149" s="1017" t="n"/>
      <c r="L149" s="279" t="n"/>
      <c r="M149" s="279" t="n"/>
      <c r="N149" s="290">
        <f>B149</f>
        <v/>
      </c>
      <c r="O149" s="204" t="inlineStr"/>
      <c r="P149" s="204" t="inlineStr"/>
      <c r="Q149" s="204" t="inlineStr"/>
      <c r="R149" s="204" t="inlineStr"/>
      <c r="S149" s="204">
        <f>G149*BS!$B$9</f>
        <v/>
      </c>
      <c r="T149" s="204">
        <f>H149*BS!$B$9</f>
        <v/>
      </c>
      <c r="U149" s="1016" t="n"/>
    </row>
    <row r="150" customFormat="1" s="118">
      <c r="B150" s="102" t="n"/>
      <c r="C150" s="939" t="n"/>
      <c r="D150" s="939" t="n"/>
      <c r="E150" s="939" t="n"/>
      <c r="F150" s="939" t="n"/>
      <c r="G150" s="939" t="n"/>
      <c r="H150" s="939" t="n"/>
      <c r="I150" s="1017" t="n"/>
      <c r="L150" s="279" t="n"/>
      <c r="M150" s="279" t="n"/>
      <c r="N150" s="290" t="inlineStr"/>
      <c r="O150" s="204" t="inlineStr"/>
      <c r="P150" s="204" t="inlineStr"/>
      <c r="Q150" s="204" t="inlineStr"/>
      <c r="R150" s="204" t="inlineStr"/>
      <c r="S150" s="204" t="inlineStr"/>
      <c r="T150" s="204" t="inlineStr"/>
      <c r="U150" s="1016" t="n"/>
    </row>
    <row r="151" customFormat="1" s="118">
      <c r="A151" s="118" t="inlineStr">
        <is>
          <t>K22</t>
        </is>
      </c>
      <c r="B151" s="298" t="inlineStr">
        <is>
          <t>Minority Interest (-)</t>
        </is>
      </c>
      <c r="C151" s="158" t="n"/>
      <c r="D151" s="954" t="n"/>
      <c r="E151" s="954" t="n"/>
      <c r="F151" s="954" t="n"/>
      <c r="G151" s="954" t="n"/>
      <c r="H151" s="954" t="n"/>
      <c r="I151" s="1017" t="n"/>
      <c r="L151" s="279" t="n"/>
      <c r="M151" s="279" t="n"/>
      <c r="N151" s="290">
        <f>B151</f>
        <v/>
      </c>
      <c r="O151" s="204" t="inlineStr"/>
      <c r="P151" s="204" t="inlineStr"/>
      <c r="Q151" s="204" t="inlineStr"/>
      <c r="R151" s="204" t="inlineStr"/>
      <c r="S151" s="204" t="inlineStr"/>
      <c r="T151" s="204" t="inlineStr"/>
      <c r="U151" s="1016">
        <f>I140</f>
        <v/>
      </c>
    </row>
    <row r="152" customFormat="1" s="118">
      <c r="B152" s="102" t="n"/>
      <c r="C152" s="939" t="n"/>
      <c r="D152" s="939" t="n"/>
      <c r="E152" s="939" t="n"/>
      <c r="F152" s="939" t="n"/>
      <c r="G152" s="939" t="n"/>
      <c r="H152" s="939" t="n"/>
      <c r="I152" s="1017" t="n"/>
      <c r="L152" s="279" t="n"/>
      <c r="M152" s="279" t="n"/>
      <c r="N152" s="293" t="inlineStr"/>
      <c r="O152" s="192" t="inlineStr"/>
      <c r="P152" s="192" t="inlineStr"/>
      <c r="Q152" s="192" t="inlineStr"/>
      <c r="R152" s="192" t="inlineStr"/>
      <c r="S152" s="192" t="inlineStr"/>
      <c r="T152" s="192" t="inlineStr"/>
      <c r="U152" s="1016">
        <f>I141</f>
        <v/>
      </c>
    </row>
    <row r="153" customFormat="1" s="118">
      <c r="B153" s="102" t="n"/>
      <c r="I153" s="1017" t="n"/>
      <c r="L153" s="279" t="n"/>
      <c r="M153" s="279" t="n"/>
      <c r="N153" s="293" t="inlineStr"/>
      <c r="O153" s="192" t="inlineStr"/>
      <c r="P153" s="192" t="inlineStr"/>
      <c r="Q153" s="192" t="inlineStr"/>
      <c r="R153" s="192" t="inlineStr"/>
      <c r="S153" s="192" t="inlineStr"/>
      <c r="T153" s="192" t="inlineStr"/>
      <c r="U153" s="1016">
        <f>I142</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I143</f>
        <v/>
      </c>
    </row>
    <row r="155" customFormat="1" s="118">
      <c r="B155" s="303" t="n"/>
      <c r="I155" s="1017" t="n"/>
      <c r="L155" s="279" t="n"/>
      <c r="M155" s="279" t="n"/>
      <c r="N155" s="293" t="inlineStr"/>
      <c r="O155" s="192" t="inlineStr"/>
      <c r="P155" s="192" t="inlineStr"/>
      <c r="Q155" s="192" t="inlineStr"/>
      <c r="R155" s="192" t="inlineStr"/>
      <c r="S155" s="192" t="inlineStr"/>
      <c r="T155" s="192" t="inlineStr"/>
      <c r="U155" s="1016">
        <f>I144</f>
        <v/>
      </c>
    </row>
    <row r="156" customFormat="1" s="118">
      <c r="A156" s="118" t="inlineStr">
        <is>
          <t>K23</t>
        </is>
      </c>
      <c r="B156" s="96" t="inlineStr">
        <is>
          <t xml:space="preserve">Total </t>
        </is>
      </c>
      <c r="C156" s="158">
        <f>SUM(INDIRECT(ADDRESS(MATCH("K22",$A:$A,0)+1,COLUMN(C$12),4)&amp;":"&amp;ADDRESS(MATCH("K23",$A:$A,0)-1,COLUMN(C$12),4)))</f>
        <v/>
      </c>
      <c r="D156" s="158">
        <f>SUM(INDIRECT(ADDRESS(MATCH("K22",$A:$A,0)+1,COLUMN(D$12),4)&amp;":"&amp;ADDRESS(MATCH("K23",$A:$A,0)-1,COLUMN(D$12),4)))</f>
        <v/>
      </c>
      <c r="E156" s="158">
        <f>SUM(INDIRECT(ADDRESS(MATCH("K22",$A:$A,0)+1,COLUMN(E$12),4)&amp;":"&amp;ADDRESS(MATCH("K23",$A:$A,0)-1,COLUMN(E$12),4)))</f>
        <v/>
      </c>
      <c r="F156" s="158">
        <f>SUM(INDIRECT(ADDRESS(MATCH("K22",$A:$A,0)+1,COLUMN(F$12),4)&amp;":"&amp;ADDRESS(MATCH("K23",$A:$A,0)-1,COLUMN(F$12),4)))</f>
        <v/>
      </c>
      <c r="G156" s="158">
        <f>SUM(INDIRECT(ADDRESS(MATCH("K22",$A:$A,0)+1,COLUMN(G$12),4)&amp;":"&amp;ADDRESS(MATCH("K23",$A:$A,0)-1,COLUMN(G$12),4)))</f>
        <v/>
      </c>
      <c r="H156" s="158">
        <f>SUM(INDIRECT(ADDRESS(MATCH("K22",$A:$A,0)+1,COLUMN(H$12),4)&amp;":"&amp;ADDRESS(MATCH("K23",$A:$A,0)-1,COLUMN(H$12),4)))</f>
        <v/>
      </c>
      <c r="I156" s="1017" t="n"/>
      <c r="L156" s="279" t="n"/>
      <c r="M156" s="279" t="n"/>
      <c r="N156" s="290">
        <f>B156</f>
        <v/>
      </c>
      <c r="O156" s="204">
        <f>C156*BS!$B$9</f>
        <v/>
      </c>
      <c r="P156" s="204">
        <f>D156*BS!$B$9</f>
        <v/>
      </c>
      <c r="Q156" s="204">
        <f>E156*BS!$B$9</f>
        <v/>
      </c>
      <c r="R156" s="204">
        <f>F156*BS!$B$9</f>
        <v/>
      </c>
      <c r="S156" s="204">
        <f>G156*BS!$B$9</f>
        <v/>
      </c>
      <c r="T156" s="204">
        <f>H156*BS!$B$9</f>
        <v/>
      </c>
      <c r="U156" s="1016">
        <f>I145</f>
        <v/>
      </c>
    </row>
    <row r="157" customFormat="1" s="118">
      <c r="B157" s="303" t="n"/>
      <c r="C157" s="279" t="n"/>
      <c r="D157" s="938" t="n"/>
      <c r="E157" s="938" t="n"/>
      <c r="F157" s="938" t="n"/>
      <c r="G157" s="938" t="n"/>
      <c r="H157" s="938" t="n"/>
      <c r="I157" s="1017" t="n"/>
      <c r="L157" s="279" t="n"/>
      <c r="M157" s="279" t="n"/>
      <c r="N157" s="296" t="inlineStr"/>
      <c r="O157" s="192" t="inlineStr"/>
      <c r="P157" s="192" t="inlineStr"/>
      <c r="Q157" s="192" t="inlineStr"/>
      <c r="R157" s="192" t="inlineStr"/>
      <c r="S157" s="192" t="inlineStr"/>
      <c r="T157" s="192" t="inlineStr"/>
      <c r="U157" s="1016">
        <f>I146</f>
        <v/>
      </c>
    </row>
    <row r="158" customFormat="1" s="118">
      <c r="A158" s="118" t="inlineStr">
        <is>
          <t>K24</t>
        </is>
      </c>
      <c r="B158" s="298" t="inlineStr">
        <is>
          <t xml:space="preserve">Extraordinary Gain/Loss </t>
        </is>
      </c>
      <c r="C158" s="158" t="n"/>
      <c r="D158" s="954" t="n"/>
      <c r="E158" s="954" t="n"/>
      <c r="F158" s="954" t="n"/>
      <c r="G158" s="954" t="n"/>
      <c r="H158" s="954" t="n"/>
      <c r="I158" s="1017" t="n"/>
      <c r="L158" s="279" t="n"/>
      <c r="M158" s="279" t="n"/>
      <c r="N158" s="290">
        <f>B158</f>
        <v/>
      </c>
      <c r="O158" s="204" t="inlineStr"/>
      <c r="P158" s="204" t="inlineStr"/>
      <c r="Q158" s="204" t="inlineStr"/>
      <c r="R158" s="204" t="inlineStr"/>
      <c r="S158" s="204" t="inlineStr"/>
      <c r="T158" s="204" t="inlineStr"/>
      <c r="U158" s="1016">
        <f>I147</f>
        <v/>
      </c>
    </row>
    <row r="159" customFormat="1" s="118">
      <c r="B159" s="102" t="n"/>
      <c r="I159" s="1017" t="n"/>
      <c r="L159" s="279" t="n"/>
      <c r="M159" s="279" t="n"/>
      <c r="N159" s="293" t="inlineStr"/>
      <c r="O159" s="192" t="inlineStr"/>
      <c r="P159" s="192" t="inlineStr"/>
      <c r="Q159" s="192" t="inlineStr"/>
      <c r="R159" s="192" t="inlineStr"/>
      <c r="S159" s="192" t="inlineStr"/>
      <c r="T159" s="192" t="inlineStr"/>
      <c r="U159" s="1016">
        <f>I148</f>
        <v/>
      </c>
    </row>
    <row r="160" customFormat="1" s="118">
      <c r="B160" s="303" t="n"/>
      <c r="I160" s="1017" t="n"/>
      <c r="L160" s="279" t="n"/>
      <c r="M160" s="279" t="n"/>
      <c r="N160" s="293" t="inlineStr"/>
      <c r="O160" s="192" t="inlineStr"/>
      <c r="P160" s="192" t="inlineStr"/>
      <c r="Q160" s="192" t="inlineStr"/>
      <c r="R160" s="192" t="inlineStr"/>
      <c r="S160" s="192" t="inlineStr"/>
      <c r="T160" s="192" t="inlineStr"/>
      <c r="U160" s="1016">
        <f>I149</f>
        <v/>
      </c>
    </row>
    <row r="161" customFormat="1" s="118">
      <c r="B161" s="102" t="n"/>
      <c r="I161" s="1017" t="n"/>
      <c r="L161" s="279" t="n"/>
      <c r="M161" s="279" t="n"/>
      <c r="N161" s="293" t="inlineStr"/>
      <c r="O161" s="192" t="inlineStr"/>
      <c r="P161" s="192" t="inlineStr"/>
      <c r="Q161" s="192" t="inlineStr"/>
      <c r="R161" s="192" t="inlineStr"/>
      <c r="S161" s="192" t="inlineStr"/>
      <c r="T161" s="192" t="inlineStr"/>
      <c r="U161" s="1016">
        <f>I150</f>
        <v/>
      </c>
    </row>
    <row r="162" customFormat="1" s="118">
      <c r="B162" s="102" t="n"/>
      <c r="I162" s="1017" t="n"/>
      <c r="L162" s="279" t="n"/>
      <c r="M162" s="279" t="n"/>
      <c r="N162" s="293" t="inlineStr"/>
      <c r="O162" s="192" t="inlineStr"/>
      <c r="P162" s="192" t="inlineStr"/>
      <c r="Q162" s="192" t="inlineStr"/>
      <c r="R162" s="192" t="inlineStr"/>
      <c r="S162" s="192" t="inlineStr"/>
      <c r="T162" s="192" t="inlineStr"/>
      <c r="U162" s="1016">
        <f>I151</f>
        <v/>
      </c>
    </row>
    <row r="163" customFormat="1" s="118">
      <c r="B163" s="102" t="n"/>
      <c r="I163" s="1017" t="n"/>
      <c r="L163" s="279" t="n"/>
      <c r="M163" s="279" t="n"/>
      <c r="N163" s="293" t="inlineStr"/>
      <c r="O163" s="192" t="inlineStr"/>
      <c r="P163" s="192" t="inlineStr"/>
      <c r="Q163" s="192" t="inlineStr"/>
      <c r="R163" s="192" t="inlineStr"/>
      <c r="S163" s="192" t="inlineStr"/>
      <c r="T163" s="192" t="inlineStr"/>
      <c r="U163" s="1016">
        <f>I152</f>
        <v/>
      </c>
    </row>
    <row r="164" customFormat="1" s="118">
      <c r="B164" s="102" t="n"/>
      <c r="C164" s="939" t="n"/>
      <c r="D164" s="939" t="n"/>
      <c r="E164" s="939" t="n"/>
      <c r="F164" s="939" t="n"/>
      <c r="G164" s="939" t="n"/>
      <c r="H164" s="939" t="n"/>
      <c r="I164" s="1017" t="n"/>
      <c r="L164" s="279" t="n"/>
      <c r="M164" s="279" t="n"/>
      <c r="N164" s="293" t="inlineStr"/>
      <c r="O164" s="192" t="inlineStr"/>
      <c r="P164" s="192" t="inlineStr"/>
      <c r="Q164" s="192" t="inlineStr"/>
      <c r="R164" s="192" t="inlineStr"/>
      <c r="S164" s="192" t="inlineStr"/>
      <c r="T164" s="192" t="inlineStr"/>
      <c r="U164" s="1016">
        <f>I153</f>
        <v/>
      </c>
    </row>
    <row r="165" customFormat="1" s="118">
      <c r="B165" s="102" t="n"/>
      <c r="I165" s="1017" t="n"/>
      <c r="L165" s="279" t="n"/>
      <c r="M165" s="279" t="n"/>
      <c r="N165" s="293" t="inlineStr"/>
      <c r="O165" s="192" t="inlineStr"/>
      <c r="P165" s="192" t="inlineStr"/>
      <c r="Q165" s="192" t="inlineStr"/>
      <c r="R165" s="192" t="inlineStr"/>
      <c r="S165" s="192" t="inlineStr"/>
      <c r="T165" s="192" t="inlineStr"/>
      <c r="U165" s="1016">
        <f>I154</f>
        <v/>
      </c>
    </row>
    <row r="166" customFormat="1" s="118">
      <c r="B166" s="102" t="n"/>
      <c r="I166" s="1017" t="n"/>
      <c r="L166" s="279" t="n"/>
      <c r="M166" s="279" t="n"/>
      <c r="N166" s="293" t="inlineStr"/>
      <c r="O166" s="192" t="inlineStr"/>
      <c r="P166" s="192" t="inlineStr"/>
      <c r="Q166" s="192" t="inlineStr"/>
      <c r="R166" s="192" t="inlineStr"/>
      <c r="S166" s="192" t="inlineStr"/>
      <c r="T166" s="192" t="inlineStr"/>
      <c r="U166" s="1016">
        <f>I155</f>
        <v/>
      </c>
    </row>
    <row r="167" customFormat="1" s="118">
      <c r="B167" s="102" t="n"/>
      <c r="I167" s="1017" t="n"/>
      <c r="L167" s="279" t="n"/>
      <c r="M167" s="279" t="n"/>
      <c r="N167" s="293" t="inlineStr"/>
      <c r="O167" s="192" t="inlineStr"/>
      <c r="P167" s="192" t="inlineStr"/>
      <c r="Q167" s="192" t="inlineStr"/>
      <c r="R167" s="192" t="inlineStr"/>
      <c r="S167" s="192" t="inlineStr"/>
      <c r="T167" s="192" t="inlineStr"/>
      <c r="U167" s="1016">
        <f>I156</f>
        <v/>
      </c>
    </row>
    <row r="168" customFormat="1" s="118">
      <c r="B168" s="102" t="n"/>
      <c r="I168" s="1017" t="n"/>
      <c r="L168" s="279" t="n"/>
      <c r="M168" s="279" t="n"/>
      <c r="N168" s="293" t="inlineStr"/>
      <c r="O168" s="192" t="inlineStr"/>
      <c r="P168" s="192" t="inlineStr"/>
      <c r="Q168" s="192" t="inlineStr"/>
      <c r="R168" s="192" t="inlineStr"/>
      <c r="S168" s="192" t="inlineStr"/>
      <c r="T168" s="192" t="inlineStr"/>
      <c r="U168" s="1016">
        <f>I157</f>
        <v/>
      </c>
    </row>
    <row r="169" customFormat="1" s="118">
      <c r="B169" s="102" t="n"/>
      <c r="I169" s="1017" t="n"/>
      <c r="L169" s="279" t="n"/>
      <c r="M169" s="279" t="n"/>
      <c r="N169" s="293" t="inlineStr"/>
      <c r="O169" s="192" t="inlineStr"/>
      <c r="P169" s="192" t="inlineStr"/>
      <c r="Q169" s="192" t="inlineStr"/>
      <c r="R169" s="192" t="inlineStr"/>
      <c r="S169" s="192" t="inlineStr"/>
      <c r="T169" s="192" t="inlineStr"/>
      <c r="U169" s="1016">
        <f>I158</f>
        <v/>
      </c>
    </row>
    <row r="170" customFormat="1" s="118">
      <c r="A170" s="118" t="inlineStr">
        <is>
          <t>K25</t>
        </is>
      </c>
      <c r="B170" s="96" t="inlineStr">
        <is>
          <t xml:space="preserve">Total </t>
        </is>
      </c>
      <c r="C170" s="158">
        <f>SUM(INDIRECT(ADDRESS(MATCH("K24",$A:$A,0)+1,COLUMN(C$12),4)&amp;":"&amp;ADDRESS(MATCH("K25",$A:$A,0)-1,COLUMN(C$12),4)))</f>
        <v/>
      </c>
      <c r="D170" s="158">
        <f>SUM(INDIRECT(ADDRESS(MATCH("K24",$A:$A,0)+1,COLUMN(D$12),4)&amp;":"&amp;ADDRESS(MATCH("K25",$A:$A,0)-1,COLUMN(D$12),4)))</f>
        <v/>
      </c>
      <c r="E170" s="158">
        <f>SUM(INDIRECT(ADDRESS(MATCH("K24",$A:$A,0)+1,COLUMN(E$12),4)&amp;":"&amp;ADDRESS(MATCH("K25",$A:$A,0)-1,COLUMN(E$12),4)))</f>
        <v/>
      </c>
      <c r="F170" s="158">
        <f>SUM(INDIRECT(ADDRESS(MATCH("K24",$A:$A,0)+1,COLUMN(F$12),4)&amp;":"&amp;ADDRESS(MATCH("K25",$A:$A,0)-1,COLUMN(F$12),4)))</f>
        <v/>
      </c>
      <c r="G170" s="158">
        <f>SUM(INDIRECT(ADDRESS(MATCH("K24",$A:$A,0)+1,COLUMN(G$12),4)&amp;":"&amp;ADDRESS(MATCH("K25",$A:$A,0)-1,COLUMN(G$12),4)))</f>
        <v/>
      </c>
      <c r="H170" s="158">
        <f>SUM(INDIRECT(ADDRESS(MATCH("K24",$A:$A,0)+1,COLUMN(H$12),4)&amp;":"&amp;ADDRESS(MATCH("K25",$A:$A,0)-1,COLUMN(H$12),4)))</f>
        <v/>
      </c>
      <c r="I170" s="1017" t="n"/>
      <c r="L170" s="279" t="n"/>
      <c r="M170" s="279" t="n"/>
      <c r="N170" s="290">
        <f>B170</f>
        <v/>
      </c>
      <c r="O170" s="204">
        <f>C170*BS!$B$9</f>
        <v/>
      </c>
      <c r="P170" s="204">
        <f>D170*BS!$B$9</f>
        <v/>
      </c>
      <c r="Q170" s="204">
        <f>E170*BS!$B$9</f>
        <v/>
      </c>
      <c r="R170" s="204">
        <f>F170*BS!$B$9</f>
        <v/>
      </c>
      <c r="S170" s="204">
        <f>G170*BS!$B$9</f>
        <v/>
      </c>
      <c r="T170" s="204">
        <f>H170*BS!$B$9</f>
        <v/>
      </c>
      <c r="U170" s="1016">
        <f>I159</f>
        <v/>
      </c>
    </row>
    <row r="171" customFormat="1" s="118">
      <c r="B171" s="303" t="n"/>
      <c r="D171" s="939" t="n"/>
      <c r="E171" s="939" t="n"/>
      <c r="F171" s="939" t="n"/>
      <c r="G171" s="939" t="n"/>
      <c r="H171" s="939" t="n"/>
      <c r="I171" s="934" t="n"/>
      <c r="N171" s="296" t="inlineStr"/>
      <c r="O171" s="192" t="inlineStr"/>
      <c r="P171" s="192" t="inlineStr"/>
      <c r="Q171" s="192" t="inlineStr"/>
      <c r="R171" s="192" t="inlineStr"/>
      <c r="S171" s="192" t="inlineStr"/>
      <c r="T171" s="192" t="inlineStr"/>
      <c r="U171" s="1016" t="n"/>
    </row>
    <row r="172" customFormat="1" s="118">
      <c r="A172" s="118" t="inlineStr">
        <is>
          <t>K26</t>
        </is>
      </c>
      <c r="B172" s="298" t="inlineStr">
        <is>
          <t xml:space="preserve">Others </t>
        </is>
      </c>
      <c r="C172" s="97" t="n"/>
      <c r="D172" s="964" t="n"/>
      <c r="E172" s="964" t="n"/>
      <c r="F172" s="964" t="n"/>
      <c r="G172" s="964" t="n"/>
      <c r="H172" s="964" t="n"/>
      <c r="I172" s="1017" t="n"/>
      <c r="N172" s="290">
        <f>B172</f>
        <v/>
      </c>
      <c r="O172" s="204" t="inlineStr"/>
      <c r="P172" s="204" t="inlineStr"/>
      <c r="Q172" s="204" t="inlineStr"/>
      <c r="R172" s="204" t="inlineStr"/>
      <c r="S172" s="204" t="inlineStr"/>
      <c r="T172" s="204" t="inlineStr"/>
      <c r="U172" s="1016" t="n"/>
    </row>
    <row r="173" customFormat="1" s="118">
      <c r="B173" s="102" t="n"/>
      <c r="C173" s="939" t="n"/>
      <c r="D173" s="939" t="n"/>
      <c r="E173" s="939" t="n"/>
      <c r="F173" s="939" t="n"/>
      <c r="G173" s="939" t="n"/>
      <c r="H173" s="939" t="n"/>
      <c r="I173" s="1017" t="n"/>
      <c r="N173" s="293" t="inlineStr"/>
      <c r="O173" s="192" t="inlineStr"/>
      <c r="P173" s="192" t="inlineStr"/>
      <c r="Q173" s="192" t="inlineStr"/>
      <c r="R173" s="192" t="inlineStr"/>
      <c r="S173" s="192" t="inlineStr"/>
      <c r="T173" s="192" t="inlineStr"/>
      <c r="U173" s="1016">
        <f>I162</f>
        <v/>
      </c>
    </row>
    <row r="174" customFormat="1" s="118">
      <c r="B174" s="102" t="n"/>
      <c r="C174" s="939" t="n"/>
      <c r="D174" s="939" t="n"/>
      <c r="E174" s="939" t="n"/>
      <c r="F174" s="939" t="n"/>
      <c r="G174" s="939" t="n"/>
      <c r="H174" s="939" t="n"/>
      <c r="I174" s="1017" t="n"/>
      <c r="N174" s="293" t="inlineStr"/>
      <c r="O174" s="192" t="inlineStr"/>
      <c r="P174" s="192" t="inlineStr"/>
      <c r="Q174" s="192" t="inlineStr"/>
      <c r="R174" s="192" t="inlineStr"/>
      <c r="S174" s="192" t="inlineStr"/>
      <c r="T174" s="192" t="inlineStr"/>
      <c r="U174" s="1016">
        <f>I163</f>
        <v/>
      </c>
    </row>
    <row r="175">
      <c r="B175" s="102" t="n"/>
      <c r="C175" s="939" t="n"/>
      <c r="D175" s="939" t="n"/>
      <c r="E175" s="939" t="n"/>
      <c r="F175" s="939" t="n"/>
      <c r="G175" s="939" t="n"/>
      <c r="H175" s="939" t="n"/>
      <c r="I175" s="1017" t="n"/>
      <c r="N175" s="293" t="inlineStr"/>
      <c r="O175" s="192" t="inlineStr"/>
      <c r="P175" s="192" t="inlineStr"/>
      <c r="Q175" s="192" t="inlineStr"/>
      <c r="R175" s="192" t="inlineStr"/>
      <c r="S175" s="192" t="inlineStr"/>
      <c r="T175" s="192" t="inlineStr"/>
      <c r="U175" s="1016">
        <f>I164</f>
        <v/>
      </c>
    </row>
    <row r="176">
      <c r="B176" s="102" t="n"/>
      <c r="C176" s="939" t="n"/>
      <c r="D176" s="939" t="n"/>
      <c r="E176" s="939" t="n"/>
      <c r="F176" s="939" t="n"/>
      <c r="G176" s="939" t="n"/>
      <c r="H176" s="939" t="n"/>
      <c r="I176" s="1017" t="n"/>
      <c r="N176" s="293" t="inlineStr"/>
      <c r="O176" s="192" t="inlineStr"/>
      <c r="P176" s="192" t="inlineStr"/>
      <c r="Q176" s="192" t="inlineStr"/>
      <c r="R176" s="192" t="inlineStr"/>
      <c r="S176" s="192" t="inlineStr"/>
      <c r="T176" s="192" t="inlineStr"/>
      <c r="U176" s="1016">
        <f>I165</f>
        <v/>
      </c>
    </row>
    <row r="177">
      <c r="B177" s="102" t="n"/>
      <c r="C177" s="939" t="n"/>
      <c r="D177" s="939" t="n"/>
      <c r="E177" s="939" t="n"/>
      <c r="F177" s="939" t="n"/>
      <c r="G177" s="939" t="n"/>
      <c r="H177" s="939" t="n"/>
      <c r="I177" s="1017" t="n"/>
      <c r="N177" s="293" t="inlineStr"/>
      <c r="O177" s="192" t="inlineStr"/>
      <c r="P177" s="192" t="inlineStr"/>
      <c r="Q177" s="192" t="inlineStr"/>
      <c r="R177" s="192" t="inlineStr"/>
      <c r="S177" s="192" t="inlineStr"/>
      <c r="T177" s="192" t="inlineStr"/>
      <c r="U177" s="1016">
        <f>I166</f>
        <v/>
      </c>
    </row>
    <row r="178">
      <c r="B178" s="102" t="n"/>
      <c r="C178" s="939" t="n"/>
      <c r="D178" s="939" t="n"/>
      <c r="E178" s="939" t="n"/>
      <c r="F178" s="939" t="n"/>
      <c r="G178" s="939" t="n"/>
      <c r="H178" s="939" t="n"/>
      <c r="I178" s="1017" t="n"/>
      <c r="N178" s="293" t="inlineStr"/>
      <c r="O178" s="192" t="inlineStr"/>
      <c r="P178" s="192" t="inlineStr"/>
      <c r="Q178" s="192" t="inlineStr"/>
      <c r="R178" s="192" t="inlineStr"/>
      <c r="S178" s="192" t="inlineStr"/>
      <c r="T178" s="192" t="inlineStr"/>
      <c r="U178" s="1016">
        <f>I167</f>
        <v/>
      </c>
    </row>
    <row r="179">
      <c r="B179" s="102" t="n"/>
      <c r="C179" s="939" t="n"/>
      <c r="D179" s="939" t="n"/>
      <c r="E179" s="939" t="n"/>
      <c r="F179" s="939" t="n"/>
      <c r="G179" s="939" t="n"/>
      <c r="H179" s="939" t="n"/>
      <c r="I179" s="1017" t="n"/>
      <c r="N179" s="293" t="inlineStr"/>
      <c r="O179" s="192" t="inlineStr"/>
      <c r="P179" s="192" t="inlineStr"/>
      <c r="Q179" s="192" t="inlineStr"/>
      <c r="R179" s="192" t="inlineStr"/>
      <c r="S179" s="192" t="inlineStr"/>
      <c r="T179" s="192" t="inlineStr"/>
      <c r="U179" s="1016">
        <f>I168</f>
        <v/>
      </c>
    </row>
    <row r="180">
      <c r="B180" s="102" t="n"/>
      <c r="C180" s="939" t="n"/>
      <c r="D180" s="939" t="n"/>
      <c r="E180" s="939" t="n"/>
      <c r="F180" s="939" t="n"/>
      <c r="G180" s="939" t="n"/>
      <c r="H180" s="939" t="n"/>
      <c r="I180" s="1017" t="n"/>
      <c r="N180" s="293" t="inlineStr"/>
      <c r="O180" s="192" t="inlineStr"/>
      <c r="P180" s="192" t="inlineStr"/>
      <c r="Q180" s="192" t="inlineStr"/>
      <c r="R180" s="192" t="inlineStr"/>
      <c r="S180" s="192" t="inlineStr"/>
      <c r="T180" s="192" t="inlineStr"/>
      <c r="U180" s="1016">
        <f>I169</f>
        <v/>
      </c>
    </row>
    <row r="181">
      <c r="B181" s="102" t="n"/>
      <c r="C181" s="939" t="n"/>
      <c r="D181" s="939" t="n"/>
      <c r="E181" s="939" t="n"/>
      <c r="F181" s="939" t="n"/>
      <c r="G181" s="939" t="n"/>
      <c r="H181" s="939" t="n"/>
      <c r="I181" s="1017" t="n"/>
      <c r="N181" s="293" t="inlineStr"/>
      <c r="O181" s="192" t="inlineStr"/>
      <c r="P181" s="192" t="inlineStr"/>
      <c r="Q181" s="192" t="inlineStr"/>
      <c r="R181" s="192" t="inlineStr"/>
      <c r="S181" s="192" t="inlineStr"/>
      <c r="T181" s="192" t="inlineStr"/>
      <c r="U181" s="1016">
        <f>I170</f>
        <v/>
      </c>
    </row>
    <row r="182">
      <c r="B182" s="102" t="n"/>
      <c r="C182" s="939" t="n"/>
      <c r="D182" s="939" t="n"/>
      <c r="E182" s="939" t="n"/>
      <c r="F182" s="939" t="n"/>
      <c r="G182" s="939" t="n"/>
      <c r="H182" s="939" t="n"/>
      <c r="I182" s="1017" t="n"/>
      <c r="N182" s="293" t="inlineStr"/>
      <c r="O182" s="192" t="inlineStr"/>
      <c r="P182" s="192" t="inlineStr"/>
      <c r="Q182" s="192" t="inlineStr"/>
      <c r="R182" s="192" t="inlineStr"/>
      <c r="S182" s="192" t="inlineStr"/>
      <c r="T182" s="192" t="inlineStr"/>
      <c r="U182" s="1016">
        <f>I171</f>
        <v/>
      </c>
    </row>
    <row r="183">
      <c r="B183" s="102" t="n"/>
      <c r="C183" s="939" t="n"/>
      <c r="D183" s="939" t="n"/>
      <c r="E183" s="939" t="n"/>
      <c r="F183" s="939" t="n"/>
      <c r="G183" s="939" t="n"/>
      <c r="H183" s="939" t="n"/>
      <c r="I183" s="1017" t="n"/>
      <c r="N183" s="293" t="inlineStr"/>
      <c r="O183" s="192" t="inlineStr"/>
      <c r="P183" s="192" t="inlineStr"/>
      <c r="Q183" s="192" t="inlineStr"/>
      <c r="R183" s="192" t="inlineStr"/>
      <c r="S183" s="192" t="inlineStr"/>
      <c r="T183" s="192" t="inlineStr"/>
      <c r="U183" s="1016">
        <f>I172</f>
        <v/>
      </c>
    </row>
    <row r="184">
      <c r="A184" s="118" t="inlineStr">
        <is>
          <t>K27</t>
        </is>
      </c>
      <c r="B184" s="96" t="inlineStr">
        <is>
          <t xml:space="preserve">Total </t>
        </is>
      </c>
      <c r="C184" s="942">
        <f>SUM(INDIRECT(ADDRESS(MATCH("K26",$A:$A,0)+1,COLUMN(C$12),4)&amp;":"&amp;ADDRESS(MATCH("K27",$A:$A,0)-1,COLUMN(C$12),4)))</f>
        <v/>
      </c>
      <c r="D184" s="942">
        <f>SUM(INDIRECT(ADDRESS(MATCH("K26",$A:$A,0)+1,COLUMN(D$12),4)&amp;":"&amp;ADDRESS(MATCH("K27",$A:$A,0)-1,COLUMN(D$12),4)))</f>
        <v/>
      </c>
      <c r="E184" s="942">
        <f>SUM(INDIRECT(ADDRESS(MATCH("K26",$A:$A,0)+1,COLUMN(E$12),4)&amp;":"&amp;ADDRESS(MATCH("K27",$A:$A,0)-1,COLUMN(E$12),4)))</f>
        <v/>
      </c>
      <c r="F184" s="942">
        <f>SUM(INDIRECT(ADDRESS(MATCH("K26",$A:$A,0)+1,COLUMN(F$12),4)&amp;":"&amp;ADDRESS(MATCH("K27",$A:$A,0)-1,COLUMN(F$12),4)))</f>
        <v/>
      </c>
      <c r="G184" s="942">
        <f>SUM(INDIRECT(ADDRESS(MATCH("K26",$A:$A,0)+1,COLUMN(G$12),4)&amp;":"&amp;ADDRESS(MATCH("K27",$A:$A,0)-1,COLUMN(G$12),4)))</f>
        <v/>
      </c>
      <c r="H184" s="942">
        <f>SUM(INDIRECT(ADDRESS(MATCH("K26",$A:$A,0)+1,COLUMN(H$12),4)&amp;":"&amp;ADDRESS(MATCH("K27",$A:$A,0)-1,COLUMN(H$12),4)))</f>
        <v/>
      </c>
      <c r="I184" s="1017" t="n"/>
      <c r="N184" s="290">
        <f>B184</f>
        <v/>
      </c>
      <c r="O184" s="204">
        <f>C184*BS!$B$9</f>
        <v/>
      </c>
      <c r="P184" s="204">
        <f>D184*BS!$B$9</f>
        <v/>
      </c>
      <c r="Q184" s="204">
        <f>E184*BS!$B$9</f>
        <v/>
      </c>
      <c r="R184" s="204">
        <f>F184*BS!$B$9</f>
        <v/>
      </c>
      <c r="S184" s="204">
        <f>G184*BS!$B$9</f>
        <v/>
      </c>
      <c r="T184" s="204">
        <f>H184*BS!$B$9</f>
        <v/>
      </c>
      <c r="U184" s="1021" t="n"/>
    </row>
    <row r="185">
      <c r="B185" s="306" t="n"/>
      <c r="C185" s="307" t="n"/>
      <c r="D185" s="307" t="n"/>
      <c r="E185" s="307" t="n"/>
      <c r="F185" s="307" t="n"/>
      <c r="G185" s="307" t="n"/>
      <c r="H185" s="307" t="n"/>
      <c r="I185" s="1022" t="n"/>
      <c r="N185" s="309" t="inlineStr"/>
      <c r="O185" s="310" t="inlineStr"/>
      <c r="P185" s="310" t="inlineStr"/>
      <c r="Q185" s="310" t="inlineStr"/>
      <c r="R185" s="310" t="inlineStr"/>
      <c r="S185" s="310" t="inlineStr"/>
      <c r="T185" s="310" t="inlineStr"/>
      <c r="U185" s="311" t="n"/>
    </row>
    <row r="186">
      <c r="N186" t="inlineStr"/>
      <c r="O186" t="inlineStr"/>
      <c r="P186" t="inlineStr"/>
      <c r="Q186" t="inlineStr"/>
      <c r="R186" t="inlineStr"/>
      <c r="S186" t="inlineStr"/>
      <c r="T186" t="inlineStr"/>
    </row>
    <row r="187">
      <c r="B187" s="312" t="n"/>
      <c r="D187" s="1023" t="n"/>
      <c r="N187" s="314" t="inlineStr"/>
      <c r="O187" t="inlineStr"/>
      <c r="P187" s="1024" t="inlineStr"/>
      <c r="Q187" t="inlineStr"/>
      <c r="R187" t="inlineStr"/>
      <c r="S187" t="inlineStr"/>
      <c r="T187" t="inlineStr"/>
    </row>
    <row r="188">
      <c r="D188" s="1023" t="n"/>
      <c r="N188" t="inlineStr"/>
      <c r="O188" t="inlineStr"/>
      <c r="P188" s="1024" t="inlineStr"/>
      <c r="Q188" t="inlineStr"/>
      <c r="R188" t="inlineStr"/>
      <c r="S188" t="inlineStr"/>
      <c r="T188" t="inlineStr"/>
    </row>
    <row r="189">
      <c r="N189" t="inlineStr"/>
      <c r="O189" t="inlineStr"/>
      <c r="P189" t="inlineStr"/>
      <c r="Q189" t="inlineStr"/>
      <c r="R189" t="inlineStr"/>
      <c r="S189" t="inlineStr"/>
      <c r="T189" t="inlineStr"/>
    </row>
    <row r="190">
      <c r="N190" t="inlineStr"/>
      <c r="O190" t="inlineStr"/>
      <c r="P190" t="inlineStr"/>
      <c r="Q190" t="inlineStr"/>
      <c r="R190" t="inlineStr"/>
      <c r="S190" t="inlineStr"/>
      <c r="T190" t="inlineStr"/>
    </row>
    <row r="191">
      <c r="N191" t="inlineStr"/>
      <c r="O191" t="inlineStr"/>
      <c r="P191" t="inlineStr"/>
      <c r="Q191" t="inlineStr"/>
      <c r="R191" t="inlineStr"/>
      <c r="S191" t="inlineStr"/>
      <c r="T191" t="inlineStr"/>
    </row>
    <row r="192">
      <c r="N192" t="inlineStr"/>
      <c r="O192" t="inlineStr"/>
      <c r="P192" t="inlineStr"/>
      <c r="Q192" t="inlineStr"/>
      <c r="R192" t="inlineStr"/>
      <c r="S192" t="inlineStr"/>
      <c r="T192" t="inlineStr"/>
    </row>
    <row r="193">
      <c r="G193" s="1025" t="n"/>
      <c r="H193" s="1025" t="n"/>
      <c r="N193" t="inlineStr"/>
      <c r="O193" t="inlineStr"/>
      <c r="P193" t="inlineStr"/>
      <c r="Q193" t="inlineStr"/>
      <c r="R193" t="inlineStr"/>
      <c r="S193" s="1026" t="inlineStr"/>
      <c r="T193" s="1026" t="inlineStr"/>
    </row>
    <row r="194">
      <c r="B194" s="312" t="n"/>
      <c r="N194" s="314" t="inlineStr"/>
      <c r="O194" t="inlineStr"/>
      <c r="P194" t="inlineStr"/>
      <c r="Q194" t="inlineStr"/>
      <c r="R194" t="inlineStr"/>
      <c r="S194" t="inlineStr"/>
      <c r="T194" t="inlineStr"/>
    </row>
    <row r="195">
      <c r="N195" t="inlineStr"/>
      <c r="O195" t="inlineStr"/>
      <c r="P195" t="inlineStr"/>
      <c r="Q195" t="inlineStr"/>
      <c r="R195" t="inlineStr"/>
      <c r="S195" t="inlineStr"/>
      <c r="T195" t="inlineStr"/>
    </row>
    <row r="196">
      <c r="B196" s="312" t="n"/>
      <c r="N196" s="314" t="inlineStr"/>
      <c r="O196" t="inlineStr"/>
      <c r="P196" t="inlineStr"/>
      <c r="Q196" t="inlineStr"/>
      <c r="R196" t="inlineStr"/>
      <c r="S196" t="inlineStr"/>
      <c r="T196"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39220</v>
      </c>
      <c r="G12" s="1029" t="n">
        <v>-108164</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-17</v>
      </c>
      <c r="G13" s="1028" t="n">
        <v>-1270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8</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662386</v>
      </c>
      <c r="G18" s="1029" t="n">
        <v>72868</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-19552</v>
      </c>
      <c r="G21" s="1028" t="n">
        <v>-13530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-590172</v>
      </c>
      <c r="G23" s="1028" t="n">
        <v>-1133</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-609724</v>
      </c>
      <c r="G25" s="1029" t="n">
        <v>-14663</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