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YOKOGAWA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17015</v>
      </c>
      <c r="H15" s="103" t="n">
        <v>12268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13010</v>
      </c>
      <c r="H29" s="103" t="n">
        <v>18834</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t>
        </is>
      </c>
      <c r="C30" s="103" t="n"/>
      <c r="D30" s="103" t="n"/>
      <c r="E30" s="103" t="n"/>
      <c r="F30" s="103" t="n"/>
      <c r="G30" s="103" t="n">
        <v>5456</v>
      </c>
      <c r="H30" s="103" t="n">
        <v>3193</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Finished goods at cost</t>
        </is>
      </c>
      <c r="C43" s="103" t="n"/>
      <c r="D43" s="103" t="n"/>
      <c r="E43" s="103" t="n"/>
      <c r="F43" s="103" t="n"/>
      <c r="G43" s="103" t="n">
        <v>3393</v>
      </c>
      <c r="H43" s="103" t="n">
        <v>3866</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Current Stock in transit at cost</t>
        </is>
      </c>
      <c r="C44" s="103" t="n"/>
      <c r="D44" s="103" t="n"/>
      <c r="E44" s="103" t="n"/>
      <c r="F44" s="103" t="n"/>
      <c r="G44" s="103" t="n">
        <v>1124</v>
      </c>
      <c r="H44" s="103" t="n">
        <v>1138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tax asset</t>
        </is>
      </c>
      <c r="C57" s="939" t="n"/>
      <c r="D57" s="939" t="n"/>
      <c r="E57" s="939" t="n"/>
      <c r="F57" s="939" t="n"/>
      <c r="G57" s="939" t="n">
        <v>367</v>
      </c>
      <c r="H57" s="939" t="n">
        <v>329</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Current tax asset</t>
        </is>
      </c>
      <c r="C71" s="939" t="n"/>
      <c r="D71" s="939" t="n"/>
      <c r="E71" s="939" t="n"/>
      <c r="F71" s="939" t="n"/>
      <c r="G71" s="939" t="n">
        <v>367</v>
      </c>
      <c r="H71" s="939" t="n">
        <v>329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27369</v>
      </c>
      <c r="H72" s="939" t="n">
        <v>33446</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None 2022 Balance at 31 March 2022</t>
        </is>
      </c>
      <c r="C86" s="939" t="n"/>
      <c r="D86" s="939" t="n"/>
      <c r="E86" s="939" t="n"/>
      <c r="F86" s="939" t="n"/>
      <c r="G86" s="939" t="n">
        <v>1467</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improvements  None 2023 Balance at 31 March 2023</t>
        </is>
      </c>
      <c r="C87" s="939" t="n"/>
      <c r="D87" s="939" t="n"/>
      <c r="E87" s="939" t="n"/>
      <c r="F87" s="939" t="n"/>
      <c r="G87" s="939" t="n">
        <v>0</v>
      </c>
      <c r="H87" s="939" t="n">
        <v>1188</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Plant and equipment  None 2022 Balance at 31 March 2022</t>
        </is>
      </c>
      <c r="C88" s="939" t="n"/>
      <c r="D88" s="939" t="n"/>
      <c r="E88" s="939" t="n"/>
      <c r="F88" s="939" t="n"/>
      <c r="G88" s="939" t="n">
        <v>1159</v>
      </c>
      <c r="H88" s="939" t="n">
        <v>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Plant and equipment  None 2023 Balance at 31 March 2023</t>
        </is>
      </c>
      <c r="C89" s="103" t="n"/>
      <c r="D89" s="103" t="n"/>
      <c r="E89" s="103" t="n"/>
      <c r="F89" s="103" t="n"/>
      <c r="G89" s="103" t="n">
        <v>0</v>
      </c>
      <c r="H89" s="103" t="n">
        <v>1232</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None 2022 Balance at 31 March 2022</t>
        </is>
      </c>
      <c r="C100" s="952" t="n"/>
      <c r="D100" s="952" t="n"/>
      <c r="E100" s="952" t="n"/>
      <c r="F100" s="952" t="n"/>
      <c r="G100" s="952" t="n">
        <v>1159</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Plant and equipment  None 2023 Balance at 31 March 2023</t>
        </is>
      </c>
      <c r="C101" s="952" t="n"/>
      <c r="D101" s="939" t="n"/>
      <c r="E101" s="939" t="n"/>
      <c r="F101" s="939" t="n"/>
      <c r="G101" s="939" t="n">
        <v>0</v>
      </c>
      <c r="H101" s="939" t="n">
        <v>1232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Investments</t>
        </is>
      </c>
      <c r="C114" s="939" t="n"/>
      <c r="D114" s="939" t="n"/>
      <c r="E114" s="939" t="n"/>
      <c r="F114" s="939" t="n"/>
      <c r="G114" s="939" t="n">
        <v>0</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t>
        </is>
      </c>
      <c r="C147" s="939" t="n"/>
      <c r="D147" s="939" t="n"/>
      <c r="E147" s="939" t="n"/>
      <c r="F147" s="939" t="n"/>
      <c r="G147" s="939" t="n">
        <v>0</v>
      </c>
      <c r="H147" s="939" t="n">
        <v>0</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3693</v>
      </c>
      <c r="H161" s="103" t="n">
        <v>3557</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3785</v>
      </c>
      <c r="H165" s="939" t="n">
        <v>3652</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1811</v>
      </c>
      <c r="H16" s="939" t="n">
        <v>1671</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Related party payables (Note 22)</t>
        </is>
      </c>
      <c r="C58" s="939" t="n"/>
      <c r="D58" s="939" t="n"/>
      <c r="E58" s="939" t="n"/>
      <c r="F58" s="939" t="n"/>
      <c r="G58" s="939" t="n">
        <v>5951</v>
      </c>
      <c r="H58" s="939" t="n">
        <v>10633</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Amounts due customers under construction Sundry payables and accrued expenses</t>
        </is>
      </c>
      <c r="C70" s="939" t="n"/>
      <c r="D70" s="939" t="n"/>
      <c r="E70" s="939" t="n"/>
      <c r="F70" s="939" t="n"/>
      <c r="G70" s="939" t="n">
        <v>1645</v>
      </c>
      <c r="H70" s="939" t="n">
        <v>1626</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Amounts due customers under construction Good and services tax (GST) payable</t>
        </is>
      </c>
      <c r="C84" s="103" t="n"/>
      <c r="D84" s="103" t="n"/>
      <c r="E84" s="103" t="n"/>
      <c r="F84" s="103" t="n"/>
      <c r="G84" s="103" t="n">
        <v>626</v>
      </c>
      <c r="H84" s="103" t="n">
        <v>967</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0</v>
      </c>
      <c r="H85" s="939" t="n">
        <v>70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Related party payables (Note 22)</t>
        </is>
      </c>
      <c r="C88" s="939" t="n"/>
      <c r="D88" s="939" t="n"/>
      <c r="E88" s="939" t="n"/>
      <c r="F88" s="939" t="n"/>
      <c r="G88" s="939" t="n">
        <v>5951</v>
      </c>
      <c r="H88" s="939" t="n">
        <v>10633</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Employee benefits (a)</t>
        </is>
      </c>
      <c r="C89" s="939" t="n"/>
      <c r="D89" s="939" t="n"/>
      <c r="E89" s="939" t="n"/>
      <c r="F89" s="939" t="n"/>
      <c r="G89" s="939" t="n">
        <v>6803</v>
      </c>
      <c r="H89" s="939" t="n">
        <v>7011</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Projected losses on contracts (b)</t>
        </is>
      </c>
      <c r="C90" s="939" t="n"/>
      <c r="D90" s="939" t="n"/>
      <c r="E90" s="939" t="n"/>
      <c r="F90" s="939" t="n"/>
      <c r="G90" s="939" t="n">
        <v>88</v>
      </c>
      <c r="H90" s="939" t="n">
        <v>106</v>
      </c>
      <c r="I90" s="975" t="n"/>
      <c r="J90" s="180" t="n"/>
      <c r="N90" s="976">
        <f>B90</f>
        <v/>
      </c>
      <c r="O90" s="192">
        <f>C90*BS!$B$9</f>
        <v/>
      </c>
      <c r="P90" s="192">
        <f>D90*BS!$B$9</f>
        <v/>
      </c>
      <c r="Q90" s="192">
        <f>E90*BS!$B$9</f>
        <v/>
      </c>
      <c r="R90" s="192">
        <f>F90*BS!$B$9</f>
        <v/>
      </c>
      <c r="S90" s="192">
        <f>G90*BS!$B$9</f>
        <v/>
      </c>
      <c r="T90" s="192">
        <f>H90*BS!$B$9</f>
        <v/>
      </c>
      <c r="U90" s="193">
        <f>I90</f>
        <v/>
      </c>
    </row>
    <row r="91">
      <c r="B91" s="211" t="inlineStr">
        <is>
          <t>Current tax liabilities</t>
        </is>
      </c>
      <c r="C91" s="103" t="n"/>
      <c r="D91" s="103" t="n"/>
      <c r="E91" s="103" t="n"/>
      <c r="F91" s="103" t="n"/>
      <c r="G91" s="103" t="n">
        <v>0</v>
      </c>
      <c r="H91" s="103" t="n">
        <v>70</v>
      </c>
      <c r="I91" s="979" t="n"/>
      <c r="J91" s="180" t="n"/>
      <c r="N91" s="976">
        <f>B91</f>
        <v/>
      </c>
      <c r="O91" s="192">
        <f>C91*BS!$B$9</f>
        <v/>
      </c>
      <c r="P91" s="192">
        <f>D91*BS!$B$9</f>
        <v/>
      </c>
      <c r="Q91" s="192">
        <f>E91*BS!$B$9</f>
        <v/>
      </c>
      <c r="R91" s="192">
        <f>F91*BS!$B$9</f>
        <v/>
      </c>
      <c r="S91" s="192">
        <f>G91*BS!$B$9</f>
        <v/>
      </c>
      <c r="T91" s="192">
        <f>H91*BS!$B$9</f>
        <v/>
      </c>
      <c r="U91" s="193">
        <f>I91</f>
        <v/>
      </c>
    </row>
    <row r="92">
      <c r="B92" s="211" t="inlineStr">
        <is>
          <t>Current liabilities</t>
        </is>
      </c>
      <c r="C92" s="939" t="n"/>
      <c r="D92" s="939" t="n"/>
      <c r="E92" s="939" t="n"/>
      <c r="F92" s="939" t="n"/>
      <c r="G92" s="939" t="n">
        <v>0</v>
      </c>
      <c r="H92" s="939" t="n">
        <v>0</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current liabilities *</t>
        </is>
      </c>
      <c r="C93" s="939" t="n"/>
      <c r="D93" s="939" t="n"/>
      <c r="E93" s="939" t="n"/>
      <c r="F93" s="939" t="n"/>
      <c r="G93" s="939" t="n">
        <v>9936</v>
      </c>
      <c r="H93" s="939" t="n">
        <v>858</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9803</v>
      </c>
      <c r="H103" s="103" t="n">
        <v>7860</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 (a)</t>
        </is>
      </c>
      <c r="C129" s="991" t="n"/>
      <c r="D129" s="991" t="n"/>
      <c r="E129" s="991" t="n"/>
      <c r="F129" s="991" t="n"/>
      <c r="G129" s="991" t="n">
        <v>781</v>
      </c>
      <c r="H129" s="991" t="n">
        <v>516</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Warranty provision (c)</t>
        </is>
      </c>
      <c r="C130" s="991" t="n"/>
      <c r="D130" s="991" t="n"/>
      <c r="E130" s="991" t="n"/>
      <c r="F130" s="991" t="n"/>
      <c r="G130" s="991" t="n">
        <v>77</v>
      </c>
      <c r="H130" s="991" t="n">
        <v>54</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 xml:space="preserve"> Non-current Make good provision (d)</t>
        </is>
      </c>
      <c r="C131" s="103" t="n"/>
      <c r="D131" s="103" t="n"/>
      <c r="E131" s="103" t="n"/>
      <c r="F131" s="103" t="n"/>
      <c r="G131" s="103" t="n">
        <v>2328</v>
      </c>
      <c r="H131" s="103" t="n">
        <v>2283</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inlineStr">
        <is>
          <t>Other non-current liabilities *</t>
        </is>
      </c>
      <c r="C132" s="991" t="n"/>
      <c r="D132" s="991" t="n"/>
      <c r="E132" s="991" t="n"/>
      <c r="F132" s="991" t="n"/>
      <c r="G132" s="991" t="n">
        <v>0</v>
      </c>
      <c r="H132" s="991" t="n">
        <v>0</v>
      </c>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Fully paid ordinary shares 5000000</t>
        </is>
      </c>
      <c r="C156" s="103" t="n"/>
      <c r="D156" s="103" t="n"/>
      <c r="E156" s="103" t="n"/>
      <c r="F156" s="103" t="n"/>
      <c r="G156" s="103" t="n">
        <v>5000</v>
      </c>
      <c r="H156" s="103" t="n">
        <v>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No. None Fully paid ordinary shares 5000000</t>
        </is>
      </c>
      <c r="C157" s="229" t="n"/>
      <c r="D157" s="229" t="n"/>
      <c r="E157" s="229" t="n"/>
      <c r="F157" s="229" t="n"/>
      <c r="G157" s="229" t="n">
        <v>0</v>
      </c>
      <c r="H157" s="952" t="n">
        <v>5000000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-70</v>
      </c>
      <c r="H167" s="993" t="n">
        <v>-62</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0</v>
      </c>
      <c r="H168" s="993" t="n">
        <v>-5000000</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16505</v>
      </c>
      <c r="H181" s="103" t="n">
        <v>16697</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3. Revenue Project</t>
        </is>
      </c>
      <c r="C15" s="939" t="n"/>
      <c r="D15" s="939" t="n"/>
      <c r="E15" s="939" t="n"/>
      <c r="F15" s="939" t="n"/>
      <c r="G15" s="939" t="n">
        <v>38908</v>
      </c>
      <c r="H15" s="939" t="n">
        <v>38383</v>
      </c>
      <c r="I15" s="289" t="n"/>
      <c r="N15" s="293">
        <f>B15</f>
        <v/>
      </c>
      <c r="O15" s="192">
        <f>C15*BS!$B$9</f>
        <v/>
      </c>
      <c r="P15" s="192">
        <f>D15*BS!$B$9</f>
        <v/>
      </c>
      <c r="Q15" s="192">
        <f>E15*BS!$B$9</f>
        <v/>
      </c>
      <c r="R15" s="192">
        <f>F15*BS!$B$9</f>
        <v/>
      </c>
      <c r="S15" s="192">
        <f>G15*BS!$B$9</f>
        <v/>
      </c>
      <c r="T15" s="192">
        <f>H15*BS!$B$9</f>
        <v/>
      </c>
      <c r="U15" s="1016">
        <f>I15</f>
        <v/>
      </c>
    </row>
    <row r="16" customFormat="1" s="118">
      <c r="B16" s="102" t="inlineStr">
        <is>
          <t xml:space="preserve"> 3. Revenue Service and Maintenance</t>
        </is>
      </c>
      <c r="C16" s="939" t="n"/>
      <c r="D16" s="939" t="n"/>
      <c r="E16" s="939" t="n"/>
      <c r="F16" s="939" t="n"/>
      <c r="G16" s="939" t="n">
        <v>32164</v>
      </c>
      <c r="H16" s="939" t="n">
        <v>14621</v>
      </c>
      <c r="I16" s="289" t="n"/>
      <c r="N16" s="293">
        <f>B16</f>
        <v/>
      </c>
      <c r="O16" s="192">
        <f>C16*BS!$B$9</f>
        <v/>
      </c>
      <c r="P16" s="192">
        <f>D16*BS!$B$9</f>
        <v/>
      </c>
      <c r="Q16" s="192">
        <f>E16*BS!$B$9</f>
        <v/>
      </c>
      <c r="R16" s="192">
        <f>F16*BS!$B$9</f>
        <v/>
      </c>
      <c r="S16" s="192">
        <f>G16*BS!$B$9</f>
        <v/>
      </c>
      <c r="T16" s="192">
        <f>H16*BS!$B$9</f>
        <v/>
      </c>
      <c r="U16" s="1016">
        <f>I16</f>
        <v/>
      </c>
    </row>
    <row r="17" customFormat="1" s="118">
      <c r="B17" s="102" t="inlineStr">
        <is>
          <t xml:space="preserve"> 3. Revenue Product sale</t>
        </is>
      </c>
      <c r="C17" s="939" t="n"/>
      <c r="D17" s="939" t="n"/>
      <c r="E17" s="939" t="n"/>
      <c r="F17" s="939" t="n"/>
      <c r="G17" s="939" t="n">
        <v>34523</v>
      </c>
      <c r="H17" s="939" t="n">
        <v>63171</v>
      </c>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Contract costs</t>
        </is>
      </c>
      <c r="C29" s="939" t="n"/>
      <c r="D29" s="939" t="n"/>
      <c r="E29" s="939" t="n"/>
      <c r="F29" s="939" t="n"/>
      <c r="G29" s="939" t="n">
        <v>71825</v>
      </c>
      <c r="H29" s="939" t="n">
        <v>83348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7389</v>
      </c>
      <c r="H56" s="939" t="n">
        <v>6257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Employee benefits expense</t>
        </is>
      </c>
      <c r="C57" s="939" t="n"/>
      <c r="D57" s="939" t="n"/>
      <c r="E57" s="939" t="n"/>
      <c r="F57" s="939" t="n"/>
      <c r="G57" s="939" t="n">
        <v>14130</v>
      </c>
      <c r="H57" s="939" t="n">
        <v>14737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costs</t>
        </is>
      </c>
      <c r="C58" s="939" t="n"/>
      <c r="D58" s="939" t="n"/>
      <c r="E58" s="939" t="n"/>
      <c r="F58" s="939" t="n"/>
      <c r="G58" s="939" t="n">
        <v>370</v>
      </c>
      <c r="H58" s="939" t="n">
        <v>430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Marketing expenses</t>
        </is>
      </c>
      <c r="C59" s="939" t="n"/>
      <c r="D59" s="939" t="n"/>
      <c r="E59" s="939" t="n"/>
      <c r="F59" s="939" t="n"/>
      <c r="G59" s="939" t="n">
        <v>116</v>
      </c>
      <c r="H59" s="939" t="n">
        <v>192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Distribution expenses</t>
        </is>
      </c>
      <c r="C60" s="939" t="n"/>
      <c r="D60" s="939" t="n"/>
      <c r="E60" s="939" t="n"/>
      <c r="F60" s="939" t="n"/>
      <c r="G60" s="939" t="n">
        <v>751</v>
      </c>
      <c r="H60" s="939" t="n">
        <v>1303</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costs</t>
        </is>
      </c>
      <c r="C80" s="939" t="n"/>
      <c r="D80" s="939" t="n"/>
      <c r="E80" s="939" t="n"/>
      <c r="F80" s="939" t="n"/>
      <c r="G80" s="939" t="n">
        <v>370</v>
      </c>
      <c r="H80" s="939" t="n">
        <v>430</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4. Other income Interest received</t>
        </is>
      </c>
      <c r="C98" s="939" t="n"/>
      <c r="D98" s="939" t="n"/>
      <c r="E98" s="939" t="n"/>
      <c r="F98" s="939" t="n"/>
      <c r="G98" s="939" t="n">
        <v>29</v>
      </c>
      <c r="H98" s="939" t="n">
        <v>288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301</v>
      </c>
      <c r="H99" s="939" t="n">
        <v>259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301</v>
      </c>
      <c r="H111" s="939" t="n">
        <v>259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4. Other income Interest received</t>
        </is>
      </c>
      <c r="C124" s="952" t="n"/>
      <c r="D124" s="952" t="n"/>
      <c r="E124" s="952" t="n"/>
      <c r="F124" s="952" t="n"/>
      <c r="G124" s="952" t="n">
        <v>29</v>
      </c>
      <c r="H124" s="952" t="n">
        <v>288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4. Other income Foreign exchange gain/(loss)</t>
        </is>
      </c>
      <c r="C125" s="991" t="n"/>
      <c r="D125" s="991" t="n"/>
      <c r="E125" s="991" t="n"/>
      <c r="F125" s="991" t="n"/>
      <c r="G125" s="991" t="n">
        <v>0</v>
      </c>
      <c r="H125" s="991" t="n">
        <v>1141</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4. Other income Other income</t>
        </is>
      </c>
      <c r="C126" s="939" t="n"/>
      <c r="D126" s="939" t="n"/>
      <c r="E126" s="939" t="n"/>
      <c r="F126" s="939" t="n"/>
      <c r="G126" s="939" t="n">
        <v>7</v>
      </c>
      <c r="H126" s="939" t="n">
        <v>41</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Finance costs</t>
        </is>
      </c>
      <c r="C127" s="991" t="n"/>
      <c r="D127" s="991" t="n"/>
      <c r="E127" s="991" t="n"/>
      <c r="F127" s="991" t="n"/>
      <c r="G127" s="991" t="n">
        <v>-301</v>
      </c>
      <c r="H127" s="991" t="n">
        <v>-259</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3354</v>
      </c>
      <c r="H138" s="939" t="n">
        <v>3376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11984</v>
      </c>
      <c r="G12" s="1029" t="n">
        <v>5711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-559</v>
      </c>
      <c r="G13" s="1028" t="n">
        <v>-572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-559</v>
      </c>
      <c r="G18" s="1029" t="n">
        <v>-572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-8754</v>
      </c>
      <c r="G21" s="1028" t="n">
        <v>-7560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-2416</v>
      </c>
      <c r="G23" s="1028" t="n">
        <v>-2342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-11170</v>
      </c>
      <c r="G25" s="1029" t="n">
        <v>-9902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