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CITIZEN WATCHES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5"/>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6875765</v>
      </c>
      <c r="H15" s="103" t="n">
        <v>8689562</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2417278</v>
      </c>
      <c r="H29" s="103" t="n">
        <v>2626075</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Finished goods at cost</t>
        </is>
      </c>
      <c r="C43" s="103" t="n"/>
      <c r="D43" s="103" t="n"/>
      <c r="E43" s="103" t="n"/>
      <c r="F43" s="103" t="n"/>
      <c r="G43" s="103" t="n">
        <v>4331629</v>
      </c>
      <c r="H43" s="103" t="n">
        <v>3795639</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None Spare parts at cost</t>
        </is>
      </c>
      <c r="C44" s="103" t="n"/>
      <c r="D44" s="103" t="n"/>
      <c r="E44" s="103" t="n"/>
      <c r="F44" s="103" t="n"/>
      <c r="G44" s="103" t="n">
        <v>86745</v>
      </c>
      <c r="H44" s="103" t="n">
        <v>118858</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None Allowance for obsolescence</t>
        </is>
      </c>
      <c r="C45" s="103" t="n"/>
      <c r="D45" s="103" t="n"/>
      <c r="E45" s="103" t="n"/>
      <c r="F45" s="103" t="n"/>
      <c r="G45" s="103" t="n">
        <v>-105685</v>
      </c>
      <c r="H45" s="103" t="n">
        <v>-212115</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 xml:space="preserve"> None Stock in transit at cost</t>
        </is>
      </c>
      <c r="C46" s="103" t="n"/>
      <c r="D46" s="103" t="n"/>
      <c r="E46" s="103" t="n"/>
      <c r="F46" s="103" t="n"/>
      <c r="G46" s="103" t="n">
        <v>42528</v>
      </c>
      <c r="H46" s="103" t="n">
        <v>45041</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Trade and Other Receivables</t>
        </is>
      </c>
      <c r="C56" s="939" t="n"/>
      <c r="D56" s="939" t="n"/>
      <c r="E56" s="939" t="n"/>
      <c r="F56" s="939" t="n"/>
      <c r="G56" s="939" t="n">
        <v>2417278</v>
      </c>
      <c r="H56" s="939" t="n">
        <v>2626075</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Prepayments</t>
        </is>
      </c>
      <c r="C57" s="939" t="n"/>
      <c r="D57" s="939" t="n"/>
      <c r="E57" s="939" t="n"/>
      <c r="F57" s="939" t="n"/>
      <c r="G57" s="939" t="n">
        <v>114787</v>
      </c>
      <c r="H57" s="939" t="n">
        <v>183646</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Trade and Other Receivables</t>
        </is>
      </c>
      <c r="C70" s="939" t="n"/>
      <c r="D70" s="939" t="n"/>
      <c r="E70" s="939" t="n"/>
      <c r="F70" s="939" t="n"/>
      <c r="G70" s="939" t="n">
        <v>2417278</v>
      </c>
      <c r="H70" s="939" t="n">
        <v>2626075</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-2417278</v>
      </c>
      <c r="H71" s="939" t="n">
        <v>-2626075</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Equipment Furniture and fittings Equipment Furniture and fittings Equipment Furniture and fittings COST Balance at 31 March 2022</t>
        </is>
      </c>
      <c r="C86" s="939" t="n"/>
      <c r="D86" s="939" t="n"/>
      <c r="E86" s="939" t="n"/>
      <c r="F86" s="939" t="n"/>
      <c r="G86" s="939" t="n">
        <v>0</v>
      </c>
      <c r="H86" s="939" t="n">
        <v>878962</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Equipment Furniture and fittings Equipment Furniture and fittings Equipment Furniture and fittings COST Balance at 31 March 2023</t>
        </is>
      </c>
      <c r="C87" s="939" t="n"/>
      <c r="D87" s="939" t="n"/>
      <c r="E87" s="939" t="n"/>
      <c r="F87" s="939" t="n"/>
      <c r="G87" s="939" t="n">
        <v>0</v>
      </c>
      <c r="H87" s="939" t="n">
        <v>791518</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Equipment Furniture and fittings Office equipment Office equipment COST Balance at 31 March 2022</t>
        </is>
      </c>
      <c r="C88" s="939" t="n"/>
      <c r="D88" s="939" t="n"/>
      <c r="E88" s="939" t="n"/>
      <c r="F88" s="939" t="n"/>
      <c r="G88" s="939" t="n">
        <v>0</v>
      </c>
      <c r="H88" s="939" t="n">
        <v>680225</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Equipment Furniture and fittings Office equipment Office equipment COST Balance at 31 March 2023</t>
        </is>
      </c>
      <c r="C89" s="103" t="n"/>
      <c r="D89" s="103" t="n"/>
      <c r="E89" s="103" t="n"/>
      <c r="F89" s="103" t="n"/>
      <c r="G89" s="103" t="n">
        <v>0</v>
      </c>
      <c r="H89" s="103" t="n">
        <v>736294</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Equipment Furniture and fittings Motor Leasehold vehicles improvement Motor Leasehold vehicles improvement COST Balance at 31 March 2022</t>
        </is>
      </c>
      <c r="C90" s="939" t="n"/>
      <c r="D90" s="939" t="n"/>
      <c r="E90" s="939" t="n"/>
      <c r="F90" s="939" t="n"/>
      <c r="G90" s="939" t="n">
        <v>0</v>
      </c>
      <c r="H90" s="939" t="n">
        <v>0</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Equipment Furniture and fittings Motor Leasehold vehicles improvement Motor Leasehold vehicles improvement COST Balance at 31 March 2023</t>
        </is>
      </c>
      <c r="C91" s="939" t="n"/>
      <c r="D91" s="939" t="n"/>
      <c r="E91" s="939" t="n"/>
      <c r="F91" s="939" t="n"/>
      <c r="G91" s="939" t="n">
        <v>0</v>
      </c>
      <c r="H91" s="939" t="n">
        <v>0</v>
      </c>
      <c r="I91" s="947" t="n"/>
      <c r="K91" s="948" t="n"/>
      <c r="N91" s="105">
        <f>B91</f>
        <v/>
      </c>
      <c r="O91" s="106" t="inlineStr"/>
      <c r="P91" s="106" t="inlineStr"/>
      <c r="Q91" s="106" t="inlineStr"/>
      <c r="R91" s="106" t="inlineStr"/>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Equipment Furniture and fittings Equipment Furniture and fittings Equipment Furniture and fittings ACCUMULATED DEPRECIATION Balance at 31 March 2022</t>
        </is>
      </c>
      <c r="C100" s="952" t="n"/>
      <c r="D100" s="952" t="n"/>
      <c r="E100" s="952" t="n"/>
      <c r="F100" s="952" t="n"/>
      <c r="G100" s="952" t="n">
        <v>0</v>
      </c>
      <c r="H100" s="952" t="n">
        <v>-779853</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Equipment Furniture and fittings Equipment Furniture and fittings Equipment Furniture and fittings ACCUMULATED DEPRECIATION Balance at 31 March 2023</t>
        </is>
      </c>
      <c r="C101" s="952" t="n"/>
      <c r="D101" s="939" t="n"/>
      <c r="E101" s="939" t="n"/>
      <c r="F101" s="939" t="n"/>
      <c r="G101" s="939" t="n">
        <v>0</v>
      </c>
      <c r="H101" s="939" t="n">
        <v>-683456</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Equipment Furniture and fittings Office equipment Office equipment ACCUMULATED DEPRECIATION Balance at 31 March 2022</t>
        </is>
      </c>
      <c r="C102" s="952" t="n"/>
      <c r="D102" s="939" t="n"/>
      <c r="E102" s="939" t="n"/>
      <c r="F102" s="939" t="n"/>
      <c r="G102" s="939" t="n">
        <v>0</v>
      </c>
      <c r="H102" s="939" t="n">
        <v>-369882</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Equipment Furniture and fittings Office equipment Office equipment ACCUMULATED DEPRECIATION Balance at 31 March 2023</t>
        </is>
      </c>
      <c r="C103" s="103" t="n"/>
      <c r="D103" s="103" t="n"/>
      <c r="E103" s="103" t="n"/>
      <c r="F103" s="103" t="n"/>
      <c r="G103" s="103" t="n">
        <v>0</v>
      </c>
      <c r="H103" s="103" t="n">
        <v>-426115</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inlineStr">
        <is>
          <t>Equipment Furniture and fittings Motor Leasehold vehicles improvement Motor Leasehold vehicles improvement ACCUMULATED DEPRECIATION Balance at 31 March 2022</t>
        </is>
      </c>
      <c r="C104" s="952" t="n"/>
      <c r="D104" s="952" t="n"/>
      <c r="E104" s="952" t="n"/>
      <c r="F104" s="952" t="n"/>
      <c r="G104" s="952" t="n">
        <v>0</v>
      </c>
      <c r="H104" s="952" t="n">
        <v>0</v>
      </c>
      <c r="I104" s="947" t="n"/>
      <c r="K104" s="948" t="n"/>
      <c r="N104" s="105">
        <f>B104</f>
        <v/>
      </c>
      <c r="O104" s="106" t="inlineStr"/>
      <c r="P104" s="106" t="inlineStr"/>
      <c r="Q104" s="106" t="inlineStr"/>
      <c r="R104" s="106" t="inlineStr"/>
      <c r="S104" s="106">
        <f>G104*BS!$B$9</f>
        <v/>
      </c>
      <c r="T104" s="106">
        <f>H104*BS!$B$9</f>
        <v/>
      </c>
      <c r="U104" s="946">
        <f>I104</f>
        <v/>
      </c>
      <c r="V104" s="941" t="n"/>
      <c r="W104" s="941" t="n"/>
    </row>
    <row r="105" customFormat="1" s="79">
      <c r="A105" s="618" t="n"/>
      <c r="B105" s="102" t="inlineStr">
        <is>
          <t>Equipment Furniture and fittings Motor Leasehold vehicles improvement Motor Leasehold vehicles improvement ACCUMULATED DEPRECIATION Balance at 31 March 2023</t>
        </is>
      </c>
      <c r="C105" s="952" t="n"/>
      <c r="D105" s="952" t="n"/>
      <c r="E105" s="952" t="n"/>
      <c r="F105" s="952" t="n"/>
      <c r="G105" s="952" t="n">
        <v>0</v>
      </c>
      <c r="H105" s="952" t="n">
        <v>0</v>
      </c>
      <c r="I105" s="947" t="n"/>
      <c r="K105" s="948" t="n"/>
      <c r="N105" s="105">
        <f>B105</f>
        <v/>
      </c>
      <c r="O105" s="106" t="inlineStr"/>
      <c r="P105" s="106" t="inlineStr"/>
      <c r="Q105" s="106" t="inlineStr"/>
      <c r="R105" s="106" t="inlineStr"/>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Software COST Balance at 1 April 2021</t>
        </is>
      </c>
      <c r="G133" t="n">
        <v>0</v>
      </c>
      <c r="H133" t="n">
        <v>644026</v>
      </c>
      <c r="N133">
        <f>B133</f>
        <v/>
      </c>
      <c r="O133" t="inlineStr"/>
      <c r="P133" t="inlineStr"/>
      <c r="Q133" t="inlineStr"/>
      <c r="R133" t="inlineStr"/>
      <c r="S133">
        <f>G133*BS!$B$9</f>
        <v/>
      </c>
      <c r="T133">
        <f>H133*BS!$B$9</f>
        <v/>
      </c>
    </row>
    <row r="134" customFormat="1" s="79">
      <c r="B134" t="inlineStr">
        <is>
          <t>Software COST Addition</t>
        </is>
      </c>
      <c r="G134" t="n">
        <v>0</v>
      </c>
      <c r="H134" t="n">
        <v>41620</v>
      </c>
      <c r="N134">
        <f>B134</f>
        <v/>
      </c>
      <c r="O134" t="inlineStr"/>
      <c r="P134" t="inlineStr"/>
      <c r="Q134" t="inlineStr"/>
      <c r="R134" t="inlineStr"/>
      <c r="S134">
        <f>G134*BS!$B$9</f>
        <v/>
      </c>
      <c r="T134">
        <f>H134*BS!$B$9</f>
        <v/>
      </c>
    </row>
    <row r="135" customFormat="1" s="79">
      <c r="B135" t="inlineStr">
        <is>
          <t>Software COST Disposals</t>
        </is>
      </c>
      <c r="G135" t="n">
        <v>0</v>
      </c>
      <c r="H135" t="n">
        <v>-231190</v>
      </c>
      <c r="N135">
        <f>B135</f>
        <v/>
      </c>
      <c r="O135" t="inlineStr"/>
      <c r="P135" t="inlineStr"/>
      <c r="Q135" t="inlineStr"/>
      <c r="R135" t="inlineStr"/>
      <c r="S135">
        <f>G135*BS!$B$9</f>
        <v/>
      </c>
      <c r="T135">
        <f>H135*BS!$B$9</f>
        <v/>
      </c>
    </row>
    <row r="136" customFormat="1" s="79">
      <c r="B136" t="inlineStr">
        <is>
          <t>Software COST Balance at 31 March 2022</t>
        </is>
      </c>
      <c r="G136" t="n">
        <v>454456</v>
      </c>
      <c r="H136" t="n">
        <v>0</v>
      </c>
      <c r="N136">
        <f>B136</f>
        <v/>
      </c>
      <c r="O136" t="inlineStr"/>
      <c r="P136" t="inlineStr"/>
      <c r="Q136" t="inlineStr"/>
      <c r="R136" t="inlineStr"/>
      <c r="S136">
        <f>G136*BS!$B$9</f>
        <v/>
      </c>
      <c r="T136">
        <f>H136*BS!$B$9</f>
        <v/>
      </c>
    </row>
    <row r="137" customFormat="1" s="79">
      <c r="B137" t="inlineStr">
        <is>
          <t>Software COST Balance at 1 April 2022</t>
        </is>
      </c>
      <c r="G137" t="n">
        <v>454456</v>
      </c>
      <c r="H137" t="n">
        <v>0</v>
      </c>
      <c r="N137">
        <f>B137</f>
        <v/>
      </c>
      <c r="O137" t="inlineStr"/>
      <c r="P137" t="inlineStr"/>
      <c r="Q137" t="inlineStr"/>
      <c r="R137" t="inlineStr"/>
      <c r="S137">
        <f>G137*BS!$B$9</f>
        <v/>
      </c>
      <c r="T137">
        <f>H137*BS!$B$9</f>
        <v/>
      </c>
    </row>
    <row r="138" customFormat="1" s="79">
      <c r="B138" t="inlineStr">
        <is>
          <t>Software COST Balance at 31 March 2023</t>
        </is>
      </c>
      <c r="G138" t="n">
        <v>0</v>
      </c>
      <c r="H138" t="n">
        <v>454456</v>
      </c>
      <c r="N138">
        <f>B138</f>
        <v/>
      </c>
      <c r="O138" t="inlineStr"/>
      <c r="P138" t="inlineStr"/>
      <c r="Q138" t="inlineStr"/>
      <c r="R138" t="inlineStr"/>
      <c r="S138">
        <f>G138*BS!$B$9</f>
        <v/>
      </c>
      <c r="T138">
        <f>H138*BS!$B$9</f>
        <v/>
      </c>
    </row>
    <row r="139" customFormat="1" s="79">
      <c r="A139" s="618" t="n"/>
      <c r="B139" s="102" t="inlineStr">
        <is>
          <t>Software ACCUMULATED AMORTISATION AND IMPAIRMENT LOSSES Balance at 1 April 2021</t>
        </is>
      </c>
      <c r="C139" s="939" t="n"/>
      <c r="D139" s="939" t="n"/>
      <c r="E139" s="939" t="n"/>
      <c r="F139" s="939" t="n"/>
      <c r="G139" s="939" t="n">
        <v>0</v>
      </c>
      <c r="H139" s="939" t="n">
        <v>-406236</v>
      </c>
      <c r="I139" s="928" t="n"/>
      <c r="N139" s="105">
        <f>B139</f>
        <v/>
      </c>
      <c r="O139" s="106" t="inlineStr"/>
      <c r="P139" s="106" t="inlineStr"/>
      <c r="Q139" s="106" t="inlineStr"/>
      <c r="R139" s="106" t="inlineStr"/>
      <c r="S139" s="106">
        <f>G139*BS!$B$9</f>
        <v/>
      </c>
      <c r="T139" s="106">
        <f>H139*BS!$B$9</f>
        <v/>
      </c>
      <c r="U139" s="929">
        <f>I133</f>
        <v/>
      </c>
      <c r="V139" s="927" t="n"/>
      <c r="W139" s="927" t="n"/>
    </row>
    <row r="140" customFormat="1" s="79">
      <c r="A140" s="618" t="n"/>
      <c r="B140" s="102" t="inlineStr">
        <is>
          <t>Software ACCUMULATED AMORTISATION AND IMPAIRMENT LOSSES Amortisation</t>
        </is>
      </c>
      <c r="C140" s="939" t="n"/>
      <c r="D140" s="939" t="n"/>
      <c r="E140" s="939" t="n"/>
      <c r="F140" s="939" t="n"/>
      <c r="G140" s="939" t="n">
        <v>0</v>
      </c>
      <c r="H140" s="939" t="n">
        <v>-84739</v>
      </c>
      <c r="I140" s="928" t="n"/>
      <c r="N140" s="105">
        <f>B140</f>
        <v/>
      </c>
      <c r="O140" s="106" t="inlineStr"/>
      <c r="P140" s="106" t="inlineStr"/>
      <c r="Q140" s="106" t="inlineStr"/>
      <c r="R140" s="106" t="inlineStr"/>
      <c r="S140" s="106">
        <f>G140*BS!$B$9</f>
        <v/>
      </c>
      <c r="T140" s="106">
        <f>H140*BS!$B$9</f>
        <v/>
      </c>
      <c r="U140" s="107">
        <f>I134</f>
        <v/>
      </c>
      <c r="V140" s="927" t="n"/>
      <c r="W140" s="927" t="n"/>
    </row>
    <row r="141" customFormat="1" s="79">
      <c r="A141" s="618" t="n"/>
      <c r="B141" s="102" t="inlineStr">
        <is>
          <t>Software ACCUMULATED AMORTISATION AND IMPAIRMENT LOSSES Disposals</t>
        </is>
      </c>
      <c r="C141" s="939" t="n"/>
      <c r="D141" s="939" t="n"/>
      <c r="E141" s="939" t="n"/>
      <c r="F141" s="939" t="n"/>
      <c r="G141" s="939" t="n">
        <v>0</v>
      </c>
      <c r="H141" s="939" t="n">
        <v>231190</v>
      </c>
      <c r="I141" s="928" t="n"/>
      <c r="N141" s="105">
        <f>B141</f>
        <v/>
      </c>
      <c r="O141" s="106" t="inlineStr"/>
      <c r="P141" s="106" t="inlineStr"/>
      <c r="Q141" s="106" t="inlineStr"/>
      <c r="R141" s="106" t="inlineStr"/>
      <c r="S141" s="106">
        <f>G141*BS!$B$9</f>
        <v/>
      </c>
      <c r="T141" s="106">
        <f>H141*BS!$B$9</f>
        <v/>
      </c>
      <c r="U141" s="107">
        <f>I135</f>
        <v/>
      </c>
      <c r="V141" s="927" t="n"/>
      <c r="W141" s="927" t="n"/>
    </row>
    <row r="142" customFormat="1" s="79">
      <c r="A142" s="618" t="n"/>
      <c r="B142" s="102" t="inlineStr">
        <is>
          <t>Software ACCUMULATED AMORTISATION AND IMPAIRMENT LOSSES Balance at 31 March 2022</t>
        </is>
      </c>
      <c r="C142" s="939" t="n"/>
      <c r="D142" s="939" t="n"/>
      <c r="E142" s="939" t="n"/>
      <c r="F142" s="939" t="n"/>
      <c r="G142" s="939" t="n">
        <v>-259261</v>
      </c>
      <c r="H142" s="939" t="n">
        <v>0</v>
      </c>
      <c r="I142" s="928" t="n"/>
      <c r="N142" s="105">
        <f>B142</f>
        <v/>
      </c>
      <c r="O142" s="106" t="inlineStr"/>
      <c r="P142" s="106" t="inlineStr"/>
      <c r="Q142" s="106" t="inlineStr"/>
      <c r="R142" s="106" t="inlineStr"/>
      <c r="S142" s="106">
        <f>G142*BS!$B$9</f>
        <v/>
      </c>
      <c r="T142" s="106">
        <f>H142*BS!$B$9</f>
        <v/>
      </c>
      <c r="U142" s="107">
        <f>I136</f>
        <v/>
      </c>
      <c r="V142" s="927" t="n"/>
      <c r="W142" s="927" t="n"/>
    </row>
    <row r="143" customFormat="1" s="79">
      <c r="A143" s="618" t="n"/>
      <c r="B143" s="102" t="inlineStr">
        <is>
          <t>Software ACCUMULATED AMORTISATION AND IMPAIRMENT LOSSES Balance at 1 April 2022</t>
        </is>
      </c>
      <c r="C143" s="939" t="n"/>
      <c r="D143" s="939" t="n"/>
      <c r="E143" s="939" t="n"/>
      <c r="F143" s="939" t="n"/>
      <c r="G143" s="939" t="n">
        <v>-259261</v>
      </c>
      <c r="H143" s="939" t="n">
        <v>0</v>
      </c>
      <c r="I143" s="928" t="n"/>
      <c r="N143" s="105">
        <f>B143</f>
        <v/>
      </c>
      <c r="O143" s="106" t="inlineStr"/>
      <c r="P143" s="106" t="inlineStr"/>
      <c r="Q143" s="106" t="inlineStr"/>
      <c r="R143" s="106" t="inlineStr"/>
      <c r="S143" s="106">
        <f>G143*BS!$B$9</f>
        <v/>
      </c>
      <c r="T143" s="106">
        <f>H143*BS!$B$9</f>
        <v/>
      </c>
      <c r="U143" s="107">
        <f>I137</f>
        <v/>
      </c>
      <c r="V143" s="927" t="n"/>
      <c r="W143" s="927" t="n"/>
    </row>
    <row r="144" customFormat="1" s="117">
      <c r="A144" s="618" t="n"/>
      <c r="B144" s="102" t="inlineStr">
        <is>
          <t>Software ACCUMULATED AMORTISATION AND IMPAIRMENT LOSSES Balance at 31 March 2023</t>
        </is>
      </c>
      <c r="C144" s="103" t="n"/>
      <c r="D144" s="103" t="n"/>
      <c r="E144" s="103" t="n"/>
      <c r="F144" s="103" t="n"/>
      <c r="G144" s="103" t="n">
        <v>0</v>
      </c>
      <c r="H144" s="103" t="n">
        <v>-344000</v>
      </c>
      <c r="I144" s="928" t="n"/>
      <c r="N144" s="105">
        <f>B144</f>
        <v/>
      </c>
      <c r="O144" s="106" t="inlineStr"/>
      <c r="P144" s="106" t="inlineStr"/>
      <c r="Q144" s="106" t="inlineStr"/>
      <c r="R144" s="106" t="inlineStr"/>
      <c r="S144" s="106">
        <f>G144*BS!$B$9</f>
        <v/>
      </c>
      <c r="T144" s="106">
        <f>H144*BS!$B$9</f>
        <v/>
      </c>
      <c r="U144" s="107">
        <f>I138</f>
        <v/>
      </c>
      <c r="V144" s="927" t="n"/>
      <c r="W144" s="927" t="n"/>
    </row>
    <row r="145" customFormat="1" s="79">
      <c r="A145" s="618" t="n"/>
      <c r="B145" s="102" t="inlineStr">
        <is>
          <t>Software CARRYING AMOUNTS Balance at 1 April 2022</t>
        </is>
      </c>
      <c r="C145" s="939" t="n"/>
      <c r="D145" s="939" t="n"/>
      <c r="E145" s="939" t="n"/>
      <c r="F145" s="939" t="n"/>
      <c r="G145" s="939" t="n">
        <v>195195</v>
      </c>
      <c r="H145" s="939" t="n">
        <v>0</v>
      </c>
      <c r="I145" s="928" t="n"/>
      <c r="N145" s="105">
        <f>B145</f>
        <v/>
      </c>
      <c r="O145" s="106" t="inlineStr"/>
      <c r="P145" s="106" t="inlineStr"/>
      <c r="Q145" s="106" t="inlineStr"/>
      <c r="R145" s="106" t="inlineStr"/>
      <c r="S145" s="106">
        <f>G145*BS!$B$9</f>
        <v/>
      </c>
      <c r="T145" s="106">
        <f>H145*BS!$B$9</f>
        <v/>
      </c>
      <c r="U145" s="107">
        <f>I139</f>
        <v/>
      </c>
      <c r="V145" s="927" t="n"/>
      <c r="W145" s="927" t="n"/>
    </row>
    <row r="146" customFormat="1" s="117">
      <c r="A146" s="618" t="n"/>
      <c r="B146" s="102" t="inlineStr">
        <is>
          <t>Software CARRYING AMOUNTS Balance at 31 March 2023</t>
        </is>
      </c>
      <c r="C146" s="939" t="n"/>
      <c r="D146" s="939" t="n"/>
      <c r="E146" s="939" t="n"/>
      <c r="F146" s="939" t="n"/>
      <c r="G146" s="939" t="n">
        <v>0</v>
      </c>
      <c r="H146" s="939" t="n">
        <v>110456</v>
      </c>
      <c r="I146" s="928" t="n"/>
      <c r="N146" s="105">
        <f>B146</f>
        <v/>
      </c>
      <c r="O146" s="106" t="inlineStr"/>
      <c r="P146" s="106" t="inlineStr"/>
      <c r="Q146" s="106" t="inlineStr"/>
      <c r="R146" s="106" t="inlineStr"/>
      <c r="S146" s="106">
        <f>G146*BS!$B$9</f>
        <v/>
      </c>
      <c r="T146" s="106">
        <f>H146*BS!$B$9</f>
        <v/>
      </c>
      <c r="U146" s="107" t="n"/>
      <c r="V146" s="927" t="n"/>
      <c r="W146" s="927" t="n"/>
    </row>
    <row r="147" customFormat="1" s="79">
      <c r="A147" s="618" t="n"/>
      <c r="B147" s="102" t="inlineStr">
        <is>
          <t>Software CARRYING AMOUNTS Note 12 Trade and Other Payables</t>
        </is>
      </c>
      <c r="C147" s="939" t="n"/>
      <c r="D147" s="939" t="n"/>
      <c r="E147" s="939" t="n"/>
      <c r="F147" s="939" t="n"/>
      <c r="G147" s="939" t="n">
        <v>0</v>
      </c>
      <c r="H147" s="939" t="n">
        <v>0</v>
      </c>
      <c r="I147" s="928" t="n"/>
      <c r="N147" s="105">
        <f>B147</f>
        <v/>
      </c>
      <c r="O147" s="106" t="inlineStr"/>
      <c r="P147" s="106" t="inlineStr"/>
      <c r="Q147" s="106" t="inlineStr"/>
      <c r="R147" s="106" t="inlineStr"/>
      <c r="S147" s="106">
        <f>G147*BS!$B$9</f>
        <v/>
      </c>
      <c r="T147" s="106">
        <f>H147*BS!$B$9</f>
        <v/>
      </c>
      <c r="U147" s="107">
        <f>I141</f>
        <v/>
      </c>
      <c r="V147" s="927" t="n"/>
      <c r="W147" s="927"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f>I142</f>
        <v/>
      </c>
      <c r="V148" s="927" t="n"/>
      <c r="W148" s="927" t="n"/>
    </row>
    <row r="149" customFormat="1" s="79">
      <c r="A149" s="618" t="n"/>
      <c r="B149" s="102" t="n"/>
      <c r="C149" s="939" t="n"/>
      <c r="D149" s="939" t="n"/>
      <c r="E149" s="939" t="n"/>
      <c r="F149" s="939" t="n"/>
      <c r="G149" s="939" t="n"/>
      <c r="H149" s="939" t="n"/>
      <c r="I149" s="928" t="n"/>
      <c r="N149" s="105" t="inlineStr"/>
      <c r="O149" s="106" t="inlineStr"/>
      <c r="P149" s="106" t="inlineStr"/>
      <c r="Q149" s="106" t="inlineStr"/>
      <c r="R149" s="106" t="inlineStr"/>
      <c r="S149" s="106" t="inlineStr"/>
      <c r="T149" s="106" t="inlineStr"/>
      <c r="U149" s="107">
        <f>I143</f>
        <v/>
      </c>
      <c r="V149" s="927" t="n"/>
      <c r="W149" s="927" t="n"/>
    </row>
    <row r="150" customFormat="1" s="79">
      <c r="A150" s="618" t="inlineStr">
        <is>
          <t>K21</t>
        </is>
      </c>
      <c r="B150" s="96" t="inlineStr">
        <is>
          <t xml:space="preserve">Total </t>
        </is>
      </c>
      <c r="C150" s="940">
        <f>SUM(INDIRECT(ADDRESS(MATCH("K20",$A:$A,0)+1,COLUMN(C$12),4)&amp;":"&amp;ADDRESS(MATCH("K21",$A:$A,0)-1,COLUMN(C$12),4)))</f>
        <v/>
      </c>
      <c r="D150" s="940">
        <f>SUM(INDIRECT(ADDRESS(MATCH("K20",$A:$A,0)+1,COLUMN(D$12),4)&amp;":"&amp;ADDRESS(MATCH("K21",$A:$A,0)-1,COLUMN(D$12),4)))</f>
        <v/>
      </c>
      <c r="E150" s="940">
        <f>SUM(INDIRECT(ADDRESS(MATCH("K20",$A:$A,0)+1,COLUMN(E$12),4)&amp;":"&amp;ADDRESS(MATCH("K21",$A:$A,0)-1,COLUMN(E$12),4)))</f>
        <v/>
      </c>
      <c r="F150" s="940">
        <f>SUM(INDIRECT(ADDRESS(MATCH("K20",$A:$A,0)+1,COLUMN(F$12),4)&amp;":"&amp;ADDRESS(MATCH("K21",$A:$A,0)-1,COLUMN(F$12),4)))</f>
        <v/>
      </c>
      <c r="G150" s="940">
        <f>SUM(INDIRECT(ADDRESS(MATCH("K20",$A:$A,0)+1,COLUMN(G$12),4)&amp;":"&amp;ADDRESS(MATCH("K21",$A:$A,0)-1,COLUMN(G$12),4)))</f>
        <v/>
      </c>
      <c r="H150" s="940">
        <f>SUM(INDIRECT(ADDRESS(MATCH("K20",$A:$A,0)+1,COLUMN(H$12),4)&amp;":"&amp;ADDRESS(MATCH("K21",$A:$A,0)-1,COLUMN(H$12),4)))</f>
        <v/>
      </c>
      <c r="I150" s="934" t="n"/>
      <c r="J150" s="85" t="n"/>
      <c r="K150" s="85" t="n"/>
      <c r="L150" s="85" t="n"/>
      <c r="M150" s="85" t="n"/>
      <c r="N150" s="114">
        <f>B150</f>
        <v/>
      </c>
      <c r="O150" s="156">
        <f>C150*BS!$B$9</f>
        <v/>
      </c>
      <c r="P150" s="156">
        <f>D150*BS!$B$9</f>
        <v/>
      </c>
      <c r="Q150" s="156">
        <f>E150*BS!$B$9</f>
        <v/>
      </c>
      <c r="R150" s="156">
        <f>F150*BS!$B$9</f>
        <v/>
      </c>
      <c r="S150" s="156">
        <f>G150*BS!$B$9</f>
        <v/>
      </c>
      <c r="T150" s="156">
        <f>H150*BS!$B$9</f>
        <v/>
      </c>
      <c r="U150" s="157">
        <f>I144</f>
        <v/>
      </c>
      <c r="V150" s="941" t="n"/>
      <c r="W150" s="941" t="n"/>
      <c r="X150" s="85" t="n"/>
      <c r="Y150" s="85" t="n"/>
      <c r="Z150" s="85" t="n"/>
      <c r="AA150" s="85" t="n"/>
      <c r="AB150" s="85" t="n"/>
      <c r="AC150" s="85" t="n"/>
      <c r="AD150" s="85" t="n"/>
      <c r="AE150" s="85" t="n"/>
      <c r="AF150" s="85" t="n"/>
      <c r="AG150" s="85" t="n"/>
      <c r="AH150" s="85" t="n"/>
      <c r="AI150" s="85" t="n"/>
      <c r="AJ150" s="85" t="n"/>
      <c r="AK150" s="85" t="n"/>
      <c r="AL150" s="85" t="n"/>
      <c r="AM150" s="85" t="n"/>
      <c r="AN150" s="85" t="n"/>
      <c r="AO150" s="85" t="n"/>
      <c r="AP150" s="85" t="n"/>
      <c r="AQ150" s="85" t="n"/>
      <c r="AR150" s="85" t="n"/>
      <c r="AS150" s="85" t="n"/>
      <c r="AT150" s="85" t="n"/>
      <c r="AU150" s="85" t="n"/>
      <c r="AV150" s="85" t="n"/>
      <c r="AW150" s="85" t="n"/>
      <c r="AX150" s="85" t="n"/>
      <c r="AY150" s="85" t="n"/>
      <c r="AZ150" s="85" t="n"/>
      <c r="BA150" s="85" t="n"/>
      <c r="BB150" s="85" t="n"/>
      <c r="BC150" s="85" t="n"/>
      <c r="BD150" s="85" t="n"/>
      <c r="BE150" s="85" t="n"/>
      <c r="BF150" s="85" t="n"/>
      <c r="BG150" s="85" t="n"/>
      <c r="BH150" s="85" t="n"/>
      <c r="BI150" s="85" t="n"/>
      <c r="BJ150" s="85" t="n"/>
      <c r="BK150" s="85" t="n"/>
      <c r="BL150" s="85" t="n"/>
      <c r="BM150" s="85" t="n"/>
      <c r="BN150" s="85" t="n"/>
      <c r="BO150" s="85" t="n"/>
      <c r="BP150" s="85" t="n"/>
      <c r="BQ150" s="85" t="n"/>
      <c r="BR150" s="85" t="n"/>
      <c r="BS150" s="85" t="n"/>
      <c r="BT150" s="85" t="n"/>
      <c r="BU150" s="85" t="n"/>
      <c r="BV150" s="85" t="n"/>
      <c r="BW150" s="85" t="n"/>
      <c r="BX150" s="85" t="n"/>
      <c r="BY150" s="85" t="n"/>
      <c r="BZ150" s="85" t="n"/>
      <c r="CA150" s="85" t="n"/>
      <c r="CB150" s="85" t="n"/>
      <c r="CC150" s="85" t="n"/>
      <c r="CD150" s="85" t="n"/>
      <c r="CE150" s="85" t="n"/>
      <c r="CF150" s="85" t="n"/>
      <c r="CG150" s="85" t="n"/>
      <c r="CH150" s="85" t="n"/>
      <c r="CI150" s="85" t="n"/>
      <c r="CJ150" s="85" t="n"/>
      <c r="CK150" s="85" t="n"/>
      <c r="CL150" s="85" t="n"/>
      <c r="CM150" s="85" t="n"/>
      <c r="CN150" s="85" t="n"/>
      <c r="CO150" s="85" t="n"/>
      <c r="CP150" s="85" t="n"/>
      <c r="CQ150" s="85" t="n"/>
      <c r="CR150" s="85" t="n"/>
      <c r="CS150" s="85" t="n"/>
      <c r="CT150" s="85" t="n"/>
      <c r="CU150" s="85" t="n"/>
      <c r="CV150" s="85" t="n"/>
      <c r="CW150" s="85" t="n"/>
      <c r="CX150" s="85" t="n"/>
      <c r="CY150" s="85" t="n"/>
      <c r="CZ150" s="85" t="n"/>
      <c r="DA150" s="85" t="n"/>
      <c r="DB150" s="85" t="n"/>
      <c r="DC150" s="85" t="n"/>
      <c r="DD150" s="85" t="n"/>
      <c r="DE150" s="85" t="n"/>
      <c r="DF150" s="85" t="n"/>
      <c r="DG150" s="85" t="n"/>
      <c r="DH150" s="85" t="n"/>
      <c r="DI150" s="85" t="n"/>
      <c r="DJ150" s="85" t="n"/>
      <c r="DK150" s="85" t="n"/>
      <c r="DL150" s="85" t="n"/>
      <c r="DM150" s="85" t="n"/>
      <c r="DN150" s="85" t="n"/>
      <c r="DO150" s="85" t="n"/>
      <c r="DP150" s="85" t="n"/>
      <c r="DQ150" s="85" t="n"/>
      <c r="DR150" s="85" t="n"/>
      <c r="DS150" s="85" t="n"/>
      <c r="DT150" s="85" t="n"/>
      <c r="DU150" s="85" t="n"/>
      <c r="DV150" s="85" t="n"/>
      <c r="DW150" s="85" t="n"/>
      <c r="DX150" s="85" t="n"/>
      <c r="DY150" s="85" t="n"/>
      <c r="DZ150" s="85" t="n"/>
      <c r="EA150" s="85" t="n"/>
      <c r="EB150" s="85" t="n"/>
      <c r="EC150" s="85" t="n"/>
      <c r="ED150" s="85" t="n"/>
      <c r="EE150" s="85" t="n"/>
      <c r="EF150" s="85" t="n"/>
      <c r="EG150" s="85" t="n"/>
      <c r="EH150" s="85" t="n"/>
      <c r="EI150" s="85" t="n"/>
      <c r="EJ150" s="85" t="n"/>
      <c r="EK150" s="85" t="n"/>
      <c r="EL150" s="85" t="n"/>
      <c r="EM150" s="85" t="n"/>
      <c r="EN150" s="85" t="n"/>
      <c r="EO150" s="85" t="n"/>
      <c r="EP150" s="85" t="n"/>
      <c r="EQ150" s="85" t="n"/>
      <c r="ER150" s="85" t="n"/>
      <c r="ES150" s="85" t="n"/>
      <c r="ET150" s="85" t="n"/>
      <c r="EU150" s="85" t="n"/>
      <c r="EV150" s="85" t="n"/>
      <c r="EW150" s="85" t="n"/>
      <c r="EX150" s="85" t="n"/>
      <c r="EY150" s="85" t="n"/>
      <c r="EZ150" s="85" t="n"/>
      <c r="FA150" s="85" t="n"/>
      <c r="FB150" s="85" t="n"/>
      <c r="FC150" s="85" t="n"/>
      <c r="FD150" s="85" t="n"/>
      <c r="FE150" s="85" t="n"/>
      <c r="FF150" s="85" t="n"/>
      <c r="FG150" s="85" t="n"/>
      <c r="FH150" s="85" t="n"/>
      <c r="FI150" s="85" t="n"/>
      <c r="FJ150" s="85" t="n"/>
      <c r="FK150" s="85" t="n"/>
      <c r="FL150" s="85" t="n"/>
      <c r="FM150" s="85" t="n"/>
      <c r="FN150" s="85" t="n"/>
      <c r="FO150" s="85" t="n"/>
      <c r="FP150" s="85" t="n"/>
      <c r="FQ150" s="85" t="n"/>
      <c r="FR150" s="85" t="n"/>
      <c r="FS150" s="85" t="n"/>
      <c r="FT150" s="85" t="n"/>
      <c r="FU150" s="85" t="n"/>
      <c r="FV150" s="85" t="n"/>
      <c r="FW150" s="85" t="n"/>
      <c r="FX150" s="85" t="n"/>
      <c r="FY150" s="85" t="n"/>
      <c r="FZ150" s="85" t="n"/>
      <c r="GA150" s="85" t="n"/>
      <c r="GB150" s="85" t="n"/>
      <c r="GC150" s="85" t="n"/>
      <c r="GD150" s="85" t="n"/>
      <c r="GE150" s="85" t="n"/>
      <c r="GF150" s="85" t="n"/>
      <c r="GG150" s="85" t="n"/>
      <c r="GH150" s="85" t="n"/>
      <c r="GI150" s="85" t="n"/>
      <c r="GJ150" s="85" t="n"/>
      <c r="GK150" s="85" t="n"/>
      <c r="GL150" s="85" t="n"/>
      <c r="GM150" s="85" t="n"/>
      <c r="GN150" s="85" t="n"/>
      <c r="GO150" s="85" t="n"/>
      <c r="GP150" s="85" t="n"/>
      <c r="GQ150" s="85" t="n"/>
      <c r="GR150" s="85" t="n"/>
      <c r="GS150" s="85" t="n"/>
      <c r="GT150" s="85" t="n"/>
      <c r="GU150" s="85" t="n"/>
      <c r="GV150" s="85" t="n"/>
      <c r="GW150" s="85" t="n"/>
      <c r="GX150" s="85" t="n"/>
      <c r="GY150" s="85" t="n"/>
      <c r="GZ150" s="85" t="n"/>
      <c r="HA150" s="85" t="n"/>
      <c r="HB150" s="85" t="n"/>
      <c r="HC150" s="85" t="n"/>
      <c r="HD150" s="85" t="n"/>
      <c r="HE150" s="85" t="n"/>
      <c r="HF150" s="85" t="n"/>
      <c r="HG150" s="85" t="n"/>
      <c r="HH150" s="85" t="n"/>
      <c r="HI150" s="85" t="n"/>
      <c r="HJ150" s="85" t="n"/>
      <c r="HK150" s="85" t="n"/>
      <c r="HL150" s="85" t="n"/>
      <c r="HM150" s="85" t="n"/>
      <c r="HN150" s="85" t="n"/>
      <c r="HO150" s="85" t="n"/>
      <c r="HP150" s="85" t="n"/>
      <c r="HQ150" s="85" t="n"/>
      <c r="HR150" s="85" t="n"/>
      <c r="HS150" s="85" t="n"/>
      <c r="HT150" s="85" t="n"/>
      <c r="HU150" s="85" t="n"/>
      <c r="HV150" s="85" t="n"/>
      <c r="HW150" s="85" t="n"/>
      <c r="HX150" s="85" t="n"/>
      <c r="HY150" s="85" t="n"/>
      <c r="HZ150" s="85" t="n"/>
      <c r="IA150" s="85" t="n"/>
      <c r="IB150" s="85" t="n"/>
      <c r="IC150" s="85" t="n"/>
      <c r="ID150" s="85" t="n"/>
      <c r="IE150" s="85" t="n"/>
      <c r="IF150" s="85" t="n"/>
      <c r="IG150" s="85" t="n"/>
      <c r="IH150" s="85" t="n"/>
      <c r="II150" s="85" t="n"/>
      <c r="IJ150" s="85" t="n"/>
      <c r="IK150" s="85" t="n"/>
      <c r="IL150" s="85" t="n"/>
      <c r="IM150" s="85" t="n"/>
      <c r="IN150" s="85" t="n"/>
      <c r="IO150" s="85" t="n"/>
      <c r="IP150" s="85" t="n"/>
      <c r="IQ150" s="85" t="n"/>
      <c r="IR150" s="85" t="n"/>
      <c r="IS150" s="85" t="n"/>
      <c r="IT150" s="85" t="n"/>
      <c r="IU150" s="85" t="n"/>
      <c r="IV150" s="85" t="n"/>
      <c r="IW150" s="85" t="n"/>
      <c r="IX150" s="85" t="n"/>
      <c r="IY150" s="85" t="n"/>
      <c r="IZ150" s="85" t="n"/>
      <c r="JA150" s="85" t="n"/>
      <c r="JB150" s="85" t="n"/>
      <c r="JC150" s="85" t="n"/>
      <c r="JD150" s="85" t="n"/>
      <c r="JE150" s="85" t="n"/>
      <c r="JF150" s="85" t="n"/>
      <c r="JG150" s="85" t="n"/>
      <c r="JH150" s="85" t="n"/>
      <c r="JI150" s="85" t="n"/>
      <c r="JJ150" s="85" t="n"/>
      <c r="JK150" s="85" t="n"/>
      <c r="JL150" s="85" t="n"/>
      <c r="JM150" s="85" t="n"/>
      <c r="JN150" s="85" t="n"/>
      <c r="JO150" s="85" t="n"/>
      <c r="JP150" s="85" t="n"/>
      <c r="JQ150" s="85" t="n"/>
      <c r="JR150" s="85" t="n"/>
      <c r="JS150" s="85" t="n"/>
      <c r="JT150" s="85" t="n"/>
      <c r="JU150" s="85" t="n"/>
      <c r="JV150" s="85" t="n"/>
      <c r="JW150" s="85" t="n"/>
      <c r="JX150" s="85" t="n"/>
      <c r="JY150" s="85" t="n"/>
      <c r="JZ150" s="85" t="n"/>
      <c r="KA150" s="85" t="n"/>
      <c r="KB150" s="85" t="n"/>
      <c r="KC150" s="85" t="n"/>
      <c r="KD150" s="85" t="n"/>
      <c r="KE150" s="85" t="n"/>
      <c r="KF150" s="85" t="n"/>
      <c r="KG150" s="85" t="n"/>
      <c r="KH150" s="85" t="n"/>
      <c r="KI150" s="85" t="n"/>
      <c r="KJ150" s="85" t="n"/>
      <c r="KK150" s="85" t="n"/>
      <c r="KL150" s="85" t="n"/>
      <c r="KM150" s="85" t="n"/>
      <c r="KN150" s="85" t="n"/>
      <c r="KO150" s="85" t="n"/>
      <c r="KP150" s="85" t="n"/>
      <c r="KQ150" s="85" t="n"/>
      <c r="KR150" s="85" t="n"/>
      <c r="KS150" s="85" t="n"/>
      <c r="KT150" s="85" t="n"/>
      <c r="KU150" s="85" t="n"/>
      <c r="KV150" s="85" t="n"/>
      <c r="KW150" s="85" t="n"/>
      <c r="KX150" s="85" t="n"/>
      <c r="KY150" s="85" t="n"/>
      <c r="KZ150" s="85" t="n"/>
      <c r="LA150" s="85" t="n"/>
      <c r="LB150" s="85" t="n"/>
      <c r="LC150" s="85" t="n"/>
      <c r="LD150" s="85" t="n"/>
      <c r="LE150" s="85" t="n"/>
      <c r="LF150" s="85" t="n"/>
      <c r="LG150" s="85" t="n"/>
      <c r="LH150" s="85" t="n"/>
      <c r="LI150" s="85" t="n"/>
      <c r="LJ150" s="85" t="n"/>
      <c r="LK150" s="85" t="n"/>
      <c r="LL150" s="85" t="n"/>
      <c r="LM150" s="85" t="n"/>
      <c r="LN150" s="85" t="n"/>
      <c r="LO150" s="85" t="n"/>
      <c r="LP150" s="85" t="n"/>
      <c r="LQ150" s="85" t="n"/>
      <c r="LR150" s="85" t="n"/>
      <c r="LS150" s="85"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t="n"/>
      <c r="V151" s="927" t="n"/>
      <c r="W151" s="927" t="n"/>
    </row>
    <row r="152" customFormat="1" s="79">
      <c r="A152" s="618" t="inlineStr">
        <is>
          <t>K22</t>
        </is>
      </c>
      <c r="B152" s="96" t="inlineStr">
        <is>
          <t>Investments</t>
        </is>
      </c>
      <c r="C152" s="158" t="n"/>
      <c r="D152" s="158" t="n"/>
      <c r="E152" s="158" t="n"/>
      <c r="F152" s="158" t="n"/>
      <c r="G152" s="158" t="n"/>
      <c r="H152" s="158" t="n"/>
      <c r="I152" s="955" t="n"/>
      <c r="J152" s="85" t="n"/>
      <c r="K152" s="85" t="n"/>
      <c r="L152" s="85" t="n"/>
      <c r="M152" s="85" t="n"/>
      <c r="N152" s="114">
        <f>B152</f>
        <v/>
      </c>
      <c r="O152" s="115" t="inlineStr"/>
      <c r="P152" s="115" t="inlineStr"/>
      <c r="Q152" s="115" t="inlineStr"/>
      <c r="R152" s="115" t="inlineStr"/>
      <c r="S152" s="115" t="inlineStr"/>
      <c r="T152" s="115" t="inlineStr"/>
      <c r="U152" s="123" t="n"/>
      <c r="V152" s="936" t="n"/>
      <c r="W152" s="936" t="n"/>
      <c r="X152" s="85" t="n"/>
      <c r="Y152" s="85" t="n"/>
      <c r="Z152" s="85" t="n"/>
      <c r="AA152" s="85" t="n"/>
      <c r="AB152" s="85" t="n"/>
      <c r="AC152" s="85" t="n"/>
      <c r="AD152" s="85" t="n"/>
      <c r="AE152" s="85" t="n"/>
      <c r="AF152" s="85" t="n"/>
      <c r="AG152" s="85" t="n"/>
      <c r="AH152" s="85" t="n"/>
      <c r="AI152" s="85" t="n"/>
      <c r="AJ152" s="85" t="n"/>
      <c r="AK152" s="85" t="n"/>
      <c r="AL152" s="85" t="n"/>
      <c r="AM152" s="85" t="n"/>
      <c r="AN152" s="85" t="n"/>
      <c r="AO152" s="85" t="n"/>
      <c r="AP152" s="85" t="n"/>
      <c r="AQ152" s="85" t="n"/>
      <c r="AR152" s="85" t="n"/>
      <c r="AS152" s="85" t="n"/>
      <c r="AT152" s="85" t="n"/>
      <c r="AU152" s="85" t="n"/>
      <c r="AV152" s="85" t="n"/>
      <c r="AW152" s="85" t="n"/>
      <c r="AX152" s="85" t="n"/>
      <c r="AY152" s="85" t="n"/>
      <c r="AZ152" s="85" t="n"/>
      <c r="BA152" s="85" t="n"/>
      <c r="BB152" s="85" t="n"/>
      <c r="BC152" s="85" t="n"/>
      <c r="BD152" s="85" t="n"/>
      <c r="BE152" s="85" t="n"/>
      <c r="BF152" s="85" t="n"/>
      <c r="BG152" s="85" t="n"/>
      <c r="BH152" s="85" t="n"/>
      <c r="BI152" s="85" t="n"/>
      <c r="BJ152" s="85" t="n"/>
      <c r="BK152" s="85" t="n"/>
      <c r="BL152" s="85" t="n"/>
      <c r="BM152" s="85" t="n"/>
      <c r="BN152" s="85" t="n"/>
      <c r="BO152" s="85" t="n"/>
      <c r="BP152" s="85" t="n"/>
      <c r="BQ152" s="85" t="n"/>
      <c r="BR152" s="85" t="n"/>
      <c r="BS152" s="85" t="n"/>
      <c r="BT152" s="85" t="n"/>
      <c r="BU152" s="85" t="n"/>
      <c r="BV152" s="85" t="n"/>
      <c r="BW152" s="85" t="n"/>
      <c r="BX152" s="85" t="n"/>
      <c r="BY152" s="85" t="n"/>
      <c r="BZ152" s="85" t="n"/>
      <c r="CA152" s="85" t="n"/>
      <c r="CB152" s="85" t="n"/>
      <c r="CC152" s="85" t="n"/>
      <c r="CD152" s="85" t="n"/>
      <c r="CE152" s="85" t="n"/>
      <c r="CF152" s="85" t="n"/>
      <c r="CG152" s="85" t="n"/>
      <c r="CH152" s="85" t="n"/>
      <c r="CI152" s="85" t="n"/>
      <c r="CJ152" s="85" t="n"/>
      <c r="CK152" s="85" t="n"/>
      <c r="CL152" s="85" t="n"/>
      <c r="CM152" s="85" t="n"/>
      <c r="CN152" s="85" t="n"/>
      <c r="CO152" s="85" t="n"/>
      <c r="CP152" s="85" t="n"/>
      <c r="CQ152" s="85" t="n"/>
      <c r="CR152" s="85" t="n"/>
      <c r="CS152" s="85" t="n"/>
      <c r="CT152" s="85" t="n"/>
      <c r="CU152" s="85" t="n"/>
      <c r="CV152" s="85" t="n"/>
      <c r="CW152" s="85" t="n"/>
      <c r="CX152" s="85" t="n"/>
      <c r="CY152" s="85" t="n"/>
      <c r="CZ152" s="85" t="n"/>
      <c r="DA152" s="85" t="n"/>
      <c r="DB152" s="85" t="n"/>
      <c r="DC152" s="85" t="n"/>
      <c r="DD152" s="85" t="n"/>
      <c r="DE152" s="85" t="n"/>
      <c r="DF152" s="85" t="n"/>
      <c r="DG152" s="85" t="n"/>
      <c r="DH152" s="85" t="n"/>
      <c r="DI152" s="85" t="n"/>
      <c r="DJ152" s="85" t="n"/>
      <c r="DK152" s="85" t="n"/>
      <c r="DL152" s="85" t="n"/>
      <c r="DM152" s="85" t="n"/>
      <c r="DN152" s="85" t="n"/>
      <c r="DO152" s="85" t="n"/>
      <c r="DP152" s="85" t="n"/>
      <c r="DQ152" s="85" t="n"/>
      <c r="DR152" s="85" t="n"/>
      <c r="DS152" s="85" t="n"/>
      <c r="DT152" s="85" t="n"/>
      <c r="DU152" s="85" t="n"/>
      <c r="DV152" s="85" t="n"/>
      <c r="DW152" s="85" t="n"/>
      <c r="DX152" s="85" t="n"/>
      <c r="DY152" s="85" t="n"/>
      <c r="DZ152" s="85" t="n"/>
      <c r="EA152" s="85" t="n"/>
      <c r="EB152" s="85" t="n"/>
      <c r="EC152" s="85" t="n"/>
      <c r="ED152" s="85" t="n"/>
      <c r="EE152" s="85" t="n"/>
      <c r="EF152" s="85" t="n"/>
      <c r="EG152" s="85" t="n"/>
      <c r="EH152" s="85" t="n"/>
      <c r="EI152" s="85" t="n"/>
      <c r="EJ152" s="85" t="n"/>
      <c r="EK152" s="85" t="n"/>
      <c r="EL152" s="85" t="n"/>
      <c r="EM152" s="85" t="n"/>
      <c r="EN152" s="85" t="n"/>
      <c r="EO152" s="85" t="n"/>
      <c r="EP152" s="85" t="n"/>
      <c r="EQ152" s="85" t="n"/>
      <c r="ER152" s="85" t="n"/>
      <c r="ES152" s="85" t="n"/>
      <c r="ET152" s="85" t="n"/>
      <c r="EU152" s="85" t="n"/>
      <c r="EV152" s="85" t="n"/>
      <c r="EW152" s="85" t="n"/>
      <c r="EX152" s="85" t="n"/>
      <c r="EY152" s="85" t="n"/>
      <c r="EZ152" s="85" t="n"/>
      <c r="FA152" s="85" t="n"/>
      <c r="FB152" s="85" t="n"/>
      <c r="FC152" s="85" t="n"/>
      <c r="FD152" s="85" t="n"/>
      <c r="FE152" s="85" t="n"/>
      <c r="FF152" s="85" t="n"/>
      <c r="FG152" s="85" t="n"/>
      <c r="FH152" s="85" t="n"/>
      <c r="FI152" s="85" t="n"/>
      <c r="FJ152" s="85" t="n"/>
      <c r="FK152" s="85" t="n"/>
      <c r="FL152" s="85" t="n"/>
      <c r="FM152" s="85" t="n"/>
      <c r="FN152" s="85" t="n"/>
      <c r="FO152" s="85" t="n"/>
      <c r="FP152" s="85" t="n"/>
      <c r="FQ152" s="85" t="n"/>
      <c r="FR152" s="85" t="n"/>
      <c r="FS152" s="85" t="n"/>
      <c r="FT152" s="85" t="n"/>
      <c r="FU152" s="85" t="n"/>
      <c r="FV152" s="85" t="n"/>
      <c r="FW152" s="85" t="n"/>
      <c r="FX152" s="85" t="n"/>
      <c r="FY152" s="85" t="n"/>
      <c r="FZ152" s="85" t="n"/>
      <c r="GA152" s="85" t="n"/>
      <c r="GB152" s="85" t="n"/>
      <c r="GC152" s="85" t="n"/>
      <c r="GD152" s="85" t="n"/>
      <c r="GE152" s="85" t="n"/>
      <c r="GF152" s="85" t="n"/>
      <c r="GG152" s="85" t="n"/>
      <c r="GH152" s="85" t="n"/>
      <c r="GI152" s="85" t="n"/>
      <c r="GJ152" s="85" t="n"/>
      <c r="GK152" s="85" t="n"/>
      <c r="GL152" s="85" t="n"/>
      <c r="GM152" s="85" t="n"/>
      <c r="GN152" s="85" t="n"/>
      <c r="GO152" s="85" t="n"/>
      <c r="GP152" s="85" t="n"/>
      <c r="GQ152" s="85" t="n"/>
      <c r="GR152" s="85" t="n"/>
      <c r="GS152" s="85" t="n"/>
      <c r="GT152" s="85" t="n"/>
      <c r="GU152" s="85" t="n"/>
      <c r="GV152" s="85" t="n"/>
      <c r="GW152" s="85" t="n"/>
      <c r="GX152" s="85" t="n"/>
      <c r="GY152" s="85" t="n"/>
      <c r="GZ152" s="85" t="n"/>
      <c r="HA152" s="85" t="n"/>
      <c r="HB152" s="85" t="n"/>
      <c r="HC152" s="85" t="n"/>
      <c r="HD152" s="85" t="n"/>
      <c r="HE152" s="85" t="n"/>
      <c r="HF152" s="85" t="n"/>
      <c r="HG152" s="85" t="n"/>
      <c r="HH152" s="85" t="n"/>
      <c r="HI152" s="85" t="n"/>
      <c r="HJ152" s="85" t="n"/>
      <c r="HK152" s="85" t="n"/>
      <c r="HL152" s="85" t="n"/>
      <c r="HM152" s="85" t="n"/>
      <c r="HN152" s="85" t="n"/>
      <c r="HO152" s="85" t="n"/>
      <c r="HP152" s="85" t="n"/>
      <c r="HQ152" s="85" t="n"/>
      <c r="HR152" s="85" t="n"/>
      <c r="HS152" s="85" t="n"/>
      <c r="HT152" s="85" t="n"/>
      <c r="HU152" s="85" t="n"/>
      <c r="HV152" s="85" t="n"/>
      <c r="HW152" s="85" t="n"/>
      <c r="HX152" s="85" t="n"/>
      <c r="HY152" s="85" t="n"/>
      <c r="HZ152" s="85" t="n"/>
      <c r="IA152" s="85" t="n"/>
      <c r="IB152" s="85" t="n"/>
      <c r="IC152" s="85" t="n"/>
      <c r="ID152" s="85" t="n"/>
      <c r="IE152" s="85" t="n"/>
      <c r="IF152" s="85" t="n"/>
      <c r="IG152" s="85" t="n"/>
      <c r="IH152" s="85" t="n"/>
      <c r="II152" s="85" t="n"/>
      <c r="IJ152" s="85" t="n"/>
      <c r="IK152" s="85" t="n"/>
      <c r="IL152" s="85" t="n"/>
      <c r="IM152" s="85" t="n"/>
      <c r="IN152" s="85" t="n"/>
      <c r="IO152" s="85" t="n"/>
      <c r="IP152" s="85" t="n"/>
      <c r="IQ152" s="85" t="n"/>
      <c r="IR152" s="85" t="n"/>
      <c r="IS152" s="85" t="n"/>
      <c r="IT152" s="85" t="n"/>
      <c r="IU152" s="85" t="n"/>
      <c r="IV152" s="85" t="n"/>
      <c r="IW152" s="85" t="n"/>
      <c r="IX152" s="85" t="n"/>
      <c r="IY152" s="85" t="n"/>
      <c r="IZ152" s="85" t="n"/>
      <c r="JA152" s="85" t="n"/>
      <c r="JB152" s="85" t="n"/>
      <c r="JC152" s="85" t="n"/>
      <c r="JD152" s="85" t="n"/>
      <c r="JE152" s="85" t="n"/>
      <c r="JF152" s="85" t="n"/>
      <c r="JG152" s="85" t="n"/>
      <c r="JH152" s="85" t="n"/>
      <c r="JI152" s="85" t="n"/>
      <c r="JJ152" s="85" t="n"/>
      <c r="JK152" s="85" t="n"/>
      <c r="JL152" s="85" t="n"/>
      <c r="JM152" s="85" t="n"/>
      <c r="JN152" s="85" t="n"/>
      <c r="JO152" s="85" t="n"/>
      <c r="JP152" s="85" t="n"/>
      <c r="JQ152" s="85" t="n"/>
      <c r="JR152" s="85" t="n"/>
      <c r="JS152" s="85" t="n"/>
      <c r="JT152" s="85" t="n"/>
      <c r="JU152" s="85" t="n"/>
      <c r="JV152" s="85" t="n"/>
      <c r="JW152" s="85" t="n"/>
      <c r="JX152" s="85" t="n"/>
      <c r="JY152" s="85" t="n"/>
      <c r="JZ152" s="85" t="n"/>
      <c r="KA152" s="85" t="n"/>
      <c r="KB152" s="85" t="n"/>
      <c r="KC152" s="85" t="n"/>
      <c r="KD152" s="85" t="n"/>
      <c r="KE152" s="85" t="n"/>
      <c r="KF152" s="85" t="n"/>
      <c r="KG152" s="85" t="n"/>
      <c r="KH152" s="85" t="n"/>
      <c r="KI152" s="85" t="n"/>
      <c r="KJ152" s="85" t="n"/>
      <c r="KK152" s="85" t="n"/>
      <c r="KL152" s="85" t="n"/>
      <c r="KM152" s="85" t="n"/>
      <c r="KN152" s="85" t="n"/>
      <c r="KO152" s="85" t="n"/>
      <c r="KP152" s="85" t="n"/>
      <c r="KQ152" s="85" t="n"/>
      <c r="KR152" s="85" t="n"/>
      <c r="KS152" s="85" t="n"/>
      <c r="KT152" s="85" t="n"/>
      <c r="KU152" s="85" t="n"/>
      <c r="KV152" s="85" t="n"/>
      <c r="KW152" s="85" t="n"/>
      <c r="KX152" s="85" t="n"/>
      <c r="KY152" s="85" t="n"/>
      <c r="KZ152" s="85" t="n"/>
      <c r="LA152" s="85" t="n"/>
      <c r="LB152" s="85" t="n"/>
      <c r="LC152" s="85" t="n"/>
      <c r="LD152" s="85" t="n"/>
      <c r="LE152" s="85" t="n"/>
      <c r="LF152" s="85" t="n"/>
      <c r="LG152" s="85" t="n"/>
      <c r="LH152" s="85" t="n"/>
      <c r="LI152" s="85" t="n"/>
      <c r="LJ152" s="85" t="n"/>
      <c r="LK152" s="85" t="n"/>
      <c r="LL152" s="85" t="n"/>
      <c r="LM152" s="85" t="n"/>
      <c r="LN152" s="85" t="n"/>
      <c r="LO152" s="85" t="n"/>
      <c r="LP152" s="85" t="n"/>
      <c r="LQ152" s="85" t="n"/>
      <c r="LR152" s="85" t="n"/>
      <c r="LS152" s="85"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929">
        <f>I147</f>
        <v/>
      </c>
      <c r="V153" s="927" t="n"/>
      <c r="W153" s="927" t="n"/>
    </row>
    <row r="154" customFormat="1" s="79">
      <c r="A154" s="618" t="n"/>
      <c r="B154" s="140"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929">
        <f>I148</f>
        <v/>
      </c>
      <c r="V154" s="927" t="n"/>
      <c r="W154" s="927" t="n"/>
    </row>
    <row r="155" customFormat="1" s="79">
      <c r="A155" s="618" t="n"/>
      <c r="B155" s="102" t="n"/>
      <c r="C155" s="103" t="n"/>
      <c r="D155" s="103" t="n"/>
      <c r="E155" s="103" t="n"/>
      <c r="F155" s="103" t="n"/>
      <c r="G155" s="103" t="n"/>
      <c r="H155" s="103" t="n"/>
      <c r="I155" s="928" t="n"/>
      <c r="N155" s="105" t="inlineStr"/>
      <c r="O155" s="106" t="inlineStr"/>
      <c r="P155" s="106" t="inlineStr"/>
      <c r="Q155" s="106" t="inlineStr"/>
      <c r="R155" s="106" t="inlineStr"/>
      <c r="S155" s="106" t="inlineStr"/>
      <c r="T155" s="106" t="inlineStr"/>
      <c r="U155" s="107">
        <f>I149</f>
        <v/>
      </c>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I150</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I151</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I152</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I153</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I154</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t="n"/>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I156</f>
        <v/>
      </c>
      <c r="V162" s="927" t="n"/>
      <c r="W162" s="927" t="n"/>
    </row>
    <row r="163" customFormat="1" s="79">
      <c r="A163" s="618" t="n"/>
      <c r="B163" s="102" t="n"/>
      <c r="C163" s="939" t="n"/>
      <c r="D163" s="939" t="n"/>
      <c r="E163" s="939" t="n"/>
      <c r="F163" s="939" t="n"/>
      <c r="G163" s="939" t="n"/>
      <c r="H163" s="939" t="n"/>
      <c r="I163" s="943" t="n"/>
      <c r="N163" s="105" t="inlineStr"/>
      <c r="O163" s="106" t="inlineStr"/>
      <c r="P163" s="106" t="inlineStr"/>
      <c r="Q163" s="106" t="inlineStr"/>
      <c r="R163" s="106" t="inlineStr"/>
      <c r="S163" s="106" t="inlineStr"/>
      <c r="T163" s="106" t="inlineStr"/>
      <c r="U163" s="107">
        <f>I157</f>
        <v/>
      </c>
      <c r="V163" s="936" t="n"/>
      <c r="W163" s="936" t="n"/>
    </row>
    <row r="164" customFormat="1" s="117">
      <c r="A164" s="618" t="inlineStr">
        <is>
          <t>K23</t>
        </is>
      </c>
      <c r="B164" s="96" t="inlineStr">
        <is>
          <t>Total</t>
        </is>
      </c>
      <c r="C164" s="940">
        <f>SUM(INDIRECT(ADDRESS(MATCH("K22",$A:$A,0)+1,COLUMN(C$12),4)&amp;":"&amp;ADDRESS(MATCH("K23",$A:$A,0)-1,COLUMN(C$12),4)))</f>
        <v/>
      </c>
      <c r="D164" s="940">
        <f>SUM(INDIRECT(ADDRESS(MATCH("K22",$A:$A,0)+1,COLUMN(D$12),4)&amp;":"&amp;ADDRESS(MATCH("K23",$A:$A,0)-1,COLUMN(D$12),4)))</f>
        <v/>
      </c>
      <c r="E164" s="940">
        <f>SUM(INDIRECT(ADDRESS(MATCH("K22",$A:$A,0)+1,COLUMN(E$12),4)&amp;":"&amp;ADDRESS(MATCH("K23",$A:$A,0)-1,COLUMN(E$12),4)))</f>
        <v/>
      </c>
      <c r="F164" s="940">
        <f>SUM(INDIRECT(ADDRESS(MATCH("K22",$A:$A,0)+1,COLUMN(F$12),4)&amp;":"&amp;ADDRESS(MATCH("K23",$A:$A,0)-1,COLUMN(F$12),4)))</f>
        <v/>
      </c>
      <c r="G164" s="940">
        <f>SUM(INDIRECT(ADDRESS(MATCH("K22",$A:$A,0)+1,COLUMN(G$12),4)&amp;":"&amp;ADDRESS(MATCH("K23",$A:$A,0)-1,COLUMN(G$12),4)))</f>
        <v/>
      </c>
      <c r="H164" s="940">
        <f>SUM(INDIRECT(ADDRESS(MATCH("K22",$A:$A,0)+1,COLUMN(H$12),4)&amp;":"&amp;ADDRESS(MATCH("K23",$A:$A,0)-1,COLUMN(H$12),4)))</f>
        <v/>
      </c>
      <c r="I164" s="955" t="n"/>
      <c r="J164" s="85" t="n"/>
      <c r="K164" s="85" t="n"/>
      <c r="L164" s="85" t="n"/>
      <c r="M164" s="85" t="n"/>
      <c r="N164" s="114">
        <f>B164</f>
        <v/>
      </c>
      <c r="O164" s="115">
        <f>C164*BS!$B$9</f>
        <v/>
      </c>
      <c r="P164" s="115">
        <f>D164*BS!$B$9</f>
        <v/>
      </c>
      <c r="Q164" s="115">
        <f>E164*BS!$B$9</f>
        <v/>
      </c>
      <c r="R164" s="115">
        <f>F164*BS!$B$9</f>
        <v/>
      </c>
      <c r="S164" s="115">
        <f>G164*BS!$B$9</f>
        <v/>
      </c>
      <c r="T164" s="115">
        <f>H164*BS!$B$9</f>
        <v/>
      </c>
      <c r="U164" s="123">
        <f>I158</f>
        <v/>
      </c>
      <c r="V164" s="936" t="n"/>
      <c r="W164" s="936"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inlineStr">
        <is>
          <t>K24</t>
        </is>
      </c>
      <c r="B166" s="96" t="inlineStr">
        <is>
          <t xml:space="preserve">Deferred charges </t>
        </is>
      </c>
      <c r="C166" s="954" t="n"/>
      <c r="D166" s="954" t="n"/>
      <c r="E166" s="954" t="n"/>
      <c r="F166" s="954" t="n"/>
      <c r="G166" s="954" t="n"/>
      <c r="H166" s="954" t="n"/>
      <c r="I166" s="934" t="n"/>
      <c r="J166" s="85" t="n"/>
      <c r="K166" s="85" t="n"/>
      <c r="L166" s="85" t="n"/>
      <c r="M166" s="85" t="n"/>
      <c r="N166" s="114">
        <f>B166</f>
        <v/>
      </c>
      <c r="O166" s="115" t="inlineStr"/>
      <c r="P166" s="115" t="inlineStr"/>
      <c r="Q166" s="115" t="inlineStr"/>
      <c r="R166" s="115" t="inlineStr"/>
      <c r="S166" s="115" t="inlineStr"/>
      <c r="T166" s="115" t="inlineStr"/>
      <c r="U166" s="935">
        <f>I160</f>
        <v/>
      </c>
      <c r="V166" s="941" t="n"/>
      <c r="W166" s="941" t="n"/>
      <c r="X166" s="85" t="n"/>
      <c r="Y166" s="85" t="n"/>
      <c r="Z166" s="85" t="n"/>
      <c r="AA166" s="85" t="n"/>
      <c r="AB166" s="85" t="n"/>
      <c r="AC166" s="85" t="n"/>
      <c r="AD166" s="85" t="n"/>
      <c r="AE166" s="85" t="n"/>
      <c r="AF166" s="85" t="n"/>
      <c r="AG166" s="85" t="n"/>
      <c r="AH166" s="85" t="n"/>
      <c r="AI166" s="85" t="n"/>
      <c r="AJ166" s="85" t="n"/>
      <c r="AK166" s="85" t="n"/>
      <c r="AL166" s="85" t="n"/>
      <c r="AM166" s="85" t="n"/>
      <c r="AN166" s="85" t="n"/>
      <c r="AO166" s="85" t="n"/>
      <c r="AP166" s="85" t="n"/>
      <c r="AQ166" s="85" t="n"/>
      <c r="AR166" s="85" t="n"/>
      <c r="AS166" s="85" t="n"/>
      <c r="AT166" s="85" t="n"/>
      <c r="AU166" s="85" t="n"/>
      <c r="AV166" s="85" t="n"/>
      <c r="AW166" s="85" t="n"/>
      <c r="AX166" s="85" t="n"/>
      <c r="AY166" s="85" t="n"/>
      <c r="AZ166" s="85" t="n"/>
      <c r="BA166" s="85" t="n"/>
      <c r="BB166" s="85" t="n"/>
      <c r="BC166" s="85" t="n"/>
      <c r="BD166" s="85" t="n"/>
      <c r="BE166" s="85" t="n"/>
      <c r="BF166" s="85" t="n"/>
      <c r="BG166" s="85" t="n"/>
      <c r="BH166" s="85" t="n"/>
      <c r="BI166" s="85" t="n"/>
      <c r="BJ166" s="85" t="n"/>
      <c r="BK166" s="85" t="n"/>
      <c r="BL166" s="85" t="n"/>
      <c r="BM166" s="85" t="n"/>
      <c r="BN166" s="85" t="n"/>
      <c r="BO166" s="85" t="n"/>
      <c r="BP166" s="85" t="n"/>
      <c r="BQ166" s="85" t="n"/>
      <c r="BR166" s="85" t="n"/>
      <c r="BS166" s="85" t="n"/>
      <c r="BT166" s="85" t="n"/>
      <c r="BU166" s="85" t="n"/>
      <c r="BV166" s="85" t="n"/>
      <c r="BW166" s="85" t="n"/>
      <c r="BX166" s="85" t="n"/>
      <c r="BY166" s="85" t="n"/>
      <c r="BZ166" s="85" t="n"/>
      <c r="CA166" s="85" t="n"/>
      <c r="CB166" s="85" t="n"/>
      <c r="CC166" s="85" t="n"/>
      <c r="CD166" s="85" t="n"/>
      <c r="CE166" s="85" t="n"/>
      <c r="CF166" s="85" t="n"/>
      <c r="CG166" s="85" t="n"/>
      <c r="CH166" s="85" t="n"/>
      <c r="CI166" s="85" t="n"/>
      <c r="CJ166" s="85" t="n"/>
      <c r="CK166" s="85" t="n"/>
      <c r="CL166" s="85" t="n"/>
      <c r="CM166" s="85" t="n"/>
      <c r="CN166" s="85" t="n"/>
      <c r="CO166" s="85" t="n"/>
      <c r="CP166" s="85" t="n"/>
      <c r="CQ166" s="85" t="n"/>
      <c r="CR166" s="85" t="n"/>
      <c r="CS166" s="85" t="n"/>
      <c r="CT166" s="85" t="n"/>
      <c r="CU166" s="85" t="n"/>
      <c r="CV166" s="85" t="n"/>
      <c r="CW166" s="85" t="n"/>
      <c r="CX166" s="85" t="n"/>
      <c r="CY166" s="85" t="n"/>
      <c r="CZ166" s="85" t="n"/>
      <c r="DA166" s="85" t="n"/>
      <c r="DB166" s="85" t="n"/>
      <c r="DC166" s="85" t="n"/>
      <c r="DD166" s="85" t="n"/>
      <c r="DE166" s="85" t="n"/>
      <c r="DF166" s="85" t="n"/>
      <c r="DG166" s="85" t="n"/>
      <c r="DH166" s="85" t="n"/>
      <c r="DI166" s="85" t="n"/>
      <c r="DJ166" s="85" t="n"/>
      <c r="DK166" s="85" t="n"/>
      <c r="DL166" s="85" t="n"/>
      <c r="DM166" s="85" t="n"/>
      <c r="DN166" s="85" t="n"/>
      <c r="DO166" s="85" t="n"/>
      <c r="DP166" s="85" t="n"/>
      <c r="DQ166" s="85" t="n"/>
      <c r="DR166" s="85" t="n"/>
      <c r="DS166" s="85" t="n"/>
      <c r="DT166" s="85" t="n"/>
      <c r="DU166" s="85" t="n"/>
      <c r="DV166" s="85" t="n"/>
      <c r="DW166" s="85" t="n"/>
      <c r="DX166" s="85" t="n"/>
      <c r="DY166" s="85" t="n"/>
      <c r="DZ166" s="85" t="n"/>
      <c r="EA166" s="85" t="n"/>
      <c r="EB166" s="85" t="n"/>
      <c r="EC166" s="85" t="n"/>
      <c r="ED166" s="85" t="n"/>
      <c r="EE166" s="85" t="n"/>
      <c r="EF166" s="85" t="n"/>
      <c r="EG166" s="85" t="n"/>
      <c r="EH166" s="85" t="n"/>
      <c r="EI166" s="85" t="n"/>
      <c r="EJ166" s="85" t="n"/>
      <c r="EK166" s="85" t="n"/>
      <c r="EL166" s="85" t="n"/>
      <c r="EM166" s="85" t="n"/>
      <c r="EN166" s="85" t="n"/>
      <c r="EO166" s="85" t="n"/>
      <c r="EP166" s="85" t="n"/>
      <c r="EQ166" s="85" t="n"/>
      <c r="ER166" s="85" t="n"/>
      <c r="ES166" s="85" t="n"/>
      <c r="ET166" s="85" t="n"/>
      <c r="EU166" s="85" t="n"/>
      <c r="EV166" s="85" t="n"/>
      <c r="EW166" s="85" t="n"/>
      <c r="EX166" s="85" t="n"/>
      <c r="EY166" s="85" t="n"/>
      <c r="EZ166" s="85" t="n"/>
      <c r="FA166" s="85" t="n"/>
      <c r="FB166" s="85" t="n"/>
      <c r="FC166" s="85" t="n"/>
      <c r="FD166" s="85" t="n"/>
      <c r="FE166" s="85" t="n"/>
      <c r="FF166" s="85" t="n"/>
      <c r="FG166" s="85" t="n"/>
      <c r="FH166" s="85" t="n"/>
      <c r="FI166" s="85" t="n"/>
      <c r="FJ166" s="85" t="n"/>
      <c r="FK166" s="85" t="n"/>
      <c r="FL166" s="85" t="n"/>
      <c r="FM166" s="85" t="n"/>
      <c r="FN166" s="85" t="n"/>
      <c r="FO166" s="85" t="n"/>
      <c r="FP166" s="85" t="n"/>
      <c r="FQ166" s="85" t="n"/>
      <c r="FR166" s="85" t="n"/>
      <c r="FS166" s="85" t="n"/>
      <c r="FT166" s="85" t="n"/>
      <c r="FU166" s="85" t="n"/>
      <c r="FV166" s="85" t="n"/>
      <c r="FW166" s="85" t="n"/>
      <c r="FX166" s="85" t="n"/>
      <c r="FY166" s="85" t="n"/>
      <c r="FZ166" s="85" t="n"/>
      <c r="GA166" s="85" t="n"/>
      <c r="GB166" s="85" t="n"/>
      <c r="GC166" s="85" t="n"/>
      <c r="GD166" s="85" t="n"/>
      <c r="GE166" s="85" t="n"/>
      <c r="GF166" s="85" t="n"/>
      <c r="GG166" s="85" t="n"/>
      <c r="GH166" s="85" t="n"/>
      <c r="GI166" s="85" t="n"/>
      <c r="GJ166" s="85" t="n"/>
      <c r="GK166" s="85" t="n"/>
      <c r="GL166" s="85" t="n"/>
      <c r="GM166" s="85" t="n"/>
      <c r="GN166" s="85" t="n"/>
      <c r="GO166" s="85" t="n"/>
      <c r="GP166" s="85" t="n"/>
      <c r="GQ166" s="85" t="n"/>
      <c r="GR166" s="85" t="n"/>
      <c r="GS166" s="85" t="n"/>
      <c r="GT166" s="85" t="n"/>
      <c r="GU166" s="85" t="n"/>
      <c r="GV166" s="85" t="n"/>
      <c r="GW166" s="85" t="n"/>
      <c r="GX166" s="85" t="n"/>
      <c r="GY166" s="85" t="n"/>
      <c r="GZ166" s="85" t="n"/>
      <c r="HA166" s="85" t="n"/>
      <c r="HB166" s="85" t="n"/>
      <c r="HC166" s="85" t="n"/>
      <c r="HD166" s="85" t="n"/>
      <c r="HE166" s="85" t="n"/>
      <c r="HF166" s="85" t="n"/>
      <c r="HG166" s="85" t="n"/>
      <c r="HH166" s="85" t="n"/>
      <c r="HI166" s="85" t="n"/>
      <c r="HJ166" s="85" t="n"/>
      <c r="HK166" s="85" t="n"/>
      <c r="HL166" s="85" t="n"/>
      <c r="HM166" s="85" t="n"/>
      <c r="HN166" s="85" t="n"/>
      <c r="HO166" s="85" t="n"/>
      <c r="HP166" s="85" t="n"/>
      <c r="HQ166" s="85" t="n"/>
      <c r="HR166" s="85" t="n"/>
      <c r="HS166" s="85" t="n"/>
      <c r="HT166" s="85" t="n"/>
      <c r="HU166" s="85" t="n"/>
      <c r="HV166" s="85" t="n"/>
      <c r="HW166" s="85" t="n"/>
      <c r="HX166" s="85" t="n"/>
      <c r="HY166" s="85" t="n"/>
      <c r="HZ166" s="85" t="n"/>
      <c r="IA166" s="85" t="n"/>
      <c r="IB166" s="85" t="n"/>
      <c r="IC166" s="85" t="n"/>
      <c r="ID166" s="85" t="n"/>
      <c r="IE166" s="85" t="n"/>
      <c r="IF166" s="85" t="n"/>
      <c r="IG166" s="85" t="n"/>
      <c r="IH166" s="85" t="n"/>
      <c r="II166" s="85" t="n"/>
      <c r="IJ166" s="85" t="n"/>
      <c r="IK166" s="85" t="n"/>
      <c r="IL166" s="85" t="n"/>
      <c r="IM166" s="85" t="n"/>
      <c r="IN166" s="85" t="n"/>
      <c r="IO166" s="85" t="n"/>
      <c r="IP166" s="85" t="n"/>
      <c r="IQ166" s="85" t="n"/>
      <c r="IR166" s="85" t="n"/>
      <c r="IS166" s="85" t="n"/>
      <c r="IT166" s="85" t="n"/>
      <c r="IU166" s="85" t="n"/>
      <c r="IV166" s="85" t="n"/>
      <c r="IW166" s="85" t="n"/>
      <c r="IX166" s="85" t="n"/>
      <c r="IY166" s="85" t="n"/>
      <c r="IZ166" s="85" t="n"/>
      <c r="JA166" s="85" t="n"/>
      <c r="JB166" s="85" t="n"/>
      <c r="JC166" s="85" t="n"/>
      <c r="JD166" s="85" t="n"/>
      <c r="JE166" s="85" t="n"/>
      <c r="JF166" s="85" t="n"/>
      <c r="JG166" s="85" t="n"/>
      <c r="JH166" s="85" t="n"/>
      <c r="JI166" s="85" t="n"/>
      <c r="JJ166" s="85" t="n"/>
      <c r="JK166" s="85" t="n"/>
      <c r="JL166" s="85" t="n"/>
      <c r="JM166" s="85" t="n"/>
      <c r="JN166" s="85" t="n"/>
      <c r="JO166" s="85" t="n"/>
      <c r="JP166" s="85" t="n"/>
      <c r="JQ166" s="85" t="n"/>
      <c r="JR166" s="85" t="n"/>
      <c r="JS166" s="85" t="n"/>
      <c r="JT166" s="85" t="n"/>
      <c r="JU166" s="85" t="n"/>
      <c r="JV166" s="85" t="n"/>
      <c r="JW166" s="85" t="n"/>
      <c r="JX166" s="85" t="n"/>
      <c r="JY166" s="85" t="n"/>
      <c r="JZ166" s="85" t="n"/>
      <c r="KA166" s="85" t="n"/>
      <c r="KB166" s="85" t="n"/>
      <c r="KC166" s="85" t="n"/>
      <c r="KD166" s="85" t="n"/>
      <c r="KE166" s="85" t="n"/>
      <c r="KF166" s="85" t="n"/>
      <c r="KG166" s="85" t="n"/>
      <c r="KH166" s="85" t="n"/>
      <c r="KI166" s="85" t="n"/>
      <c r="KJ166" s="85" t="n"/>
      <c r="KK166" s="85" t="n"/>
      <c r="KL166" s="85" t="n"/>
      <c r="KM166" s="85" t="n"/>
      <c r="KN166" s="85" t="n"/>
      <c r="KO166" s="85" t="n"/>
      <c r="KP166" s="85" t="n"/>
      <c r="KQ166" s="85" t="n"/>
      <c r="KR166" s="85" t="n"/>
      <c r="KS166" s="85" t="n"/>
      <c r="KT166" s="85" t="n"/>
      <c r="KU166" s="85" t="n"/>
      <c r="KV166" s="85" t="n"/>
      <c r="KW166" s="85" t="n"/>
      <c r="KX166" s="85" t="n"/>
      <c r="KY166" s="85" t="n"/>
      <c r="KZ166" s="85" t="n"/>
      <c r="LA166" s="85" t="n"/>
      <c r="LB166" s="85" t="n"/>
      <c r="LC166" s="85" t="n"/>
      <c r="LD166" s="85" t="n"/>
      <c r="LE166" s="85" t="n"/>
      <c r="LF166" s="85" t="n"/>
      <c r="LG166" s="85" t="n"/>
      <c r="LH166" s="85" t="n"/>
      <c r="LI166" s="85" t="n"/>
      <c r="LJ166" s="85" t="n"/>
      <c r="LK166" s="85" t="n"/>
      <c r="LL166" s="85" t="n"/>
      <c r="LM166" s="85" t="n"/>
      <c r="LN166" s="85" t="n"/>
      <c r="LO166" s="85" t="n"/>
      <c r="LP166" s="85" t="n"/>
      <c r="LQ166" s="85" t="n"/>
      <c r="LR166" s="85" t="n"/>
      <c r="LS166" s="85" t="n"/>
    </row>
    <row r="167" customFormat="1" s="79">
      <c r="A167" s="618" t="n"/>
      <c r="B167" s="102" t="inlineStr">
        <is>
          <t>Deferred Tax Asset</t>
        </is>
      </c>
      <c r="C167" s="103" t="n"/>
      <c r="D167" s="103" t="n"/>
      <c r="E167" s="103" t="n"/>
      <c r="F167" s="103" t="n"/>
      <c r="G167" s="103" t="n">
        <v>427472</v>
      </c>
      <c r="H167" s="103" t="n">
        <v>297989</v>
      </c>
      <c r="I167" s="934" t="n"/>
      <c r="J167" s="85" t="n"/>
      <c r="K167" s="85" t="n"/>
      <c r="L167" s="85" t="n"/>
      <c r="M167" s="85" t="n"/>
      <c r="N167" s="114">
        <f>B167</f>
        <v/>
      </c>
      <c r="O167" s="115" t="inlineStr"/>
      <c r="P167" s="115" t="inlineStr"/>
      <c r="Q167" s="115" t="inlineStr"/>
      <c r="R167" s="115" t="inlineStr"/>
      <c r="S167" s="115">
        <f>G167*BS!$B$9</f>
        <v/>
      </c>
      <c r="T167" s="115">
        <f>H167*BS!$B$9</f>
        <v/>
      </c>
      <c r="U167" s="123" t="n"/>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n"/>
      <c r="C168" s="939" t="n"/>
      <c r="D168" s="939" t="n"/>
      <c r="E168" s="939" t="n"/>
      <c r="F168" s="939" t="n"/>
      <c r="G168" s="939" t="n"/>
      <c r="H168" s="939" t="n"/>
      <c r="I168" s="928" t="n"/>
      <c r="N168" s="105" t="inlineStr"/>
      <c r="O168" s="106" t="inlineStr"/>
      <c r="P168" s="106" t="inlineStr"/>
      <c r="Q168" s="106" t="inlineStr"/>
      <c r="R168" s="106" t="inlineStr"/>
      <c r="S168" s="106" t="inlineStr"/>
      <c r="T168" s="106" t="inlineStr"/>
      <c r="U168" s="107" t="n"/>
      <c r="V168" s="927" t="n"/>
      <c r="W168" s="927" t="n"/>
    </row>
    <row r="169" customFormat="1" s="79">
      <c r="A169" s="618" t="inlineStr">
        <is>
          <t>K25</t>
        </is>
      </c>
      <c r="B169" s="96" t="inlineStr">
        <is>
          <t>Total</t>
        </is>
      </c>
      <c r="C169" s="940">
        <f>SUM(INDIRECT(ADDRESS(MATCH("K24",$A:$A,0)+1,COLUMN(C$12),4)&amp;":"&amp;ADDRESS(MATCH("K25",$A:$A,0)-1,COLUMN(C$12),4)))</f>
        <v/>
      </c>
      <c r="D169" s="940">
        <f>SUM(INDIRECT(ADDRESS(MATCH("K24",$A:$A,0)+1,COLUMN(D$12),4)&amp;":"&amp;ADDRESS(MATCH("K25",$A:$A,0)-1,COLUMN(D$12),4)))</f>
        <v/>
      </c>
      <c r="E169" s="940">
        <f>SUM(INDIRECT(ADDRESS(MATCH("K24",$A:$A,0)+1,COLUMN(E$12),4)&amp;":"&amp;ADDRESS(MATCH("K25",$A:$A,0)-1,COLUMN(E$12),4)))</f>
        <v/>
      </c>
      <c r="F169" s="940">
        <f>SUM(INDIRECT(ADDRESS(MATCH("K24",$A:$A,0)+1,COLUMN(F$12),4)&amp;":"&amp;ADDRESS(MATCH("K25",$A:$A,0)-1,COLUMN(F$12),4)))</f>
        <v/>
      </c>
      <c r="G169" s="940">
        <f>SUM(INDIRECT(ADDRESS(MATCH("K24",$A:$A,0)+1,COLUMN(G$12),4)&amp;":"&amp;ADDRESS(MATCH("K25",$A:$A,0)-1,COLUMN(G$12),4)))</f>
        <v/>
      </c>
      <c r="H169" s="940">
        <f>SUM(INDIRECT(ADDRESS(MATCH("K24",$A:$A,0)+1,COLUMN(H$12),4)&amp;":"&amp;ADDRESS(MATCH("K25",$A:$A,0)-1,COLUMN(H$12),4)))</f>
        <v/>
      </c>
      <c r="I169" s="928" t="n"/>
      <c r="N169" s="105">
        <f>B169</f>
        <v/>
      </c>
      <c r="O169" s="106">
        <f>C169*BS!$B$9</f>
        <v/>
      </c>
      <c r="P169" s="106">
        <f>D169*BS!$B$9</f>
        <v/>
      </c>
      <c r="Q169" s="106">
        <f>E169*BS!$B$9</f>
        <v/>
      </c>
      <c r="R169" s="106">
        <f>F169*BS!$B$9</f>
        <v/>
      </c>
      <c r="S169" s="106">
        <f>G169*BS!$B$9</f>
        <v/>
      </c>
      <c r="T169" s="106">
        <f>H169*BS!$B$9</f>
        <v/>
      </c>
      <c r="U169" s="107" t="n"/>
      <c r="V169" s="927" t="n"/>
      <c r="W169" s="927" t="n"/>
    </row>
    <row r="170" customFormat="1" s="79">
      <c r="A170" s="618" t="inlineStr">
        <is>
          <t>K26</t>
        </is>
      </c>
      <c r="B170" s="96" t="inlineStr">
        <is>
          <t>Other Non-Current Assets</t>
        </is>
      </c>
      <c r="C170" s="954" t="n"/>
      <c r="D170" s="954" t="n"/>
      <c r="E170" s="954" t="n"/>
      <c r="F170" s="954" t="n"/>
      <c r="G170" s="954" t="n"/>
      <c r="H170" s="954" t="n"/>
      <c r="I170" s="934" t="n"/>
      <c r="J170" s="85" t="n"/>
      <c r="K170" s="950" t="n"/>
      <c r="L170" s="950" t="n"/>
      <c r="M170" s="85" t="n"/>
      <c r="N170" s="114">
        <f>B170</f>
        <v/>
      </c>
      <c r="O170" s="115" t="inlineStr"/>
      <c r="P170" s="115" t="inlineStr"/>
      <c r="Q170" s="115" t="inlineStr"/>
      <c r="R170" s="115" t="inlineStr"/>
      <c r="S170" s="115" t="inlineStr"/>
      <c r="T170" s="115" t="inlineStr"/>
      <c r="U170" s="935">
        <f>I164</f>
        <v/>
      </c>
      <c r="V170" s="941" t="n"/>
      <c r="W170" s="941" t="n"/>
      <c r="X170" s="85" t="n"/>
      <c r="Y170" s="85" t="n"/>
      <c r="Z170" s="85" t="n"/>
      <c r="AA170" s="85" t="n"/>
      <c r="AB170" s="85" t="n"/>
      <c r="AC170" s="85" t="n"/>
      <c r="AD170" s="85" t="n"/>
      <c r="AE170" s="85" t="n"/>
      <c r="AF170" s="85" t="n"/>
      <c r="AG170" s="85" t="n"/>
      <c r="AH170" s="85" t="n"/>
      <c r="AI170" s="85" t="n"/>
      <c r="AJ170" s="85" t="n"/>
      <c r="AK170" s="85" t="n"/>
      <c r="AL170" s="85" t="n"/>
      <c r="AM170" s="85" t="n"/>
      <c r="AN170" s="85" t="n"/>
      <c r="AO170" s="85" t="n"/>
      <c r="AP170" s="85" t="n"/>
      <c r="AQ170" s="85" t="n"/>
      <c r="AR170" s="85" t="n"/>
      <c r="AS170" s="85" t="n"/>
      <c r="AT170" s="85" t="n"/>
      <c r="AU170" s="85" t="n"/>
      <c r="AV170" s="85" t="n"/>
      <c r="AW170" s="85" t="n"/>
      <c r="AX170" s="85" t="n"/>
      <c r="AY170" s="85" t="n"/>
      <c r="AZ170" s="85" t="n"/>
      <c r="BA170" s="85" t="n"/>
      <c r="BB170" s="85" t="n"/>
      <c r="BC170" s="85" t="n"/>
      <c r="BD170" s="85" t="n"/>
      <c r="BE170" s="85" t="n"/>
      <c r="BF170" s="85" t="n"/>
      <c r="BG170" s="85" t="n"/>
      <c r="BH170" s="85" t="n"/>
      <c r="BI170" s="85" t="n"/>
      <c r="BJ170" s="85" t="n"/>
      <c r="BK170" s="85" t="n"/>
      <c r="BL170" s="85" t="n"/>
      <c r="BM170" s="85" t="n"/>
      <c r="BN170" s="85" t="n"/>
      <c r="BO170" s="85" t="n"/>
      <c r="BP170" s="85" t="n"/>
      <c r="BQ170" s="85" t="n"/>
      <c r="BR170" s="85" t="n"/>
      <c r="BS170" s="85" t="n"/>
      <c r="BT170" s="85" t="n"/>
      <c r="BU170" s="85" t="n"/>
      <c r="BV170" s="85" t="n"/>
      <c r="BW170" s="85" t="n"/>
      <c r="BX170" s="85" t="n"/>
      <c r="BY170" s="85" t="n"/>
      <c r="BZ170" s="85" t="n"/>
      <c r="CA170" s="85" t="n"/>
      <c r="CB170" s="85" t="n"/>
      <c r="CC170" s="85" t="n"/>
      <c r="CD170" s="85" t="n"/>
      <c r="CE170" s="85" t="n"/>
      <c r="CF170" s="85" t="n"/>
      <c r="CG170" s="85" t="n"/>
      <c r="CH170" s="85" t="n"/>
      <c r="CI170" s="85" t="n"/>
      <c r="CJ170" s="85" t="n"/>
      <c r="CK170" s="85" t="n"/>
      <c r="CL170" s="85" t="n"/>
      <c r="CM170" s="85" t="n"/>
      <c r="CN170" s="85" t="n"/>
      <c r="CO170" s="85" t="n"/>
      <c r="CP170" s="85" t="n"/>
      <c r="CQ170" s="85" t="n"/>
      <c r="CR170" s="85" t="n"/>
      <c r="CS170" s="85" t="n"/>
      <c r="CT170" s="85" t="n"/>
      <c r="CU170" s="85" t="n"/>
      <c r="CV170" s="85" t="n"/>
      <c r="CW170" s="85" t="n"/>
      <c r="CX170" s="85" t="n"/>
      <c r="CY170" s="85" t="n"/>
      <c r="CZ170" s="85" t="n"/>
      <c r="DA170" s="85" t="n"/>
      <c r="DB170" s="85" t="n"/>
      <c r="DC170" s="85" t="n"/>
      <c r="DD170" s="85" t="n"/>
      <c r="DE170" s="85" t="n"/>
      <c r="DF170" s="85" t="n"/>
      <c r="DG170" s="85" t="n"/>
      <c r="DH170" s="85" t="n"/>
      <c r="DI170" s="85" t="n"/>
      <c r="DJ170" s="85" t="n"/>
      <c r="DK170" s="85" t="n"/>
      <c r="DL170" s="85" t="n"/>
      <c r="DM170" s="85" t="n"/>
      <c r="DN170" s="85" t="n"/>
      <c r="DO170" s="85" t="n"/>
      <c r="DP170" s="85" t="n"/>
      <c r="DQ170" s="85" t="n"/>
      <c r="DR170" s="85" t="n"/>
      <c r="DS170" s="85" t="n"/>
      <c r="DT170" s="85" t="n"/>
      <c r="DU170" s="85" t="n"/>
      <c r="DV170" s="85" t="n"/>
      <c r="DW170" s="85" t="n"/>
      <c r="DX170" s="85" t="n"/>
      <c r="DY170" s="85" t="n"/>
      <c r="DZ170" s="85" t="n"/>
      <c r="EA170" s="85" t="n"/>
      <c r="EB170" s="85" t="n"/>
      <c r="EC170" s="85" t="n"/>
      <c r="ED170" s="85" t="n"/>
      <c r="EE170" s="85" t="n"/>
      <c r="EF170" s="85" t="n"/>
      <c r="EG170" s="85" t="n"/>
      <c r="EH170" s="85" t="n"/>
      <c r="EI170" s="85" t="n"/>
      <c r="EJ170" s="85" t="n"/>
      <c r="EK170" s="85" t="n"/>
      <c r="EL170" s="85" t="n"/>
      <c r="EM170" s="85" t="n"/>
      <c r="EN170" s="85" t="n"/>
      <c r="EO170" s="85" t="n"/>
      <c r="EP170" s="85" t="n"/>
      <c r="EQ170" s="85" t="n"/>
      <c r="ER170" s="85" t="n"/>
      <c r="ES170" s="85" t="n"/>
      <c r="ET170" s="85" t="n"/>
      <c r="EU170" s="85" t="n"/>
      <c r="EV170" s="85" t="n"/>
      <c r="EW170" s="85" t="n"/>
      <c r="EX170" s="85" t="n"/>
      <c r="EY170" s="85" t="n"/>
      <c r="EZ170" s="85" t="n"/>
      <c r="FA170" s="85" t="n"/>
      <c r="FB170" s="85" t="n"/>
      <c r="FC170" s="85" t="n"/>
      <c r="FD170" s="85" t="n"/>
      <c r="FE170" s="85" t="n"/>
      <c r="FF170" s="85" t="n"/>
      <c r="FG170" s="85" t="n"/>
      <c r="FH170" s="85" t="n"/>
      <c r="FI170" s="85" t="n"/>
      <c r="FJ170" s="85" t="n"/>
      <c r="FK170" s="85" t="n"/>
      <c r="FL170" s="85" t="n"/>
      <c r="FM170" s="85" t="n"/>
      <c r="FN170" s="85" t="n"/>
      <c r="FO170" s="85" t="n"/>
      <c r="FP170" s="85" t="n"/>
      <c r="FQ170" s="85" t="n"/>
      <c r="FR170" s="85" t="n"/>
      <c r="FS170" s="85" t="n"/>
      <c r="FT170" s="85" t="n"/>
      <c r="FU170" s="85" t="n"/>
      <c r="FV170" s="85" t="n"/>
      <c r="FW170" s="85" t="n"/>
      <c r="FX170" s="85" t="n"/>
      <c r="FY170" s="85" t="n"/>
      <c r="FZ170" s="85" t="n"/>
      <c r="GA170" s="85" t="n"/>
      <c r="GB170" s="85" t="n"/>
      <c r="GC170" s="85" t="n"/>
      <c r="GD170" s="85" t="n"/>
      <c r="GE170" s="85" t="n"/>
      <c r="GF170" s="85" t="n"/>
      <c r="GG170" s="85" t="n"/>
      <c r="GH170" s="85" t="n"/>
      <c r="GI170" s="85" t="n"/>
      <c r="GJ170" s="85" t="n"/>
      <c r="GK170" s="85" t="n"/>
      <c r="GL170" s="85" t="n"/>
      <c r="GM170" s="85" t="n"/>
      <c r="GN170" s="85" t="n"/>
      <c r="GO170" s="85" t="n"/>
      <c r="GP170" s="85" t="n"/>
      <c r="GQ170" s="85" t="n"/>
      <c r="GR170" s="85" t="n"/>
      <c r="GS170" s="85" t="n"/>
      <c r="GT170" s="85" t="n"/>
      <c r="GU170" s="85" t="n"/>
      <c r="GV170" s="85" t="n"/>
      <c r="GW170" s="85" t="n"/>
      <c r="GX170" s="85" t="n"/>
      <c r="GY170" s="85" t="n"/>
      <c r="GZ170" s="85" t="n"/>
      <c r="HA170" s="85" t="n"/>
      <c r="HB170" s="85" t="n"/>
      <c r="HC170" s="85" t="n"/>
      <c r="HD170" s="85" t="n"/>
      <c r="HE170" s="85" t="n"/>
      <c r="HF170" s="85" t="n"/>
      <c r="HG170" s="85" t="n"/>
      <c r="HH170" s="85" t="n"/>
      <c r="HI170" s="85" t="n"/>
      <c r="HJ170" s="85" t="n"/>
      <c r="HK170" s="85" t="n"/>
      <c r="HL170" s="85" t="n"/>
      <c r="HM170" s="85" t="n"/>
      <c r="HN170" s="85" t="n"/>
      <c r="HO170" s="85" t="n"/>
      <c r="HP170" s="85" t="n"/>
      <c r="HQ170" s="85" t="n"/>
      <c r="HR170" s="85" t="n"/>
      <c r="HS170" s="85" t="n"/>
      <c r="HT170" s="85" t="n"/>
      <c r="HU170" s="85" t="n"/>
      <c r="HV170" s="85" t="n"/>
      <c r="HW170" s="85" t="n"/>
      <c r="HX170" s="85" t="n"/>
      <c r="HY170" s="85" t="n"/>
      <c r="HZ170" s="85" t="n"/>
      <c r="IA170" s="85" t="n"/>
      <c r="IB170" s="85" t="n"/>
      <c r="IC170" s="85" t="n"/>
      <c r="ID170" s="85" t="n"/>
      <c r="IE170" s="85" t="n"/>
      <c r="IF170" s="85" t="n"/>
      <c r="IG170" s="85" t="n"/>
      <c r="IH170" s="85" t="n"/>
      <c r="II170" s="85" t="n"/>
      <c r="IJ170" s="85" t="n"/>
      <c r="IK170" s="85" t="n"/>
      <c r="IL170" s="85" t="n"/>
      <c r="IM170" s="85" t="n"/>
      <c r="IN170" s="85" t="n"/>
      <c r="IO170" s="85" t="n"/>
      <c r="IP170" s="85" t="n"/>
      <c r="IQ170" s="85" t="n"/>
      <c r="IR170" s="85" t="n"/>
      <c r="IS170" s="85" t="n"/>
      <c r="IT170" s="85" t="n"/>
      <c r="IU170" s="85" t="n"/>
      <c r="IV170" s="85" t="n"/>
      <c r="IW170" s="85" t="n"/>
      <c r="IX170" s="85" t="n"/>
      <c r="IY170" s="85" t="n"/>
      <c r="IZ170" s="85" t="n"/>
      <c r="JA170" s="85" t="n"/>
      <c r="JB170" s="85" t="n"/>
      <c r="JC170" s="85" t="n"/>
      <c r="JD170" s="85" t="n"/>
      <c r="JE170" s="85" t="n"/>
      <c r="JF170" s="85" t="n"/>
      <c r="JG170" s="85" t="n"/>
      <c r="JH170" s="85" t="n"/>
      <c r="JI170" s="85" t="n"/>
      <c r="JJ170" s="85" t="n"/>
      <c r="JK170" s="85" t="n"/>
      <c r="JL170" s="85" t="n"/>
      <c r="JM170" s="85" t="n"/>
      <c r="JN170" s="85" t="n"/>
      <c r="JO170" s="85" t="n"/>
      <c r="JP170" s="85" t="n"/>
      <c r="JQ170" s="85" t="n"/>
      <c r="JR170" s="85" t="n"/>
      <c r="JS170" s="85" t="n"/>
      <c r="JT170" s="85" t="n"/>
      <c r="JU170" s="85" t="n"/>
      <c r="JV170" s="85" t="n"/>
      <c r="JW170" s="85" t="n"/>
      <c r="JX170" s="85" t="n"/>
      <c r="JY170" s="85" t="n"/>
      <c r="JZ170" s="85" t="n"/>
      <c r="KA170" s="85" t="n"/>
      <c r="KB170" s="85" t="n"/>
      <c r="KC170" s="85" t="n"/>
      <c r="KD170" s="85" t="n"/>
      <c r="KE170" s="85" t="n"/>
      <c r="KF170" s="85" t="n"/>
      <c r="KG170" s="85" t="n"/>
      <c r="KH170" s="85" t="n"/>
      <c r="KI170" s="85" t="n"/>
      <c r="KJ170" s="85" t="n"/>
      <c r="KK170" s="85" t="n"/>
      <c r="KL170" s="85" t="n"/>
      <c r="KM170" s="85" t="n"/>
      <c r="KN170" s="85" t="n"/>
      <c r="KO170" s="85" t="n"/>
      <c r="KP170" s="85" t="n"/>
      <c r="KQ170" s="85" t="n"/>
      <c r="KR170" s="85" t="n"/>
      <c r="KS170" s="85" t="n"/>
      <c r="KT170" s="85" t="n"/>
      <c r="KU170" s="85" t="n"/>
      <c r="KV170" s="85" t="n"/>
      <c r="KW170" s="85" t="n"/>
      <c r="KX170" s="85" t="n"/>
      <c r="KY170" s="85" t="n"/>
      <c r="KZ170" s="85" t="n"/>
      <c r="LA170" s="85" t="n"/>
      <c r="LB170" s="85" t="n"/>
      <c r="LC170" s="85" t="n"/>
      <c r="LD170" s="85" t="n"/>
      <c r="LE170" s="85" t="n"/>
      <c r="LF170" s="85" t="n"/>
      <c r="LG170" s="85" t="n"/>
      <c r="LH170" s="85" t="n"/>
      <c r="LI170" s="85" t="n"/>
      <c r="LJ170" s="85" t="n"/>
      <c r="LK170" s="85" t="n"/>
      <c r="LL170" s="85" t="n"/>
      <c r="LM170" s="85" t="n"/>
      <c r="LN170" s="85" t="n"/>
      <c r="LO170" s="85" t="n"/>
      <c r="LP170" s="85" t="n"/>
      <c r="LQ170" s="85" t="n"/>
      <c r="LR170" s="85" t="n"/>
      <c r="LS170" s="85" t="n"/>
    </row>
    <row r="171" customFormat="1" s="79">
      <c r="A171" s="618" t="n"/>
      <c r="B171" s="102" t="inlineStr">
        <is>
          <t>Other non-current asset *</t>
        </is>
      </c>
      <c r="C171" s="939" t="n"/>
      <c r="D171" s="939" t="n"/>
      <c r="E171" s="939" t="n"/>
      <c r="F171" s="939" t="n"/>
      <c r="G171" s="939" t="n">
        <v>-195195</v>
      </c>
      <c r="H171" s="939" t="n">
        <v>2148850</v>
      </c>
      <c r="I171" s="928" t="n"/>
      <c r="K171" s="932" t="n"/>
      <c r="L171" s="932" t="n"/>
      <c r="N171" s="105">
        <f>B171</f>
        <v/>
      </c>
      <c r="O171" s="106" t="inlineStr"/>
      <c r="P171" s="106" t="inlineStr"/>
      <c r="Q171" s="106" t="inlineStr"/>
      <c r="R171" s="106" t="inlineStr"/>
      <c r="S171" s="106">
        <f>G171*BS!$B$9</f>
        <v/>
      </c>
      <c r="T171" s="106">
        <f>H171*BS!$B$9</f>
        <v/>
      </c>
      <c r="U171" s="929">
        <f>I165</f>
        <v/>
      </c>
      <c r="V171" s="927" t="n"/>
      <c r="W171" s="927" t="n"/>
    </row>
    <row r="172" customFormat="1" s="79">
      <c r="A172" s="618" t="n"/>
      <c r="B172" s="102" t="n"/>
      <c r="C172" s="939" t="n"/>
      <c r="D172" s="939" t="n"/>
      <c r="E172" s="939" t="n"/>
      <c r="F172" s="939" t="n"/>
      <c r="G172" s="939" t="n"/>
      <c r="H172" s="939" t="n"/>
      <c r="I172" s="928" t="n"/>
      <c r="K172" s="932" t="n"/>
      <c r="N172" s="105" t="inlineStr"/>
      <c r="O172" s="106" t="inlineStr"/>
      <c r="P172" s="106" t="inlineStr"/>
      <c r="Q172" s="106" t="inlineStr"/>
      <c r="R172" s="106" t="inlineStr"/>
      <c r="S172" s="106" t="inlineStr"/>
      <c r="T172" s="106" t="inlineStr"/>
      <c r="U172" s="107">
        <f>I166</f>
        <v/>
      </c>
      <c r="V172" s="927" t="n"/>
      <c r="W172" s="927" t="n"/>
    </row>
    <row r="173" customFormat="1" s="79">
      <c r="A173" s="618" t="n"/>
      <c r="B173" s="102" t="n"/>
      <c r="C173" s="939" t="n"/>
      <c r="D173" s="939" t="n"/>
      <c r="E173" s="939" t="n"/>
      <c r="F173" s="939" t="n"/>
      <c r="G173" s="939" t="n"/>
      <c r="H173" s="939" t="n"/>
      <c r="I173" s="930" t="n"/>
      <c r="K173" s="932" t="n"/>
      <c r="N173" s="105" t="inlineStr"/>
      <c r="O173" s="106" t="inlineStr"/>
      <c r="P173" s="106" t="inlineStr"/>
      <c r="Q173" s="106" t="inlineStr"/>
      <c r="R173" s="106" t="inlineStr"/>
      <c r="S173" s="106" t="inlineStr"/>
      <c r="T173" s="106" t="inlineStr"/>
      <c r="U173" s="107">
        <f>I167</f>
        <v/>
      </c>
      <c r="V173" s="932" t="n"/>
      <c r="W173" s="932" t="n"/>
    </row>
    <row r="174" customFormat="1" s="79">
      <c r="A174" s="618" t="n"/>
      <c r="B174" s="102" t="n"/>
      <c r="C174" s="939" t="n"/>
      <c r="D174" s="939" t="n"/>
      <c r="E174" s="939" t="n"/>
      <c r="F174" s="939" t="n"/>
      <c r="G174" s="939" t="n"/>
      <c r="H174" s="939" t="n"/>
      <c r="I174" s="930" t="n"/>
      <c r="K174" s="932" t="n"/>
      <c r="N174" s="105" t="inlineStr"/>
      <c r="O174" s="106" t="inlineStr"/>
      <c r="P174" s="106" t="inlineStr"/>
      <c r="Q174" s="106" t="inlineStr"/>
      <c r="R174" s="106" t="inlineStr"/>
      <c r="S174" s="106" t="inlineStr"/>
      <c r="T174" s="106" t="inlineStr"/>
      <c r="U174" s="107">
        <f>I168</f>
        <v/>
      </c>
      <c r="V174" s="932" t="n"/>
      <c r="W174" s="932" t="n"/>
    </row>
    <row r="175" customFormat="1" s="79">
      <c r="A175" s="618" t="n"/>
      <c r="B175" s="102" t="n"/>
      <c r="C175" s="103" t="n"/>
      <c r="D175" s="103" t="n"/>
      <c r="E175" s="103" t="n"/>
      <c r="F175" s="103" t="n"/>
      <c r="G175" s="103" t="n"/>
      <c r="H175" s="103" t="n"/>
      <c r="I175" s="930" t="n"/>
      <c r="K175" s="932" t="n"/>
      <c r="N175" s="105" t="inlineStr"/>
      <c r="O175" s="106" t="inlineStr"/>
      <c r="P175" s="106" t="inlineStr"/>
      <c r="Q175" s="106" t="inlineStr"/>
      <c r="R175" s="106" t="inlineStr"/>
      <c r="S175" s="106" t="inlineStr"/>
      <c r="T175" s="106" t="inlineStr"/>
      <c r="U175" s="107">
        <f>I169</f>
        <v/>
      </c>
      <c r="V175" s="932" t="n"/>
      <c r="W175" s="932" t="n"/>
    </row>
    <row r="176" customFormat="1" s="154">
      <c r="A176" s="618" t="n"/>
      <c r="B176" s="956" t="n"/>
      <c r="C176" s="939" t="n"/>
      <c r="D176" s="939" t="n"/>
      <c r="E176" s="939" t="n"/>
      <c r="F176" s="939" t="n"/>
      <c r="G176" s="939" t="n"/>
      <c r="H176" s="939" t="n"/>
      <c r="I176" s="957" t="n"/>
      <c r="K176" s="932" t="n"/>
      <c r="N176" s="958" t="inlineStr"/>
      <c r="O176" s="106" t="inlineStr"/>
      <c r="P176" s="106" t="inlineStr"/>
      <c r="Q176" s="106" t="inlineStr"/>
      <c r="R176" s="106" t="inlineStr"/>
      <c r="S176" s="106" t="inlineStr"/>
      <c r="T176" s="106" t="inlineStr"/>
      <c r="U176" s="107">
        <f>I170</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I171</f>
        <v/>
      </c>
      <c r="V177" s="932" t="n"/>
      <c r="W177" s="932" t="n"/>
    </row>
    <row r="178">
      <c r="A178" s="618" t="n"/>
      <c r="B178" s="956"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I172</f>
        <v/>
      </c>
      <c r="V178" s="932" t="n"/>
      <c r="W178" s="932" t="n"/>
    </row>
    <row r="179">
      <c r="A179" s="618" t="n"/>
      <c r="B179" s="956" t="n"/>
      <c r="C179" s="939" t="n"/>
      <c r="D179" s="939" t="n"/>
      <c r="E179" s="939" t="n"/>
      <c r="F179" s="939" t="n"/>
      <c r="G179" s="939" t="n"/>
      <c r="H179" s="939" t="n"/>
      <c r="I179" s="957" t="n"/>
      <c r="K179" s="932" t="n"/>
      <c r="N179" s="105" t="inlineStr"/>
      <c r="O179" s="106" t="inlineStr"/>
      <c r="P179" s="106" t="inlineStr"/>
      <c r="Q179" s="106" t="inlineStr"/>
      <c r="R179" s="106" t="inlineStr"/>
      <c r="S179" s="106" t="inlineStr"/>
      <c r="T179" s="106" t="inlineStr"/>
      <c r="U179" s="107">
        <f>I173</f>
        <v/>
      </c>
      <c r="V179" s="932" t="n"/>
      <c r="W179" s="932" t="n"/>
    </row>
    <row r="180">
      <c r="A180" s="618" t="n"/>
      <c r="B180" s="956" t="n"/>
      <c r="C180" s="939" t="n"/>
      <c r="D180" s="939" t="n"/>
      <c r="E180" s="939" t="n"/>
      <c r="F180" s="939" t="n"/>
      <c r="G180" s="939" t="n"/>
      <c r="H180" s="939" t="n"/>
      <c r="I180" s="957" t="n"/>
      <c r="K180" s="932" t="n"/>
      <c r="N180" s="105" t="inlineStr"/>
      <c r="O180" s="106" t="inlineStr"/>
      <c r="P180" s="106" t="inlineStr"/>
      <c r="Q180" s="106" t="inlineStr"/>
      <c r="R180" s="106" t="inlineStr"/>
      <c r="S180" s="106" t="inlineStr"/>
      <c r="T180" s="106" t="inlineStr"/>
      <c r="U180" s="107">
        <f>I174</f>
        <v/>
      </c>
      <c r="V180" s="932" t="n"/>
      <c r="W180" s="932" t="n"/>
    </row>
    <row r="181">
      <c r="A181" s="618" t="n"/>
      <c r="B181" s="102" t="n"/>
      <c r="C181" s="939" t="n"/>
      <c r="D181" s="939" t="n"/>
      <c r="E181" s="939" t="n"/>
      <c r="F181" s="939" t="n"/>
      <c r="G181" s="939" t="n"/>
      <c r="H181" s="939" t="n"/>
      <c r="I181" s="957" t="n"/>
      <c r="K181" s="932" t="n"/>
      <c r="N181" s="105" t="inlineStr"/>
      <c r="O181" s="106" t="inlineStr"/>
      <c r="P181" s="106" t="inlineStr"/>
      <c r="Q181" s="106" t="inlineStr"/>
      <c r="R181" s="106" t="inlineStr"/>
      <c r="S181" s="106" t="inlineStr"/>
      <c r="T181" s="106" t="inlineStr"/>
      <c r="U181" s="107">
        <f>I175</f>
        <v/>
      </c>
      <c r="V181" s="932" t="n"/>
      <c r="W181" s="932" t="n"/>
    </row>
    <row r="182">
      <c r="A182" s="618" t="inlineStr">
        <is>
          <t>K27</t>
        </is>
      </c>
      <c r="B182" s="959" t="inlineStr">
        <is>
          <t>Total</t>
        </is>
      </c>
      <c r="C182" s="960">
        <f>SUM(INDIRECT(ADDRESS(MATCH("K26",$A:$A,0)+1,COLUMN(C$12),4)&amp;":"&amp;ADDRESS(MATCH("K27",$A:$A,0)-1,COLUMN(C$12),4)))</f>
        <v/>
      </c>
      <c r="D182" s="960">
        <f>SUM(INDIRECT(ADDRESS(MATCH("K26",$A:$A,0)+1,COLUMN(D$12),4)&amp;":"&amp;ADDRESS(MATCH("K27",$A:$A,0)-1,COLUMN(D$12),4)))</f>
        <v/>
      </c>
      <c r="E182" s="960">
        <f>SUM(INDIRECT(ADDRESS(MATCH("K26",$A:$A,0)+1,COLUMN(E$12),4)&amp;":"&amp;ADDRESS(MATCH("K27",$A:$A,0)-1,COLUMN(E$12),4)))</f>
        <v/>
      </c>
      <c r="F182" s="960">
        <f>SUM(INDIRECT(ADDRESS(MATCH("K26",$A:$A,0)+1,COLUMN(F$12),4)&amp;":"&amp;ADDRESS(MATCH("K27",$A:$A,0)-1,COLUMN(F$12),4)))</f>
        <v/>
      </c>
      <c r="G182" s="960">
        <f>SUM(INDIRECT(ADDRESS(MATCH("K26",$A:$A,0)+1,COLUMN(G$12),4)&amp;":"&amp;ADDRESS(MATCH("K27",$A:$A,0)-1,COLUMN(G$12),4)))</f>
        <v/>
      </c>
      <c r="H182" s="960">
        <f>SUM(INDIRECT(ADDRESS(MATCH("K26",$A:$A,0)+1,COLUMN(H$12),4)&amp;":"&amp;ADDRESS(MATCH("K27",$A:$A,0)-1,COLUMN(H$12),4)))</f>
        <v/>
      </c>
      <c r="I182" s="961" t="n"/>
      <c r="J182" s="79" t="n"/>
      <c r="K182" s="932" t="n"/>
      <c r="L182" s="79" t="n"/>
      <c r="M182" s="79" t="n"/>
      <c r="N182" s="166">
        <f>B182</f>
        <v/>
      </c>
      <c r="O182" s="167">
        <f>C182*BS!$B$9</f>
        <v/>
      </c>
      <c r="P182" s="167">
        <f>D182*BS!$B$9</f>
        <v/>
      </c>
      <c r="Q182" s="167">
        <f>E182*BS!$B$9</f>
        <v/>
      </c>
      <c r="R182" s="167">
        <f>F182*BS!$B$9</f>
        <v/>
      </c>
      <c r="S182" s="167">
        <f>G182*BS!$B$9</f>
        <v/>
      </c>
      <c r="T182" s="167">
        <f>H182*BS!$B$9</f>
        <v/>
      </c>
      <c r="U182" s="168">
        <f>I176</f>
        <v/>
      </c>
      <c r="V182" s="962" t="n"/>
      <c r="W182" s="962" t="n"/>
      <c r="X182" s="79" t="n"/>
      <c r="Y182" s="79" t="n"/>
      <c r="Z182" s="79" t="n"/>
      <c r="AA182" s="79" t="n"/>
      <c r="AB182" s="79" t="n"/>
      <c r="AC182" s="79" t="n"/>
      <c r="AD182" s="79" t="n"/>
      <c r="AE182" s="79" t="n"/>
      <c r="AF182" s="79" t="n"/>
      <c r="AG182" s="79" t="n"/>
      <c r="AH182" s="79" t="n"/>
      <c r="AI182" s="79" t="n"/>
      <c r="AJ182" s="79" t="n"/>
      <c r="AK182" s="79" t="n"/>
      <c r="AL182" s="79" t="n"/>
      <c r="AM182" s="79" t="n"/>
      <c r="AN182" s="79" t="n"/>
      <c r="AO182" s="79" t="n"/>
      <c r="AP182" s="79" t="n"/>
      <c r="AQ182" s="79" t="n"/>
      <c r="AR182" s="79" t="n"/>
      <c r="AS182" s="79" t="n"/>
      <c r="AT182" s="79" t="n"/>
      <c r="AU182" s="79" t="n"/>
      <c r="AV182" s="79" t="n"/>
      <c r="AW182" s="79" t="n"/>
      <c r="AX182" s="79" t="n"/>
      <c r="AY182" s="79" t="n"/>
      <c r="AZ182" s="79" t="n"/>
      <c r="BA182" s="79" t="n"/>
      <c r="BB182" s="79" t="n"/>
      <c r="BC182" s="79" t="n"/>
      <c r="BD182" s="79" t="n"/>
      <c r="BE182" s="79" t="n"/>
      <c r="BF182" s="79" t="n"/>
      <c r="BG182" s="79" t="n"/>
      <c r="BH182" s="79" t="n"/>
      <c r="BI182" s="79" t="n"/>
      <c r="BJ182" s="79" t="n"/>
      <c r="BK182" s="79" t="n"/>
      <c r="BL182" s="79" t="n"/>
      <c r="BM182" s="79" t="n"/>
      <c r="BN182" s="79" t="n"/>
      <c r="BO182" s="79" t="n"/>
      <c r="BP182" s="79" t="n"/>
      <c r="BQ182" s="79" t="n"/>
      <c r="BR182" s="79" t="n"/>
      <c r="BS182" s="79" t="n"/>
      <c r="BT182" s="79" t="n"/>
      <c r="BU182" s="79" t="n"/>
      <c r="BV182" s="79" t="n"/>
      <c r="BW182" s="79" t="n"/>
      <c r="BX182" s="79" t="n"/>
      <c r="BY182" s="79" t="n"/>
      <c r="BZ182" s="79" t="n"/>
      <c r="CA182" s="79" t="n"/>
      <c r="CB182" s="79" t="n"/>
      <c r="CC182" s="79" t="n"/>
      <c r="CD182" s="79" t="n"/>
      <c r="CE182" s="79" t="n"/>
      <c r="CF182" s="79" t="n"/>
      <c r="CG182" s="79" t="n"/>
      <c r="CH182" s="79" t="n"/>
      <c r="CI182" s="79" t="n"/>
      <c r="CJ182" s="79" t="n"/>
      <c r="CK182" s="79" t="n"/>
      <c r="CL182" s="79" t="n"/>
      <c r="CM182" s="79" t="n"/>
      <c r="CN182" s="79" t="n"/>
      <c r="CO182" s="79" t="n"/>
      <c r="CP182" s="79" t="n"/>
      <c r="CQ182" s="79" t="n"/>
      <c r="CR182" s="79" t="n"/>
      <c r="CS182" s="79" t="n"/>
      <c r="CT182" s="79" t="n"/>
      <c r="CU182" s="79" t="n"/>
      <c r="CV182" s="79" t="n"/>
      <c r="CW182" s="79" t="n"/>
      <c r="CX182" s="79" t="n"/>
      <c r="CY182" s="79" t="n"/>
      <c r="CZ182" s="79" t="n"/>
      <c r="DA182" s="79" t="n"/>
      <c r="DB182" s="79" t="n"/>
      <c r="DC182" s="79" t="n"/>
      <c r="DD182" s="79" t="n"/>
      <c r="DE182" s="79" t="n"/>
      <c r="DF182" s="79" t="n"/>
      <c r="DG182" s="79" t="n"/>
      <c r="DH182" s="79" t="n"/>
      <c r="DI182" s="79" t="n"/>
      <c r="DJ182" s="79" t="n"/>
      <c r="DK182" s="79" t="n"/>
      <c r="DL182" s="79" t="n"/>
      <c r="DM182" s="79" t="n"/>
      <c r="DN182" s="79" t="n"/>
      <c r="DO182" s="79" t="n"/>
      <c r="DP182" s="79" t="n"/>
      <c r="DQ182" s="79" t="n"/>
      <c r="DR182" s="79" t="n"/>
      <c r="DS182" s="79" t="n"/>
      <c r="DT182" s="79" t="n"/>
      <c r="DU182" s="79" t="n"/>
      <c r="DV182" s="79" t="n"/>
      <c r="DW182" s="79" t="n"/>
      <c r="DX182" s="79" t="n"/>
      <c r="DY182" s="79" t="n"/>
      <c r="DZ182" s="79" t="n"/>
      <c r="EA182" s="79" t="n"/>
      <c r="EB182" s="79" t="n"/>
      <c r="EC182" s="79" t="n"/>
      <c r="ED182" s="79" t="n"/>
      <c r="EE182" s="79" t="n"/>
      <c r="EF182" s="79" t="n"/>
      <c r="EG182" s="79" t="n"/>
      <c r="EH182" s="79" t="n"/>
      <c r="EI182" s="79" t="n"/>
      <c r="EJ182" s="79" t="n"/>
      <c r="EK182" s="79" t="n"/>
      <c r="EL182" s="79" t="n"/>
      <c r="EM182" s="79" t="n"/>
      <c r="EN182" s="79" t="n"/>
      <c r="EO182" s="79" t="n"/>
      <c r="EP182" s="79" t="n"/>
      <c r="EQ182" s="79" t="n"/>
      <c r="ER182" s="79" t="n"/>
      <c r="ES182" s="79" t="n"/>
      <c r="ET182" s="79" t="n"/>
      <c r="EU182" s="79" t="n"/>
      <c r="EV182" s="79" t="n"/>
      <c r="EW182" s="79" t="n"/>
      <c r="EX182" s="79" t="n"/>
      <c r="EY182" s="79" t="n"/>
      <c r="EZ182" s="79" t="n"/>
      <c r="FA182" s="79" t="n"/>
      <c r="FB182" s="79" t="n"/>
      <c r="FC182" s="79" t="n"/>
      <c r="FD182" s="79" t="n"/>
      <c r="FE182" s="79" t="n"/>
      <c r="FF182" s="79" t="n"/>
      <c r="FG182" s="79" t="n"/>
      <c r="FH182" s="79" t="n"/>
      <c r="FI182" s="79" t="n"/>
      <c r="FJ182" s="79" t="n"/>
      <c r="FK182" s="79" t="n"/>
      <c r="FL182" s="79" t="n"/>
      <c r="FM182" s="79" t="n"/>
      <c r="FN182" s="79" t="n"/>
      <c r="FO182" s="79" t="n"/>
      <c r="FP182" s="79" t="n"/>
      <c r="FQ182" s="79" t="n"/>
      <c r="FR182" s="79" t="n"/>
      <c r="FS182" s="79" t="n"/>
      <c r="FT182" s="79" t="n"/>
      <c r="FU182" s="79" t="n"/>
      <c r="FV182" s="79" t="n"/>
      <c r="FW182" s="79" t="n"/>
      <c r="FX182" s="79" t="n"/>
      <c r="FY182" s="79" t="n"/>
      <c r="FZ182" s="79" t="n"/>
      <c r="GA182" s="79" t="n"/>
      <c r="GB182" s="79" t="n"/>
      <c r="GC182" s="79" t="n"/>
      <c r="GD182" s="79" t="n"/>
      <c r="GE182" s="79" t="n"/>
      <c r="GF182" s="79" t="n"/>
      <c r="GG182" s="79" t="n"/>
      <c r="GH182" s="79" t="n"/>
      <c r="GI182" s="79" t="n"/>
      <c r="GJ182" s="79" t="n"/>
      <c r="GK182" s="79" t="n"/>
      <c r="GL182" s="79" t="n"/>
      <c r="GM182" s="79" t="n"/>
      <c r="GN182" s="79" t="n"/>
      <c r="GO182" s="79" t="n"/>
      <c r="GP182" s="79" t="n"/>
      <c r="GQ182" s="79" t="n"/>
      <c r="GR182" s="79" t="n"/>
      <c r="GS182" s="79" t="n"/>
      <c r="GT182" s="79" t="n"/>
      <c r="GU182" s="79" t="n"/>
      <c r="GV182" s="79" t="n"/>
      <c r="GW182" s="79" t="n"/>
      <c r="GX182" s="79" t="n"/>
      <c r="GY182" s="79" t="n"/>
      <c r="GZ182" s="79" t="n"/>
      <c r="HA182" s="79" t="n"/>
      <c r="HB182" s="79" t="n"/>
      <c r="HC182" s="79" t="n"/>
      <c r="HD182" s="79" t="n"/>
      <c r="HE182" s="79" t="n"/>
      <c r="HF182" s="79" t="n"/>
      <c r="HG182" s="79" t="n"/>
      <c r="HH182" s="79" t="n"/>
      <c r="HI182" s="79" t="n"/>
      <c r="HJ182" s="79" t="n"/>
      <c r="HK182" s="79" t="n"/>
      <c r="HL182" s="79" t="n"/>
      <c r="HM182" s="79" t="n"/>
      <c r="HN182" s="79" t="n"/>
      <c r="HO182" s="79" t="n"/>
      <c r="HP182" s="79" t="n"/>
      <c r="HQ182" s="79" t="n"/>
      <c r="HR182" s="79" t="n"/>
      <c r="HS182" s="79" t="n"/>
      <c r="HT182" s="79" t="n"/>
      <c r="HU182" s="79" t="n"/>
      <c r="HV182" s="79" t="n"/>
      <c r="HW182" s="79" t="n"/>
      <c r="HX182" s="79" t="n"/>
      <c r="HY182" s="79" t="n"/>
      <c r="HZ182" s="79" t="n"/>
      <c r="IA182" s="79" t="n"/>
      <c r="IB182" s="79" t="n"/>
      <c r="IC182" s="79" t="n"/>
      <c r="ID182" s="79" t="n"/>
      <c r="IE182" s="79" t="n"/>
      <c r="IF182" s="79" t="n"/>
      <c r="IG182" s="79" t="n"/>
      <c r="IH182" s="79" t="n"/>
      <c r="II182" s="79" t="n"/>
      <c r="IJ182" s="79" t="n"/>
      <c r="IK182" s="79" t="n"/>
      <c r="IL182" s="79" t="n"/>
      <c r="IM182" s="79" t="n"/>
      <c r="IN182" s="79" t="n"/>
      <c r="IO182" s="79" t="n"/>
      <c r="IP182" s="79" t="n"/>
      <c r="IQ182" s="79" t="n"/>
      <c r="IR182" s="79" t="n"/>
      <c r="IS182" s="79" t="n"/>
      <c r="IT182" s="79" t="n"/>
      <c r="IU182" s="79" t="n"/>
      <c r="IV182" s="79" t="n"/>
      <c r="IW182" s="79" t="n"/>
      <c r="IX182" s="79" t="n"/>
      <c r="IY182" s="79" t="n"/>
      <c r="IZ182" s="79" t="n"/>
      <c r="JA182" s="79" t="n"/>
      <c r="JB182" s="79" t="n"/>
      <c r="JC182" s="79" t="n"/>
      <c r="JD182" s="79" t="n"/>
      <c r="JE182" s="79" t="n"/>
      <c r="JF182" s="79" t="n"/>
      <c r="JG182" s="79" t="n"/>
      <c r="JH182" s="79" t="n"/>
      <c r="JI182" s="79" t="n"/>
      <c r="JJ182" s="79" t="n"/>
      <c r="JK182" s="79" t="n"/>
      <c r="JL182" s="79" t="n"/>
      <c r="JM182" s="79" t="n"/>
      <c r="JN182" s="79" t="n"/>
      <c r="JO182" s="79" t="n"/>
      <c r="JP182" s="79" t="n"/>
      <c r="JQ182" s="79" t="n"/>
      <c r="JR182" s="79" t="n"/>
      <c r="JS182" s="79" t="n"/>
      <c r="JT182" s="79" t="n"/>
      <c r="JU182" s="79" t="n"/>
      <c r="JV182" s="79" t="n"/>
      <c r="JW182" s="79" t="n"/>
      <c r="JX182" s="79" t="n"/>
      <c r="JY182" s="79" t="n"/>
      <c r="JZ182" s="79" t="n"/>
      <c r="KA182" s="79" t="n"/>
      <c r="KB182" s="79" t="n"/>
      <c r="KC182" s="79" t="n"/>
      <c r="KD182" s="79" t="n"/>
      <c r="KE182" s="79" t="n"/>
      <c r="KF182" s="79" t="n"/>
      <c r="KG182" s="79" t="n"/>
      <c r="KH182" s="79" t="n"/>
      <c r="KI182" s="79" t="n"/>
      <c r="KJ182" s="79" t="n"/>
      <c r="KK182" s="79" t="n"/>
      <c r="KL182" s="79" t="n"/>
      <c r="KM182" s="79" t="n"/>
      <c r="KN182" s="79" t="n"/>
      <c r="KO182" s="79" t="n"/>
      <c r="KP182" s="79" t="n"/>
      <c r="KQ182" s="79" t="n"/>
      <c r="KR182" s="79" t="n"/>
      <c r="KS182" s="79" t="n"/>
      <c r="KT182" s="79" t="n"/>
      <c r="KU182" s="79" t="n"/>
      <c r="KV182" s="79" t="n"/>
      <c r="KW182" s="79" t="n"/>
      <c r="KX182" s="79" t="n"/>
      <c r="KY182" s="79" t="n"/>
      <c r="KZ182" s="79" t="n"/>
      <c r="LA182" s="79" t="n"/>
      <c r="LB182" s="79" t="n"/>
      <c r="LC182" s="79" t="n"/>
      <c r="LD182" s="79" t="n"/>
      <c r="LE182" s="79" t="n"/>
      <c r="LF182" s="79" t="n"/>
      <c r="LG182" s="79" t="n"/>
      <c r="LH182" s="79" t="n"/>
      <c r="LI182" s="79" t="n"/>
      <c r="LJ182" s="79" t="n"/>
      <c r="LK182" s="79" t="n"/>
      <c r="LL182" s="79" t="n"/>
      <c r="LM182" s="79" t="n"/>
      <c r="LN182" s="79" t="n"/>
      <c r="LO182" s="79" t="n"/>
      <c r="LP182" s="79" t="n"/>
      <c r="LQ182" s="79" t="n"/>
      <c r="LR182" s="79" t="n"/>
      <c r="LS182" s="79" t="n"/>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G195" s="170" t="n"/>
      <c r="N195" t="inlineStr"/>
      <c r="O195" t="inlineStr"/>
      <c r="P195" t="inlineStr"/>
      <c r="Q195" t="inlineStr"/>
      <c r="R195" t="inlineStr"/>
      <c r="S195" t="inlineStr"/>
      <c r="T19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0"/>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None Less than one year</t>
        </is>
      </c>
      <c r="C16" s="939" t="n"/>
      <c r="D16" s="939" t="n"/>
      <c r="E16" s="939" t="n"/>
      <c r="F16" s="939" t="n"/>
      <c r="G16" s="939" t="n">
        <v>333149</v>
      </c>
      <c r="H16" s="939" t="n">
        <v>350581</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Creditors and accruals GST Payable</t>
        </is>
      </c>
      <c r="C58" s="939" t="n"/>
      <c r="D58" s="939" t="n"/>
      <c r="E58" s="939" t="n"/>
      <c r="F58" s="939" t="n"/>
      <c r="G58" s="939" t="n">
        <v>100957</v>
      </c>
      <c r="H58" s="939" t="n">
        <v>125801</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None Trade Creditors and accruals GST Payable</t>
        </is>
      </c>
      <c r="C70" s="939" t="n"/>
      <c r="D70" s="939" t="n"/>
      <c r="E70" s="939" t="n"/>
      <c r="F70" s="939" t="n"/>
      <c r="G70" s="939" t="n">
        <v>100957</v>
      </c>
      <c r="H70" s="939" t="n">
        <v>125801</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 xml:space="preserve"> None Trade Creditors and accruals GST Payable</t>
        </is>
      </c>
      <c r="C84" s="103" t="n"/>
      <c r="D84" s="103" t="n"/>
      <c r="E84" s="103" t="n"/>
      <c r="F84" s="103" t="n"/>
      <c r="G84" s="103" t="n">
        <v>100957</v>
      </c>
      <c r="H84" s="103" t="n">
        <v>125801</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Current Tax Liability</t>
        </is>
      </c>
      <c r="C85" s="939" t="n"/>
      <c r="D85" s="939" t="n"/>
      <c r="E85" s="939" t="n"/>
      <c r="F85" s="939" t="n"/>
      <c r="G85" s="939" t="n">
        <v>62428</v>
      </c>
      <c r="H85" s="939" t="n">
        <v>435171</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Other current liabilities *</t>
        </is>
      </c>
      <c r="C88" s="939" t="n"/>
      <c r="D88" s="939" t="n"/>
      <c r="E88" s="939" t="n"/>
      <c r="F88" s="939" t="n"/>
      <c r="G88" s="939" t="n">
        <v>-230391</v>
      </c>
      <c r="H88" s="939" t="n">
        <v>-704929</v>
      </c>
      <c r="I88" s="975" t="n"/>
      <c r="J88" s="180" t="n"/>
      <c r="N88" s="976">
        <f>B88</f>
        <v/>
      </c>
      <c r="O88" s="192" t="inlineStr"/>
      <c r="P88" s="192" t="inlineStr"/>
      <c r="Q88" s="192" t="inlineStr"/>
      <c r="R88" s="192" t="inlineStr"/>
      <c r="S88" s="192">
        <f>G88*BS!$B$9</f>
        <v/>
      </c>
      <c r="T88" s="192">
        <f>H88*BS!$B$9</f>
        <v/>
      </c>
      <c r="U88" s="193">
        <f>I88</f>
        <v/>
      </c>
    </row>
    <row r="89">
      <c r="B89" s="102" t="n"/>
      <c r="C89" s="939" t="n"/>
      <c r="D89" s="939" t="n"/>
      <c r="E89" s="939" t="n"/>
      <c r="F89" s="939" t="n"/>
      <c r="G89" s="939" t="n"/>
      <c r="H89" s="939" t="n"/>
      <c r="I89" s="975" t="n"/>
      <c r="J89" s="180" t="n"/>
      <c r="N89" s="976" t="inlineStr"/>
      <c r="O89" s="192" t="inlineStr"/>
      <c r="P89" s="192" t="inlineStr"/>
      <c r="Q89" s="192" t="inlineStr"/>
      <c r="R89" s="192" t="inlineStr"/>
      <c r="S89" s="192" t="inlineStr"/>
      <c r="T89" s="192" t="inlineStr"/>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0</v>
      </c>
      <c r="H129" s="991" t="n">
        <v>0</v>
      </c>
      <c r="I129" s="984" t="n"/>
      <c r="J129" s="180" t="n"/>
      <c r="N129" s="976">
        <f>B129</f>
        <v/>
      </c>
      <c r="O129" s="192" t="inlineStr"/>
      <c r="P129" s="192" t="inlineStr"/>
      <c r="Q129" s="192" t="inlineStr"/>
      <c r="R129" s="192" t="inlineStr"/>
      <c r="S129" s="192">
        <f>G129*BS!$B$9</f>
        <v/>
      </c>
      <c r="T129" s="192">
        <f>H129*BS!$B$9</f>
        <v/>
      </c>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t="inlineStr">
        <is>
          <t>Ordinary shares fully paid  Ordinary shares fully paid  Ordinary shares fully paid  None In issue at 31 March 2022</t>
        </is>
      </c>
      <c r="G156" t="n">
        <v>3000000</v>
      </c>
      <c r="H156" t="n">
        <v>0</v>
      </c>
      <c r="N156">
        <f>B156</f>
        <v/>
      </c>
      <c r="O156" t="inlineStr"/>
      <c r="P156" t="inlineStr"/>
      <c r="Q156" t="inlineStr"/>
      <c r="R156" t="inlineStr"/>
      <c r="S156">
        <f>G156*BS!$B$9</f>
        <v/>
      </c>
      <c r="T156">
        <f>H156*BS!$B$9</f>
        <v/>
      </c>
    </row>
    <row r="157" ht="18.75" customFormat="1" customHeight="1" s="194">
      <c r="B157" t="inlineStr">
        <is>
          <t>Ordinary shares fully paid  Ordinary shares fully paid  Ordinary shares fully paid  None Ini issue at 31 March 2023</t>
        </is>
      </c>
      <c r="G157" t="n">
        <v>0</v>
      </c>
      <c r="H157" t="n">
        <v>3000000</v>
      </c>
      <c r="N157">
        <f>B157</f>
        <v/>
      </c>
      <c r="O157" t="inlineStr"/>
      <c r="P157" t="inlineStr"/>
      <c r="Q157" t="inlineStr"/>
      <c r="R157" t="inlineStr"/>
      <c r="S157">
        <f>G157*BS!$B$9</f>
        <v/>
      </c>
      <c r="T157">
        <f>H157*BS!$B$9</f>
        <v/>
      </c>
    </row>
    <row r="158" ht="18.75" customFormat="1" customHeight="1" s="194">
      <c r="B158" t="inlineStr">
        <is>
          <t>Ordinary shares partly paid  Ordinary shares partly paid  Ordinary shares partly paid  None In issue at 31 March 2022</t>
        </is>
      </c>
      <c r="G158" t="n">
        <v>100335</v>
      </c>
      <c r="H158" t="n">
        <v>0</v>
      </c>
      <c r="N158">
        <f>B158</f>
        <v/>
      </c>
      <c r="O158" t="inlineStr"/>
      <c r="P158" t="inlineStr"/>
      <c r="Q158" t="inlineStr"/>
      <c r="R158" t="inlineStr"/>
      <c r="S158">
        <f>G158*BS!$B$9</f>
        <v/>
      </c>
      <c r="T158">
        <f>H158*BS!$B$9</f>
        <v/>
      </c>
    </row>
    <row r="159" ht="18.75" customFormat="1" customHeight="1" s="194">
      <c r="B159" t="inlineStr">
        <is>
          <t>Ordinary shares partly paid  Ordinary shares partly paid  Ordinary shares partly paid  None Ini issue at 31 March 2023</t>
        </is>
      </c>
      <c r="G159" t="n">
        <v>0</v>
      </c>
      <c r="H159" t="n">
        <v>100335</v>
      </c>
      <c r="N159">
        <f>B159</f>
        <v/>
      </c>
      <c r="O159" t="inlineStr"/>
      <c r="P159" t="inlineStr"/>
      <c r="Q159" t="inlineStr"/>
      <c r="R159" t="inlineStr"/>
      <c r="S159">
        <f>G159*BS!$B$9</f>
        <v/>
      </c>
      <c r="T159">
        <f>H159*BS!$B$9</f>
        <v/>
      </c>
    </row>
    <row r="160">
      <c r="B160" t="inlineStr">
        <is>
          <t>Ordinary shares fully paid No. Ordinary shares fully paid No. Ordinary shares fully paid No. None In issue at 31 March 2022</t>
        </is>
      </c>
      <c r="G160" t="n">
        <v>3000000</v>
      </c>
      <c r="H160" t="n">
        <v>0</v>
      </c>
      <c r="N160">
        <f>B160</f>
        <v/>
      </c>
      <c r="O160" t="inlineStr"/>
      <c r="P160" t="inlineStr"/>
      <c r="Q160" t="inlineStr"/>
      <c r="R160" t="inlineStr"/>
      <c r="S160">
        <f>G160*BS!$B$9</f>
        <v/>
      </c>
      <c r="T160">
        <f>H160*BS!$B$9</f>
        <v/>
      </c>
    </row>
    <row r="161">
      <c r="B161" t="inlineStr">
        <is>
          <t>Ordinary shares fully paid No. Ordinary shares fully paid No. Ordinary shares fully paid No. None Ini issue at 31 March 2023</t>
        </is>
      </c>
      <c r="G161" t="n">
        <v>0</v>
      </c>
      <c r="H161" t="n">
        <v>3000000</v>
      </c>
      <c r="N161">
        <f>B161</f>
        <v/>
      </c>
      <c r="O161" t="inlineStr"/>
      <c r="P161" t="inlineStr"/>
      <c r="Q161" t="inlineStr"/>
      <c r="R161" t="inlineStr"/>
      <c r="S161">
        <f>G161*BS!$B$9</f>
        <v/>
      </c>
      <c r="T161">
        <f>H161*BS!$B$9</f>
        <v/>
      </c>
    </row>
    <row r="162" ht="18.75" customFormat="1" customHeight="1" s="194">
      <c r="B162" t="inlineStr">
        <is>
          <t>Ordinary shares partly paid Ordinary shares partly paid No. None In issue at 31 March 2022</t>
        </is>
      </c>
      <c r="G162" t="n">
        <v>200000</v>
      </c>
      <c r="H162" t="n">
        <v>0</v>
      </c>
      <c r="N162">
        <f>B162</f>
        <v/>
      </c>
      <c r="O162" t="inlineStr"/>
      <c r="P162" t="inlineStr"/>
      <c r="Q162" t="inlineStr"/>
      <c r="R162" t="inlineStr"/>
      <c r="S162">
        <f>G162*BS!$B$9</f>
        <v/>
      </c>
      <c r="T162">
        <f>H162*BS!$B$9</f>
        <v/>
      </c>
    </row>
    <row r="163" ht="18.75" customFormat="1" customHeight="1" s="194">
      <c r="B163" s="229" t="inlineStr">
        <is>
          <t>Ordinary shares partly paid Ordinary shares partly paid No. None Ini issue at 31 March 2023</t>
        </is>
      </c>
      <c r="C163" s="103" t="n"/>
      <c r="D163" s="103" t="n"/>
      <c r="E163" s="103" t="n"/>
      <c r="F163" s="103" t="n"/>
      <c r="G163" s="103" t="n">
        <v>0</v>
      </c>
      <c r="H163" s="103" t="n">
        <v>200000</v>
      </c>
      <c r="I163" s="979" t="n"/>
      <c r="J163" s="196" t="n"/>
      <c r="K163" s="197" t="n"/>
      <c r="L163" s="197" t="n"/>
      <c r="M163" s="197" t="n"/>
      <c r="N163" s="966">
        <f>B163</f>
        <v/>
      </c>
      <c r="O163" s="198" t="inlineStr"/>
      <c r="P163" s="198" t="inlineStr"/>
      <c r="Q163" s="198" t="inlineStr"/>
      <c r="R163" s="198" t="inlineStr"/>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A166" s="194" t="inlineStr">
        <is>
          <t>K28</t>
        </is>
      </c>
      <c r="B166" s="96" t="inlineStr">
        <is>
          <t xml:space="preserve">Total </t>
        </is>
      </c>
      <c r="C166" s="954">
        <f>SUM(INDIRECT(ADDRESS(MATCH("K27",$A:$A,0)+1,COLUMN(C$13),4)&amp;":"&amp;ADDRESS(MATCH("K28",$A:$A,0)-1,COLUMN(C$13),4)))</f>
        <v/>
      </c>
      <c r="D166" s="954">
        <f>SUM(INDIRECT(ADDRESS(MATCH("K27",$A:$A,0)+1,COLUMN(D$13),4)&amp;":"&amp;ADDRESS(MATCH("K28",$A:$A,0)-1,COLUMN(D$13),4)))</f>
        <v/>
      </c>
      <c r="E166" s="954">
        <f>SUM(INDIRECT(ADDRESS(MATCH("K27",$A:$A,0)+1,COLUMN(E$13),4)&amp;":"&amp;ADDRESS(MATCH("K28",$A:$A,0)-1,COLUMN(E$13),4)))</f>
        <v/>
      </c>
      <c r="F166" s="954">
        <f>SUM(INDIRECT(ADDRESS(MATCH("K27",$A:$A,0)+1,COLUMN(F$13),4)&amp;":"&amp;ADDRESS(MATCH("K28",$A:$A,0)-1,COLUMN(F$13),4)))</f>
        <v/>
      </c>
      <c r="G166" s="954">
        <f>SUM(INDIRECT(ADDRESS(MATCH("K27",$A:$A,0)+1,COLUMN(G$13),4)&amp;":"&amp;ADDRESS(MATCH("K28",$A:$A,0)-1,COLUMN(G$13),4)))</f>
        <v/>
      </c>
      <c r="H166" s="954">
        <f>SUM(INDIRECT(ADDRESS(MATCH("K27",$A:$A,0)+1,COLUMN(H$13),4)&amp;":"&amp;ADDRESS(MATCH("K28",$A:$A,0)-1,COLUMN(H$13),4)))</f>
        <v/>
      </c>
      <c r="I166" s="995" t="n"/>
      <c r="J166" s="196" t="n"/>
      <c r="K166" s="197" t="n"/>
      <c r="L166" s="197" t="n"/>
      <c r="M166" s="197" t="n"/>
      <c r="N166" s="966">
        <f>B166</f>
        <v/>
      </c>
      <c r="O166" s="198">
        <f>C166*BS!$B$9</f>
        <v/>
      </c>
      <c r="P166" s="198">
        <f>D166*BS!$B$9</f>
        <v/>
      </c>
      <c r="Q166" s="198">
        <f>E166*BS!$B$9</f>
        <v/>
      </c>
      <c r="R166" s="198">
        <f>F166*BS!$B$9</f>
        <v/>
      </c>
      <c r="S166" s="198">
        <f>G166*BS!$B$9</f>
        <v/>
      </c>
      <c r="T166" s="198">
        <f>H166*BS!$B$9</f>
        <v/>
      </c>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A169" s="194" t="inlineStr">
        <is>
          <t>K29</t>
        </is>
      </c>
      <c r="B169" s="96" t="inlineStr">
        <is>
          <t xml:space="preserve">Additional Paid in Capital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I162</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103" t="n"/>
      <c r="D170" s="103" t="n"/>
      <c r="E170" s="103" t="n"/>
      <c r="F170" s="103" t="n"/>
      <c r="G170" s="103" t="n"/>
      <c r="H170" s="103"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229" t="n"/>
      <c r="B171" s="229" t="n"/>
      <c r="C171" s="229" t="n"/>
      <c r="D171" s="229" t="n"/>
      <c r="E171" s="229" t="n"/>
      <c r="F171" s="229" t="n"/>
      <c r="G171" s="229" t="n"/>
      <c r="H171" s="229"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171" t="inlineStr">
        <is>
          <t>K30</t>
        </is>
      </c>
      <c r="B172" s="96" t="inlineStr">
        <is>
          <t xml:space="preserve">Total </t>
        </is>
      </c>
      <c r="C172" s="954">
        <f>SUM(INDIRECT(ADDRESS(MATCH("K29",$A:$A,0)+1,COLUMN(C$13),4)&amp;":"&amp;ADDRESS(MATCH("K30",$A:$A,0)-1,COLUMN(C$13),4)))</f>
        <v/>
      </c>
      <c r="D172" s="954">
        <f>SUM(INDIRECT(ADDRESS(MATCH("K29",$A:$A,0)+1,COLUMN(D$13),4)&amp;":"&amp;ADDRESS(MATCH("K30",$A:$A,0)-1,COLUMN(D$13),4)))</f>
        <v/>
      </c>
      <c r="E172" s="954">
        <f>SUM(INDIRECT(ADDRESS(MATCH("K29",$A:$A,0)+1,COLUMN(E$13),4)&amp;":"&amp;ADDRESS(MATCH("K30",$A:$A,0)-1,COLUMN(E$13),4)))</f>
        <v/>
      </c>
      <c r="F172" s="954">
        <f>SUM(INDIRECT(ADDRESS(MATCH("K29",$A:$A,0)+1,COLUMN(F$13),4)&amp;":"&amp;ADDRESS(MATCH("K30",$A:$A,0)-1,COLUMN(F$13),4)))</f>
        <v/>
      </c>
      <c r="G172" s="954">
        <f>SUM(INDIRECT(ADDRESS(MATCH("K29",$A:$A,0)+1,COLUMN(G$13),4)&amp;":"&amp;ADDRESS(MATCH("K30",$A:$A,0)-1,COLUMN(G$13),4)))</f>
        <v/>
      </c>
      <c r="H172" s="954">
        <f>SUM(INDIRECT(ADDRESS(MATCH("K29",$A:$A,0)+1,COLUMN(H$13),4)&amp;":"&amp;ADDRESS(MATCH("K30",$A:$A,0)-1,COLUMN(H$13),4)))</f>
        <v/>
      </c>
      <c r="I172" s="984" t="n"/>
      <c r="J172" s="180" t="n"/>
      <c r="N172" s="976">
        <f>B172</f>
        <v/>
      </c>
      <c r="O172" s="192">
        <f>C172*BS!$B$9</f>
        <v/>
      </c>
      <c r="P172" s="192">
        <f>D172*BS!$B$9</f>
        <v/>
      </c>
      <c r="Q172" s="192">
        <f>E172*BS!$B$9</f>
        <v/>
      </c>
      <c r="R172" s="192">
        <f>F172*BS!$B$9</f>
        <v/>
      </c>
      <c r="S172" s="192">
        <f>G172*BS!$B$9</f>
        <v/>
      </c>
      <c r="T172" s="192">
        <f>H172*BS!$B$9</f>
        <v/>
      </c>
      <c r="U172" s="193" t="n"/>
    </row>
    <row r="173">
      <c r="A173" s="194" t="inlineStr">
        <is>
          <t>K31</t>
        </is>
      </c>
      <c r="B173" s="96" t="inlineStr">
        <is>
          <t xml:space="preserve">Other Reserves </t>
        </is>
      </c>
      <c r="C173" s="983" t="n"/>
      <c r="D173" s="983" t="n"/>
      <c r="E173" s="983" t="n"/>
      <c r="F173" s="983" t="n"/>
      <c r="G173" s="983" t="n"/>
      <c r="H173" s="983" t="n"/>
      <c r="I173" s="984" t="n"/>
      <c r="J173" s="196" t="n"/>
      <c r="K173" s="197" t="n"/>
      <c r="L173" s="197" t="n"/>
      <c r="M173" s="197" t="n"/>
      <c r="N173" s="966">
        <f>B173</f>
        <v/>
      </c>
      <c r="O173" s="198" t="inlineStr"/>
      <c r="P173" s="198" t="inlineStr"/>
      <c r="Q173" s="198" t="inlineStr"/>
      <c r="R173" s="198" t="inlineStr"/>
      <c r="S173" s="198" t="inlineStr"/>
      <c r="T173" s="198" t="inlineStr"/>
      <c r="U173" s="193">
        <f>I166</f>
        <v/>
      </c>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79" t="n"/>
      <c r="B174" s="102" t="inlineStr">
        <is>
          <t>Other Reserves *</t>
        </is>
      </c>
      <c r="C174" s="993" t="n"/>
      <c r="D174" s="993" t="n"/>
      <c r="E174" s="993" t="n"/>
      <c r="F174" s="993" t="n"/>
      <c r="G174" s="993" t="n">
        <v>-3200000</v>
      </c>
      <c r="H174" s="993" t="n">
        <v>-3200000</v>
      </c>
      <c r="I174" s="992" t="n"/>
      <c r="J174" s="180" t="n"/>
      <c r="N174" s="976">
        <f>B174</f>
        <v/>
      </c>
      <c r="O174" s="192" t="inlineStr"/>
      <c r="P174" s="192" t="inlineStr"/>
      <c r="Q174" s="192" t="inlineStr"/>
      <c r="R174" s="192" t="inlineStr"/>
      <c r="S174" s="192">
        <f>G174*BS!$B$9</f>
        <v/>
      </c>
      <c r="T174" s="192">
        <f>H174*BS!$B$9</f>
        <v/>
      </c>
      <c r="U174" s="193">
        <f>I167</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I168</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I169</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I170</f>
        <v/>
      </c>
    </row>
    <row r="178" customFormat="1" s="194">
      <c r="A178" s="79" t="n"/>
      <c r="B178" s="102" t="n"/>
      <c r="C178" s="103" t="n"/>
      <c r="D178" s="103" t="n"/>
      <c r="E178" s="103" t="n"/>
      <c r="F178" s="103" t="n"/>
      <c r="G178" s="103" t="n"/>
      <c r="H178" s="103" t="n"/>
      <c r="I178" s="992" t="n"/>
      <c r="J178" s="180" t="n"/>
      <c r="N178" s="976" t="inlineStr"/>
      <c r="O178" s="192" t="inlineStr"/>
      <c r="P178" s="192" t="inlineStr"/>
      <c r="Q178" s="192" t="inlineStr"/>
      <c r="R178" s="192" t="inlineStr"/>
      <c r="S178" s="192" t="inlineStr"/>
      <c r="T178" s="192" t="inlineStr"/>
      <c r="U178" s="193">
        <f>I171</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I172</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I173</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I174</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I175</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I176</f>
        <v/>
      </c>
    </row>
    <row r="184" ht="18.75" customHeight="1" s="340">
      <c r="B184" s="102" t="n"/>
      <c r="C184" s="952" t="n"/>
      <c r="D184" s="952" t="n"/>
      <c r="E184" s="952" t="n"/>
      <c r="F184" s="952" t="n"/>
      <c r="G184" s="952" t="n"/>
      <c r="H184" s="952" t="n"/>
      <c r="I184" s="979" t="n"/>
      <c r="J184" s="180" t="n"/>
      <c r="N184" s="976" t="inlineStr"/>
      <c r="O184" s="192" t="inlineStr"/>
      <c r="P184" s="192" t="inlineStr"/>
      <c r="Q184" s="192" t="inlineStr"/>
      <c r="R184" s="192" t="inlineStr"/>
      <c r="S184" s="192" t="inlineStr"/>
      <c r="T184" s="192" t="inlineStr"/>
      <c r="U184" s="193">
        <f>I177</f>
        <v/>
      </c>
    </row>
    <row r="185" ht="18.75" customFormat="1" customHeight="1" s="171">
      <c r="A185" s="194" t="inlineStr">
        <is>
          <t>K32</t>
        </is>
      </c>
      <c r="B185" s="96" t="inlineStr">
        <is>
          <t>Total</t>
        </is>
      </c>
      <c r="C185" s="954">
        <f>SUM(INDIRECT(ADDRESS(MATCH("K31",$A:$A,0)+1,COLUMN(C$13),4)&amp;":"&amp;ADDRESS(MATCH("K32",$A:$A,0)-1,COLUMN(C$13),4)))</f>
        <v/>
      </c>
      <c r="D185" s="954">
        <f>SUM(INDIRECT(ADDRESS(MATCH("K31",$A:$A,0)+1,COLUMN(D$13),4)&amp;":"&amp;ADDRESS(MATCH("K32",$A:$A,0)-1,COLUMN(D$13),4)))</f>
        <v/>
      </c>
      <c r="E185" s="954">
        <f>SUM(INDIRECT(ADDRESS(MATCH("K31",$A:$A,0)+1,COLUMN(E$13),4)&amp;":"&amp;ADDRESS(MATCH("K32",$A:$A,0)-1,COLUMN(E$13),4)))</f>
        <v/>
      </c>
      <c r="F185" s="954">
        <f>SUM(INDIRECT(ADDRESS(MATCH("K31",$A:$A,0)+1,COLUMN(F$13),4)&amp;":"&amp;ADDRESS(MATCH("K32",$A:$A,0)-1,COLUMN(F$13),4)))</f>
        <v/>
      </c>
      <c r="G185" s="954">
        <f>SUM(INDIRECT(ADDRESS(MATCH("K31",$A:$A,0)+1,COLUMN(G$13),4)&amp;":"&amp;ADDRESS(MATCH("K32",$A:$A,0)-1,COLUMN(G$13),4)))</f>
        <v/>
      </c>
      <c r="H185" s="954">
        <f>SUM(INDIRECT(ADDRESS(MATCH("K31",$A:$A,0)+1,COLUMN(H$13),4)&amp;":"&amp;ADDRESS(MATCH("K32",$A:$A,0)-1,COLUMN(H$13),4)))</f>
        <v/>
      </c>
      <c r="I185" s="984" t="n"/>
      <c r="J185" s="196" t="n"/>
      <c r="K185" s="197" t="n"/>
      <c r="L185" s="197" t="n"/>
      <c r="M185" s="197" t="n"/>
      <c r="N185" s="966">
        <f>B185</f>
        <v/>
      </c>
      <c r="O185" s="198">
        <f>C185*BS!$B$9</f>
        <v/>
      </c>
      <c r="P185" s="198">
        <f>D185*BS!$B$9</f>
        <v/>
      </c>
      <c r="Q185" s="198">
        <f>E185*BS!$B$9</f>
        <v/>
      </c>
      <c r="R185" s="198">
        <f>F185*BS!$B$9</f>
        <v/>
      </c>
      <c r="S185" s="198">
        <f>G185*BS!$B$9</f>
        <v/>
      </c>
      <c r="T185" s="198">
        <f>H185*BS!$B$9</f>
        <v/>
      </c>
      <c r="U185" s="193">
        <f>I178</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B186" s="102" t="n"/>
      <c r="C186" s="996" t="n"/>
      <c r="D186" s="996" t="n"/>
      <c r="E186" s="996" t="n"/>
      <c r="F186" s="996" t="n"/>
      <c r="G186" s="996" t="n"/>
      <c r="H186" s="996" t="n"/>
      <c r="I186" s="997" t="n"/>
      <c r="J186" s="180" t="n"/>
      <c r="N186" s="976" t="inlineStr"/>
      <c r="O186" s="192" t="inlineStr"/>
      <c r="P186" s="192" t="inlineStr"/>
      <c r="Q186" s="192" t="inlineStr"/>
      <c r="R186" s="192" t="inlineStr"/>
      <c r="S186" s="192" t="inlineStr"/>
      <c r="T186" s="192" t="inlineStr"/>
      <c r="U186" s="193" t="n"/>
    </row>
    <row r="187" ht="18.75" customFormat="1" customHeight="1" s="171">
      <c r="A187" s="194" t="inlineStr">
        <is>
          <t>K33</t>
        </is>
      </c>
      <c r="B187" s="96" t="inlineStr">
        <is>
          <t xml:space="preserve">Retained Earnings </t>
        </is>
      </c>
      <c r="C187" s="983" t="n"/>
      <c r="D187" s="983" t="n"/>
      <c r="E187" s="983" t="n"/>
      <c r="F187" s="983" t="n"/>
      <c r="G187" s="983" t="n"/>
      <c r="H187" s="983" t="n"/>
      <c r="I187" s="998" t="n"/>
      <c r="J187" s="196" t="n"/>
      <c r="K187" s="197" t="n"/>
      <c r="L187" s="197" t="n"/>
      <c r="M187" s="197" t="n"/>
      <c r="N187" s="966">
        <f>B187</f>
        <v/>
      </c>
      <c r="O187" s="198" t="inlineStr"/>
      <c r="P187" s="198" t="inlineStr"/>
      <c r="Q187" s="198" t="inlineStr"/>
      <c r="R187" s="198" t="inlineStr"/>
      <c r="S187" s="198" t="inlineStr"/>
      <c r="T187" s="198" t="inlineStr"/>
      <c r="U187" s="193">
        <f>I180</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inlineStr">
        <is>
          <t>Retained Earnings</t>
        </is>
      </c>
      <c r="C188" s="103" t="n"/>
      <c r="D188" s="103" t="n"/>
      <c r="E188" s="103" t="n"/>
      <c r="F188" s="103" t="n"/>
      <c r="G188" s="103" t="n">
        <v>9471768</v>
      </c>
      <c r="H188" s="103" t="n">
        <v>9930819</v>
      </c>
      <c r="I188" s="998" t="n"/>
      <c r="J188" s="196" t="n"/>
      <c r="K188" s="197" t="n"/>
      <c r="L188" s="197" t="n"/>
      <c r="M188" s="197" t="n"/>
      <c r="N188" s="966">
        <f>B188</f>
        <v/>
      </c>
      <c r="O188" s="198" t="inlineStr"/>
      <c r="P188" s="198" t="inlineStr"/>
      <c r="Q188" s="198" t="inlineStr"/>
      <c r="R188" s="198" t="inlineStr"/>
      <c r="S188" s="198">
        <f>G188*BS!$B$9</f>
        <v/>
      </c>
      <c r="T188" s="198">
        <f>H188*BS!$B$9</f>
        <v/>
      </c>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n"/>
      <c r="C189" s="993" t="n"/>
      <c r="D189" s="993" t="n"/>
      <c r="E189" s="993" t="n"/>
      <c r="F189" s="993" t="n"/>
      <c r="G189" s="993" t="n"/>
      <c r="H189" s="993" t="n"/>
      <c r="I189" s="998" t="n"/>
      <c r="J189" s="196" t="n"/>
      <c r="K189" s="197" t="n"/>
      <c r="L189" s="197" t="n"/>
      <c r="M189" s="197" t="n"/>
      <c r="N189" s="966" t="inlineStr"/>
      <c r="O189" s="198" t="inlineStr"/>
      <c r="P189" s="198" t="inlineStr"/>
      <c r="Q189" s="198" t="inlineStr"/>
      <c r="R189" s="198" t="inlineStr"/>
      <c r="S189" s="198" t="inlineStr"/>
      <c r="T189" s="198" t="inlineStr"/>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79" t="inlineStr">
        <is>
          <t>K34</t>
        </is>
      </c>
      <c r="B190" s="96" t="inlineStr">
        <is>
          <t>Total</t>
        </is>
      </c>
      <c r="C190" s="954">
        <f>SUM(INDIRECT(ADDRESS(MATCH("K33",$A:$A,0)+1,COLUMN(C$13),4)&amp;":"&amp;ADDRESS(MATCH("K34",$A:$A,0)-1,COLUMN(C$13),4)))</f>
        <v/>
      </c>
      <c r="D190" s="954">
        <f>SUM(INDIRECT(ADDRESS(MATCH("K33",$A:$A,0)+1,COLUMN(D$13),4)&amp;":"&amp;ADDRESS(MATCH("K34",$A:$A,0)-1,COLUMN(D$13),4)))</f>
        <v/>
      </c>
      <c r="E190" s="954">
        <f>SUM(INDIRECT(ADDRESS(MATCH("K33",$A:$A,0)+1,COLUMN(E$13),4)&amp;":"&amp;ADDRESS(MATCH("K34",$A:$A,0)-1,COLUMN(E$13),4)))</f>
        <v/>
      </c>
      <c r="F190" s="954">
        <f>SUM(INDIRECT(ADDRESS(MATCH("K33",$A:$A,0)+1,COLUMN(F$13),4)&amp;":"&amp;ADDRESS(MATCH("K34",$A:$A,0)-1,COLUMN(F$13),4)))</f>
        <v/>
      </c>
      <c r="G190" s="954">
        <f>SUM(INDIRECT(ADDRESS(MATCH("K33",$A:$A,0)+1,COLUMN(G$13),4)&amp;":"&amp;ADDRESS(MATCH("K34",$A:$A,0)-1,COLUMN(G$13),4)))</f>
        <v/>
      </c>
      <c r="H190" s="954">
        <f>SUM(INDIRECT(ADDRESS(MATCH("K33",$A:$A,0)+1,COLUMN(H$13),4)&amp;":"&amp;ADDRESS(MATCH("K34",$A:$A,0)-1,COLUMN(H$13),4)))</f>
        <v/>
      </c>
      <c r="I190" s="997" t="n"/>
      <c r="J190" s="180" t="n"/>
      <c r="N190" s="976">
        <f>B190</f>
        <v/>
      </c>
      <c r="O190" s="192">
        <f>C190*BS!$B$9</f>
        <v/>
      </c>
      <c r="P190" s="192">
        <f>D190*BS!$B$9</f>
        <v/>
      </c>
      <c r="Q190" s="192">
        <f>E190*BS!$B$9</f>
        <v/>
      </c>
      <c r="R190" s="192">
        <f>F190*BS!$B$9</f>
        <v/>
      </c>
      <c r="S190" s="192">
        <f>G190*BS!$B$9</f>
        <v/>
      </c>
      <c r="T190" s="192">
        <f>H190*BS!$B$9</f>
        <v/>
      </c>
      <c r="U190" s="193" t="n"/>
    </row>
    <row r="191" ht="18.75" customFormat="1" customHeight="1" s="171">
      <c r="A191" s="171" t="inlineStr">
        <is>
          <t>K35</t>
        </is>
      </c>
      <c r="B191" s="96" t="inlineStr">
        <is>
          <t xml:space="preserve">Others </t>
        </is>
      </c>
      <c r="C191" s="999" t="n"/>
      <c r="D191" s="999" t="n"/>
      <c r="E191" s="999" t="n"/>
      <c r="F191" s="999" t="n"/>
      <c r="G191" s="999" t="n"/>
      <c r="H191" s="999" t="n"/>
      <c r="I191" s="997" t="n"/>
      <c r="J191" s="180" t="n"/>
      <c r="N191" s="966">
        <f>B191</f>
        <v/>
      </c>
      <c r="O191" s="204" t="inlineStr"/>
      <c r="P191" s="204" t="inlineStr"/>
      <c r="Q191" s="204" t="inlineStr"/>
      <c r="R191" s="204" t="inlineStr"/>
      <c r="S191" s="204" t="inlineStr"/>
      <c r="T191" s="204" t="inlineStr"/>
      <c r="U191" s="193"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I185</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I186</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103" t="n"/>
      <c r="D194" s="103" t="n"/>
      <c r="E194" s="103" t="n"/>
      <c r="F194" s="103" t="n"/>
      <c r="G194" s="103" t="n"/>
      <c r="H194" s="103" t="n"/>
      <c r="I194" s="997" t="n"/>
      <c r="J194" s="180" t="n"/>
      <c r="K194" s="172" t="n"/>
      <c r="L194" s="172" t="n"/>
      <c r="M194" s="172" t="n"/>
      <c r="N194" s="973" t="inlineStr"/>
      <c r="O194" s="192" t="inlineStr"/>
      <c r="P194" s="192" t="inlineStr"/>
      <c r="Q194" s="192" t="inlineStr"/>
      <c r="R194" s="192" t="inlineStr"/>
      <c r="S194" s="192" t="inlineStr"/>
      <c r="T194" s="192" t="inlineStr"/>
      <c r="U194" s="193">
        <f>I187</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I188</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000"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I189</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I190</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I191</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I192</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I193</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I194</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inlineStr">
        <is>
          <t>K36</t>
        </is>
      </c>
      <c r="B202" s="96" t="inlineStr">
        <is>
          <t>Total</t>
        </is>
      </c>
      <c r="C202" s="954">
        <f>SUM(INDIRECT(ADDRESS(MATCH("K35",$A:$A,0)+1,COLUMN(C$13),4)&amp;":"&amp;ADDRESS(MATCH("K36",$A:$A,0)-1,COLUMN(C$13),4)))</f>
        <v/>
      </c>
      <c r="D202" s="954">
        <f>SUM(INDIRECT(ADDRESS(MATCH("K35",$A:$A,0)+1,COLUMN(D$13),4)&amp;":"&amp;ADDRESS(MATCH("K36",$A:$A,0)-1,COLUMN(D$13),4)))</f>
        <v/>
      </c>
      <c r="E202" s="954">
        <f>SUM(INDIRECT(ADDRESS(MATCH("K35",$A:$A,0)+1,COLUMN(E$13),4)&amp;":"&amp;ADDRESS(MATCH("K36",$A:$A,0)-1,COLUMN(E$13),4)))</f>
        <v/>
      </c>
      <c r="F202" s="954">
        <f>SUM(INDIRECT(ADDRESS(MATCH("K35",$A:$A,0)+1,COLUMN(F$13),4)&amp;":"&amp;ADDRESS(MATCH("K36",$A:$A,0)-1,COLUMN(F$13),4)))</f>
        <v/>
      </c>
      <c r="G202" s="954">
        <f>SUM(INDIRECT(ADDRESS(MATCH("K35",$A:$A,0)+1,COLUMN(G$13),4)&amp;":"&amp;ADDRESS(MATCH("K36",$A:$A,0)-1,COLUMN(G$13),4)))</f>
        <v/>
      </c>
      <c r="H202" s="954">
        <f>SUM(INDIRECT(ADDRESS(MATCH("K35",$A:$A,0)+1,COLUMN(H$13),4)&amp;":"&amp;ADDRESS(MATCH("K36",$A:$A,0)-1,COLUMN(H$13),4)))</f>
        <v/>
      </c>
      <c r="I202" s="997" t="n"/>
      <c r="J202" s="180" t="n"/>
      <c r="K202" s="172" t="n"/>
      <c r="L202" s="172" t="n"/>
      <c r="M202" s="172" t="n"/>
      <c r="N202" s="966">
        <f>B202</f>
        <v/>
      </c>
      <c r="O202" s="1001">
        <f>C202*BS!$B$9</f>
        <v/>
      </c>
      <c r="P202" s="1001">
        <f>D202*BS!$B$9</f>
        <v/>
      </c>
      <c r="Q202" s="1001">
        <f>E202*BS!$B$9</f>
        <v/>
      </c>
      <c r="R202" s="1001">
        <f>F202*BS!$B$9</f>
        <v/>
      </c>
      <c r="S202" s="1001">
        <f>G202*BS!$B$9</f>
        <v/>
      </c>
      <c r="T202" s="1001">
        <f>H202*BS!$B$9</f>
        <v/>
      </c>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194" t="inlineStr">
        <is>
          <t>K37</t>
        </is>
      </c>
      <c r="B204" s="96" t="inlineStr">
        <is>
          <t xml:space="preserve">Total Shareholders Equity </t>
        </is>
      </c>
      <c r="C204" s="983" t="n"/>
      <c r="D204" s="983" t="n"/>
      <c r="E204" s="983" t="n"/>
      <c r="F204" s="983" t="n"/>
      <c r="G204" s="983" t="n"/>
      <c r="H204" s="983" t="n"/>
      <c r="I204" s="998" t="n"/>
      <c r="J204" s="196" t="n"/>
      <c r="K204" s="197" t="n"/>
      <c r="L204" s="197" t="n"/>
      <c r="M204" s="197" t="n"/>
      <c r="N204" s="966">
        <f>B204</f>
        <v/>
      </c>
      <c r="O204" s="198" t="inlineStr"/>
      <c r="P204" s="198" t="inlineStr"/>
      <c r="Q204" s="198" t="inlineStr"/>
      <c r="R204" s="198" t="inlineStr"/>
      <c r="S204" s="198" t="inlineStr"/>
      <c r="T204" s="198" t="inlineStr"/>
      <c r="U204" s="193">
        <f>I197</f>
        <v/>
      </c>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B205" s="102" t="n"/>
      <c r="C205" s="103" t="n"/>
      <c r="D205" s="103" t="n"/>
      <c r="E205" s="103" t="n"/>
      <c r="F205" s="103" t="n"/>
      <c r="G205" s="103" t="n"/>
      <c r="H205" s="103" t="n"/>
      <c r="I205" s="984" t="n"/>
      <c r="J205" s="180" t="n"/>
      <c r="N205" s="976" t="inlineStr"/>
      <c r="O205" s="192" t="inlineStr"/>
      <c r="P205" s="192" t="inlineStr"/>
      <c r="Q205" s="192" t="inlineStr"/>
      <c r="R205" s="192" t="inlineStr"/>
      <c r="S205" s="192" t="inlineStr"/>
      <c r="T205" s="192" t="inlineStr"/>
      <c r="U205" s="193">
        <f>I198</f>
        <v/>
      </c>
    </row>
    <row r="206">
      <c r="B206" s="102" t="n"/>
      <c r="C206" s="1002" t="n"/>
      <c r="D206" s="1002" t="n"/>
      <c r="E206" s="1002" t="n"/>
      <c r="F206" s="1002" t="n"/>
      <c r="G206" s="1002" t="n"/>
      <c r="H206" s="1002" t="n"/>
      <c r="I206" s="984" t="n"/>
      <c r="J206" s="180" t="n"/>
      <c r="N206" s="976" t="inlineStr"/>
      <c r="O206" s="192" t="inlineStr"/>
      <c r="P206" s="192" t="inlineStr"/>
      <c r="Q206" s="192" t="inlineStr"/>
      <c r="R206" s="192" t="inlineStr"/>
      <c r="S206" s="192" t="inlineStr"/>
      <c r="T206" s="192" t="inlineStr"/>
      <c r="U206" s="193" t="n"/>
    </row>
    <row r="207">
      <c r="A207" s="171" t="inlineStr">
        <is>
          <t>K38</t>
        </is>
      </c>
      <c r="B207" s="96" t="inlineStr">
        <is>
          <t>Total</t>
        </is>
      </c>
      <c r="C207" s="954">
        <f>SUM(INDIRECT(ADDRESS(MATCH("K37",$A:$A,0)+1,COLUMN(C$13),4)&amp;":"&amp;ADDRESS(MATCH("K38",$A:$A,0)-1,COLUMN(C$13),4)))</f>
        <v/>
      </c>
      <c r="D207" s="954">
        <f>SUM(INDIRECT(ADDRESS(MATCH("K37",$A:$A,0)+1,COLUMN(D$13),4)&amp;":"&amp;ADDRESS(MATCH("K38",$A:$A,0)-1,COLUMN(D$13),4)))</f>
        <v/>
      </c>
      <c r="E207" s="954">
        <f>SUM(INDIRECT(ADDRESS(MATCH("K37",$A:$A,0)+1,COLUMN(E$13),4)&amp;":"&amp;ADDRESS(MATCH("K38",$A:$A,0)-1,COLUMN(E$13),4)))</f>
        <v/>
      </c>
      <c r="F207" s="954">
        <f>SUM(INDIRECT(ADDRESS(MATCH("K37",$A:$A,0)+1,COLUMN(F$13),4)&amp;":"&amp;ADDRESS(MATCH("K38",$A:$A,0)-1,COLUMN(F$13),4)))</f>
        <v/>
      </c>
      <c r="G207" s="954">
        <f>SUM(INDIRECT(ADDRESS(MATCH("K37",$A:$A,0)+1,COLUMN(G$13),4)&amp;":"&amp;ADDRESS(MATCH("K38",$A:$A,0)-1,COLUMN(G$13),4)))</f>
        <v/>
      </c>
      <c r="H207" s="954">
        <f>SUM(INDIRECT(ADDRESS(MATCH("K37",$A:$A,0)+1,COLUMN(H$13),4)&amp;":"&amp;ADDRESS(MATCH("K38",$A:$A,0)-1,COLUMN(H$13),4)))</f>
        <v/>
      </c>
      <c r="I207" s="984" t="n"/>
      <c r="J207" s="180" t="n"/>
      <c r="N207" s="976">
        <f>B207</f>
        <v/>
      </c>
      <c r="O207" s="192">
        <f>C207*BS!$B$9</f>
        <v/>
      </c>
      <c r="P207" s="192">
        <f>D207*BS!$B$9</f>
        <v/>
      </c>
      <c r="Q207" s="192">
        <f>E207*BS!$B$9</f>
        <v/>
      </c>
      <c r="R207" s="192">
        <f>F207*BS!$B$9</f>
        <v/>
      </c>
      <c r="S207" s="192">
        <f>G207*BS!$B$9</f>
        <v/>
      </c>
      <c r="T207" s="192">
        <f>H207*BS!$B$9</f>
        <v/>
      </c>
      <c r="U207" s="193" t="n"/>
    </row>
    <row r="208">
      <c r="A208" s="171" t="inlineStr">
        <is>
          <t>K39</t>
        </is>
      </c>
      <c r="B208" s="96" t="inlineStr">
        <is>
          <t xml:space="preserve">Off Balance Liabilities </t>
        </is>
      </c>
      <c r="C208" s="1003" t="n"/>
      <c r="D208" s="1003" t="n"/>
      <c r="E208" s="1003" t="n"/>
      <c r="F208" s="1003" t="n"/>
      <c r="G208" s="1003" t="n"/>
      <c r="H208" s="1003" t="n"/>
      <c r="I208" s="997" t="n"/>
      <c r="J208" s="180" t="n"/>
      <c r="N208" s="966">
        <f>B208</f>
        <v/>
      </c>
      <c r="O208" s="204" t="inlineStr"/>
      <c r="P208" s="204" t="inlineStr"/>
      <c r="Q208" s="204" t="inlineStr"/>
      <c r="R208" s="204" t="inlineStr"/>
      <c r="S208" s="204" t="inlineStr"/>
      <c r="T208" s="204" t="inlineStr"/>
      <c r="U208" s="193" t="n"/>
    </row>
    <row r="209">
      <c r="B209" s="102" t="inlineStr">
        <is>
          <t>- LC</t>
        </is>
      </c>
      <c r="C209" s="991" t="n"/>
      <c r="D209" s="991" t="n"/>
      <c r="E209" s="991" t="n"/>
      <c r="F209" s="991" t="n"/>
      <c r="G209" s="991" t="n"/>
      <c r="H209" s="991" t="n"/>
      <c r="I209" s="977" t="n"/>
      <c r="J209" s="180" t="n"/>
      <c r="N209" s="976">
        <f>B209</f>
        <v/>
      </c>
      <c r="O209" s="192" t="inlineStr"/>
      <c r="P209" s="192" t="inlineStr"/>
      <c r="Q209" s="192" t="inlineStr"/>
      <c r="R209" s="192" t="inlineStr"/>
      <c r="S209" s="192" t="inlineStr"/>
      <c r="T209" s="192" t="inlineStr"/>
      <c r="U209" s="193">
        <f>I202</f>
        <v/>
      </c>
    </row>
    <row r="210">
      <c r="B210" s="102" t="inlineStr">
        <is>
          <t>- BG</t>
        </is>
      </c>
      <c r="C210" s="991" t="n"/>
      <c r="D210" s="991" t="n"/>
      <c r="E210" s="991" t="n"/>
      <c r="F210" s="991" t="n"/>
      <c r="G210" s="991" t="n"/>
      <c r="H210" s="991" t="n"/>
      <c r="I210" s="239" t="n"/>
      <c r="J210" s="180" t="n"/>
      <c r="N210" s="976">
        <f>B210</f>
        <v/>
      </c>
      <c r="O210" s="192" t="inlineStr"/>
      <c r="P210" s="192" t="inlineStr"/>
      <c r="Q210" s="192" t="inlineStr"/>
      <c r="R210" s="192" t="inlineStr"/>
      <c r="S210" s="192" t="inlineStr"/>
      <c r="T210" s="192" t="inlineStr"/>
      <c r="U210" s="193">
        <f>I203</f>
        <v/>
      </c>
    </row>
    <row r="211">
      <c r="B211" s="102" t="inlineStr">
        <is>
          <t>- BD</t>
        </is>
      </c>
      <c r="C211" s="103" t="n"/>
      <c r="D211" s="103" t="n"/>
      <c r="E211" s="103" t="n"/>
      <c r="F211" s="103" t="n"/>
      <c r="G211" s="103" t="n"/>
      <c r="H211" s="103" t="n"/>
      <c r="I211" s="240" t="n"/>
      <c r="J211" s="180" t="n"/>
      <c r="N211" s="976">
        <f>B211</f>
        <v/>
      </c>
      <c r="O211" s="192" t="inlineStr"/>
      <c r="P211" s="192" t="inlineStr"/>
      <c r="Q211" s="192" t="inlineStr"/>
      <c r="R211" s="192" t="inlineStr"/>
      <c r="S211" s="192" t="inlineStr"/>
      <c r="T211" s="192" t="inlineStr"/>
      <c r="U211" s="193">
        <f>I204</f>
        <v/>
      </c>
    </row>
    <row r="212">
      <c r="B212" s="102" t="inlineStr">
        <is>
          <t>- CG</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I205</f>
        <v/>
      </c>
    </row>
    <row r="213" ht="20.25" customFormat="1" customHeight="1" s="194">
      <c r="B213" s="102" t="inlineStr">
        <is>
          <t>- Commitments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I206</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I207</f>
        <v/>
      </c>
    </row>
    <row r="215">
      <c r="B215" s="102" t="inlineStr">
        <is>
          <t>- Others</t>
        </is>
      </c>
      <c r="C215" s="991" t="n"/>
      <c r="D215" s="991" t="n"/>
      <c r="E215" s="991" t="n"/>
      <c r="F215" s="991" t="n"/>
      <c r="G215" s="991" t="n"/>
      <c r="H215" s="991" t="n"/>
      <c r="I215" s="241" t="n"/>
      <c r="J215" s="180" t="n"/>
      <c r="N215" s="976">
        <f>B215</f>
        <v/>
      </c>
      <c r="O215" s="192" t="inlineStr"/>
      <c r="P215" s="192" t="inlineStr"/>
      <c r="Q215" s="192" t="inlineStr"/>
      <c r="R215" s="192" t="inlineStr"/>
      <c r="S215" s="192" t="inlineStr"/>
      <c r="T215" s="192" t="inlineStr"/>
      <c r="U215" s="193">
        <f>I208</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I209</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I210</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I211</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I212</f>
        <v/>
      </c>
    </row>
    <row r="220">
      <c r="A220" s="194" t="inlineStr">
        <is>
          <t>K40</t>
        </is>
      </c>
      <c r="B220" s="243" t="inlineStr">
        <is>
          <t xml:space="preserve">Total </t>
        </is>
      </c>
      <c r="C220" s="1004">
        <f>SUM(INDIRECT(ADDRESS(MATCH("K39",$A:$A,0)+1,COLUMN(C$13),4)&amp;":"&amp;ADDRESS(MATCH("K40",$A:$A,0)-1,COLUMN(C$13),4)))</f>
        <v/>
      </c>
      <c r="D220" s="1004">
        <f>SUM(INDIRECT(ADDRESS(MATCH("K39",$A:$A,0)+1,COLUMN(D$13),4)&amp;":"&amp;ADDRESS(MATCH("K40",$A:$A,0)-1,COLUMN(D$13),4)))</f>
        <v/>
      </c>
      <c r="E220" s="1004">
        <f>SUM(INDIRECT(ADDRESS(MATCH("K39",$A:$A,0)+1,COLUMN(E$13),4)&amp;":"&amp;ADDRESS(MATCH("K40",$A:$A,0)-1,COLUMN(E$13),4)))</f>
        <v/>
      </c>
      <c r="F220" s="1004">
        <f>SUM(INDIRECT(ADDRESS(MATCH("K39",$A:$A,0)+1,COLUMN(F$13),4)&amp;":"&amp;ADDRESS(MATCH("K40",$A:$A,0)-1,COLUMN(F$13),4)))</f>
        <v/>
      </c>
      <c r="G220" s="1004">
        <f>SUM(INDIRECT(ADDRESS(MATCH("K39",$A:$A,0)+1,COLUMN(G$13),4)&amp;":"&amp;ADDRESS(MATCH("K40",$A:$A,0)-1,COLUMN(G$13),4)))</f>
        <v/>
      </c>
      <c r="H220" s="1004">
        <f>SUM(INDIRECT(ADDRESS(MATCH("K39",$A:$A,0)+1,COLUMN(H$13),4)&amp;":"&amp;ADDRESS(MATCH("K40",$A:$A,0)-1,COLUMN(H$13),4)))</f>
        <v/>
      </c>
      <c r="I220" s="245" t="n"/>
      <c r="J220" s="196" t="n"/>
      <c r="K220" s="197" t="n"/>
      <c r="L220" s="197" t="n"/>
      <c r="M220" s="197" t="n"/>
      <c r="N220" s="966">
        <f>B220</f>
        <v/>
      </c>
      <c r="O220" s="246">
        <f>C220*BS!$B$9</f>
        <v/>
      </c>
      <c r="P220" s="246">
        <f>D220*BS!$B$9</f>
        <v/>
      </c>
      <c r="Q220" s="246">
        <f>E220*BS!$B$9</f>
        <v/>
      </c>
      <c r="R220" s="246">
        <f>F220*BS!$B$9</f>
        <v/>
      </c>
      <c r="S220" s="246">
        <f>G220*BS!$B$9</f>
        <v/>
      </c>
      <c r="T220" s="246">
        <f>H220*BS!$B$9</f>
        <v/>
      </c>
      <c r="U220" s="247">
        <f>I213</f>
        <v/>
      </c>
      <c r="V220" s="197" t="n"/>
      <c r="W220" s="197" t="n"/>
      <c r="X220" s="197" t="n"/>
      <c r="Y220" s="197" t="n"/>
      <c r="Z220" s="197" t="n"/>
      <c r="AA220" s="197" t="n"/>
      <c r="AB220" s="197" t="n"/>
      <c r="AC220" s="197" t="n"/>
      <c r="AD220" s="197" t="n"/>
      <c r="AE220" s="197" t="n"/>
      <c r="AF220" s="197" t="n"/>
      <c r="AG220" s="197" t="n"/>
      <c r="AH220" s="197" t="n"/>
      <c r="AI220" s="197" t="n"/>
      <c r="AJ220" s="197" t="n"/>
      <c r="AK220" s="197" t="n"/>
      <c r="AL220" s="197" t="n"/>
      <c r="AM220" s="197" t="n"/>
      <c r="AN220" s="197" t="n"/>
      <c r="AO220" s="197" t="n"/>
      <c r="AP220" s="197" t="n"/>
      <c r="AQ220" s="197" t="n"/>
      <c r="AR220" s="197" t="n"/>
      <c r="AS220" s="197" t="n"/>
      <c r="AT220" s="197" t="n"/>
      <c r="AU220" s="197" t="n"/>
      <c r="AV220" s="197" t="n"/>
      <c r="AW220" s="197" t="n"/>
      <c r="AX220" s="197" t="n"/>
      <c r="AY220" s="197" t="n"/>
      <c r="AZ220" s="197" t="n"/>
      <c r="BA220" s="197" t="n"/>
      <c r="BB220" s="197" t="n"/>
      <c r="BC220" s="197" t="n"/>
      <c r="BD220" s="197" t="n"/>
      <c r="BE220" s="197" t="n"/>
      <c r="BF220" s="197" t="n"/>
      <c r="BG220" s="197" t="n"/>
      <c r="BH220" s="197" t="n"/>
      <c r="BI220" s="197" t="n"/>
      <c r="BJ220" s="197" t="n"/>
      <c r="BK220" s="197" t="n"/>
      <c r="BL220" s="197" t="n"/>
      <c r="BM220" s="197" t="n"/>
      <c r="BN220" s="197" t="n"/>
      <c r="BO220" s="197" t="n"/>
      <c r="BP220" s="197" t="n"/>
      <c r="BQ220" s="197" t="n"/>
      <c r="BR220" s="197" t="n"/>
      <c r="BS220" s="197" t="n"/>
      <c r="BT220" s="197" t="n"/>
      <c r="BU220" s="197" t="n"/>
      <c r="BV220" s="197" t="n"/>
      <c r="BW220" s="197" t="n"/>
      <c r="BX220" s="197" t="n"/>
      <c r="BY220" s="197" t="n"/>
      <c r="BZ220" s="197" t="n"/>
      <c r="CA220" s="197" t="n"/>
      <c r="CB220" s="197" t="n"/>
      <c r="CC220" s="197" t="n"/>
      <c r="CD220" s="197" t="n"/>
      <c r="CE220" s="197" t="n"/>
      <c r="CF220" s="197" t="n"/>
      <c r="CG220" s="197" t="n"/>
      <c r="CH220" s="197" t="n"/>
      <c r="CI220" s="197" t="n"/>
      <c r="CJ220" s="197" t="n"/>
      <c r="CK220" s="197" t="n"/>
      <c r="CL220" s="197" t="n"/>
      <c r="CM220" s="197" t="n"/>
      <c r="CN220" s="197" t="n"/>
      <c r="CO220" s="197" t="n"/>
      <c r="CP220" s="197" t="n"/>
      <c r="CQ220" s="197" t="n"/>
      <c r="CR220" s="197" t="n"/>
      <c r="CS220" s="197" t="n"/>
      <c r="CT220" s="197" t="n"/>
      <c r="CU220" s="197" t="n"/>
      <c r="CV220" s="197" t="n"/>
      <c r="CW220" s="197" t="n"/>
      <c r="CX220" s="197" t="n"/>
      <c r="CY220" s="197" t="n"/>
      <c r="CZ220" s="197" t="n"/>
      <c r="DA220" s="197" t="n"/>
      <c r="DB220" s="197" t="n"/>
      <c r="DC220" s="197" t="n"/>
      <c r="DD220" s="197" t="n"/>
      <c r="DE220" s="197" t="n"/>
      <c r="DF220" s="197" t="n"/>
      <c r="DG220" s="197" t="n"/>
      <c r="DH220" s="197" t="n"/>
      <c r="DI220" s="197" t="n"/>
      <c r="DJ220" s="197" t="n"/>
      <c r="DK220" s="197" t="n"/>
      <c r="DL220" s="197" t="n"/>
      <c r="DM220" s="197" t="n"/>
      <c r="DN220" s="197" t="n"/>
      <c r="DO220" s="197" t="n"/>
      <c r="DP220" s="197" t="n"/>
      <c r="DQ220" s="197" t="n"/>
      <c r="DR220" s="197" t="n"/>
      <c r="DS220" s="197" t="n"/>
      <c r="DT220" s="197" t="n"/>
      <c r="DU220" s="197" t="n"/>
      <c r="DV220" s="197" t="n"/>
      <c r="DW220" s="197" t="n"/>
      <c r="DX220" s="197" t="n"/>
      <c r="DY220" s="197" t="n"/>
      <c r="DZ220" s="197" t="n"/>
      <c r="EA220" s="197" t="n"/>
      <c r="EB220" s="197" t="n"/>
      <c r="EC220" s="197" t="n"/>
      <c r="ED220" s="197" t="n"/>
      <c r="EE220" s="197" t="n"/>
      <c r="EF220" s="197" t="n"/>
      <c r="EG220" s="197" t="n"/>
      <c r="EH220" s="197" t="n"/>
      <c r="EI220" s="197" t="n"/>
      <c r="EJ220" s="197" t="n"/>
    </row>
    <row r="221">
      <c r="B221" s="248" t="n"/>
      <c r="C221" s="242" t="n"/>
      <c r="D221" s="242" t="n"/>
      <c r="E221" s="242" t="n"/>
      <c r="F221" s="242" t="n"/>
      <c r="G221" s="242" t="n"/>
      <c r="H221" s="242" t="n"/>
      <c r="I221" s="242" t="n"/>
      <c r="J221" s="180" t="n"/>
      <c r="N221" t="inlineStr"/>
      <c r="O221" s="249" t="inlineStr"/>
      <c r="P221" s="249" t="inlineStr"/>
      <c r="Q221" s="249" t="inlineStr"/>
      <c r="R221" s="249" t="inlineStr"/>
      <c r="S221" s="249" t="inlineStr"/>
      <c r="T221" s="249" t="inlineStr"/>
      <c r="U221" s="249" t="n"/>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8616129</v>
      </c>
      <c r="H29" s="939" t="n">
        <v>9879276</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Salaries and Employee Benefits</t>
        </is>
      </c>
      <c r="C56" s="939" t="n"/>
      <c r="D56" s="939" t="n"/>
      <c r="E56" s="939" t="n"/>
      <c r="F56" s="939" t="n"/>
      <c r="G56" s="939" t="n">
        <v>2871395</v>
      </c>
      <c r="H56" s="939" t="n">
        <v>2908832</v>
      </c>
      <c r="I56" s="1017" t="n"/>
      <c r="N56" s="293" t="inlineStr"/>
      <c r="O56" s="192" t="inlineStr"/>
      <c r="P56" s="192" t="inlineStr"/>
      <c r="Q56" s="192" t="inlineStr"/>
      <c r="R56" s="192" t="inlineStr"/>
      <c r="S56" s="192" t="inlineStr"/>
      <c r="T56" s="192" t="inlineStr"/>
      <c r="U56" s="1016">
        <f>I56</f>
        <v/>
      </c>
    </row>
    <row r="57" customFormat="1" s="279">
      <c r="A57" s="118" t="n"/>
      <c r="B57" s="102" t="inlineStr">
        <is>
          <t>Depreciation and Amortisation Expenses</t>
        </is>
      </c>
      <c r="C57" s="939" t="n"/>
      <c r="D57" s="939" t="n"/>
      <c r="E57" s="939" t="n"/>
      <c r="F57" s="939" t="n"/>
      <c r="G57" s="939" t="n">
        <v>596431</v>
      </c>
      <c r="H57" s="939" t="n">
        <v>530019</v>
      </c>
      <c r="I57" s="1017" t="n"/>
      <c r="N57" s="293" t="inlineStr"/>
      <c r="O57" s="192" t="inlineStr"/>
      <c r="P57" s="192" t="inlineStr"/>
      <c r="Q57" s="192" t="inlineStr"/>
      <c r="R57" s="192" t="inlineStr"/>
      <c r="S57" s="192" t="inlineStr"/>
      <c r="T57" s="192" t="inlineStr"/>
      <c r="U57" s="1016">
        <f>I57</f>
        <v/>
      </c>
    </row>
    <row r="58" customFormat="1" s="279">
      <c r="A58" s="118" t="n"/>
      <c r="B58" s="102" t="inlineStr">
        <is>
          <t>Marketing and Advertising Expenses</t>
        </is>
      </c>
      <c r="C58" s="939" t="n"/>
      <c r="D58" s="939" t="n"/>
      <c r="E58" s="939" t="n"/>
      <c r="F58" s="939" t="n"/>
      <c r="G58" s="939" t="n">
        <v>878623</v>
      </c>
      <c r="H58" s="939" t="n">
        <v>955004</v>
      </c>
      <c r="I58" s="1017" t="n"/>
      <c r="N58" s="293" t="inlineStr"/>
      <c r="O58" s="192" t="inlineStr"/>
      <c r="P58" s="192" t="inlineStr"/>
      <c r="Q58" s="192" t="inlineStr"/>
      <c r="R58" s="192" t="inlineStr"/>
      <c r="S58" s="192" t="inlineStr"/>
      <c r="T58" s="192" t="inlineStr"/>
      <c r="U58" s="1016">
        <f>I58</f>
        <v/>
      </c>
    </row>
    <row r="59" customFormat="1" s="279">
      <c r="A59" s="118" t="n"/>
      <c r="B59" s="102" t="inlineStr">
        <is>
          <t>Other Expenses</t>
        </is>
      </c>
      <c r="C59" s="939" t="n"/>
      <c r="D59" s="939" t="n"/>
      <c r="E59" s="939" t="n"/>
      <c r="F59" s="939" t="n"/>
      <c r="G59" s="939" t="n">
        <v>1086734</v>
      </c>
      <c r="H59" s="939" t="n">
        <v>1357201</v>
      </c>
      <c r="I59" s="1017" t="n"/>
      <c r="N59" s="293" t="inlineStr"/>
      <c r="O59" s="192" t="inlineStr"/>
      <c r="P59" s="192" t="inlineStr"/>
      <c r="Q59" s="192" t="inlineStr"/>
      <c r="R59" s="192" t="inlineStr"/>
      <c r="S59" s="192" t="inlineStr"/>
      <c r="T59" s="192" t="inlineStr"/>
      <c r="U59" s="1016">
        <f>I59</f>
        <v/>
      </c>
    </row>
    <row r="60" customFormat="1" s="279">
      <c r="A60" s="118" t="n"/>
      <c r="B60" s="102" t="inlineStr">
        <is>
          <t>Administration Expenses</t>
        </is>
      </c>
      <c r="C60" s="939" t="n"/>
      <c r="D60" s="939" t="n"/>
      <c r="E60" s="939" t="n"/>
      <c r="F60" s="939" t="n"/>
      <c r="G60" s="939" t="n">
        <v>378702</v>
      </c>
      <c r="H60" s="939" t="n">
        <v>432075</v>
      </c>
      <c r="I60" s="1017" t="n"/>
      <c r="N60" s="293" t="inlineStr"/>
      <c r="O60" s="192" t="inlineStr"/>
      <c r="P60" s="192" t="inlineStr"/>
      <c r="Q60" s="192" t="inlineStr"/>
      <c r="R60" s="192" t="inlineStr"/>
      <c r="S60" s="192" t="inlineStr"/>
      <c r="T60" s="192" t="inlineStr"/>
      <c r="U60" s="1016">
        <f>I60</f>
        <v/>
      </c>
    </row>
    <row r="61" customFormat="1" s="279">
      <c r="A61" s="118" t="n"/>
      <c r="B61" s="102" t="inlineStr">
        <is>
          <t>Selling and Distribution Expenses</t>
        </is>
      </c>
      <c r="C61" s="939" t="n"/>
      <c r="D61" s="939" t="n"/>
      <c r="E61" s="939" t="n"/>
      <c r="F61" s="939" t="n"/>
      <c r="G61" s="939" t="n">
        <v>588608</v>
      </c>
      <c r="H61" s="939" t="n">
        <v>858306</v>
      </c>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Other Expenses</t>
        </is>
      </c>
      <c r="C80" s="939" t="n"/>
      <c r="D80" s="939" t="n"/>
      <c r="E80" s="939" t="n"/>
      <c r="F80" s="939" t="n"/>
      <c r="G80" s="939" t="n">
        <v>1086734</v>
      </c>
      <c r="H80" s="939" t="n">
        <v>1357201</v>
      </c>
      <c r="I80" s="1017" t="n"/>
      <c r="N80" s="290" t="inlineStr"/>
      <c r="O80" s="204" t="inlineStr"/>
      <c r="P80" s="204" t="inlineStr"/>
      <c r="Q80" s="204" t="inlineStr"/>
      <c r="R80" s="204" t="inlineStr"/>
      <c r="S80" s="204" t="inlineStr"/>
      <c r="T80" s="204" t="inlineStr"/>
      <c r="U80" s="1016" t="n"/>
    </row>
    <row r="81" customFormat="1" s="279">
      <c r="B81" s="119" t="inlineStr">
        <is>
          <t>Administration Expenses</t>
        </is>
      </c>
      <c r="C81" s="939" t="n"/>
      <c r="D81" s="939" t="n"/>
      <c r="E81" s="939" t="n"/>
      <c r="F81" s="939" t="n"/>
      <c r="G81" s="939" t="n">
        <v>378702</v>
      </c>
      <c r="H81" s="939" t="n">
        <v>432075</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In AUD Interest income</t>
        </is>
      </c>
      <c r="C98" s="939" t="n"/>
      <c r="D98" s="939" t="n"/>
      <c r="E98" s="939" t="n"/>
      <c r="F98" s="939" t="n"/>
      <c r="G98" s="939" t="n">
        <v>676</v>
      </c>
      <c r="H98" s="939" t="n">
        <v>94899</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 In AUD Interest income</t>
        </is>
      </c>
      <c r="C99" s="939" t="n"/>
      <c r="D99" s="939" t="n"/>
      <c r="E99" s="939" t="n"/>
      <c r="F99" s="939" t="n"/>
      <c r="G99" s="939" t="n">
        <v>676</v>
      </c>
      <c r="H99" s="939" t="n">
        <v>94899</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Net Finance Income/(Cost)</t>
        </is>
      </c>
      <c r="C111" s="939" t="n"/>
      <c r="D111" s="939" t="n"/>
      <c r="E111" s="939" t="n"/>
      <c r="F111" s="939" t="n"/>
      <c r="G111" s="939" t="n">
        <v>109959</v>
      </c>
      <c r="H111" s="939" t="n">
        <v>5529</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357665</v>
      </c>
      <c r="H138" s="939" t="n">
        <v>631712</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-7820</v>
      </c>
      <c r="G12" s="1029" t="n">
        <v>3132619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-101548</v>
      </c>
      <c r="G13" s="1028" t="n">
        <v>-132937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-101548</v>
      </c>
      <c r="G18" s="1029" t="n">
        <v>-132937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-536914</v>
      </c>
      <c r="G21" s="1028" t="n">
        <v>-874534</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-293162</v>
      </c>
      <c r="G23" s="1028" t="n">
        <v>-310598</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-830076</v>
      </c>
      <c r="G25" s="1029" t="n">
        <v>-1185132</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