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ORIX AUSTRALIA CORPORATION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7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 and in hand</t>
        </is>
      </c>
      <c r="C15" s="103" t="n"/>
      <c r="D15" s="103" t="n"/>
      <c r="E15" s="103" t="n"/>
      <c r="F15" s="103" t="n"/>
      <c r="G15" s="103" t="n">
        <v>21075</v>
      </c>
      <c r="H15" s="103" t="n">
        <v>24815</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Deposits at call /short term</t>
        </is>
      </c>
      <c r="C16" s="103" t="n"/>
      <c r="D16" s="103" t="n"/>
      <c r="E16" s="103" t="n"/>
      <c r="F16" s="103" t="n"/>
      <c r="G16" s="103" t="n">
        <v>1536</v>
      </c>
      <c r="H16" s="103" t="n">
        <v>3640</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None Net finance lease receivables</t>
        </is>
      </c>
      <c r="C29" s="103" t="n"/>
      <c r="D29" s="103" t="n"/>
      <c r="E29" s="103" t="n"/>
      <c r="F29" s="103" t="n"/>
      <c r="G29" s="103" t="n">
        <v>116576</v>
      </c>
      <c r="H29" s="103" t="n">
        <v>158066</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None Prepayments</t>
        </is>
      </c>
      <c r="C56" s="939" t="n"/>
      <c r="D56" s="939" t="n"/>
      <c r="E56" s="939" t="n"/>
      <c r="F56" s="939" t="n"/>
      <c r="G56" s="939" t="n">
        <v>8674</v>
      </c>
      <c r="H56" s="939" t="n">
        <v>12337</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Asset held for sale</t>
        </is>
      </c>
      <c r="C70" s="939" t="n"/>
      <c r="D70" s="939" t="n"/>
      <c r="E70" s="939" t="n"/>
      <c r="F70" s="939" t="n"/>
      <c r="G70" s="939" t="n">
        <v>5994</v>
      </c>
      <c r="H70" s="939" t="n">
        <v>9805</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 xml:space="preserve"> At 31 March 2023 Cost</t>
        </is>
      </c>
      <c r="G86" t="n">
        <v>0</v>
      </c>
      <c r="H86" t="n">
        <v>1589158</v>
      </c>
      <c r="N86">
        <f>B86</f>
        <v/>
      </c>
      <c r="O86" t="inlineStr"/>
      <c r="P86" t="inlineStr"/>
      <c r="Q86" t="inlineStr"/>
      <c r="R86" t="inlineStr"/>
      <c r="S86">
        <f>G86*BS!$B$9</f>
        <v/>
      </c>
      <c r="T86">
        <f>H86*BS!$B$9</f>
        <v/>
      </c>
    </row>
    <row r="87" customFormat="1" s="79">
      <c r="B87" t="inlineStr">
        <is>
          <t xml:space="preserve"> At31 March 2022 Cost</t>
        </is>
      </c>
      <c r="G87" t="n">
        <v>0</v>
      </c>
      <c r="H87" t="n">
        <v>1442367</v>
      </c>
      <c r="N87">
        <f>B87</f>
        <v/>
      </c>
      <c r="O87" t="inlineStr"/>
      <c r="P87" t="inlineStr"/>
      <c r="Q87" t="inlineStr"/>
      <c r="R87" t="inlineStr"/>
      <c r="S87">
        <f>G87*BS!$B$9</f>
        <v/>
      </c>
      <c r="T87">
        <f>H87*BS!$B$9</f>
        <v/>
      </c>
    </row>
    <row r="88" customFormat="1" s="79">
      <c r="B88" t="inlineStr">
        <is>
          <t>Equipment  Year ended 31 March 2023 Additions</t>
        </is>
      </c>
      <c r="G88" t="n">
        <v>0</v>
      </c>
      <c r="H88" t="n">
        <v>469</v>
      </c>
      <c r="N88">
        <f>B88</f>
        <v/>
      </c>
      <c r="O88" t="inlineStr"/>
      <c r="P88" t="inlineStr"/>
      <c r="Q88" t="inlineStr"/>
      <c r="R88" t="inlineStr"/>
      <c r="S88">
        <f>G88*BS!$B$9</f>
        <v/>
      </c>
      <c r="T88">
        <f>H88*BS!$B$9</f>
        <v/>
      </c>
    </row>
    <row r="89" customFormat="1" s="79">
      <c r="B89" t="inlineStr">
        <is>
          <t>Equipment  Year ended 31 March 2023 Disposals</t>
        </is>
      </c>
      <c r="G89" t="n">
        <v>0</v>
      </c>
      <c r="H89" t="n">
        <v>-621</v>
      </c>
      <c r="N89">
        <f>B89</f>
        <v/>
      </c>
      <c r="O89" t="inlineStr"/>
      <c r="P89" t="inlineStr"/>
      <c r="Q89" t="inlineStr"/>
      <c r="R89" t="inlineStr"/>
      <c r="S89">
        <f>G89*BS!$B$9</f>
        <v/>
      </c>
      <c r="T89">
        <f>H89*BS!$B$9</f>
        <v/>
      </c>
    </row>
    <row r="90" customFormat="1" s="79">
      <c r="B90" t="inlineStr">
        <is>
          <t>Equipment  Year ended 31 March 2023 Depreciation charge</t>
        </is>
      </c>
      <c r="G90" t="n">
        <v>0</v>
      </c>
      <c r="H90" t="n">
        <v>-462</v>
      </c>
      <c r="N90">
        <f>B90</f>
        <v/>
      </c>
      <c r="O90" t="inlineStr"/>
      <c r="P90" t="inlineStr"/>
      <c r="Q90" t="inlineStr"/>
      <c r="R90" t="inlineStr"/>
      <c r="S90">
        <f>G90*BS!$B$9</f>
        <v/>
      </c>
      <c r="T90">
        <f>H90*BS!$B$9</f>
        <v/>
      </c>
    </row>
    <row r="91" customFormat="1" s="79">
      <c r="B91" t="inlineStr">
        <is>
          <t>Equipment  Year ended 31 March 2023 Foreign currency exchange difference</t>
        </is>
      </c>
      <c r="G91" t="n">
        <v>0</v>
      </c>
      <c r="H91" t="n">
        <v>-3</v>
      </c>
      <c r="N91">
        <f>B91</f>
        <v/>
      </c>
      <c r="O91" t="inlineStr"/>
      <c r="P91" t="inlineStr"/>
      <c r="Q91" t="inlineStr"/>
      <c r="R91" t="inlineStr"/>
      <c r="S91">
        <f>G91*BS!$B$9</f>
        <v/>
      </c>
      <c r="T91">
        <f>H91*BS!$B$9</f>
        <v/>
      </c>
    </row>
    <row r="92" customFormat="1" s="79">
      <c r="B92" t="inlineStr">
        <is>
          <t>Equipment  At 31 March 2023 Cost</t>
        </is>
      </c>
      <c r="G92" t="n">
        <v>0</v>
      </c>
      <c r="H92" t="n">
        <v>3920</v>
      </c>
      <c r="N92">
        <f>B92</f>
        <v/>
      </c>
      <c r="O92" t="inlineStr"/>
      <c r="P92" t="inlineStr"/>
      <c r="Q92" t="inlineStr"/>
      <c r="R92" t="inlineStr"/>
      <c r="S92">
        <f>G92*BS!$B$9</f>
        <v/>
      </c>
      <c r="T92">
        <f>H92*BS!$B$9</f>
        <v/>
      </c>
    </row>
    <row r="93" customFormat="1" s="79">
      <c r="B93" t="inlineStr">
        <is>
          <t>Equipment  Year ended 31 March 2022 Additions</t>
        </is>
      </c>
      <c r="G93" t="n">
        <v>0</v>
      </c>
      <c r="H93" t="n">
        <v>440</v>
      </c>
      <c r="N93">
        <f>B93</f>
        <v/>
      </c>
      <c r="O93" t="inlineStr"/>
      <c r="P93" t="inlineStr"/>
      <c r="Q93" t="inlineStr"/>
      <c r="R93" t="inlineStr"/>
      <c r="S93">
        <f>G93*BS!$B$9</f>
        <v/>
      </c>
      <c r="T93">
        <f>H93*BS!$B$9</f>
        <v/>
      </c>
    </row>
    <row r="94" customFormat="1" s="79">
      <c r="B94" t="inlineStr">
        <is>
          <t>Equipment  Year ended 31 March 2022 Disposals</t>
        </is>
      </c>
      <c r="G94" t="n">
        <v>0</v>
      </c>
      <c r="H94" t="n">
        <v>-1884</v>
      </c>
      <c r="N94">
        <f>B94</f>
        <v/>
      </c>
      <c r="O94" t="inlineStr"/>
      <c r="P94" t="inlineStr"/>
      <c r="Q94" t="inlineStr"/>
      <c r="R94" t="inlineStr"/>
      <c r="S94">
        <f>G94*BS!$B$9</f>
        <v/>
      </c>
      <c r="T94">
        <f>H94*BS!$B$9</f>
        <v/>
      </c>
    </row>
    <row r="95" customFormat="1" s="79">
      <c r="B95" t="inlineStr">
        <is>
          <t>Equipment  Year ended 31 March 2022 Depreciation charge</t>
        </is>
      </c>
      <c r="G95" t="n">
        <v>0</v>
      </c>
      <c r="H95" t="n">
        <v>-524</v>
      </c>
      <c r="N95">
        <f>B95</f>
        <v/>
      </c>
      <c r="O95" t="inlineStr"/>
      <c r="P95" t="inlineStr"/>
      <c r="Q95" t="inlineStr"/>
      <c r="R95" t="inlineStr"/>
      <c r="S95">
        <f>G95*BS!$B$9</f>
        <v/>
      </c>
      <c r="T95">
        <f>H95*BS!$B$9</f>
        <v/>
      </c>
    </row>
    <row r="96" customFormat="1" s="79">
      <c r="B96" t="inlineStr">
        <is>
          <t>Equipment  Year ended 31 March 2022 Foreign currency exchange difference</t>
        </is>
      </c>
      <c r="G96" t="n">
        <v>0</v>
      </c>
      <c r="H96" t="n">
        <v>5</v>
      </c>
      <c r="N96">
        <f>B96</f>
        <v/>
      </c>
      <c r="O96" t="inlineStr"/>
      <c r="P96" t="inlineStr"/>
      <c r="Q96" t="inlineStr"/>
      <c r="R96" t="inlineStr"/>
      <c r="S96">
        <f>G96*BS!$B$9</f>
        <v/>
      </c>
      <c r="T96">
        <f>H96*BS!$B$9</f>
        <v/>
      </c>
    </row>
    <row r="97" customFormat="1" s="79">
      <c r="B97" t="inlineStr">
        <is>
          <t>Equipment  At31 March 2022 Cost</t>
        </is>
      </c>
      <c r="G97" t="n">
        <v>0</v>
      </c>
      <c r="H97" t="n">
        <v>4066</v>
      </c>
      <c r="N97">
        <f>B97</f>
        <v/>
      </c>
      <c r="O97" t="inlineStr"/>
      <c r="P97" t="inlineStr"/>
      <c r="Q97" t="inlineStr"/>
      <c r="R97" t="inlineStr"/>
      <c r="S97">
        <f>G97*BS!$B$9</f>
        <v/>
      </c>
      <c r="T97">
        <f>H97*BS!$B$9</f>
        <v/>
      </c>
    </row>
    <row r="98" customFormat="1" s="79">
      <c r="B98" t="inlineStr">
        <is>
          <t>Leasehold improvements  Year ended 31 March 2023 Additions</t>
        </is>
      </c>
      <c r="G98" t="n">
        <v>0</v>
      </c>
      <c r="H98" t="n">
        <v>72</v>
      </c>
      <c r="N98">
        <f>B98</f>
        <v/>
      </c>
      <c r="O98" t="inlineStr"/>
      <c r="P98" t="inlineStr"/>
      <c r="Q98" t="inlineStr"/>
      <c r="R98" t="inlineStr"/>
      <c r="S98">
        <f>G98*BS!$B$9</f>
        <v/>
      </c>
      <c r="T98">
        <f>H98*BS!$B$9</f>
        <v/>
      </c>
    </row>
    <row r="99" customFormat="1" s="117">
      <c r="A99" s="618" t="n"/>
      <c r="B99" s="102" t="inlineStr">
        <is>
          <t>Leasehold improvements  Year ended 31 March 2023 Disposals</t>
        </is>
      </c>
      <c r="C99" s="939" t="n"/>
      <c r="D99" s="939" t="n"/>
      <c r="E99" s="939" t="n"/>
      <c r="F99" s="939" t="n"/>
      <c r="G99" s="939" t="n">
        <v>0</v>
      </c>
      <c r="H99" s="939" t="n">
        <v>-1</v>
      </c>
      <c r="I99" s="928" t="n"/>
      <c r="N99" s="105">
        <f>B99</f>
        <v/>
      </c>
      <c r="O99" s="106" t="inlineStr"/>
      <c r="P99" s="106" t="inlineStr"/>
      <c r="Q99" s="106" t="inlineStr"/>
      <c r="R99" s="106" t="inlineStr"/>
      <c r="S99" s="106">
        <f>G99*BS!$B$9</f>
        <v/>
      </c>
      <c r="T99" s="106">
        <f>H99*BS!$B$9</f>
        <v/>
      </c>
      <c r="U99" s="929">
        <f>I86</f>
        <v/>
      </c>
      <c r="V99" s="927" t="n"/>
      <c r="W99" s="927" t="n"/>
    </row>
    <row r="100" customFormat="1" s="79">
      <c r="A100" s="618" t="n"/>
      <c r="B100" s="102" t="inlineStr">
        <is>
          <t>Leasehold improvements  Year ended 31 March 2023 Depreciation charge</t>
        </is>
      </c>
      <c r="C100" s="939" t="n"/>
      <c r="D100" s="939" t="n"/>
      <c r="E100" s="939" t="n"/>
      <c r="F100" s="939" t="n"/>
      <c r="G100" s="939" t="n">
        <v>0</v>
      </c>
      <c r="H100" s="939" t="n">
        <v>-213</v>
      </c>
      <c r="I100" s="928" t="n"/>
      <c r="N100" s="105">
        <f>B100</f>
        <v/>
      </c>
      <c r="O100" s="106" t="inlineStr"/>
      <c r="P100" s="106" t="inlineStr"/>
      <c r="Q100" s="106" t="inlineStr"/>
      <c r="R100" s="106" t="inlineStr"/>
      <c r="S100" s="106">
        <f>G100*BS!$B$9</f>
        <v/>
      </c>
      <c r="T100" s="106">
        <f>H100*BS!$B$9</f>
        <v/>
      </c>
      <c r="U100" s="929">
        <f>I87</f>
        <v/>
      </c>
      <c r="V100" s="927" t="n"/>
      <c r="W100" s="927" t="n"/>
    </row>
    <row r="101" customFormat="1" s="79">
      <c r="A101" s="618" t="n"/>
      <c r="B101" s="102" t="inlineStr">
        <is>
          <t>Leasehold improvements  Year ended 31 March 2023 Foreign currency exchange difference</t>
        </is>
      </c>
      <c r="C101" s="939" t="n"/>
      <c r="D101" s="939" t="n"/>
      <c r="E101" s="939" t="n"/>
      <c r="F101" s="939" t="n"/>
      <c r="G101" s="939" t="n">
        <v>0</v>
      </c>
      <c r="H101" s="939" t="n">
        <v>-1</v>
      </c>
      <c r="I101" s="928" t="n"/>
      <c r="N101" s="105">
        <f>B101</f>
        <v/>
      </c>
      <c r="O101" s="106" t="inlineStr"/>
      <c r="P101" s="106" t="inlineStr"/>
      <c r="Q101" s="106" t="inlineStr"/>
      <c r="R101" s="106" t="inlineStr"/>
      <c r="S101" s="106">
        <f>G101*BS!$B$9</f>
        <v/>
      </c>
      <c r="T101" s="106">
        <f>H101*BS!$B$9</f>
        <v/>
      </c>
      <c r="U101" s="929">
        <f>I88</f>
        <v/>
      </c>
      <c r="V101" s="927" t="n"/>
      <c r="W101" s="927" t="n"/>
    </row>
    <row r="102" customFormat="1" s="79">
      <c r="A102" s="618" t="n"/>
      <c r="B102" s="102" t="inlineStr">
        <is>
          <t>Leasehold improvements  At 31 March 2023 Cost</t>
        </is>
      </c>
      <c r="C102" s="103" t="n"/>
      <c r="D102" s="103" t="n"/>
      <c r="E102" s="103" t="n"/>
      <c r="F102" s="103" t="n"/>
      <c r="G102" s="103" t="n">
        <v>0</v>
      </c>
      <c r="H102" s="103" t="n">
        <v>5527</v>
      </c>
      <c r="I102" s="928" t="n"/>
      <c r="N102" s="105">
        <f>B102</f>
        <v/>
      </c>
      <c r="O102" s="106" t="inlineStr"/>
      <c r="P102" s="106" t="inlineStr"/>
      <c r="Q102" s="106" t="inlineStr"/>
      <c r="R102" s="106" t="inlineStr"/>
      <c r="S102" s="106">
        <f>G102*BS!$B$9</f>
        <v/>
      </c>
      <c r="T102" s="106">
        <f>H102*BS!$B$9</f>
        <v/>
      </c>
      <c r="U102" s="929">
        <f>I89</f>
        <v/>
      </c>
      <c r="V102" s="927" t="n"/>
      <c r="W102" s="927" t="n"/>
    </row>
    <row r="103" customFormat="1" s="79">
      <c r="A103" s="618" t="n"/>
      <c r="B103" s="102" t="inlineStr">
        <is>
          <t>Leasehold improvements  Year ended 31 March 2022 Additions</t>
        </is>
      </c>
      <c r="C103" s="939" t="n"/>
      <c r="D103" s="939" t="n"/>
      <c r="E103" s="939" t="n"/>
      <c r="F103" s="939" t="n"/>
      <c r="G103" s="939" t="n">
        <v>0</v>
      </c>
      <c r="H103" s="939" t="n">
        <v>56</v>
      </c>
      <c r="I103" s="945" t="n"/>
      <c r="N103" s="105">
        <f>B103</f>
        <v/>
      </c>
      <c r="O103" s="106" t="inlineStr"/>
      <c r="P103" s="106" t="inlineStr"/>
      <c r="Q103" s="106" t="inlineStr"/>
      <c r="R103" s="106" t="inlineStr"/>
      <c r="S103" s="106">
        <f>G103*BS!$B$9</f>
        <v/>
      </c>
      <c r="T103" s="106">
        <f>H103*BS!$B$9</f>
        <v/>
      </c>
      <c r="U103" s="946">
        <f>I90</f>
        <v/>
      </c>
      <c r="V103" s="927" t="n"/>
      <c r="W103" s="927" t="n"/>
    </row>
    <row r="104" customFormat="1" s="79">
      <c r="A104" s="618" t="n"/>
      <c r="B104" s="102" t="inlineStr">
        <is>
          <t>Leasehold improvements  Year ended 31 March 2022 Disposals</t>
        </is>
      </c>
      <c r="C104" s="939" t="n"/>
      <c r="D104" s="939" t="n"/>
      <c r="E104" s="939" t="n"/>
      <c r="F104" s="939" t="n"/>
      <c r="G104" s="939" t="n">
        <v>0</v>
      </c>
      <c r="H104" s="939" t="n">
        <v>-219</v>
      </c>
      <c r="I104" s="947" t="n"/>
      <c r="K104" s="948" t="n"/>
      <c r="N104" s="105">
        <f>B104</f>
        <v/>
      </c>
      <c r="O104" s="106" t="inlineStr"/>
      <c r="P104" s="106" t="inlineStr"/>
      <c r="Q104" s="106" t="inlineStr"/>
      <c r="R104" s="106" t="inlineStr"/>
      <c r="S104" s="106">
        <f>G104*BS!$B$9</f>
        <v/>
      </c>
      <c r="T104" s="106">
        <f>H104*BS!$B$9</f>
        <v/>
      </c>
      <c r="U104" s="946">
        <f>I91</f>
        <v/>
      </c>
      <c r="V104" s="941" t="n"/>
      <c r="W104" s="941" t="n"/>
    </row>
    <row r="105" customFormat="1" s="79">
      <c r="A105" s="618" t="n"/>
      <c r="B105" s="102" t="inlineStr">
        <is>
          <t>Leasehold improvements  Year ended 31 March 2022 Depreciation charge</t>
        </is>
      </c>
      <c r="C105" s="939" t="n"/>
      <c r="D105" s="939" t="n"/>
      <c r="E105" s="939" t="n"/>
      <c r="F105" s="939" t="n"/>
      <c r="G105" s="939" t="n">
        <v>0</v>
      </c>
      <c r="H105" s="939" t="n">
        <v>-211</v>
      </c>
      <c r="I105" s="947" t="n"/>
      <c r="K105" s="948" t="n"/>
      <c r="N105" s="105">
        <f>B105</f>
        <v/>
      </c>
      <c r="O105" s="106" t="inlineStr"/>
      <c r="P105" s="106" t="inlineStr"/>
      <c r="Q105" s="106" t="inlineStr"/>
      <c r="R105" s="106" t="inlineStr"/>
      <c r="S105" s="106">
        <f>G105*BS!$B$9</f>
        <v/>
      </c>
      <c r="T105" s="106">
        <f>H105*BS!$B$9</f>
        <v/>
      </c>
      <c r="U105" s="946">
        <f>I92</f>
        <v/>
      </c>
      <c r="V105" s="941" t="n"/>
      <c r="W105" s="941" t="n"/>
    </row>
    <row r="106" customFormat="1" s="79">
      <c r="A106" s="618" t="n"/>
      <c r="B106" s="102" t="inlineStr">
        <is>
          <t>Leasehold improvements  Year ended 31 March 2022 Foreign currency exchange difference</t>
        </is>
      </c>
      <c r="C106" s="939" t="n"/>
      <c r="D106" s="939" t="n"/>
      <c r="E106" s="939" t="n"/>
      <c r="F106" s="939" t="n"/>
      <c r="G106" s="939" t="n">
        <v>0</v>
      </c>
      <c r="H106" s="939" t="n">
        <v>1</v>
      </c>
      <c r="I106" s="947" t="n"/>
      <c r="K106" s="948" t="n"/>
      <c r="N106" s="105">
        <f>B106</f>
        <v/>
      </c>
      <c r="O106" s="106" t="inlineStr"/>
      <c r="P106" s="106" t="inlineStr"/>
      <c r="Q106" s="106" t="inlineStr"/>
      <c r="R106" s="106" t="inlineStr"/>
      <c r="S106" s="106">
        <f>G106*BS!$B$9</f>
        <v/>
      </c>
      <c r="T106" s="106">
        <f>H106*BS!$B$9</f>
        <v/>
      </c>
      <c r="U106" s="946">
        <f>I93</f>
        <v/>
      </c>
      <c r="V106" s="941" t="n"/>
      <c r="W106" s="941" t="n"/>
    </row>
    <row r="107" customFormat="1" s="79">
      <c r="A107" s="618" t="n"/>
      <c r="B107" s="102" t="inlineStr">
        <is>
          <t>Leasehold improvements  At31 March 2022 Cost</t>
        </is>
      </c>
      <c r="C107" s="939" t="n"/>
      <c r="D107" s="939" t="n"/>
      <c r="E107" s="939" t="n"/>
      <c r="F107" s="939" t="n"/>
      <c r="G107" s="939" t="n">
        <v>0</v>
      </c>
      <c r="H107" s="939" t="n">
        <v>5453</v>
      </c>
      <c r="I107" s="947" t="n"/>
      <c r="K107" s="948" t="n"/>
      <c r="N107" s="105">
        <f>B107</f>
        <v/>
      </c>
      <c r="O107" s="106" t="inlineStr"/>
      <c r="P107" s="106" t="inlineStr"/>
      <c r="Q107" s="106" t="inlineStr"/>
      <c r="R107" s="106" t="inlineStr"/>
      <c r="S107" s="106">
        <f>G107*BS!$B$9</f>
        <v/>
      </c>
      <c r="T107" s="106">
        <f>H107*BS!$B$9</f>
        <v/>
      </c>
      <c r="U107" s="946">
        <f>I94</f>
        <v/>
      </c>
      <c r="V107" s="941" t="n"/>
      <c r="W107" s="941" t="n"/>
    </row>
    <row r="108" customFormat="1" s="79">
      <c r="A108" s="618" t="n"/>
      <c r="B108" s="102" t="n"/>
      <c r="C108" s="939" t="n"/>
      <c r="D108" s="939" t="n"/>
      <c r="E108" s="939" t="n"/>
      <c r="F108" s="939" t="n"/>
      <c r="G108" s="939" t="n"/>
      <c r="H108" s="939" t="n"/>
      <c r="I108" s="947" t="n"/>
      <c r="K108" s="948" t="n"/>
      <c r="N108" s="105" t="inlineStr"/>
      <c r="O108" s="106" t="inlineStr"/>
      <c r="P108" s="106" t="inlineStr"/>
      <c r="Q108" s="106" t="inlineStr"/>
      <c r="R108" s="106" t="inlineStr"/>
      <c r="S108" s="106" t="inlineStr"/>
      <c r="T108" s="106" t="inlineStr"/>
      <c r="U108" s="946">
        <f>I95</f>
        <v/>
      </c>
      <c r="V108" s="941" t="n"/>
      <c r="W108" s="941" t="n"/>
    </row>
    <row r="109" customFormat="1" s="79">
      <c r="A109" s="618" t="n"/>
      <c r="B109" s="102" t="n"/>
      <c r="C109" s="939" t="n"/>
      <c r="D109" s="939" t="n"/>
      <c r="E109" s="939" t="n"/>
      <c r="F109" s="939" t="n"/>
      <c r="G109" s="939" t="n"/>
      <c r="H109" s="939" t="n"/>
      <c r="I109" s="947" t="n"/>
      <c r="K109" s="948" t="n"/>
      <c r="N109" s="105" t="inlineStr"/>
      <c r="O109" s="106" t="inlineStr"/>
      <c r="P109" s="106" t="inlineStr"/>
      <c r="Q109" s="106" t="inlineStr"/>
      <c r="R109" s="106" t="inlineStr"/>
      <c r="S109" s="106" t="inlineStr"/>
      <c r="T109" s="106" t="inlineStr"/>
      <c r="U109" s="946">
        <f>I96</f>
        <v/>
      </c>
      <c r="V109" s="941" t="n"/>
      <c r="W109" s="941" t="n"/>
    </row>
    <row r="110" customFormat="1" s="79">
      <c r="A110" s="618" t="inlineStr">
        <is>
          <t>K13</t>
        </is>
      </c>
      <c r="B110" s="96" t="inlineStr">
        <is>
          <t xml:space="preserve">Total </t>
        </is>
      </c>
      <c r="C110" s="944">
        <f>SUM(INDIRECT(ADDRESS(MATCH("K12",$A:$A,0)+1,COLUMN(C$12),4)&amp;":"&amp;ADDRESS(MATCH("K13",$A:$A,0)-1,COLUMN(C$12),4)))</f>
        <v/>
      </c>
      <c r="D110" s="944">
        <f>SUM(INDIRECT(ADDRESS(MATCH("K12",$A:$A,0)+1,COLUMN(D$12),4)&amp;":"&amp;ADDRESS(MATCH("K13",$A:$A,0)-1,COLUMN(D$12),4)))</f>
        <v/>
      </c>
      <c r="E110" s="944">
        <f>SUM(INDIRECT(ADDRESS(MATCH("K12",$A:$A,0)+1,COLUMN(E$12),4)&amp;":"&amp;ADDRESS(MATCH("K13",$A:$A,0)-1,COLUMN(E$12),4)))</f>
        <v/>
      </c>
      <c r="F110" s="944">
        <f>SUM(INDIRECT(ADDRESS(MATCH("K12",$A:$A,0)+1,COLUMN(F$12),4)&amp;":"&amp;ADDRESS(MATCH("K13",$A:$A,0)-1,COLUMN(F$12),4)))</f>
        <v/>
      </c>
      <c r="G110" s="944">
        <f>SUM(INDIRECT(ADDRESS(MATCH("K12",$A:$A,0)+1,COLUMN(G$12),4)&amp;":"&amp;ADDRESS(MATCH("K13",$A:$A,0)-1,COLUMN(G$12),4)))</f>
        <v/>
      </c>
      <c r="H110" s="944">
        <f>SUM(INDIRECT(ADDRESS(MATCH("K12",$A:$A,0)+1,COLUMN(H$12),4)&amp;":"&amp;ADDRESS(MATCH("K13",$A:$A,0)-1,COLUMN(H$12),4)))</f>
        <v/>
      </c>
      <c r="I110" s="947" t="n"/>
      <c r="K110" s="948" t="n"/>
      <c r="N110" s="114">
        <f>B110</f>
        <v/>
      </c>
      <c r="O110" s="115">
        <f>C110*BS!$B$9</f>
        <v/>
      </c>
      <c r="P110" s="115">
        <f>D110*BS!$B$9</f>
        <v/>
      </c>
      <c r="Q110" s="115">
        <f>E110*BS!$B$9</f>
        <v/>
      </c>
      <c r="R110" s="115">
        <f>F110*BS!$B$9</f>
        <v/>
      </c>
      <c r="S110" s="115">
        <f>G110*BS!$B$9</f>
        <v/>
      </c>
      <c r="T110" s="115">
        <f>H110*BS!$B$9</f>
        <v/>
      </c>
      <c r="U110" s="115">
        <f>I97*BS!$B$9</f>
        <v/>
      </c>
      <c r="V110" s="941" t="n"/>
      <c r="W110" s="941" t="n"/>
    </row>
    <row r="111" customFormat="1" s="79">
      <c r="A111" s="618" t="n"/>
      <c r="B111" s="102" t="n"/>
      <c r="C111" s="939" t="n"/>
      <c r="D111" s="939" t="n"/>
      <c r="E111" s="939" t="n"/>
      <c r="F111" s="939" t="n"/>
      <c r="G111" s="939" t="n"/>
      <c r="H111" s="939" t="n"/>
      <c r="I111" s="947" t="n"/>
      <c r="K111" s="948" t="n"/>
      <c r="N111" s="105" t="inlineStr"/>
      <c r="O111" s="106" t="inlineStr"/>
      <c r="P111" s="106" t="inlineStr"/>
      <c r="Q111" s="106" t="inlineStr"/>
      <c r="R111" s="106" t="inlineStr"/>
      <c r="S111" s="106" t="inlineStr"/>
      <c r="T111" s="106" t="inlineStr"/>
      <c r="U111" s="107" t="n"/>
      <c r="V111" s="941" t="n"/>
      <c r="W111" s="941" t="n"/>
    </row>
    <row r="112" customFormat="1" s="79">
      <c r="A112" s="618" t="inlineStr">
        <is>
          <t>K14</t>
        </is>
      </c>
      <c r="B112" s="96" t="inlineStr">
        <is>
          <t xml:space="preserve">Adjustment: Depreciation </t>
        </is>
      </c>
      <c r="C112" s="949" t="n"/>
      <c r="D112" s="949" t="n"/>
      <c r="E112" s="949" t="n"/>
      <c r="F112" s="949" t="n"/>
      <c r="G112" s="949" t="n"/>
      <c r="H112" s="949" t="n"/>
      <c r="I112" s="947" t="n"/>
      <c r="J112" s="85" t="n"/>
      <c r="K112" s="950" t="n"/>
      <c r="L112" s="85" t="n"/>
      <c r="M112" s="85" t="n"/>
      <c r="N112" s="114">
        <f>B112</f>
        <v/>
      </c>
      <c r="O112" s="115" t="inlineStr"/>
      <c r="P112" s="115" t="inlineStr"/>
      <c r="Q112" s="115" t="inlineStr"/>
      <c r="R112" s="115" t="inlineStr"/>
      <c r="S112" s="115" t="inlineStr"/>
      <c r="T112" s="115" t="inlineStr"/>
      <c r="U112" s="951">
        <f>I99</f>
        <v/>
      </c>
      <c r="V112" s="941" t="n"/>
      <c r="W112" s="941" t="n"/>
      <c r="X112" s="85" t="n"/>
      <c r="Y112" s="85" t="n"/>
      <c r="Z112" s="85" t="n"/>
      <c r="AA112" s="85" t="n"/>
      <c r="AB112" s="85" t="n"/>
      <c r="AC112" s="85" t="n"/>
      <c r="AD112" s="85" t="n"/>
      <c r="AE112" s="85" t="n"/>
      <c r="AF112" s="85" t="n"/>
      <c r="AG112" s="85" t="n"/>
      <c r="AH112" s="85" t="n"/>
      <c r="AI112" s="85" t="n"/>
      <c r="AJ112" s="85" t="n"/>
      <c r="AK112" s="85" t="n"/>
      <c r="AL112" s="85" t="n"/>
      <c r="AM112" s="85" t="n"/>
      <c r="AN112" s="85" t="n"/>
      <c r="AO112" s="85" t="n"/>
      <c r="AP112" s="85" t="n"/>
      <c r="AQ112" s="85" t="n"/>
      <c r="AR112" s="85" t="n"/>
      <c r="AS112" s="85" t="n"/>
      <c r="AT112" s="85" t="n"/>
      <c r="AU112" s="85" t="n"/>
      <c r="AV112" s="85" t="n"/>
      <c r="AW112" s="85" t="n"/>
      <c r="AX112" s="85" t="n"/>
      <c r="AY112" s="85" t="n"/>
      <c r="AZ112" s="85" t="n"/>
      <c r="BA112" s="85" t="n"/>
      <c r="BB112" s="85" t="n"/>
      <c r="BC112" s="85" t="n"/>
      <c r="BD112" s="85" t="n"/>
      <c r="BE112" s="85" t="n"/>
      <c r="BF112" s="85" t="n"/>
      <c r="BG112" s="85" t="n"/>
      <c r="BH112" s="85" t="n"/>
      <c r="BI112" s="85" t="n"/>
      <c r="BJ112" s="85" t="n"/>
      <c r="BK112" s="85" t="n"/>
      <c r="BL112" s="85" t="n"/>
      <c r="BM112" s="85" t="n"/>
      <c r="BN112" s="85" t="n"/>
      <c r="BO112" s="85" t="n"/>
      <c r="BP112" s="85" t="n"/>
      <c r="BQ112" s="85" t="n"/>
      <c r="BR112" s="85" t="n"/>
      <c r="BS112" s="85" t="n"/>
      <c r="BT112" s="85" t="n"/>
      <c r="BU112" s="85" t="n"/>
      <c r="BV112" s="85" t="n"/>
      <c r="BW112" s="85" t="n"/>
      <c r="BX112" s="85" t="n"/>
      <c r="BY112" s="85" t="n"/>
      <c r="BZ112" s="85" t="n"/>
      <c r="CA112" s="85" t="n"/>
      <c r="CB112" s="85" t="n"/>
      <c r="CC112" s="85" t="n"/>
      <c r="CD112" s="85" t="n"/>
      <c r="CE112" s="85" t="n"/>
      <c r="CF112" s="85" t="n"/>
      <c r="CG112" s="85" t="n"/>
      <c r="CH112" s="85" t="n"/>
      <c r="CI112" s="85" t="n"/>
      <c r="CJ112" s="85" t="n"/>
      <c r="CK112" s="85" t="n"/>
      <c r="CL112" s="85" t="n"/>
      <c r="CM112" s="85" t="n"/>
      <c r="CN112" s="85" t="n"/>
      <c r="CO112" s="85" t="n"/>
      <c r="CP112" s="85" t="n"/>
      <c r="CQ112" s="85" t="n"/>
      <c r="CR112" s="85" t="n"/>
      <c r="CS112" s="85" t="n"/>
      <c r="CT112" s="85" t="n"/>
      <c r="CU112" s="85" t="n"/>
      <c r="CV112" s="85" t="n"/>
      <c r="CW112" s="85" t="n"/>
      <c r="CX112" s="85" t="n"/>
      <c r="CY112" s="85" t="n"/>
      <c r="CZ112" s="85" t="n"/>
      <c r="DA112" s="85" t="n"/>
      <c r="DB112" s="85" t="n"/>
      <c r="DC112" s="85" t="n"/>
      <c r="DD112" s="85" t="n"/>
      <c r="DE112" s="85" t="n"/>
      <c r="DF112" s="85" t="n"/>
      <c r="DG112" s="85" t="n"/>
      <c r="DH112" s="85" t="n"/>
      <c r="DI112" s="85" t="n"/>
      <c r="DJ112" s="85" t="n"/>
      <c r="DK112" s="85" t="n"/>
      <c r="DL112" s="85" t="n"/>
      <c r="DM112" s="85" t="n"/>
      <c r="DN112" s="85" t="n"/>
      <c r="DO112" s="85" t="n"/>
      <c r="DP112" s="85" t="n"/>
      <c r="DQ112" s="85" t="n"/>
      <c r="DR112" s="85" t="n"/>
      <c r="DS112" s="85" t="n"/>
      <c r="DT112" s="85" t="n"/>
      <c r="DU112" s="85" t="n"/>
      <c r="DV112" s="85" t="n"/>
      <c r="DW112" s="85" t="n"/>
      <c r="DX112" s="85" t="n"/>
      <c r="DY112" s="85" t="n"/>
      <c r="DZ112" s="85" t="n"/>
      <c r="EA112" s="85" t="n"/>
      <c r="EB112" s="85" t="n"/>
      <c r="EC112" s="85" t="n"/>
      <c r="ED112" s="85" t="n"/>
      <c r="EE112" s="85" t="n"/>
      <c r="EF112" s="85" t="n"/>
      <c r="EG112" s="85" t="n"/>
      <c r="EH112" s="85" t="n"/>
      <c r="EI112" s="85" t="n"/>
      <c r="EJ112" s="85" t="n"/>
      <c r="EK112" s="85" t="n"/>
      <c r="EL112" s="85" t="n"/>
      <c r="EM112" s="85" t="n"/>
      <c r="EN112" s="85" t="n"/>
      <c r="EO112" s="85" t="n"/>
      <c r="EP112" s="85" t="n"/>
      <c r="EQ112" s="85" t="n"/>
      <c r="ER112" s="85" t="n"/>
      <c r="ES112" s="85" t="n"/>
      <c r="ET112" s="85" t="n"/>
      <c r="EU112" s="85" t="n"/>
      <c r="EV112" s="85" t="n"/>
      <c r="EW112" s="85" t="n"/>
      <c r="EX112" s="85" t="n"/>
      <c r="EY112" s="85" t="n"/>
      <c r="EZ112" s="85" t="n"/>
      <c r="FA112" s="85" t="n"/>
      <c r="FB112" s="85" t="n"/>
      <c r="FC112" s="85" t="n"/>
      <c r="FD112" s="85" t="n"/>
      <c r="FE112" s="85" t="n"/>
      <c r="FF112" s="85" t="n"/>
      <c r="FG112" s="85" t="n"/>
      <c r="FH112" s="85" t="n"/>
      <c r="FI112" s="85" t="n"/>
      <c r="FJ112" s="85" t="n"/>
      <c r="FK112" s="85" t="n"/>
      <c r="FL112" s="85" t="n"/>
      <c r="FM112" s="85" t="n"/>
      <c r="FN112" s="85" t="n"/>
      <c r="FO112" s="85" t="n"/>
      <c r="FP112" s="85" t="n"/>
      <c r="FQ112" s="85" t="n"/>
      <c r="FR112" s="85" t="n"/>
      <c r="FS112" s="85" t="n"/>
      <c r="FT112" s="85" t="n"/>
      <c r="FU112" s="85" t="n"/>
      <c r="FV112" s="85" t="n"/>
      <c r="FW112" s="85" t="n"/>
      <c r="FX112" s="85" t="n"/>
      <c r="FY112" s="85" t="n"/>
      <c r="FZ112" s="85" t="n"/>
      <c r="GA112" s="85" t="n"/>
      <c r="GB112" s="85" t="n"/>
      <c r="GC112" s="85" t="n"/>
      <c r="GD112" s="85" t="n"/>
      <c r="GE112" s="85" t="n"/>
      <c r="GF112" s="85" t="n"/>
      <c r="GG112" s="85" t="n"/>
      <c r="GH112" s="85" t="n"/>
      <c r="GI112" s="85" t="n"/>
      <c r="GJ112" s="85" t="n"/>
      <c r="GK112" s="85" t="n"/>
      <c r="GL112" s="85" t="n"/>
      <c r="GM112" s="85" t="n"/>
      <c r="GN112" s="85" t="n"/>
      <c r="GO112" s="85" t="n"/>
      <c r="GP112" s="85" t="n"/>
      <c r="GQ112" s="85" t="n"/>
      <c r="GR112" s="85" t="n"/>
      <c r="GS112" s="85" t="n"/>
      <c r="GT112" s="85" t="n"/>
      <c r="GU112" s="85" t="n"/>
      <c r="GV112" s="85" t="n"/>
      <c r="GW112" s="85" t="n"/>
      <c r="GX112" s="85" t="n"/>
      <c r="GY112" s="85" t="n"/>
      <c r="GZ112" s="85" t="n"/>
      <c r="HA112" s="85" t="n"/>
      <c r="HB112" s="85" t="n"/>
      <c r="HC112" s="85" t="n"/>
      <c r="HD112" s="85" t="n"/>
      <c r="HE112" s="85" t="n"/>
      <c r="HF112" s="85" t="n"/>
      <c r="HG112" s="85" t="n"/>
      <c r="HH112" s="85" t="n"/>
      <c r="HI112" s="85" t="n"/>
      <c r="HJ112" s="85" t="n"/>
      <c r="HK112" s="85" t="n"/>
      <c r="HL112" s="85" t="n"/>
      <c r="HM112" s="85" t="n"/>
      <c r="HN112" s="85" t="n"/>
      <c r="HO112" s="85" t="n"/>
      <c r="HP112" s="85" t="n"/>
      <c r="HQ112" s="85" t="n"/>
      <c r="HR112" s="85" t="n"/>
      <c r="HS112" s="85" t="n"/>
      <c r="HT112" s="85" t="n"/>
      <c r="HU112" s="85" t="n"/>
      <c r="HV112" s="85" t="n"/>
      <c r="HW112" s="85" t="n"/>
      <c r="HX112" s="85" t="n"/>
      <c r="HY112" s="85" t="n"/>
      <c r="HZ112" s="85" t="n"/>
      <c r="IA112" s="85" t="n"/>
      <c r="IB112" s="85" t="n"/>
      <c r="IC112" s="85" t="n"/>
      <c r="ID112" s="85" t="n"/>
      <c r="IE112" s="85" t="n"/>
      <c r="IF112" s="85" t="n"/>
      <c r="IG112" s="85" t="n"/>
      <c r="IH112" s="85" t="n"/>
      <c r="II112" s="85" t="n"/>
      <c r="IJ112" s="85" t="n"/>
      <c r="IK112" s="85" t="n"/>
      <c r="IL112" s="85" t="n"/>
      <c r="IM112" s="85" t="n"/>
      <c r="IN112" s="85" t="n"/>
      <c r="IO112" s="85" t="n"/>
      <c r="IP112" s="85" t="n"/>
      <c r="IQ112" s="85" t="n"/>
      <c r="IR112" s="85" t="n"/>
      <c r="IS112" s="85" t="n"/>
      <c r="IT112" s="85" t="n"/>
      <c r="IU112" s="85" t="n"/>
      <c r="IV112" s="85" t="n"/>
      <c r="IW112" s="85" t="n"/>
      <c r="IX112" s="85" t="n"/>
      <c r="IY112" s="85" t="n"/>
      <c r="IZ112" s="85" t="n"/>
      <c r="JA112" s="85" t="n"/>
      <c r="JB112" s="85" t="n"/>
      <c r="JC112" s="85" t="n"/>
      <c r="JD112" s="85" t="n"/>
      <c r="JE112" s="85" t="n"/>
      <c r="JF112" s="85" t="n"/>
      <c r="JG112" s="85" t="n"/>
      <c r="JH112" s="85" t="n"/>
      <c r="JI112" s="85" t="n"/>
      <c r="JJ112" s="85" t="n"/>
      <c r="JK112" s="85" t="n"/>
      <c r="JL112" s="85" t="n"/>
      <c r="JM112" s="85" t="n"/>
      <c r="JN112" s="85" t="n"/>
      <c r="JO112" s="85" t="n"/>
      <c r="JP112" s="85" t="n"/>
      <c r="JQ112" s="85" t="n"/>
      <c r="JR112" s="85" t="n"/>
      <c r="JS112" s="85" t="n"/>
      <c r="JT112" s="85" t="n"/>
      <c r="JU112" s="85" t="n"/>
      <c r="JV112" s="85" t="n"/>
      <c r="JW112" s="85" t="n"/>
      <c r="JX112" s="85" t="n"/>
      <c r="JY112" s="85" t="n"/>
      <c r="JZ112" s="85" t="n"/>
      <c r="KA112" s="85" t="n"/>
      <c r="KB112" s="85" t="n"/>
      <c r="KC112" s="85" t="n"/>
      <c r="KD112" s="85" t="n"/>
      <c r="KE112" s="85" t="n"/>
      <c r="KF112" s="85" t="n"/>
      <c r="KG112" s="85" t="n"/>
      <c r="KH112" s="85" t="n"/>
      <c r="KI112" s="85" t="n"/>
      <c r="KJ112" s="85" t="n"/>
      <c r="KK112" s="85" t="n"/>
      <c r="KL112" s="85" t="n"/>
      <c r="KM112" s="85" t="n"/>
      <c r="KN112" s="85" t="n"/>
      <c r="KO112" s="85" t="n"/>
      <c r="KP112" s="85" t="n"/>
      <c r="KQ112" s="85" t="n"/>
      <c r="KR112" s="85" t="n"/>
      <c r="KS112" s="85" t="n"/>
      <c r="KT112" s="85" t="n"/>
      <c r="KU112" s="85" t="n"/>
      <c r="KV112" s="85" t="n"/>
      <c r="KW112" s="85" t="n"/>
      <c r="KX112" s="85" t="n"/>
      <c r="KY112" s="85" t="n"/>
      <c r="KZ112" s="85" t="n"/>
      <c r="LA112" s="85" t="n"/>
      <c r="LB112" s="85" t="n"/>
      <c r="LC112" s="85" t="n"/>
      <c r="LD112" s="85" t="n"/>
      <c r="LE112" s="85" t="n"/>
      <c r="LF112" s="85" t="n"/>
      <c r="LG112" s="85" t="n"/>
      <c r="LH112" s="85" t="n"/>
      <c r="LI112" s="85" t="n"/>
      <c r="LJ112" s="85" t="n"/>
      <c r="LK112" s="85" t="n"/>
      <c r="LL112" s="85" t="n"/>
      <c r="LM112" s="85" t="n"/>
      <c r="LN112" s="85" t="n"/>
      <c r="LO112" s="85" t="n"/>
      <c r="LP112" s="85" t="n"/>
      <c r="LQ112" s="85" t="n"/>
      <c r="LR112" s="85" t="n"/>
      <c r="LS112" s="85" t="n"/>
    </row>
    <row r="113" customFormat="1" s="117">
      <c r="B113" t="inlineStr">
        <is>
          <t xml:space="preserve"> Year ended 31 March 2023 Depreciation charge</t>
        </is>
      </c>
      <c r="G113" t="n">
        <v>0</v>
      </c>
      <c r="H113" t="n">
        <v>-185015</v>
      </c>
      <c r="N113">
        <f>B113</f>
        <v/>
      </c>
      <c r="O113" t="inlineStr"/>
      <c r="P113" t="inlineStr"/>
      <c r="Q113" t="inlineStr"/>
      <c r="R113" t="inlineStr"/>
      <c r="S113">
        <f>G113*BS!$B$9</f>
        <v/>
      </c>
      <c r="T113">
        <f>H113*BS!$B$9</f>
        <v/>
      </c>
    </row>
    <row r="114" customFormat="1" s="79">
      <c r="B114" t="inlineStr">
        <is>
          <t xml:space="preserve"> At 31 March 2023 Accumulated depreciation</t>
        </is>
      </c>
      <c r="G114" t="n">
        <v>0</v>
      </c>
      <c r="H114" t="n">
        <v>-587088</v>
      </c>
      <c r="N114">
        <f>B114</f>
        <v/>
      </c>
      <c r="O114" t="inlineStr"/>
      <c r="P114" t="inlineStr"/>
      <c r="Q114" t="inlineStr"/>
      <c r="R114" t="inlineStr"/>
      <c r="S114">
        <f>G114*BS!$B$9</f>
        <v/>
      </c>
      <c r="T114">
        <f>H114*BS!$B$9</f>
        <v/>
      </c>
    </row>
    <row r="115" customFormat="1" s="79">
      <c r="B115" t="inlineStr">
        <is>
          <t xml:space="preserve"> Year ended 31 March 2022 Depreciation charge</t>
        </is>
      </c>
      <c r="G115" t="n">
        <v>0</v>
      </c>
      <c r="H115" t="n">
        <v>-181734</v>
      </c>
      <c r="N115">
        <f>B115</f>
        <v/>
      </c>
      <c r="O115" t="inlineStr"/>
      <c r="P115" t="inlineStr"/>
      <c r="Q115" t="inlineStr"/>
      <c r="R115" t="inlineStr"/>
      <c r="S115">
        <f>G115*BS!$B$9</f>
        <v/>
      </c>
      <c r="T115">
        <f>H115*BS!$B$9</f>
        <v/>
      </c>
    </row>
    <row r="116" customFormat="1" s="79">
      <c r="B116" t="inlineStr">
        <is>
          <t xml:space="preserve"> At31 March 2022 Accumulated depreciation</t>
        </is>
      </c>
      <c r="G116" t="n">
        <v>0</v>
      </c>
      <c r="H116" t="n">
        <v>-522035</v>
      </c>
      <c r="N116">
        <f>B116</f>
        <v/>
      </c>
      <c r="O116" t="inlineStr"/>
      <c r="P116" t="inlineStr"/>
      <c r="Q116" t="inlineStr"/>
      <c r="R116" t="inlineStr"/>
      <c r="S116">
        <f>G116*BS!$B$9</f>
        <v/>
      </c>
      <c r="T116">
        <f>H116*BS!$B$9</f>
        <v/>
      </c>
    </row>
    <row r="117" customFormat="1" s="79">
      <c r="B117" t="inlineStr">
        <is>
          <t>Equipment  Year ended 31 March 2023 Additions</t>
        </is>
      </c>
      <c r="G117" t="n">
        <v>0</v>
      </c>
      <c r="H117" t="n">
        <v>469</v>
      </c>
      <c r="N117">
        <f>B117</f>
        <v/>
      </c>
      <c r="O117" t="inlineStr"/>
      <c r="P117" t="inlineStr"/>
      <c r="Q117" t="inlineStr"/>
      <c r="R117" t="inlineStr"/>
      <c r="S117">
        <f>G117*BS!$B$9</f>
        <v/>
      </c>
      <c r="T117">
        <f>H117*BS!$B$9</f>
        <v/>
      </c>
    </row>
    <row r="118" customFormat="1" s="79">
      <c r="B118" t="inlineStr">
        <is>
          <t>Equipment  Year ended 31 March 2023 Disposals</t>
        </is>
      </c>
      <c r="G118" t="n">
        <v>0</v>
      </c>
      <c r="H118" t="n">
        <v>-621</v>
      </c>
      <c r="N118">
        <f>B118</f>
        <v/>
      </c>
      <c r="O118" t="inlineStr"/>
      <c r="P118" t="inlineStr"/>
      <c r="Q118" t="inlineStr"/>
      <c r="R118" t="inlineStr"/>
      <c r="S118">
        <f>G118*BS!$B$9</f>
        <v/>
      </c>
      <c r="T118">
        <f>H118*BS!$B$9</f>
        <v/>
      </c>
    </row>
    <row r="119" customFormat="1" s="79">
      <c r="B119" t="inlineStr">
        <is>
          <t>Equipment  Year ended 31 March 2023 Depreciation charge</t>
        </is>
      </c>
      <c r="G119" t="n">
        <v>0</v>
      </c>
      <c r="H119" t="n">
        <v>-462</v>
      </c>
      <c r="N119">
        <f>B119</f>
        <v/>
      </c>
      <c r="O119" t="inlineStr"/>
      <c r="P119" t="inlineStr"/>
      <c r="Q119" t="inlineStr"/>
      <c r="R119" t="inlineStr"/>
      <c r="S119">
        <f>G119*BS!$B$9</f>
        <v/>
      </c>
      <c r="T119">
        <f>H119*BS!$B$9</f>
        <v/>
      </c>
    </row>
    <row r="120" customFormat="1" s="79">
      <c r="B120" t="inlineStr">
        <is>
          <t>Equipment  Year ended 31 March 2023 Accumulated depreciation on disposal</t>
        </is>
      </c>
      <c r="G120" t="n">
        <v>0</v>
      </c>
      <c r="H120" t="n">
        <v>616</v>
      </c>
      <c r="N120">
        <f>B120</f>
        <v/>
      </c>
      <c r="O120" t="inlineStr"/>
      <c r="P120" t="inlineStr"/>
      <c r="Q120" t="inlineStr"/>
      <c r="R120" t="inlineStr"/>
      <c r="S120">
        <f>G120*BS!$B$9</f>
        <v/>
      </c>
      <c r="T120">
        <f>H120*BS!$B$9</f>
        <v/>
      </c>
    </row>
    <row r="121" customFormat="1" s="79">
      <c r="B121" t="inlineStr">
        <is>
          <t>Equipment  Year ended 31 March 2023 Foreign currency exchange difference</t>
        </is>
      </c>
      <c r="G121" t="n">
        <v>0</v>
      </c>
      <c r="H121" t="n">
        <v>-3</v>
      </c>
      <c r="N121">
        <f>B121</f>
        <v/>
      </c>
      <c r="O121" t="inlineStr"/>
      <c r="P121" t="inlineStr"/>
      <c r="Q121" t="inlineStr"/>
      <c r="R121" t="inlineStr"/>
      <c r="S121">
        <f>G121*BS!$B$9</f>
        <v/>
      </c>
      <c r="T121">
        <f>H121*BS!$B$9</f>
        <v/>
      </c>
    </row>
    <row r="122" customFormat="1" s="79">
      <c r="B122" t="inlineStr">
        <is>
          <t>Equipment  At 31 March 2023 Accumulated depreciation</t>
        </is>
      </c>
      <c r="G122" t="n">
        <v>0</v>
      </c>
      <c r="H122" t="n">
        <v>-3179</v>
      </c>
      <c r="N122">
        <f>B122</f>
        <v/>
      </c>
      <c r="O122" t="inlineStr"/>
      <c r="P122" t="inlineStr"/>
      <c r="Q122" t="inlineStr"/>
      <c r="R122" t="inlineStr"/>
      <c r="S122">
        <f>G122*BS!$B$9</f>
        <v/>
      </c>
      <c r="T122">
        <f>H122*BS!$B$9</f>
        <v/>
      </c>
    </row>
    <row r="123" customFormat="1" s="79">
      <c r="B123" t="inlineStr">
        <is>
          <t>Equipment  Year ended 31 March 2022 Additions</t>
        </is>
      </c>
      <c r="G123" t="n">
        <v>0</v>
      </c>
      <c r="H123" t="n">
        <v>440</v>
      </c>
      <c r="N123">
        <f>B123</f>
        <v/>
      </c>
      <c r="O123" t="inlineStr"/>
      <c r="P123" t="inlineStr"/>
      <c r="Q123" t="inlineStr"/>
      <c r="R123" t="inlineStr"/>
      <c r="S123">
        <f>G123*BS!$B$9</f>
        <v/>
      </c>
      <c r="T123">
        <f>H123*BS!$B$9</f>
        <v/>
      </c>
    </row>
    <row r="124" customFormat="1" s="79">
      <c r="B124" t="inlineStr">
        <is>
          <t>Equipment  Year ended 31 March 2022 Disposals</t>
        </is>
      </c>
      <c r="G124" t="n">
        <v>0</v>
      </c>
      <c r="H124" t="n">
        <v>-1884</v>
      </c>
      <c r="N124">
        <f>B124</f>
        <v/>
      </c>
      <c r="O124" t="inlineStr"/>
      <c r="P124" t="inlineStr"/>
      <c r="Q124" t="inlineStr"/>
      <c r="R124" t="inlineStr"/>
      <c r="S124">
        <f>G124*BS!$B$9</f>
        <v/>
      </c>
      <c r="T124">
        <f>H124*BS!$B$9</f>
        <v/>
      </c>
    </row>
    <row r="125" customFormat="1" s="79">
      <c r="B125" t="inlineStr">
        <is>
          <t>Equipment  Year ended 31 March 2022 Depreciation charge</t>
        </is>
      </c>
      <c r="G125" t="n">
        <v>0</v>
      </c>
      <c r="H125" t="n">
        <v>-524</v>
      </c>
      <c r="N125">
        <f>B125</f>
        <v/>
      </c>
      <c r="O125" t="inlineStr"/>
      <c r="P125" t="inlineStr"/>
      <c r="Q125" t="inlineStr"/>
      <c r="R125" t="inlineStr"/>
      <c r="S125">
        <f>G125*BS!$B$9</f>
        <v/>
      </c>
      <c r="T125">
        <f>H125*BS!$B$9</f>
        <v/>
      </c>
    </row>
    <row r="126" customFormat="1" s="154">
      <c r="A126" s="618" t="n"/>
      <c r="B126" s="102" t="inlineStr">
        <is>
          <t>Equipment  Year ended 31 March 2022 Accumulated depreciation on disposal</t>
        </is>
      </c>
      <c r="C126" s="952" t="n"/>
      <c r="D126" s="952" t="n"/>
      <c r="E126" s="952" t="n"/>
      <c r="F126" s="952" t="n"/>
      <c r="G126" s="952" t="n">
        <v>0</v>
      </c>
      <c r="H126" s="952" t="n">
        <v>1871</v>
      </c>
      <c r="I126" s="947" t="n"/>
      <c r="K126" s="948" t="n"/>
      <c r="N126" s="105">
        <f>B126</f>
        <v/>
      </c>
      <c r="O126" s="106" t="inlineStr"/>
      <c r="P126" s="106" t="inlineStr"/>
      <c r="Q126" s="106" t="inlineStr"/>
      <c r="R126" s="106" t="inlineStr"/>
      <c r="S126" s="106">
        <f>G126*BS!$B$9</f>
        <v/>
      </c>
      <c r="T126" s="106">
        <f>H126*BS!$B$9</f>
        <v/>
      </c>
      <c r="U126" s="946">
        <f>I100</f>
        <v/>
      </c>
      <c r="V126" s="941" t="n"/>
      <c r="W126" s="941" t="n"/>
    </row>
    <row r="127" customFormat="1" s="79">
      <c r="A127" s="618" t="n"/>
      <c r="B127" s="102" t="inlineStr">
        <is>
          <t>Equipment  Year ended 31 March 2022 Foreign currency exchange difference</t>
        </is>
      </c>
      <c r="C127" s="952" t="n"/>
      <c r="D127" s="939" t="n"/>
      <c r="E127" s="939" t="n"/>
      <c r="F127" s="939" t="n"/>
      <c r="G127" s="939" t="n">
        <v>0</v>
      </c>
      <c r="H127" s="939" t="n">
        <v>5</v>
      </c>
      <c r="I127" s="947" t="n"/>
      <c r="K127" s="948" t="n"/>
      <c r="N127" s="105">
        <f>B127</f>
        <v/>
      </c>
      <c r="O127" s="106" t="inlineStr"/>
      <c r="P127" s="106" t="inlineStr"/>
      <c r="Q127" s="106" t="inlineStr"/>
      <c r="R127" s="106" t="inlineStr"/>
      <c r="S127" s="106">
        <f>G127*BS!$B$9</f>
        <v/>
      </c>
      <c r="T127" s="106">
        <f>H127*BS!$B$9</f>
        <v/>
      </c>
      <c r="U127" s="946">
        <f>I101</f>
        <v/>
      </c>
      <c r="V127" s="941" t="n"/>
      <c r="W127" s="941" t="n"/>
    </row>
    <row r="128" customFormat="1" s="117">
      <c r="A128" s="618" t="n"/>
      <c r="B128" s="102" t="inlineStr">
        <is>
          <t>Equipment  At31 March 2022 Accumulated depreciation</t>
        </is>
      </c>
      <c r="C128" s="952" t="n"/>
      <c r="D128" s="939" t="n"/>
      <c r="E128" s="939" t="n"/>
      <c r="F128" s="939" t="n"/>
      <c r="G128" s="939" t="n">
        <v>0</v>
      </c>
      <c r="H128" s="939" t="n">
        <v>-3324</v>
      </c>
      <c r="I128" s="947" t="n"/>
      <c r="K128" s="948" t="n"/>
      <c r="N128" s="105">
        <f>B128</f>
        <v/>
      </c>
      <c r="O128" s="106" t="inlineStr"/>
      <c r="P128" s="106" t="inlineStr"/>
      <c r="Q128" s="106" t="inlineStr"/>
      <c r="R128" s="106" t="inlineStr"/>
      <c r="S128" s="106">
        <f>G128*BS!$B$9</f>
        <v/>
      </c>
      <c r="T128" s="106">
        <f>H128*BS!$B$9</f>
        <v/>
      </c>
      <c r="U128" s="946">
        <f>I102</f>
        <v/>
      </c>
      <c r="V128" s="941" t="n"/>
      <c r="W128" s="941" t="n"/>
    </row>
    <row r="129" customFormat="1" s="117">
      <c r="A129" s="618" t="n"/>
      <c r="B129" s="102" t="inlineStr">
        <is>
          <t>Leasehold improvements  Year ended 31 March 2023 Depreciation charge</t>
        </is>
      </c>
      <c r="C129" s="103" t="n"/>
      <c r="D129" s="103" t="n"/>
      <c r="E129" s="103" t="n"/>
      <c r="F129" s="103" t="n"/>
      <c r="G129" s="103" t="n">
        <v>0</v>
      </c>
      <c r="H129" s="103" t="n">
        <v>-213</v>
      </c>
      <c r="I129" s="947" t="n"/>
      <c r="K129" s="948" t="n"/>
      <c r="N129" s="105">
        <f>B129</f>
        <v/>
      </c>
      <c r="O129" s="106" t="inlineStr"/>
      <c r="P129" s="106" t="inlineStr"/>
      <c r="Q129" s="106" t="inlineStr"/>
      <c r="R129" s="106" t="inlineStr"/>
      <c r="S129" s="106">
        <f>G129*BS!$B$9</f>
        <v/>
      </c>
      <c r="T129" s="106">
        <f>H129*BS!$B$9</f>
        <v/>
      </c>
      <c r="U129" s="946">
        <f>I103</f>
        <v/>
      </c>
      <c r="V129" s="941" t="n"/>
      <c r="W129" s="941" t="n"/>
    </row>
    <row r="130" customFormat="1" s="117">
      <c r="A130" s="618" t="n"/>
      <c r="B130" s="102" t="inlineStr">
        <is>
          <t>Leasehold improvements  Year ended 31 March 2023 Accumulated depreciation on disposal</t>
        </is>
      </c>
      <c r="C130" s="952" t="n"/>
      <c r="D130" s="952" t="n"/>
      <c r="E130" s="952" t="n"/>
      <c r="F130" s="952" t="n"/>
      <c r="G130" s="952" t="n">
        <v>0</v>
      </c>
      <c r="H130" s="952" t="n">
        <v>1</v>
      </c>
      <c r="I130" s="947" t="n"/>
      <c r="K130" s="948" t="n"/>
      <c r="N130" s="105">
        <f>B130</f>
        <v/>
      </c>
      <c r="O130" s="106" t="inlineStr"/>
      <c r="P130" s="106" t="inlineStr"/>
      <c r="Q130" s="106" t="inlineStr"/>
      <c r="R130" s="106" t="inlineStr"/>
      <c r="S130" s="106">
        <f>G130*BS!$B$9</f>
        <v/>
      </c>
      <c r="T130" s="106">
        <f>H130*BS!$B$9</f>
        <v/>
      </c>
      <c r="U130" s="946">
        <f>I104</f>
        <v/>
      </c>
      <c r="V130" s="941" t="n"/>
      <c r="W130" s="941" t="n"/>
    </row>
    <row r="131" customFormat="1" s="79">
      <c r="A131" s="618" t="n"/>
      <c r="B131" s="102" t="inlineStr">
        <is>
          <t>Leasehold improvements  At 31 March 2023 Accumulated depreciation</t>
        </is>
      </c>
      <c r="C131" s="952" t="n"/>
      <c r="D131" s="952" t="n"/>
      <c r="E131" s="952" t="n"/>
      <c r="F131" s="952" t="n"/>
      <c r="G131" s="952" t="n">
        <v>0</v>
      </c>
      <c r="H131" s="952" t="n">
        <v>-5189</v>
      </c>
      <c r="I131" s="947" t="n"/>
      <c r="K131" s="948" t="n"/>
      <c r="N131" s="105">
        <f>B131</f>
        <v/>
      </c>
      <c r="O131" s="106" t="inlineStr"/>
      <c r="P131" s="106" t="inlineStr"/>
      <c r="Q131" s="106" t="inlineStr"/>
      <c r="R131" s="106" t="inlineStr"/>
      <c r="S131" s="106">
        <f>G131*BS!$B$9</f>
        <v/>
      </c>
      <c r="T131" s="106">
        <f>H131*BS!$B$9</f>
        <v/>
      </c>
      <c r="U131" s="946">
        <f>I105</f>
        <v/>
      </c>
      <c r="V131" s="941" t="n"/>
      <c r="W131" s="941" t="n"/>
    </row>
    <row r="132" customFormat="1" s="117">
      <c r="A132" s="618" t="n"/>
      <c r="B132" s="102" t="inlineStr">
        <is>
          <t>Leasehold improvements  Year ended 31 March 2022 Depreciation charge</t>
        </is>
      </c>
      <c r="C132" s="952" t="n"/>
      <c r="D132" s="952" t="n"/>
      <c r="E132" s="952" t="n"/>
      <c r="F132" s="952" t="n"/>
      <c r="G132" s="952" t="n">
        <v>0</v>
      </c>
      <c r="H132" s="952" t="n">
        <v>-211</v>
      </c>
      <c r="I132" s="947" t="n"/>
      <c r="K132" s="948" t="n"/>
      <c r="N132" s="105">
        <f>B132</f>
        <v/>
      </c>
      <c r="O132" s="106" t="inlineStr"/>
      <c r="P132" s="106" t="inlineStr"/>
      <c r="Q132" s="106" t="inlineStr"/>
      <c r="R132" s="106" t="inlineStr"/>
      <c r="S132" s="106">
        <f>G132*BS!$B$9</f>
        <v/>
      </c>
      <c r="T132" s="106">
        <f>H132*BS!$B$9</f>
        <v/>
      </c>
      <c r="U132" s="946">
        <f>I106</f>
        <v/>
      </c>
      <c r="V132" s="941" t="n"/>
      <c r="W132" s="941" t="n"/>
    </row>
    <row r="133" customFormat="1" s="79">
      <c r="A133" s="618" t="n"/>
      <c r="B133" s="102" t="inlineStr">
        <is>
          <t>Leasehold improvements  Year ended 31 March 2022 Accumulated depreciation on disposal</t>
        </is>
      </c>
      <c r="C133" s="952" t="n"/>
      <c r="D133" s="952" t="n"/>
      <c r="E133" s="952" t="n"/>
      <c r="F133" s="952" t="n"/>
      <c r="G133" s="952" t="n">
        <v>0</v>
      </c>
      <c r="H133" s="952" t="n">
        <v>212</v>
      </c>
      <c r="I133" s="947" t="n"/>
      <c r="K133" s="948" t="n"/>
      <c r="N133" s="105">
        <f>B133</f>
        <v/>
      </c>
      <c r="O133" s="106" t="inlineStr"/>
      <c r="P133" s="106" t="inlineStr"/>
      <c r="Q133" s="106" t="inlineStr"/>
      <c r="R133" s="106" t="inlineStr"/>
      <c r="S133" s="106">
        <f>G133*BS!$B$9</f>
        <v/>
      </c>
      <c r="T133" s="106">
        <f>H133*BS!$B$9</f>
        <v/>
      </c>
      <c r="U133" s="946">
        <f>I107</f>
        <v/>
      </c>
      <c r="V133" s="941" t="n"/>
      <c r="W133" s="941" t="n"/>
    </row>
    <row r="134" customFormat="1" s="79">
      <c r="A134" s="618" t="n"/>
      <c r="B134" s="102" t="inlineStr">
        <is>
          <t>Leasehold improvements  At31 March 2022 Accumulated depreciation</t>
        </is>
      </c>
      <c r="C134" s="952" t="n"/>
      <c r="D134" s="952" t="n"/>
      <c r="E134" s="952" t="n"/>
      <c r="F134" s="952" t="n"/>
      <c r="G134" s="952" t="n">
        <v>0</v>
      </c>
      <c r="H134" s="952" t="n">
        <v>-4973</v>
      </c>
      <c r="I134" s="947" t="n"/>
      <c r="K134" s="948" t="n"/>
      <c r="N134" s="105">
        <f>B134</f>
        <v/>
      </c>
      <c r="O134" s="106" t="inlineStr"/>
      <c r="P134" s="106" t="inlineStr"/>
      <c r="Q134" s="106" t="inlineStr"/>
      <c r="R134" s="106" t="inlineStr"/>
      <c r="S134" s="106">
        <f>G134*BS!$B$9</f>
        <v/>
      </c>
      <c r="T134" s="106">
        <f>H134*BS!$B$9</f>
        <v/>
      </c>
      <c r="U134" s="946">
        <f>I108</f>
        <v/>
      </c>
      <c r="V134" s="941" t="n"/>
      <c r="W134" s="941" t="n"/>
    </row>
    <row r="135" customFormat="1" s="79">
      <c r="A135" s="618" t="n"/>
      <c r="B135" s="102" t="n"/>
      <c r="C135" s="952" t="n"/>
      <c r="D135" s="952" t="n"/>
      <c r="E135" s="952" t="n"/>
      <c r="F135" s="952" t="n"/>
      <c r="G135" s="952" t="n"/>
      <c r="H135" s="952" t="n"/>
      <c r="I135" s="947" t="n"/>
      <c r="K135" s="948" t="n"/>
      <c r="N135" s="105" t="inlineStr"/>
      <c r="O135" s="106" t="inlineStr"/>
      <c r="P135" s="106" t="inlineStr"/>
      <c r="Q135" s="106" t="inlineStr"/>
      <c r="R135" s="106" t="inlineStr"/>
      <c r="S135" s="106" t="inlineStr"/>
      <c r="T135" s="106" t="inlineStr"/>
      <c r="U135" s="946">
        <f>I109</f>
        <v/>
      </c>
      <c r="V135" s="941" t="n"/>
      <c r="W135" s="941" t="n"/>
    </row>
    <row r="136" customFormat="1" s="79">
      <c r="A136" s="618" t="n"/>
      <c r="B136" s="102" t="n"/>
      <c r="C136" s="952" t="n"/>
      <c r="D136" s="952" t="n"/>
      <c r="E136" s="952" t="n"/>
      <c r="F136" s="952" t="n"/>
      <c r="G136" s="952" t="n"/>
      <c r="H136" s="952" t="n"/>
      <c r="I136" s="947" t="n"/>
      <c r="K136" s="948" t="n"/>
      <c r="N136" s="105" t="inlineStr"/>
      <c r="O136" s="106" t="inlineStr"/>
      <c r="P136" s="106" t="inlineStr"/>
      <c r="Q136" s="106" t="inlineStr"/>
      <c r="R136" s="106" t="inlineStr"/>
      <c r="S136" s="106" t="inlineStr"/>
      <c r="T136" s="106" t="inlineStr"/>
      <c r="U136" s="946">
        <f>I110</f>
        <v/>
      </c>
      <c r="V136" s="941" t="n"/>
      <c r="W136" s="941" t="n"/>
    </row>
    <row r="137" customFormat="1" s="79">
      <c r="A137" s="618" t="inlineStr">
        <is>
          <t>K15</t>
        </is>
      </c>
      <c r="B137" s="96" t="inlineStr">
        <is>
          <t xml:space="preserve">Total </t>
        </is>
      </c>
      <c r="C137" s="944">
        <f>SUM(INDIRECT(ADDRESS(MATCH("K14",$A:$A,0)+1,COLUMN(C$12),4)&amp;":"&amp;ADDRESS(MATCH("K15",$A:$A,0)-1,COLUMN(C$12),4)))</f>
        <v/>
      </c>
      <c r="D137" s="944">
        <f>SUM(INDIRECT(ADDRESS(MATCH("K14",$A:$A,0)+1,COLUMN(D$12),4)&amp;":"&amp;ADDRESS(MATCH("K15",$A:$A,0)-1,COLUMN(D$12),4)))</f>
        <v/>
      </c>
      <c r="E137" s="944">
        <f>SUM(INDIRECT(ADDRESS(MATCH("K14",$A:$A,0)+1,COLUMN(E$12),4)&amp;":"&amp;ADDRESS(MATCH("K15",$A:$A,0)-1,COLUMN(E$12),4)))</f>
        <v/>
      </c>
      <c r="F137" s="944">
        <f>SUM(INDIRECT(ADDRESS(MATCH("K14",$A:$A,0)+1,COLUMN(F$12),4)&amp;":"&amp;ADDRESS(MATCH("K15",$A:$A,0)-1,COLUMN(F$12),4)))</f>
        <v/>
      </c>
      <c r="G137" s="944">
        <f>SUM(INDIRECT(ADDRESS(MATCH("K14",$A:$A,0)+1,COLUMN(G$12),4)&amp;":"&amp;ADDRESS(MATCH("K15",$A:$A,0)-1,COLUMN(G$12),4)))</f>
        <v/>
      </c>
      <c r="H137" s="944">
        <f>SUM(INDIRECT(ADDRESS(MATCH("K14",$A:$A,0)+1,COLUMN(H$12),4)&amp;":"&amp;ADDRESS(MATCH("K15",$A:$A,0)-1,COLUMN(H$12),4)))</f>
        <v/>
      </c>
      <c r="I137" s="947" t="n"/>
      <c r="K137" s="948" t="n"/>
      <c r="N137" s="114">
        <f>B137</f>
        <v/>
      </c>
      <c r="O137" s="115">
        <f>C137*BS!$B$9</f>
        <v/>
      </c>
      <c r="P137" s="115">
        <f>D137*BS!$B$9</f>
        <v/>
      </c>
      <c r="Q137" s="115">
        <f>E137*BS!$B$9</f>
        <v/>
      </c>
      <c r="R137" s="115">
        <f>F137*BS!$B$9</f>
        <v/>
      </c>
      <c r="S137" s="115">
        <f>G137*BS!$B$9</f>
        <v/>
      </c>
      <c r="T137" s="115">
        <f>H137*BS!$B$9</f>
        <v/>
      </c>
      <c r="U137" s="951">
        <f>I111</f>
        <v/>
      </c>
      <c r="V137" s="941" t="n"/>
      <c r="W137" s="941" t="n"/>
    </row>
    <row r="138" customFormat="1" s="79">
      <c r="A138" s="618" t="n"/>
      <c r="B138" s="102" t="n"/>
      <c r="C138" s="952" t="n"/>
      <c r="D138" s="952" t="n"/>
      <c r="E138" s="952" t="n"/>
      <c r="F138" s="952" t="n"/>
      <c r="G138" s="952" t="n"/>
      <c r="H138" s="952" t="n"/>
      <c r="I138" s="947" t="n"/>
      <c r="K138" s="948" t="n"/>
      <c r="N138" s="105" t="inlineStr"/>
      <c r="O138" s="106" t="inlineStr"/>
      <c r="P138" s="106" t="inlineStr"/>
      <c r="Q138" s="106" t="inlineStr"/>
      <c r="R138" s="106" t="inlineStr"/>
      <c r="S138" s="106" t="inlineStr"/>
      <c r="T138" s="106" t="inlineStr"/>
      <c r="U138" s="107" t="n"/>
      <c r="V138" s="941" t="n"/>
      <c r="W138" s="941" t="n"/>
    </row>
    <row r="139" customFormat="1" s="79">
      <c r="A139" s="618" t="inlineStr">
        <is>
          <t>K16</t>
        </is>
      </c>
      <c r="B139" s="96" t="inlineStr">
        <is>
          <t>Other Tangible Assets</t>
        </is>
      </c>
      <c r="C139" s="953" t="n"/>
      <c r="D139" s="953" t="n"/>
      <c r="E139" s="953" t="n"/>
      <c r="F139" s="953" t="n"/>
      <c r="G139" s="953" t="n"/>
      <c r="H139" s="953" t="n"/>
      <c r="I139" s="934" t="n"/>
      <c r="J139" s="85" t="n"/>
      <c r="K139" s="85" t="n"/>
      <c r="L139" s="85" t="n"/>
      <c r="M139" s="85" t="n"/>
      <c r="N139" s="114">
        <f>B139</f>
        <v/>
      </c>
      <c r="O139" s="115" t="inlineStr"/>
      <c r="P139" s="115" t="inlineStr"/>
      <c r="Q139" s="115" t="inlineStr"/>
      <c r="R139" s="115" t="inlineStr"/>
      <c r="S139" s="115" t="inlineStr"/>
      <c r="T139" s="115" t="inlineStr"/>
      <c r="U139" s="123" t="n"/>
      <c r="V139" s="941" t="n"/>
      <c r="W139" s="941" t="n"/>
      <c r="X139" s="85" t="n"/>
      <c r="Y139" s="85" t="n"/>
      <c r="Z139" s="85" t="n"/>
      <c r="AA139" s="85" t="n"/>
      <c r="AB139" s="85" t="n"/>
      <c r="AC139" s="85" t="n"/>
      <c r="AD139" s="85" t="n"/>
      <c r="AE139" s="85" t="n"/>
      <c r="AF139" s="85" t="n"/>
      <c r="AG139" s="85" t="n"/>
      <c r="AH139" s="85" t="n"/>
      <c r="AI139" s="85" t="n"/>
      <c r="AJ139" s="85" t="n"/>
      <c r="AK139" s="85" t="n"/>
      <c r="AL139" s="85" t="n"/>
      <c r="AM139" s="85" t="n"/>
      <c r="AN139" s="85" t="n"/>
      <c r="AO139" s="85" t="n"/>
      <c r="AP139" s="85" t="n"/>
      <c r="AQ139" s="85" t="n"/>
      <c r="AR139" s="85" t="n"/>
      <c r="AS139" s="85" t="n"/>
      <c r="AT139" s="85" t="n"/>
      <c r="AU139" s="85" t="n"/>
      <c r="AV139" s="85" t="n"/>
      <c r="AW139" s="85" t="n"/>
      <c r="AX139" s="85" t="n"/>
      <c r="AY139" s="85" t="n"/>
      <c r="AZ139" s="85" t="n"/>
      <c r="BA139" s="85" t="n"/>
      <c r="BB139" s="85" t="n"/>
      <c r="BC139" s="85" t="n"/>
      <c r="BD139" s="85" t="n"/>
      <c r="BE139" s="85" t="n"/>
      <c r="BF139" s="85" t="n"/>
      <c r="BG139" s="85" t="n"/>
      <c r="BH139" s="85" t="n"/>
      <c r="BI139" s="85" t="n"/>
      <c r="BJ139" s="85" t="n"/>
      <c r="BK139" s="85" t="n"/>
      <c r="BL139" s="85" t="n"/>
      <c r="BM139" s="85" t="n"/>
      <c r="BN139" s="85" t="n"/>
      <c r="BO139" s="85" t="n"/>
      <c r="BP139" s="85" t="n"/>
      <c r="BQ139" s="85" t="n"/>
      <c r="BR139" s="85" t="n"/>
      <c r="BS139" s="85" t="n"/>
      <c r="BT139" s="85" t="n"/>
      <c r="BU139" s="85" t="n"/>
      <c r="BV139" s="85" t="n"/>
      <c r="BW139" s="85" t="n"/>
      <c r="BX139" s="85" t="n"/>
      <c r="BY139" s="85" t="n"/>
      <c r="BZ139" s="85" t="n"/>
      <c r="CA139" s="85" t="n"/>
      <c r="CB139" s="85" t="n"/>
      <c r="CC139" s="85" t="n"/>
      <c r="CD139" s="85" t="n"/>
      <c r="CE139" s="85" t="n"/>
      <c r="CF139" s="85" t="n"/>
      <c r="CG139" s="85" t="n"/>
      <c r="CH139" s="85" t="n"/>
      <c r="CI139" s="85" t="n"/>
      <c r="CJ139" s="85" t="n"/>
      <c r="CK139" s="85" t="n"/>
      <c r="CL139" s="85" t="n"/>
      <c r="CM139" s="85" t="n"/>
      <c r="CN139" s="85" t="n"/>
      <c r="CO139" s="85" t="n"/>
      <c r="CP139" s="85" t="n"/>
      <c r="CQ139" s="85" t="n"/>
      <c r="CR139" s="85" t="n"/>
      <c r="CS139" s="85" t="n"/>
      <c r="CT139" s="85" t="n"/>
      <c r="CU139" s="85" t="n"/>
      <c r="CV139" s="85" t="n"/>
      <c r="CW139" s="85" t="n"/>
      <c r="CX139" s="85" t="n"/>
      <c r="CY139" s="85" t="n"/>
      <c r="CZ139" s="85" t="n"/>
      <c r="DA139" s="85" t="n"/>
      <c r="DB139" s="85" t="n"/>
      <c r="DC139" s="85" t="n"/>
      <c r="DD139" s="85" t="n"/>
      <c r="DE139" s="85" t="n"/>
      <c r="DF139" s="85" t="n"/>
      <c r="DG139" s="85" t="n"/>
      <c r="DH139" s="85" t="n"/>
      <c r="DI139" s="85" t="n"/>
      <c r="DJ139" s="85" t="n"/>
      <c r="DK139" s="85" t="n"/>
      <c r="DL139" s="85" t="n"/>
      <c r="DM139" s="85" t="n"/>
      <c r="DN139" s="85" t="n"/>
      <c r="DO139" s="85" t="n"/>
      <c r="DP139" s="85" t="n"/>
      <c r="DQ139" s="85" t="n"/>
      <c r="DR139" s="85" t="n"/>
      <c r="DS139" s="85" t="n"/>
      <c r="DT139" s="85" t="n"/>
      <c r="DU139" s="85" t="n"/>
      <c r="DV139" s="85" t="n"/>
      <c r="DW139" s="85" t="n"/>
      <c r="DX139" s="85" t="n"/>
      <c r="DY139" s="85" t="n"/>
      <c r="DZ139" s="85" t="n"/>
      <c r="EA139" s="85" t="n"/>
      <c r="EB139" s="85" t="n"/>
      <c r="EC139" s="85" t="n"/>
      <c r="ED139" s="85" t="n"/>
      <c r="EE139" s="85" t="n"/>
      <c r="EF139" s="85" t="n"/>
      <c r="EG139" s="85" t="n"/>
      <c r="EH139" s="85" t="n"/>
      <c r="EI139" s="85" t="n"/>
      <c r="EJ139" s="85" t="n"/>
      <c r="EK139" s="85" t="n"/>
      <c r="EL139" s="85" t="n"/>
      <c r="EM139" s="85" t="n"/>
      <c r="EN139" s="85" t="n"/>
      <c r="EO139" s="85" t="n"/>
      <c r="EP139" s="85" t="n"/>
      <c r="EQ139" s="85" t="n"/>
      <c r="ER139" s="85" t="n"/>
      <c r="ES139" s="85" t="n"/>
      <c r="ET139" s="85" t="n"/>
      <c r="EU139" s="85" t="n"/>
      <c r="EV139" s="85" t="n"/>
      <c r="EW139" s="85" t="n"/>
      <c r="EX139" s="85" t="n"/>
      <c r="EY139" s="85" t="n"/>
      <c r="EZ139" s="85" t="n"/>
      <c r="FA139" s="85" t="n"/>
      <c r="FB139" s="85" t="n"/>
      <c r="FC139" s="85" t="n"/>
      <c r="FD139" s="85" t="n"/>
      <c r="FE139" s="85" t="n"/>
      <c r="FF139" s="85" t="n"/>
      <c r="FG139" s="85" t="n"/>
      <c r="FH139" s="85" t="n"/>
      <c r="FI139" s="85" t="n"/>
      <c r="FJ139" s="85" t="n"/>
      <c r="FK139" s="85" t="n"/>
      <c r="FL139" s="85" t="n"/>
      <c r="FM139" s="85" t="n"/>
      <c r="FN139" s="85" t="n"/>
      <c r="FO139" s="85" t="n"/>
      <c r="FP139" s="85" t="n"/>
      <c r="FQ139" s="85" t="n"/>
      <c r="FR139" s="85" t="n"/>
      <c r="FS139" s="85" t="n"/>
      <c r="FT139" s="85" t="n"/>
      <c r="FU139" s="85" t="n"/>
      <c r="FV139" s="85" t="n"/>
      <c r="FW139" s="85" t="n"/>
      <c r="FX139" s="85" t="n"/>
      <c r="FY139" s="85" t="n"/>
      <c r="FZ139" s="85" t="n"/>
      <c r="GA139" s="85" t="n"/>
      <c r="GB139" s="85" t="n"/>
      <c r="GC139" s="85" t="n"/>
      <c r="GD139" s="85" t="n"/>
      <c r="GE139" s="85" t="n"/>
      <c r="GF139" s="85" t="n"/>
      <c r="GG139" s="85" t="n"/>
      <c r="GH139" s="85" t="n"/>
      <c r="GI139" s="85" t="n"/>
      <c r="GJ139" s="85" t="n"/>
      <c r="GK139" s="85" t="n"/>
      <c r="GL139" s="85" t="n"/>
      <c r="GM139" s="85" t="n"/>
      <c r="GN139" s="85" t="n"/>
      <c r="GO139" s="85" t="n"/>
      <c r="GP139" s="85" t="n"/>
      <c r="GQ139" s="85" t="n"/>
      <c r="GR139" s="85" t="n"/>
      <c r="GS139" s="85" t="n"/>
      <c r="GT139" s="85" t="n"/>
      <c r="GU139" s="85" t="n"/>
      <c r="GV139" s="85" t="n"/>
      <c r="GW139" s="85" t="n"/>
      <c r="GX139" s="85" t="n"/>
      <c r="GY139" s="85" t="n"/>
      <c r="GZ139" s="85" t="n"/>
      <c r="HA139" s="85" t="n"/>
      <c r="HB139" s="85" t="n"/>
      <c r="HC139" s="85" t="n"/>
      <c r="HD139" s="85" t="n"/>
      <c r="HE139" s="85" t="n"/>
      <c r="HF139" s="85" t="n"/>
      <c r="HG139" s="85" t="n"/>
      <c r="HH139" s="85" t="n"/>
      <c r="HI139" s="85" t="n"/>
      <c r="HJ139" s="85" t="n"/>
      <c r="HK139" s="85" t="n"/>
      <c r="HL139" s="85" t="n"/>
      <c r="HM139" s="85" t="n"/>
      <c r="HN139" s="85" t="n"/>
      <c r="HO139" s="85" t="n"/>
      <c r="HP139" s="85" t="n"/>
      <c r="HQ139" s="85" t="n"/>
      <c r="HR139" s="85" t="n"/>
      <c r="HS139" s="85" t="n"/>
      <c r="HT139" s="85" t="n"/>
      <c r="HU139" s="85" t="n"/>
      <c r="HV139" s="85" t="n"/>
      <c r="HW139" s="85" t="n"/>
      <c r="HX139" s="85" t="n"/>
      <c r="HY139" s="85" t="n"/>
      <c r="HZ139" s="85" t="n"/>
      <c r="IA139" s="85" t="n"/>
      <c r="IB139" s="85" t="n"/>
      <c r="IC139" s="85" t="n"/>
      <c r="ID139" s="85" t="n"/>
      <c r="IE139" s="85" t="n"/>
      <c r="IF139" s="85" t="n"/>
      <c r="IG139" s="85" t="n"/>
      <c r="IH139" s="85" t="n"/>
      <c r="II139" s="85" t="n"/>
      <c r="IJ139" s="85" t="n"/>
      <c r="IK139" s="85" t="n"/>
      <c r="IL139" s="85" t="n"/>
      <c r="IM139" s="85" t="n"/>
      <c r="IN139" s="85" t="n"/>
      <c r="IO139" s="85" t="n"/>
      <c r="IP139" s="85" t="n"/>
      <c r="IQ139" s="85" t="n"/>
      <c r="IR139" s="85" t="n"/>
      <c r="IS139" s="85" t="n"/>
      <c r="IT139" s="85" t="n"/>
      <c r="IU139" s="85" t="n"/>
      <c r="IV139" s="85" t="n"/>
      <c r="IW139" s="85" t="n"/>
      <c r="IX139" s="85" t="n"/>
      <c r="IY139" s="85" t="n"/>
      <c r="IZ139" s="85" t="n"/>
      <c r="JA139" s="85" t="n"/>
      <c r="JB139" s="85" t="n"/>
      <c r="JC139" s="85" t="n"/>
      <c r="JD139" s="85" t="n"/>
      <c r="JE139" s="85" t="n"/>
      <c r="JF139" s="85" t="n"/>
      <c r="JG139" s="85" t="n"/>
      <c r="JH139" s="85" t="n"/>
      <c r="JI139" s="85" t="n"/>
      <c r="JJ139" s="85" t="n"/>
      <c r="JK139" s="85" t="n"/>
      <c r="JL139" s="85" t="n"/>
      <c r="JM139" s="85" t="n"/>
      <c r="JN139" s="85" t="n"/>
      <c r="JO139" s="85" t="n"/>
      <c r="JP139" s="85" t="n"/>
      <c r="JQ139" s="85" t="n"/>
      <c r="JR139" s="85" t="n"/>
      <c r="JS139" s="85" t="n"/>
      <c r="JT139" s="85" t="n"/>
      <c r="JU139" s="85" t="n"/>
      <c r="JV139" s="85" t="n"/>
      <c r="JW139" s="85" t="n"/>
      <c r="JX139" s="85" t="n"/>
      <c r="JY139" s="85" t="n"/>
      <c r="JZ139" s="85" t="n"/>
      <c r="KA139" s="85" t="n"/>
      <c r="KB139" s="85" t="n"/>
      <c r="KC139" s="85" t="n"/>
      <c r="KD139" s="85" t="n"/>
      <c r="KE139" s="85" t="n"/>
      <c r="KF139" s="85" t="n"/>
      <c r="KG139" s="85" t="n"/>
      <c r="KH139" s="85" t="n"/>
      <c r="KI139" s="85" t="n"/>
      <c r="KJ139" s="85" t="n"/>
      <c r="KK139" s="85" t="n"/>
      <c r="KL139" s="85" t="n"/>
      <c r="KM139" s="85" t="n"/>
      <c r="KN139" s="85" t="n"/>
      <c r="KO139" s="85" t="n"/>
      <c r="KP139" s="85" t="n"/>
      <c r="KQ139" s="85" t="n"/>
      <c r="KR139" s="85" t="n"/>
      <c r="KS139" s="85" t="n"/>
      <c r="KT139" s="85" t="n"/>
      <c r="KU139" s="85" t="n"/>
      <c r="KV139" s="85" t="n"/>
      <c r="KW139" s="85" t="n"/>
      <c r="KX139" s="85" t="n"/>
      <c r="KY139" s="85" t="n"/>
      <c r="KZ139" s="85" t="n"/>
      <c r="LA139" s="85" t="n"/>
      <c r="LB139" s="85" t="n"/>
      <c r="LC139" s="85" t="n"/>
      <c r="LD139" s="85" t="n"/>
      <c r="LE139" s="85" t="n"/>
      <c r="LF139" s="85" t="n"/>
      <c r="LG139" s="85" t="n"/>
      <c r="LH139" s="85" t="n"/>
      <c r="LI139" s="85" t="n"/>
      <c r="LJ139" s="85" t="n"/>
      <c r="LK139" s="85" t="n"/>
      <c r="LL139" s="85" t="n"/>
      <c r="LM139" s="85" t="n"/>
      <c r="LN139" s="85" t="n"/>
      <c r="LO139" s="85" t="n"/>
      <c r="LP139" s="85" t="n"/>
      <c r="LQ139" s="85" t="n"/>
      <c r="LR139" s="85" t="n"/>
      <c r="LS139" s="85" t="n"/>
    </row>
    <row r="140" customFormat="1" s="79">
      <c r="A140" s="618" t="n"/>
      <c r="B140" s="102" t="n"/>
      <c r="C140" s="939" t="n"/>
      <c r="D140" s="939" t="n"/>
      <c r="E140" s="939" t="n"/>
      <c r="F140" s="939" t="n"/>
      <c r="G140" s="939" t="n"/>
      <c r="H140" s="939" t="n"/>
      <c r="I140" s="945" t="n"/>
      <c r="N140" s="105" t="inlineStr"/>
      <c r="O140" s="106" t="inlineStr"/>
      <c r="P140" s="106" t="inlineStr"/>
      <c r="Q140" s="106" t="inlineStr"/>
      <c r="R140" s="106" t="inlineStr"/>
      <c r="S140" s="106" t="inlineStr"/>
      <c r="T140" s="106" t="inlineStr"/>
      <c r="U140" s="946">
        <f>I114</f>
        <v/>
      </c>
      <c r="V140" s="927" t="n"/>
      <c r="W140" s="927" t="n"/>
    </row>
    <row r="141" customFormat="1" s="79">
      <c r="A141" s="618" t="n"/>
      <c r="B141" s="102" t="n"/>
      <c r="C141" s="939" t="n"/>
      <c r="D141" s="939" t="n"/>
      <c r="E141" s="939" t="n"/>
      <c r="F141" s="939" t="n"/>
      <c r="G141" s="939" t="n"/>
      <c r="H141" s="939" t="n"/>
      <c r="I141" s="945" t="n"/>
      <c r="N141" s="105" t="inlineStr"/>
      <c r="O141" s="106" t="inlineStr"/>
      <c r="P141" s="106" t="inlineStr"/>
      <c r="Q141" s="106" t="inlineStr"/>
      <c r="R141" s="106" t="inlineStr"/>
      <c r="S141" s="106" t="inlineStr"/>
      <c r="T141" s="106" t="inlineStr"/>
      <c r="U141" s="946">
        <f>I115</f>
        <v/>
      </c>
      <c r="V141" s="927" t="n"/>
      <c r="W141" s="927" t="n"/>
    </row>
    <row r="142" customFormat="1" s="79">
      <c r="A142" s="618" t="n"/>
      <c r="B142" s="102" t="n"/>
      <c r="C142" s="939" t="n"/>
      <c r="D142" s="939" t="n"/>
      <c r="E142" s="939" t="n"/>
      <c r="F142" s="939" t="n"/>
      <c r="G142" s="939" t="n"/>
      <c r="H142" s="939" t="n"/>
      <c r="I142" s="945" t="n"/>
      <c r="N142" s="105" t="inlineStr"/>
      <c r="O142" s="106" t="inlineStr"/>
      <c r="P142" s="106" t="inlineStr"/>
      <c r="Q142" s="106" t="inlineStr"/>
      <c r="R142" s="106" t="inlineStr"/>
      <c r="S142" s="106" t="inlineStr"/>
      <c r="T142" s="106" t="inlineStr"/>
      <c r="U142" s="946">
        <f>I116</f>
        <v/>
      </c>
      <c r="V142" s="927" t="n"/>
      <c r="W142" s="927" t="n"/>
    </row>
    <row r="143" customFormat="1" s="79">
      <c r="A143" s="618" t="n"/>
      <c r="B143" s="102" t="n"/>
      <c r="C143" s="939" t="n"/>
      <c r="D143" s="939" t="n"/>
      <c r="E143" s="939" t="n"/>
      <c r="F143" s="939" t="n"/>
      <c r="G143" s="939" t="n"/>
      <c r="H143" s="939" t="n"/>
      <c r="I143" s="945" t="n"/>
      <c r="N143" s="105" t="inlineStr"/>
      <c r="O143" s="106" t="inlineStr"/>
      <c r="P143" s="106" t="inlineStr"/>
      <c r="Q143" s="106" t="inlineStr"/>
      <c r="R143" s="106" t="inlineStr"/>
      <c r="S143" s="106" t="inlineStr"/>
      <c r="T143" s="106" t="inlineStr"/>
      <c r="U143" s="946">
        <f>I117</f>
        <v/>
      </c>
      <c r="V143" s="927" t="n"/>
      <c r="W143" s="927" t="n"/>
    </row>
    <row r="144" customFormat="1" s="117">
      <c r="A144" s="618" t="n"/>
      <c r="B144" s="102" t="n"/>
      <c r="C144" s="939" t="n"/>
      <c r="D144" s="939" t="n"/>
      <c r="E144" s="939" t="n"/>
      <c r="F144" s="939" t="n"/>
      <c r="G144" s="939" t="n"/>
      <c r="H144" s="939" t="n"/>
      <c r="I144" s="945" t="n"/>
      <c r="N144" s="105" t="inlineStr"/>
      <c r="O144" s="106" t="inlineStr"/>
      <c r="P144" s="106" t="inlineStr"/>
      <c r="Q144" s="106" t="inlineStr"/>
      <c r="R144" s="106" t="inlineStr"/>
      <c r="S144" s="106" t="inlineStr"/>
      <c r="T144" s="106" t="inlineStr"/>
      <c r="U144" s="946">
        <f>I118</f>
        <v/>
      </c>
      <c r="V144" s="927" t="n"/>
      <c r="W144" s="927" t="n"/>
    </row>
    <row r="145" customFormat="1" s="79">
      <c r="A145" s="618" t="n"/>
      <c r="B145" s="102" t="n"/>
      <c r="C145" s="103" t="n"/>
      <c r="D145" s="103" t="n"/>
      <c r="E145" s="103" t="n"/>
      <c r="F145" s="103" t="n"/>
      <c r="G145" s="103" t="n"/>
      <c r="H145" s="103" t="n"/>
      <c r="I145" s="945" t="n"/>
      <c r="N145" s="105" t="inlineStr"/>
      <c r="O145" s="106" t="inlineStr"/>
      <c r="P145" s="106" t="inlineStr"/>
      <c r="Q145" s="106" t="inlineStr"/>
      <c r="R145" s="106" t="inlineStr"/>
      <c r="S145" s="106" t="inlineStr"/>
      <c r="T145" s="106" t="inlineStr"/>
      <c r="U145" s="946">
        <f>I119</f>
        <v/>
      </c>
      <c r="V145" s="927" t="n"/>
      <c r="W145" s="927" t="n"/>
    </row>
    <row r="146" customFormat="1" s="117">
      <c r="A146" s="618" t="n"/>
      <c r="B146" s="102" t="n"/>
      <c r="C146" s="939" t="n"/>
      <c r="D146" s="939" t="n"/>
      <c r="E146" s="939" t="n"/>
      <c r="F146" s="939" t="n"/>
      <c r="G146" s="939" t="n"/>
      <c r="H146" s="939" t="n"/>
      <c r="I146" s="945" t="n"/>
      <c r="N146" s="105" t="inlineStr"/>
      <c r="O146" s="106" t="inlineStr"/>
      <c r="P146" s="106" t="inlineStr"/>
      <c r="Q146" s="106" t="inlineStr"/>
      <c r="R146" s="106" t="inlineStr"/>
      <c r="S146" s="106" t="inlineStr"/>
      <c r="T146" s="106" t="inlineStr"/>
      <c r="U146" s="946">
        <f>I120</f>
        <v/>
      </c>
      <c r="V146" s="927" t="n"/>
      <c r="W146" s="927" t="n"/>
    </row>
    <row r="147" customFormat="1" s="79">
      <c r="A147" s="618" t="n"/>
      <c r="B147" s="102" t="n"/>
      <c r="C147" s="939" t="n"/>
      <c r="D147" s="939" t="n"/>
      <c r="E147" s="939" t="n"/>
      <c r="F147" s="939" t="n"/>
      <c r="G147" s="939" t="n"/>
      <c r="H147" s="939" t="n"/>
      <c r="I147" s="945" t="n"/>
      <c r="N147" s="105" t="inlineStr"/>
      <c r="O147" s="106" t="inlineStr"/>
      <c r="P147" s="106" t="inlineStr"/>
      <c r="Q147" s="106" t="inlineStr"/>
      <c r="R147" s="106" t="inlineStr"/>
      <c r="S147" s="106" t="inlineStr"/>
      <c r="T147" s="106" t="inlineStr"/>
      <c r="U147" s="946">
        <f>I121</f>
        <v/>
      </c>
      <c r="V147" s="927" t="n"/>
      <c r="W147" s="927" t="n"/>
    </row>
    <row r="148" customFormat="1" s="79">
      <c r="A148" s="618" t="n"/>
      <c r="B148" s="102" t="n"/>
      <c r="C148" s="939" t="n"/>
      <c r="D148" s="939" t="n"/>
      <c r="E148" s="939" t="n"/>
      <c r="F148" s="939" t="n"/>
      <c r="G148" s="939" t="n"/>
      <c r="H148" s="939" t="n"/>
      <c r="I148" s="945" t="n"/>
      <c r="N148" s="105" t="inlineStr"/>
      <c r="O148" s="106" t="inlineStr"/>
      <c r="P148" s="106" t="inlineStr"/>
      <c r="Q148" s="106" t="inlineStr"/>
      <c r="R148" s="106" t="inlineStr"/>
      <c r="S148" s="106" t="inlineStr"/>
      <c r="T148" s="106" t="inlineStr"/>
      <c r="U148" s="946">
        <f>I122</f>
        <v/>
      </c>
      <c r="V148" s="927" t="n"/>
      <c r="W148" s="927" t="n"/>
    </row>
    <row r="149" customFormat="1" s="79">
      <c r="A149" s="618" t="n"/>
      <c r="B149" s="102" t="n"/>
      <c r="C149" s="939" t="n"/>
      <c r="D149" s="939" t="n"/>
      <c r="E149" s="939" t="n"/>
      <c r="F149" s="939" t="n"/>
      <c r="G149" s="939" t="n"/>
      <c r="H149" s="939" t="n"/>
      <c r="I149" s="945" t="n"/>
      <c r="N149" s="105" t="inlineStr"/>
      <c r="O149" s="106" t="inlineStr"/>
      <c r="P149" s="106" t="inlineStr"/>
      <c r="Q149" s="106" t="inlineStr"/>
      <c r="R149" s="106" t="inlineStr"/>
      <c r="S149" s="106" t="inlineStr"/>
      <c r="T149" s="106" t="inlineStr"/>
      <c r="U149" s="946">
        <f>I123</f>
        <v/>
      </c>
      <c r="V149" s="927" t="n"/>
      <c r="W149" s="927" t="n"/>
    </row>
    <row r="150" customFormat="1" s="79">
      <c r="A150" s="618" t="n"/>
      <c r="B150" s="102" t="n"/>
      <c r="C150" s="939" t="n"/>
      <c r="D150" s="939" t="n"/>
      <c r="E150" s="939" t="n"/>
      <c r="F150" s="939" t="n"/>
      <c r="G150" s="939" t="n"/>
      <c r="H150" s="939" t="n"/>
      <c r="I150" s="945" t="n"/>
      <c r="N150" s="105" t="inlineStr"/>
      <c r="O150" s="106" t="inlineStr"/>
      <c r="P150" s="106" t="inlineStr"/>
      <c r="Q150" s="106" t="inlineStr"/>
      <c r="R150" s="106" t="inlineStr"/>
      <c r="S150" s="106" t="inlineStr"/>
      <c r="T150" s="106" t="inlineStr"/>
      <c r="U150" s="946">
        <f>I124</f>
        <v/>
      </c>
      <c r="V150" s="927" t="n"/>
      <c r="W150" s="927" t="n"/>
    </row>
    <row r="151" customFormat="1" s="79">
      <c r="A151" s="618" t="n"/>
      <c r="B151" s="102" t="n"/>
      <c r="C151" s="939" t="n"/>
      <c r="D151" s="939" t="n"/>
      <c r="E151" s="939" t="n"/>
      <c r="F151" s="939" t="n"/>
      <c r="G151" s="939" t="n"/>
      <c r="H151" s="939" t="n"/>
      <c r="I151" s="945" t="n"/>
      <c r="N151" s="105" t="inlineStr"/>
      <c r="O151" s="106" t="inlineStr"/>
      <c r="P151" s="106" t="inlineStr"/>
      <c r="Q151" s="106" t="inlineStr"/>
      <c r="R151" s="106" t="inlineStr"/>
      <c r="S151" s="106" t="inlineStr"/>
      <c r="T151" s="106" t="inlineStr"/>
      <c r="U151" s="107" t="n"/>
      <c r="V151" s="927" t="n"/>
      <c r="W151" s="927" t="n"/>
    </row>
    <row r="152" customFormat="1" s="79">
      <c r="A152" s="618" t="inlineStr">
        <is>
          <t>K17</t>
        </is>
      </c>
      <c r="B152" s="96" t="inlineStr">
        <is>
          <t>Total</t>
        </is>
      </c>
      <c r="C152" s="940">
        <f>SUM(INDIRECT(ADDRESS(MATCH("K16",$A:$A,0)+1,COLUMN(C$12),4)&amp;":"&amp;ADDRESS(MATCH("K17",$A:$A,0)-1,COLUMN(C$12),4)))</f>
        <v/>
      </c>
      <c r="D152" s="940">
        <f>SUM(INDIRECT(ADDRESS(MATCH("K16",$A:$A,0)+1,COLUMN(D$12),4)&amp;":"&amp;ADDRESS(MATCH("K17",$A:$A,0)-1,COLUMN(D$12),4)))</f>
        <v/>
      </c>
      <c r="E152" s="940">
        <f>SUM(INDIRECT(ADDRESS(MATCH("K16",$A:$A,0)+1,COLUMN(E$12),4)&amp;":"&amp;ADDRESS(MATCH("K17",$A:$A,0)-1,COLUMN(E$12),4)))</f>
        <v/>
      </c>
      <c r="F152" s="940">
        <f>SUM(INDIRECT(ADDRESS(MATCH("K16",$A:$A,0)+1,COLUMN(F$12),4)&amp;":"&amp;ADDRESS(MATCH("K17",$A:$A,0)-1,COLUMN(F$12),4)))</f>
        <v/>
      </c>
      <c r="G152" s="940">
        <f>SUM(INDIRECT(ADDRESS(MATCH("K16",$A:$A,0)+1,COLUMN(G$12),4)&amp;":"&amp;ADDRESS(MATCH("K17",$A:$A,0)-1,COLUMN(G$12),4)))</f>
        <v/>
      </c>
      <c r="H152" s="940">
        <f>SUM(INDIRECT(ADDRESS(MATCH("K16",$A:$A,0)+1,COLUMN(H$12),4)&amp;":"&amp;ADDRESS(MATCH("K17",$A:$A,0)-1,COLUMN(H$12),4)))</f>
        <v/>
      </c>
      <c r="I152" s="934" t="n"/>
      <c r="J152" s="79" t="n"/>
      <c r="K152" s="79" t="n"/>
      <c r="L152" s="79" t="n"/>
      <c r="M152" s="79" t="n"/>
      <c r="N152" s="114">
        <f>B152</f>
        <v/>
      </c>
      <c r="O152" s="115">
        <f>C152*BS!$B$9</f>
        <v/>
      </c>
      <c r="P152" s="115">
        <f>D152*BS!$B$9</f>
        <v/>
      </c>
      <c r="Q152" s="115">
        <f>E152*BS!$B$9</f>
        <v/>
      </c>
      <c r="R152" s="115">
        <f>F152*BS!$B$9</f>
        <v/>
      </c>
      <c r="S152" s="115">
        <f>G152*BS!$B$9</f>
        <v/>
      </c>
      <c r="T152" s="115">
        <f>H152*BS!$B$9</f>
        <v/>
      </c>
      <c r="U152" s="935">
        <f>I126</f>
        <v/>
      </c>
      <c r="V152" s="941" t="n"/>
      <c r="W152" s="941" t="n"/>
      <c r="X152" s="79" t="n"/>
      <c r="Y152" s="79" t="n"/>
      <c r="Z152" s="79" t="n"/>
      <c r="AA152" s="79" t="n"/>
      <c r="AB152" s="79" t="n"/>
      <c r="AC152" s="79" t="n"/>
      <c r="AD152" s="79" t="n"/>
      <c r="AE152" s="79" t="n"/>
      <c r="AF152" s="79" t="n"/>
      <c r="AG152" s="79" t="n"/>
      <c r="AH152" s="79" t="n"/>
      <c r="AI152" s="79" t="n"/>
      <c r="AJ152" s="79" t="n"/>
      <c r="AK152" s="79" t="n"/>
      <c r="AL152" s="79" t="n"/>
      <c r="AM152" s="79" t="n"/>
      <c r="AN152" s="79" t="n"/>
      <c r="AO152" s="79" t="n"/>
      <c r="AP152" s="79" t="n"/>
      <c r="AQ152" s="79" t="n"/>
      <c r="AR152" s="79" t="n"/>
      <c r="AS152" s="79" t="n"/>
      <c r="AT152" s="79" t="n"/>
      <c r="AU152" s="79" t="n"/>
      <c r="AV152" s="79" t="n"/>
      <c r="AW152" s="79" t="n"/>
      <c r="AX152" s="79" t="n"/>
      <c r="AY152" s="79" t="n"/>
      <c r="AZ152" s="79" t="n"/>
      <c r="BA152" s="79" t="n"/>
      <c r="BB152" s="79" t="n"/>
      <c r="BC152" s="79" t="n"/>
      <c r="BD152" s="79" t="n"/>
      <c r="BE152" s="79" t="n"/>
      <c r="BF152" s="79" t="n"/>
      <c r="BG152" s="79" t="n"/>
      <c r="BH152" s="79" t="n"/>
      <c r="BI152" s="79" t="n"/>
      <c r="BJ152" s="79" t="n"/>
      <c r="BK152" s="79" t="n"/>
      <c r="BL152" s="79" t="n"/>
      <c r="BM152" s="79" t="n"/>
      <c r="BN152" s="79" t="n"/>
      <c r="BO152" s="79" t="n"/>
      <c r="BP152" s="79" t="n"/>
      <c r="BQ152" s="79" t="n"/>
      <c r="BR152" s="79" t="n"/>
      <c r="BS152" s="79" t="n"/>
      <c r="BT152" s="79" t="n"/>
      <c r="BU152" s="79" t="n"/>
      <c r="BV152" s="79" t="n"/>
      <c r="BW152" s="79" t="n"/>
      <c r="BX152" s="79" t="n"/>
      <c r="BY152" s="79" t="n"/>
      <c r="BZ152" s="79" t="n"/>
      <c r="CA152" s="79" t="n"/>
      <c r="CB152" s="79" t="n"/>
      <c r="CC152" s="79" t="n"/>
      <c r="CD152" s="79" t="n"/>
      <c r="CE152" s="79" t="n"/>
      <c r="CF152" s="79" t="n"/>
      <c r="CG152" s="79" t="n"/>
      <c r="CH152" s="79" t="n"/>
      <c r="CI152" s="79" t="n"/>
      <c r="CJ152" s="79" t="n"/>
      <c r="CK152" s="79" t="n"/>
      <c r="CL152" s="79" t="n"/>
      <c r="CM152" s="79" t="n"/>
      <c r="CN152" s="79" t="n"/>
      <c r="CO152" s="79" t="n"/>
      <c r="CP152" s="79" t="n"/>
      <c r="CQ152" s="79" t="n"/>
      <c r="CR152" s="79" t="n"/>
      <c r="CS152" s="79" t="n"/>
      <c r="CT152" s="79" t="n"/>
      <c r="CU152" s="79" t="n"/>
      <c r="CV152" s="79" t="n"/>
      <c r="CW152" s="79" t="n"/>
      <c r="CX152" s="79" t="n"/>
      <c r="CY152" s="79" t="n"/>
      <c r="CZ152" s="79" t="n"/>
      <c r="DA152" s="79" t="n"/>
      <c r="DB152" s="79" t="n"/>
      <c r="DC152" s="79" t="n"/>
      <c r="DD152" s="79" t="n"/>
      <c r="DE152" s="79" t="n"/>
      <c r="DF152" s="79" t="n"/>
      <c r="DG152" s="79" t="n"/>
      <c r="DH152" s="79" t="n"/>
      <c r="DI152" s="79" t="n"/>
      <c r="DJ152" s="79" t="n"/>
      <c r="DK152" s="79" t="n"/>
      <c r="DL152" s="79" t="n"/>
      <c r="DM152" s="79" t="n"/>
      <c r="DN152" s="79" t="n"/>
      <c r="DO152" s="79" t="n"/>
      <c r="DP152" s="79" t="n"/>
      <c r="DQ152" s="79" t="n"/>
      <c r="DR152" s="79" t="n"/>
      <c r="DS152" s="79" t="n"/>
      <c r="DT152" s="79" t="n"/>
      <c r="DU152" s="79" t="n"/>
      <c r="DV152" s="79" t="n"/>
      <c r="DW152" s="79" t="n"/>
      <c r="DX152" s="79" t="n"/>
      <c r="DY152" s="79" t="n"/>
      <c r="DZ152" s="79" t="n"/>
      <c r="EA152" s="79" t="n"/>
      <c r="EB152" s="79" t="n"/>
      <c r="EC152" s="79" t="n"/>
      <c r="ED152" s="79" t="n"/>
      <c r="EE152" s="79" t="n"/>
      <c r="EF152" s="79" t="n"/>
      <c r="EG152" s="79" t="n"/>
      <c r="EH152" s="79" t="n"/>
      <c r="EI152" s="79" t="n"/>
      <c r="EJ152" s="79" t="n"/>
      <c r="EK152" s="79" t="n"/>
      <c r="EL152" s="79" t="n"/>
      <c r="EM152" s="79" t="n"/>
      <c r="EN152" s="79" t="n"/>
      <c r="EO152" s="79" t="n"/>
      <c r="EP152" s="79" t="n"/>
      <c r="EQ152" s="79" t="n"/>
      <c r="ER152" s="79" t="n"/>
      <c r="ES152" s="79" t="n"/>
      <c r="ET152" s="79" t="n"/>
      <c r="EU152" s="79" t="n"/>
      <c r="EV152" s="79" t="n"/>
      <c r="EW152" s="79" t="n"/>
      <c r="EX152" s="79" t="n"/>
      <c r="EY152" s="79" t="n"/>
      <c r="EZ152" s="79" t="n"/>
      <c r="FA152" s="79" t="n"/>
      <c r="FB152" s="79" t="n"/>
      <c r="FC152" s="79" t="n"/>
      <c r="FD152" s="79" t="n"/>
      <c r="FE152" s="79" t="n"/>
      <c r="FF152" s="79" t="n"/>
      <c r="FG152" s="79" t="n"/>
      <c r="FH152" s="79" t="n"/>
      <c r="FI152" s="79" t="n"/>
      <c r="FJ152" s="79" t="n"/>
      <c r="FK152" s="79" t="n"/>
      <c r="FL152" s="79" t="n"/>
      <c r="FM152" s="79" t="n"/>
      <c r="FN152" s="79" t="n"/>
      <c r="FO152" s="79" t="n"/>
      <c r="FP152" s="79" t="n"/>
      <c r="FQ152" s="79" t="n"/>
      <c r="FR152" s="79" t="n"/>
      <c r="FS152" s="79" t="n"/>
      <c r="FT152" s="79" t="n"/>
      <c r="FU152" s="79" t="n"/>
      <c r="FV152" s="79" t="n"/>
      <c r="FW152" s="79" t="n"/>
      <c r="FX152" s="79" t="n"/>
      <c r="FY152" s="79" t="n"/>
      <c r="FZ152" s="79" t="n"/>
      <c r="GA152" s="79" t="n"/>
      <c r="GB152" s="79" t="n"/>
      <c r="GC152" s="79" t="n"/>
      <c r="GD152" s="79" t="n"/>
      <c r="GE152" s="79" t="n"/>
      <c r="GF152" s="79" t="n"/>
      <c r="GG152" s="79" t="n"/>
      <c r="GH152" s="79" t="n"/>
      <c r="GI152" s="79" t="n"/>
      <c r="GJ152" s="79" t="n"/>
      <c r="GK152" s="79" t="n"/>
      <c r="GL152" s="79" t="n"/>
      <c r="GM152" s="79" t="n"/>
      <c r="GN152" s="79" t="n"/>
      <c r="GO152" s="79" t="n"/>
      <c r="GP152" s="79" t="n"/>
      <c r="GQ152" s="79" t="n"/>
      <c r="GR152" s="79" t="n"/>
      <c r="GS152" s="79" t="n"/>
      <c r="GT152" s="79" t="n"/>
      <c r="GU152" s="79" t="n"/>
      <c r="GV152" s="79" t="n"/>
      <c r="GW152" s="79" t="n"/>
      <c r="GX152" s="79" t="n"/>
      <c r="GY152" s="79" t="n"/>
      <c r="GZ152" s="79" t="n"/>
      <c r="HA152" s="79" t="n"/>
      <c r="HB152" s="79" t="n"/>
      <c r="HC152" s="79" t="n"/>
      <c r="HD152" s="79" t="n"/>
      <c r="HE152" s="79" t="n"/>
      <c r="HF152" s="79" t="n"/>
      <c r="HG152" s="79" t="n"/>
      <c r="HH152" s="79" t="n"/>
      <c r="HI152" s="79" t="n"/>
      <c r="HJ152" s="79" t="n"/>
      <c r="HK152" s="79" t="n"/>
      <c r="HL152" s="79" t="n"/>
      <c r="HM152" s="79" t="n"/>
      <c r="HN152" s="79" t="n"/>
      <c r="HO152" s="79" t="n"/>
      <c r="HP152" s="79" t="n"/>
      <c r="HQ152" s="79" t="n"/>
      <c r="HR152" s="79" t="n"/>
      <c r="HS152" s="79" t="n"/>
      <c r="HT152" s="79" t="n"/>
      <c r="HU152" s="79" t="n"/>
      <c r="HV152" s="79" t="n"/>
      <c r="HW152" s="79" t="n"/>
      <c r="HX152" s="79" t="n"/>
      <c r="HY152" s="79" t="n"/>
      <c r="HZ152" s="79" t="n"/>
      <c r="IA152" s="79" t="n"/>
      <c r="IB152" s="79" t="n"/>
      <c r="IC152" s="79" t="n"/>
      <c r="ID152" s="79" t="n"/>
      <c r="IE152" s="79" t="n"/>
      <c r="IF152" s="79" t="n"/>
      <c r="IG152" s="79" t="n"/>
      <c r="IH152" s="79" t="n"/>
      <c r="II152" s="79" t="n"/>
      <c r="IJ152" s="79" t="n"/>
      <c r="IK152" s="79" t="n"/>
      <c r="IL152" s="79" t="n"/>
      <c r="IM152" s="79" t="n"/>
      <c r="IN152" s="79" t="n"/>
      <c r="IO152" s="79" t="n"/>
      <c r="IP152" s="79" t="n"/>
      <c r="IQ152" s="79" t="n"/>
      <c r="IR152" s="79" t="n"/>
      <c r="IS152" s="79" t="n"/>
      <c r="IT152" s="79" t="n"/>
      <c r="IU152" s="79" t="n"/>
      <c r="IV152" s="79" t="n"/>
      <c r="IW152" s="79" t="n"/>
      <c r="IX152" s="79" t="n"/>
      <c r="IY152" s="79" t="n"/>
      <c r="IZ152" s="79" t="n"/>
      <c r="JA152" s="79" t="n"/>
      <c r="JB152" s="79" t="n"/>
      <c r="JC152" s="79" t="n"/>
      <c r="JD152" s="79" t="n"/>
      <c r="JE152" s="79" t="n"/>
      <c r="JF152" s="79" t="n"/>
      <c r="JG152" s="79" t="n"/>
      <c r="JH152" s="79" t="n"/>
      <c r="JI152" s="79" t="n"/>
      <c r="JJ152" s="79" t="n"/>
      <c r="JK152" s="79" t="n"/>
      <c r="JL152" s="79" t="n"/>
      <c r="JM152" s="79" t="n"/>
      <c r="JN152" s="79" t="n"/>
      <c r="JO152" s="79" t="n"/>
      <c r="JP152" s="79" t="n"/>
      <c r="JQ152" s="79" t="n"/>
      <c r="JR152" s="79" t="n"/>
      <c r="JS152" s="79" t="n"/>
      <c r="JT152" s="79" t="n"/>
      <c r="JU152" s="79" t="n"/>
      <c r="JV152" s="79" t="n"/>
      <c r="JW152" s="79" t="n"/>
      <c r="JX152" s="79" t="n"/>
      <c r="JY152" s="79" t="n"/>
      <c r="JZ152" s="79" t="n"/>
      <c r="KA152" s="79" t="n"/>
      <c r="KB152" s="79" t="n"/>
      <c r="KC152" s="79" t="n"/>
      <c r="KD152" s="79" t="n"/>
      <c r="KE152" s="79" t="n"/>
      <c r="KF152" s="79" t="n"/>
      <c r="KG152" s="79" t="n"/>
      <c r="KH152" s="79" t="n"/>
      <c r="KI152" s="79" t="n"/>
      <c r="KJ152" s="79" t="n"/>
      <c r="KK152" s="79" t="n"/>
      <c r="KL152" s="79" t="n"/>
      <c r="KM152" s="79" t="n"/>
      <c r="KN152" s="79" t="n"/>
      <c r="KO152" s="79" t="n"/>
      <c r="KP152" s="79" t="n"/>
      <c r="KQ152" s="79" t="n"/>
      <c r="KR152" s="79" t="n"/>
      <c r="KS152" s="79" t="n"/>
      <c r="KT152" s="79" t="n"/>
      <c r="KU152" s="79" t="n"/>
      <c r="KV152" s="79" t="n"/>
      <c r="KW152" s="79" t="n"/>
      <c r="KX152" s="79" t="n"/>
      <c r="KY152" s="79" t="n"/>
      <c r="KZ152" s="79" t="n"/>
      <c r="LA152" s="79" t="n"/>
      <c r="LB152" s="79" t="n"/>
      <c r="LC152" s="79" t="n"/>
      <c r="LD152" s="79" t="n"/>
      <c r="LE152" s="79" t="n"/>
      <c r="LF152" s="79" t="n"/>
      <c r="LG152" s="79" t="n"/>
      <c r="LH152" s="79" t="n"/>
      <c r="LI152" s="79" t="n"/>
      <c r="LJ152" s="79" t="n"/>
      <c r="LK152" s="79" t="n"/>
      <c r="LL152" s="79" t="n"/>
      <c r="LM152" s="79" t="n"/>
      <c r="LN152" s="79" t="n"/>
      <c r="LO152" s="79" t="n"/>
      <c r="LP152" s="79" t="n"/>
      <c r="LQ152" s="79" t="n"/>
      <c r="LR152" s="79" t="n"/>
      <c r="LS152" s="79"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t="n"/>
      <c r="V153" s="927" t="n"/>
      <c r="W153" s="927" t="n"/>
    </row>
    <row r="154" customFormat="1" s="79">
      <c r="A154" s="618" t="inlineStr">
        <is>
          <t>K18</t>
        </is>
      </c>
      <c r="B154" s="96" t="inlineStr">
        <is>
          <t>Goodwill</t>
        </is>
      </c>
      <c r="C154" s="954" t="n"/>
      <c r="D154" s="954" t="n"/>
      <c r="E154" s="954" t="n"/>
      <c r="F154" s="954" t="n"/>
      <c r="G154" s="954" t="n"/>
      <c r="H154" s="954" t="n"/>
      <c r="I154" s="934" t="n"/>
      <c r="J154" s="85" t="n"/>
      <c r="K154" s="85" t="n"/>
      <c r="L154" s="85" t="n"/>
      <c r="M154" s="85" t="n"/>
      <c r="N154" s="114">
        <f>B154</f>
        <v/>
      </c>
      <c r="O154" s="115" t="inlineStr"/>
      <c r="P154" s="115" t="inlineStr"/>
      <c r="Q154" s="115" t="inlineStr"/>
      <c r="R154" s="115" t="inlineStr"/>
      <c r="S154" s="115" t="inlineStr"/>
      <c r="T154" s="115" t="inlineStr"/>
      <c r="U154" s="935">
        <f>I128</f>
        <v/>
      </c>
      <c r="V154" s="941" t="n"/>
      <c r="W154" s="941" t="n"/>
      <c r="X154" s="85" t="n"/>
      <c r="Y154" s="85" t="n"/>
      <c r="Z154" s="85" t="n"/>
      <c r="AA154" s="85" t="n"/>
      <c r="AB154" s="85" t="n"/>
      <c r="AC154" s="85" t="n"/>
      <c r="AD154" s="85" t="n"/>
      <c r="AE154" s="85" t="n"/>
      <c r="AF154" s="85" t="n"/>
      <c r="AG154" s="85" t="n"/>
      <c r="AH154" s="85" t="n"/>
      <c r="AI154" s="85" t="n"/>
      <c r="AJ154" s="85" t="n"/>
      <c r="AK154" s="85" t="n"/>
      <c r="AL154" s="85" t="n"/>
      <c r="AM154" s="85" t="n"/>
      <c r="AN154" s="85" t="n"/>
      <c r="AO154" s="85" t="n"/>
      <c r="AP154" s="85" t="n"/>
      <c r="AQ154" s="85" t="n"/>
      <c r="AR154" s="85" t="n"/>
      <c r="AS154" s="85" t="n"/>
      <c r="AT154" s="85" t="n"/>
      <c r="AU154" s="85" t="n"/>
      <c r="AV154" s="85" t="n"/>
      <c r="AW154" s="85" t="n"/>
      <c r="AX154" s="85" t="n"/>
      <c r="AY154" s="85" t="n"/>
      <c r="AZ154" s="85" t="n"/>
      <c r="BA154" s="85" t="n"/>
      <c r="BB154" s="85" t="n"/>
      <c r="BC154" s="85" t="n"/>
      <c r="BD154" s="85" t="n"/>
      <c r="BE154" s="85" t="n"/>
      <c r="BF154" s="85" t="n"/>
      <c r="BG154" s="85" t="n"/>
      <c r="BH154" s="85" t="n"/>
      <c r="BI154" s="85" t="n"/>
      <c r="BJ154" s="85" t="n"/>
      <c r="BK154" s="85" t="n"/>
      <c r="BL154" s="85" t="n"/>
      <c r="BM154" s="85" t="n"/>
      <c r="BN154" s="85" t="n"/>
      <c r="BO154" s="85" t="n"/>
      <c r="BP154" s="85" t="n"/>
      <c r="BQ154" s="85" t="n"/>
      <c r="BR154" s="85" t="n"/>
      <c r="BS154" s="85" t="n"/>
      <c r="BT154" s="85" t="n"/>
      <c r="BU154" s="85" t="n"/>
      <c r="BV154" s="85" t="n"/>
      <c r="BW154" s="85" t="n"/>
      <c r="BX154" s="85" t="n"/>
      <c r="BY154" s="85" t="n"/>
      <c r="BZ154" s="85" t="n"/>
      <c r="CA154" s="85" t="n"/>
      <c r="CB154" s="85" t="n"/>
      <c r="CC154" s="85" t="n"/>
      <c r="CD154" s="85" t="n"/>
      <c r="CE154" s="85" t="n"/>
      <c r="CF154" s="85" t="n"/>
      <c r="CG154" s="85" t="n"/>
      <c r="CH154" s="85" t="n"/>
      <c r="CI154" s="85" t="n"/>
      <c r="CJ154" s="85" t="n"/>
      <c r="CK154" s="85" t="n"/>
      <c r="CL154" s="85" t="n"/>
      <c r="CM154" s="85" t="n"/>
      <c r="CN154" s="85" t="n"/>
      <c r="CO154" s="85" t="n"/>
      <c r="CP154" s="85" t="n"/>
      <c r="CQ154" s="85" t="n"/>
      <c r="CR154" s="85" t="n"/>
      <c r="CS154" s="85" t="n"/>
      <c r="CT154" s="85" t="n"/>
      <c r="CU154" s="85" t="n"/>
      <c r="CV154" s="85" t="n"/>
      <c r="CW154" s="85" t="n"/>
      <c r="CX154" s="85" t="n"/>
      <c r="CY154" s="85" t="n"/>
      <c r="CZ154" s="85" t="n"/>
      <c r="DA154" s="85" t="n"/>
      <c r="DB154" s="85" t="n"/>
      <c r="DC154" s="85" t="n"/>
      <c r="DD154" s="85" t="n"/>
      <c r="DE154" s="85" t="n"/>
      <c r="DF154" s="85" t="n"/>
      <c r="DG154" s="85" t="n"/>
      <c r="DH154" s="85" t="n"/>
      <c r="DI154" s="85" t="n"/>
      <c r="DJ154" s="85" t="n"/>
      <c r="DK154" s="85" t="n"/>
      <c r="DL154" s="85" t="n"/>
      <c r="DM154" s="85" t="n"/>
      <c r="DN154" s="85" t="n"/>
      <c r="DO154" s="85" t="n"/>
      <c r="DP154" s="85" t="n"/>
      <c r="DQ154" s="85" t="n"/>
      <c r="DR154" s="85" t="n"/>
      <c r="DS154" s="85" t="n"/>
      <c r="DT154" s="85" t="n"/>
      <c r="DU154" s="85" t="n"/>
      <c r="DV154" s="85" t="n"/>
      <c r="DW154" s="85" t="n"/>
      <c r="DX154" s="85" t="n"/>
      <c r="DY154" s="85" t="n"/>
      <c r="DZ154" s="85" t="n"/>
      <c r="EA154" s="85" t="n"/>
      <c r="EB154" s="85" t="n"/>
      <c r="EC154" s="85" t="n"/>
      <c r="ED154" s="85" t="n"/>
      <c r="EE154" s="85" t="n"/>
      <c r="EF154" s="85" t="n"/>
      <c r="EG154" s="85" t="n"/>
      <c r="EH154" s="85" t="n"/>
      <c r="EI154" s="85" t="n"/>
      <c r="EJ154" s="85" t="n"/>
      <c r="EK154" s="85" t="n"/>
      <c r="EL154" s="85" t="n"/>
      <c r="EM154" s="85" t="n"/>
      <c r="EN154" s="85" t="n"/>
      <c r="EO154" s="85" t="n"/>
      <c r="EP154" s="85" t="n"/>
      <c r="EQ154" s="85" t="n"/>
      <c r="ER154" s="85" t="n"/>
      <c r="ES154" s="85" t="n"/>
      <c r="ET154" s="85" t="n"/>
      <c r="EU154" s="85" t="n"/>
      <c r="EV154" s="85" t="n"/>
      <c r="EW154" s="85" t="n"/>
      <c r="EX154" s="85" t="n"/>
      <c r="EY154" s="85" t="n"/>
      <c r="EZ154" s="85" t="n"/>
      <c r="FA154" s="85" t="n"/>
      <c r="FB154" s="85" t="n"/>
      <c r="FC154" s="85" t="n"/>
      <c r="FD154" s="85" t="n"/>
      <c r="FE154" s="85" t="n"/>
      <c r="FF154" s="85" t="n"/>
      <c r="FG154" s="85" t="n"/>
      <c r="FH154" s="85" t="n"/>
      <c r="FI154" s="85" t="n"/>
      <c r="FJ154" s="85" t="n"/>
      <c r="FK154" s="85" t="n"/>
      <c r="FL154" s="85" t="n"/>
      <c r="FM154" s="85" t="n"/>
      <c r="FN154" s="85" t="n"/>
      <c r="FO154" s="85" t="n"/>
      <c r="FP154" s="85" t="n"/>
      <c r="FQ154" s="85" t="n"/>
      <c r="FR154" s="85" t="n"/>
      <c r="FS154" s="85" t="n"/>
      <c r="FT154" s="85" t="n"/>
      <c r="FU154" s="85" t="n"/>
      <c r="FV154" s="85" t="n"/>
      <c r="FW154" s="85" t="n"/>
      <c r="FX154" s="85" t="n"/>
      <c r="FY154" s="85" t="n"/>
      <c r="FZ154" s="85" t="n"/>
      <c r="GA154" s="85" t="n"/>
      <c r="GB154" s="85" t="n"/>
      <c r="GC154" s="85" t="n"/>
      <c r="GD154" s="85" t="n"/>
      <c r="GE154" s="85" t="n"/>
      <c r="GF154" s="85" t="n"/>
      <c r="GG154" s="85" t="n"/>
      <c r="GH154" s="85" t="n"/>
      <c r="GI154" s="85" t="n"/>
      <c r="GJ154" s="85" t="n"/>
      <c r="GK154" s="85" t="n"/>
      <c r="GL154" s="85" t="n"/>
      <c r="GM154" s="85" t="n"/>
      <c r="GN154" s="85" t="n"/>
      <c r="GO154" s="85" t="n"/>
      <c r="GP154" s="85" t="n"/>
      <c r="GQ154" s="85" t="n"/>
      <c r="GR154" s="85" t="n"/>
      <c r="GS154" s="85" t="n"/>
      <c r="GT154" s="85" t="n"/>
      <c r="GU154" s="85" t="n"/>
      <c r="GV154" s="85" t="n"/>
      <c r="GW154" s="85" t="n"/>
      <c r="GX154" s="85" t="n"/>
      <c r="GY154" s="85" t="n"/>
      <c r="GZ154" s="85" t="n"/>
      <c r="HA154" s="85" t="n"/>
      <c r="HB154" s="85" t="n"/>
      <c r="HC154" s="85" t="n"/>
      <c r="HD154" s="85" t="n"/>
      <c r="HE154" s="85" t="n"/>
      <c r="HF154" s="85" t="n"/>
      <c r="HG154" s="85" t="n"/>
      <c r="HH154" s="85" t="n"/>
      <c r="HI154" s="85" t="n"/>
      <c r="HJ154" s="85" t="n"/>
      <c r="HK154" s="85" t="n"/>
      <c r="HL154" s="85" t="n"/>
      <c r="HM154" s="85" t="n"/>
      <c r="HN154" s="85" t="n"/>
      <c r="HO154" s="85" t="n"/>
      <c r="HP154" s="85" t="n"/>
      <c r="HQ154" s="85" t="n"/>
      <c r="HR154" s="85" t="n"/>
      <c r="HS154" s="85" t="n"/>
      <c r="HT154" s="85" t="n"/>
      <c r="HU154" s="85" t="n"/>
      <c r="HV154" s="85" t="n"/>
      <c r="HW154" s="85" t="n"/>
      <c r="HX154" s="85" t="n"/>
      <c r="HY154" s="85" t="n"/>
      <c r="HZ154" s="85" t="n"/>
      <c r="IA154" s="85" t="n"/>
      <c r="IB154" s="85" t="n"/>
      <c r="IC154" s="85" t="n"/>
      <c r="ID154" s="85" t="n"/>
      <c r="IE154" s="85" t="n"/>
      <c r="IF154" s="85" t="n"/>
      <c r="IG154" s="85" t="n"/>
      <c r="IH154" s="85" t="n"/>
      <c r="II154" s="85" t="n"/>
      <c r="IJ154" s="85" t="n"/>
      <c r="IK154" s="85" t="n"/>
      <c r="IL154" s="85" t="n"/>
      <c r="IM154" s="85" t="n"/>
      <c r="IN154" s="85" t="n"/>
      <c r="IO154" s="85" t="n"/>
      <c r="IP154" s="85" t="n"/>
      <c r="IQ154" s="85" t="n"/>
      <c r="IR154" s="85" t="n"/>
      <c r="IS154" s="85" t="n"/>
      <c r="IT154" s="85" t="n"/>
      <c r="IU154" s="85" t="n"/>
      <c r="IV154" s="85" t="n"/>
      <c r="IW154" s="85" t="n"/>
      <c r="IX154" s="85" t="n"/>
      <c r="IY154" s="85" t="n"/>
      <c r="IZ154" s="85" t="n"/>
      <c r="JA154" s="85" t="n"/>
      <c r="JB154" s="85" t="n"/>
      <c r="JC154" s="85" t="n"/>
      <c r="JD154" s="85" t="n"/>
      <c r="JE154" s="85" t="n"/>
      <c r="JF154" s="85" t="n"/>
      <c r="JG154" s="85" t="n"/>
      <c r="JH154" s="85" t="n"/>
      <c r="JI154" s="85" t="n"/>
      <c r="JJ154" s="85" t="n"/>
      <c r="JK154" s="85" t="n"/>
      <c r="JL154" s="85" t="n"/>
      <c r="JM154" s="85" t="n"/>
      <c r="JN154" s="85" t="n"/>
      <c r="JO154" s="85" t="n"/>
      <c r="JP154" s="85" t="n"/>
      <c r="JQ154" s="85" t="n"/>
      <c r="JR154" s="85" t="n"/>
      <c r="JS154" s="85" t="n"/>
      <c r="JT154" s="85" t="n"/>
      <c r="JU154" s="85" t="n"/>
      <c r="JV154" s="85" t="n"/>
      <c r="JW154" s="85" t="n"/>
      <c r="JX154" s="85" t="n"/>
      <c r="JY154" s="85" t="n"/>
      <c r="JZ154" s="85" t="n"/>
      <c r="KA154" s="85" t="n"/>
      <c r="KB154" s="85" t="n"/>
      <c r="KC154" s="85" t="n"/>
      <c r="KD154" s="85" t="n"/>
      <c r="KE154" s="85" t="n"/>
      <c r="KF154" s="85" t="n"/>
      <c r="KG154" s="85" t="n"/>
      <c r="KH154" s="85" t="n"/>
      <c r="KI154" s="85" t="n"/>
      <c r="KJ154" s="85" t="n"/>
      <c r="KK154" s="85" t="n"/>
      <c r="KL154" s="85" t="n"/>
      <c r="KM154" s="85" t="n"/>
      <c r="KN154" s="85" t="n"/>
      <c r="KO154" s="85" t="n"/>
      <c r="KP154" s="85" t="n"/>
      <c r="KQ154" s="85" t="n"/>
      <c r="KR154" s="85" t="n"/>
      <c r="KS154" s="85" t="n"/>
      <c r="KT154" s="85" t="n"/>
      <c r="KU154" s="85" t="n"/>
      <c r="KV154" s="85" t="n"/>
      <c r="KW154" s="85" t="n"/>
      <c r="KX154" s="85" t="n"/>
      <c r="KY154" s="85" t="n"/>
      <c r="KZ154" s="85" t="n"/>
      <c r="LA154" s="85" t="n"/>
      <c r="LB154" s="85" t="n"/>
      <c r="LC154" s="85" t="n"/>
      <c r="LD154" s="85" t="n"/>
      <c r="LE154" s="85" t="n"/>
      <c r="LF154" s="85" t="n"/>
      <c r="LG154" s="85" t="n"/>
      <c r="LH154" s="85" t="n"/>
      <c r="LI154" s="85" t="n"/>
      <c r="LJ154" s="85" t="n"/>
      <c r="LK154" s="85" t="n"/>
      <c r="LL154" s="85" t="n"/>
      <c r="LM154" s="85" t="n"/>
      <c r="LN154" s="85" t="n"/>
      <c r="LO154" s="85" t="n"/>
      <c r="LP154" s="85" t="n"/>
      <c r="LQ154" s="85" t="n"/>
      <c r="LR154" s="85" t="n"/>
      <c r="LS154" s="85" t="n"/>
    </row>
    <row r="155" customFormat="1" s="79">
      <c r="B155" t="inlineStr">
        <is>
          <t>Goodwill  Year ended 31 March 2023 2022 Opening net book amount</t>
        </is>
      </c>
      <c r="G155" t="n">
        <v>4712</v>
      </c>
      <c r="H155" t="n">
        <v>0</v>
      </c>
      <c r="N155">
        <f>B155</f>
        <v/>
      </c>
      <c r="O155" t="inlineStr"/>
      <c r="P155" t="inlineStr"/>
      <c r="Q155" t="inlineStr"/>
      <c r="R155" t="inlineStr"/>
      <c r="S155">
        <f>G155*BS!$B$9</f>
        <v/>
      </c>
      <c r="T155">
        <f>H155*BS!$B$9</f>
        <v/>
      </c>
    </row>
    <row r="156" customFormat="1" s="79">
      <c r="B156" t="inlineStr">
        <is>
          <t>Goodwill  Year ended 31 March 2023 Additions</t>
        </is>
      </c>
      <c r="G156" t="n">
        <v>0</v>
      </c>
      <c r="H156" t="n">
        <v>0</v>
      </c>
      <c r="N156">
        <f>B156</f>
        <v/>
      </c>
      <c r="O156" t="inlineStr"/>
      <c r="P156" t="inlineStr"/>
      <c r="Q156" t="inlineStr"/>
      <c r="R156" t="inlineStr"/>
      <c r="S156">
        <f>G156*BS!$B$9</f>
        <v/>
      </c>
      <c r="T156">
        <f>H156*BS!$B$9</f>
        <v/>
      </c>
    </row>
    <row r="157" customFormat="1" s="79">
      <c r="B157" t="inlineStr">
        <is>
          <t>Goodwill  Year ended 31 March 2023 Written off</t>
        </is>
      </c>
      <c r="G157" t="n">
        <v>0</v>
      </c>
      <c r="H157" t="n">
        <v>0</v>
      </c>
      <c r="N157">
        <f>B157</f>
        <v/>
      </c>
      <c r="O157" t="inlineStr"/>
      <c r="P157" t="inlineStr"/>
      <c r="Q157" t="inlineStr"/>
      <c r="R157" t="inlineStr"/>
      <c r="S157">
        <f>G157*BS!$B$9</f>
        <v/>
      </c>
      <c r="T157">
        <f>H157*BS!$B$9</f>
        <v/>
      </c>
    </row>
    <row r="158" customFormat="1" s="117">
      <c r="B158" t="inlineStr">
        <is>
          <t>Goodwill  Year ended 31 March 2023 Amortisation charge</t>
        </is>
      </c>
      <c r="G158" t="n">
        <v>0</v>
      </c>
      <c r="H158" t="n">
        <v>0</v>
      </c>
      <c r="N158">
        <f>B158</f>
        <v/>
      </c>
      <c r="O158" t="inlineStr"/>
      <c r="P158" t="inlineStr"/>
      <c r="Q158" t="inlineStr"/>
      <c r="R158" t="inlineStr"/>
      <c r="S158">
        <f>G158*BS!$B$9</f>
        <v/>
      </c>
      <c r="T158">
        <f>H158*BS!$B$9</f>
        <v/>
      </c>
    </row>
    <row r="159" customFormat="1" s="79">
      <c r="B159" t="inlineStr">
        <is>
          <t>Goodwill  Year ended 31 March 2023 Accumulated amortisation on written off</t>
        </is>
      </c>
      <c r="G159" t="n">
        <v>0</v>
      </c>
      <c r="H159" t="n">
        <v>0</v>
      </c>
      <c r="N159">
        <f>B159</f>
        <v/>
      </c>
      <c r="O159" t="inlineStr"/>
      <c r="P159" t="inlineStr"/>
      <c r="Q159" t="inlineStr"/>
      <c r="R159" t="inlineStr"/>
      <c r="S159">
        <f>G159*BS!$B$9</f>
        <v/>
      </c>
      <c r="T159">
        <f>H159*BS!$B$9</f>
        <v/>
      </c>
    </row>
    <row r="160" customFormat="1" s="117">
      <c r="B160" t="inlineStr">
        <is>
          <t>Goodwill  Year ended 31 March 2023 Foreign currency exchange difference</t>
        </is>
      </c>
      <c r="G160" t="n">
        <v>0</v>
      </c>
      <c r="H160" t="n">
        <v>0</v>
      </c>
      <c r="N160">
        <f>B160</f>
        <v/>
      </c>
      <c r="O160" t="inlineStr"/>
      <c r="P160" t="inlineStr"/>
      <c r="Q160" t="inlineStr"/>
      <c r="R160" t="inlineStr"/>
      <c r="S160">
        <f>G160*BS!$B$9</f>
        <v/>
      </c>
      <c r="T160">
        <f>H160*BS!$B$9</f>
        <v/>
      </c>
    </row>
    <row r="161" customFormat="1" s="117">
      <c r="B161" t="inlineStr">
        <is>
          <t>Goodwill  Year ended 31 March 2023 2023 Closing net book amount</t>
        </is>
      </c>
      <c r="G161" t="n">
        <v>0</v>
      </c>
      <c r="H161" t="n">
        <v>4712</v>
      </c>
      <c r="N161">
        <f>B161</f>
        <v/>
      </c>
      <c r="O161" t="inlineStr"/>
      <c r="P161" t="inlineStr"/>
      <c r="Q161" t="inlineStr"/>
      <c r="R161" t="inlineStr"/>
      <c r="S161">
        <f>G161*BS!$B$9</f>
        <v/>
      </c>
      <c r="T161">
        <f>H161*BS!$B$9</f>
        <v/>
      </c>
    </row>
    <row r="162" customFormat="1" s="79">
      <c r="B162" t="inlineStr">
        <is>
          <t>Goodwill  At: 31 March 2023 Cost</t>
        </is>
      </c>
      <c r="G162" t="n">
        <v>0</v>
      </c>
      <c r="H162" t="n">
        <v>9974</v>
      </c>
      <c r="N162">
        <f>B162</f>
        <v/>
      </c>
      <c r="O162" t="inlineStr"/>
      <c r="P162" t="inlineStr"/>
      <c r="Q162" t="inlineStr"/>
      <c r="R162" t="inlineStr"/>
      <c r="S162">
        <f>G162*BS!$B$9</f>
        <v/>
      </c>
      <c r="T162">
        <f>H162*BS!$B$9</f>
        <v/>
      </c>
    </row>
    <row r="163" customFormat="1" s="79">
      <c r="B163" t="inlineStr">
        <is>
          <t>Goodwill  At: 31 March 2023 Accumulated amortisation and impairment</t>
        </is>
      </c>
      <c r="G163" t="n">
        <v>0</v>
      </c>
      <c r="H163" t="n">
        <v>0</v>
      </c>
      <c r="N163">
        <f>B163</f>
        <v/>
      </c>
      <c r="O163" t="inlineStr"/>
      <c r="P163" t="inlineStr"/>
      <c r="Q163" t="inlineStr"/>
      <c r="R163" t="inlineStr"/>
      <c r="S163">
        <f>G163*BS!$B$9</f>
        <v/>
      </c>
      <c r="T163">
        <f>H163*BS!$B$9</f>
        <v/>
      </c>
    </row>
    <row r="164" customFormat="1" s="117">
      <c r="B164" t="inlineStr">
        <is>
          <t>Goodwill  At: 31 March 2023 Foreign currency exchange difference</t>
        </is>
      </c>
      <c r="G164" t="n">
        <v>0</v>
      </c>
      <c r="H164" t="n">
        <v>0</v>
      </c>
      <c r="N164">
        <f>B164</f>
        <v/>
      </c>
      <c r="O164" t="inlineStr"/>
      <c r="P164" t="inlineStr"/>
      <c r="Q164" t="inlineStr"/>
      <c r="R164" t="inlineStr"/>
      <c r="S164">
        <f>G164*BS!$B$9</f>
        <v/>
      </c>
      <c r="T164">
        <f>H164*BS!$B$9</f>
        <v/>
      </c>
    </row>
    <row r="165" customFormat="1" s="79">
      <c r="B165" t="inlineStr">
        <is>
          <t>Goodwill  At: 31 March 2023 2023 Net book amount</t>
        </is>
      </c>
      <c r="G165" t="n">
        <v>0</v>
      </c>
      <c r="H165" t="n">
        <v>4712</v>
      </c>
      <c r="N165">
        <f>B165</f>
        <v/>
      </c>
      <c r="O165" t="inlineStr"/>
      <c r="P165" t="inlineStr"/>
      <c r="Q165" t="inlineStr"/>
      <c r="R165" t="inlineStr"/>
      <c r="S165">
        <f>G165*BS!$B$9</f>
        <v/>
      </c>
      <c r="T165">
        <f>H165*BS!$B$9</f>
        <v/>
      </c>
    </row>
    <row r="166" customFormat="1" s="79">
      <c r="B166" t="inlineStr">
        <is>
          <t>Goodwill  Year ended 31 March 2022 Opening net book amount</t>
        </is>
      </c>
      <c r="G166" t="n">
        <v>0</v>
      </c>
      <c r="H166" t="n">
        <v>4712</v>
      </c>
      <c r="N166">
        <f>B166</f>
        <v/>
      </c>
      <c r="O166" t="inlineStr"/>
      <c r="P166" t="inlineStr"/>
      <c r="Q166" t="inlineStr"/>
      <c r="R166" t="inlineStr"/>
      <c r="S166">
        <f>G166*BS!$B$9</f>
        <v/>
      </c>
      <c r="T166">
        <f>H166*BS!$B$9</f>
        <v/>
      </c>
    </row>
    <row r="167" customFormat="1" s="79">
      <c r="B167" t="inlineStr">
        <is>
          <t>Goodwill  Year ended 31 March 2022 Additions</t>
        </is>
      </c>
      <c r="G167" t="n">
        <v>0</v>
      </c>
      <c r="H167" t="n">
        <v>0</v>
      </c>
      <c r="N167">
        <f>B167</f>
        <v/>
      </c>
      <c r="O167" t="inlineStr"/>
      <c r="P167" t="inlineStr"/>
      <c r="Q167" t="inlineStr"/>
      <c r="R167" t="inlineStr"/>
      <c r="S167">
        <f>G167*BS!$B$9</f>
        <v/>
      </c>
      <c r="T167">
        <f>H167*BS!$B$9</f>
        <v/>
      </c>
    </row>
    <row r="168" customFormat="1" s="79">
      <c r="B168" t="inlineStr">
        <is>
          <t>Goodwill  Year ended 31 March 2022 Written off</t>
        </is>
      </c>
      <c r="G168" t="n">
        <v>0</v>
      </c>
      <c r="H168" t="n">
        <v>0</v>
      </c>
      <c r="N168">
        <f>B168</f>
        <v/>
      </c>
      <c r="O168" t="inlineStr"/>
      <c r="P168" t="inlineStr"/>
      <c r="Q168" t="inlineStr"/>
      <c r="R168" t="inlineStr"/>
      <c r="S168">
        <f>G168*BS!$B$9</f>
        <v/>
      </c>
      <c r="T168">
        <f>H168*BS!$B$9</f>
        <v/>
      </c>
    </row>
    <row r="169" customFormat="1" s="79">
      <c r="B169" t="inlineStr">
        <is>
          <t>Goodwill  Year ended 31 March 2022 Amortisation charge</t>
        </is>
      </c>
      <c r="G169" t="n">
        <v>0</v>
      </c>
      <c r="H169" t="n">
        <v>0</v>
      </c>
      <c r="N169">
        <f>B169</f>
        <v/>
      </c>
      <c r="O169" t="inlineStr"/>
      <c r="P169" t="inlineStr"/>
      <c r="Q169" t="inlineStr"/>
      <c r="R169" t="inlineStr"/>
      <c r="S169">
        <f>G169*BS!$B$9</f>
        <v/>
      </c>
      <c r="T169">
        <f>H169*BS!$B$9</f>
        <v/>
      </c>
    </row>
    <row r="170" customFormat="1" s="79">
      <c r="B170" t="inlineStr">
        <is>
          <t>Goodwill  Year ended 31 March 2022 Accumulated amortisation on written off</t>
        </is>
      </c>
      <c r="G170" t="n">
        <v>0</v>
      </c>
      <c r="H170" t="n">
        <v>0</v>
      </c>
      <c r="N170">
        <f>B170</f>
        <v/>
      </c>
      <c r="O170" t="inlineStr"/>
      <c r="P170" t="inlineStr"/>
      <c r="Q170" t="inlineStr"/>
      <c r="R170" t="inlineStr"/>
      <c r="S170">
        <f>G170*BS!$B$9</f>
        <v/>
      </c>
      <c r="T170">
        <f>H170*BS!$B$9</f>
        <v/>
      </c>
    </row>
    <row r="171" customFormat="1" s="79">
      <c r="B171" t="inlineStr">
        <is>
          <t>Goodwill  Year ended 31 March 2022 Foreign currency exchange difference</t>
        </is>
      </c>
      <c r="G171" t="n">
        <v>0</v>
      </c>
      <c r="H171" t="n">
        <v>0</v>
      </c>
      <c r="N171">
        <f>B171</f>
        <v/>
      </c>
      <c r="O171" t="inlineStr"/>
      <c r="P171" t="inlineStr"/>
      <c r="Q171" t="inlineStr"/>
      <c r="R171" t="inlineStr"/>
      <c r="S171">
        <f>G171*BS!$B$9</f>
        <v/>
      </c>
      <c r="T171">
        <f>H171*BS!$B$9</f>
        <v/>
      </c>
    </row>
    <row r="172" customFormat="1" s="79">
      <c r="B172" t="inlineStr">
        <is>
          <t>Goodwill  Year ended 31 March 2022 2022 Closing net book amount</t>
        </is>
      </c>
      <c r="G172" t="n">
        <v>4712</v>
      </c>
      <c r="H172" t="n">
        <v>0</v>
      </c>
      <c r="N172">
        <f>B172</f>
        <v/>
      </c>
      <c r="O172" t="inlineStr"/>
      <c r="P172" t="inlineStr"/>
      <c r="Q172" t="inlineStr"/>
      <c r="R172" t="inlineStr"/>
      <c r="S172">
        <f>G172*BS!$B$9</f>
        <v/>
      </c>
      <c r="T172">
        <f>H172*BS!$B$9</f>
        <v/>
      </c>
    </row>
    <row r="173" customFormat="1" s="79">
      <c r="B173" t="inlineStr">
        <is>
          <t>Goodwill  At31 March 2022 Cost</t>
        </is>
      </c>
      <c r="G173" t="n">
        <v>0</v>
      </c>
      <c r="H173" t="n">
        <v>9974</v>
      </c>
      <c r="N173">
        <f>B173</f>
        <v/>
      </c>
      <c r="O173" t="inlineStr"/>
      <c r="P173" t="inlineStr"/>
      <c r="Q173" t="inlineStr"/>
      <c r="R173" t="inlineStr"/>
      <c r="S173">
        <f>G173*BS!$B$9</f>
        <v/>
      </c>
      <c r="T173">
        <f>H173*BS!$B$9</f>
        <v/>
      </c>
    </row>
    <row r="174" customFormat="1" s="79">
      <c r="B174" t="inlineStr">
        <is>
          <t>Goodwill  At31 March 2022 Accumulated amortisation and impairment</t>
        </is>
      </c>
      <c r="G174" t="n">
        <v>0</v>
      </c>
      <c r="H174" t="n">
        <v>0</v>
      </c>
      <c r="N174">
        <f>B174</f>
        <v/>
      </c>
      <c r="O174" t="inlineStr"/>
      <c r="P174" t="inlineStr"/>
      <c r="Q174" t="inlineStr"/>
      <c r="R174" t="inlineStr"/>
      <c r="S174">
        <f>G174*BS!$B$9</f>
        <v/>
      </c>
      <c r="T174">
        <f>H174*BS!$B$9</f>
        <v/>
      </c>
    </row>
    <row r="175" customFormat="1" s="79">
      <c r="B175" t="inlineStr">
        <is>
          <t>Goodwill  At31 March 2022 Foreign currency exchange difference</t>
        </is>
      </c>
      <c r="G175" t="n">
        <v>0</v>
      </c>
      <c r="H175" t="n">
        <v>0</v>
      </c>
      <c r="N175">
        <f>B175</f>
        <v/>
      </c>
      <c r="O175" t="inlineStr"/>
      <c r="P175" t="inlineStr"/>
      <c r="Q175" t="inlineStr"/>
      <c r="R175" t="inlineStr"/>
      <c r="S175">
        <f>G175*BS!$B$9</f>
        <v/>
      </c>
      <c r="T175">
        <f>H175*BS!$B$9</f>
        <v/>
      </c>
    </row>
    <row r="176" customFormat="1" s="154">
      <c r="B176" t="inlineStr">
        <is>
          <t>Goodwill  At31 March 2022 2022 Net book amount</t>
        </is>
      </c>
      <c r="G176" t="n">
        <v>4712</v>
      </c>
      <c r="H176" t="n">
        <v>0</v>
      </c>
      <c r="N176">
        <f>B176</f>
        <v/>
      </c>
      <c r="O176" t="inlineStr"/>
      <c r="P176" t="inlineStr"/>
      <c r="Q176" t="inlineStr"/>
      <c r="R176" t="inlineStr"/>
      <c r="S176">
        <f>G176*BS!$B$9</f>
        <v/>
      </c>
      <c r="T176">
        <f>H176*BS!$B$9</f>
        <v/>
      </c>
    </row>
    <row r="177">
      <c r="A177" s="618" t="n"/>
      <c r="B177" s="102" t="n"/>
      <c r="C177" s="103" t="n"/>
      <c r="D177" s="103" t="n"/>
      <c r="E177" s="103" t="n"/>
      <c r="F177" s="103" t="n"/>
      <c r="G177" s="103" t="n"/>
      <c r="H177" s="103" t="n"/>
      <c r="I177" s="934" t="n"/>
      <c r="J177" s="85" t="n"/>
      <c r="K177" s="85" t="n"/>
      <c r="L177" s="85" t="n"/>
      <c r="M177" s="85" t="n"/>
      <c r="N177" s="114" t="inlineStr"/>
      <c r="O177" s="115" t="inlineStr"/>
      <c r="P177" s="115" t="inlineStr"/>
      <c r="Q177" s="115" t="inlineStr"/>
      <c r="R177" s="115" t="inlineStr"/>
      <c r="S177" s="115" t="inlineStr"/>
      <c r="T177" s="115" t="inlineStr"/>
      <c r="U177" s="123" t="n"/>
      <c r="V177" s="941" t="n"/>
      <c r="W177" s="941" t="n"/>
      <c r="X177" s="85" t="n"/>
      <c r="Y177" s="85" t="n"/>
      <c r="Z177" s="85" t="n"/>
      <c r="AA177" s="85" t="n"/>
      <c r="AB177" s="85" t="n"/>
      <c r="AC177" s="85" t="n"/>
      <c r="AD177" s="85" t="n"/>
      <c r="AE177" s="85" t="n"/>
      <c r="AF177" s="85" t="n"/>
      <c r="AG177" s="85" t="n"/>
      <c r="AH177" s="85" t="n"/>
      <c r="AI177" s="85" t="n"/>
      <c r="AJ177" s="85" t="n"/>
      <c r="AK177" s="85" t="n"/>
      <c r="AL177" s="85" t="n"/>
      <c r="AM177" s="85" t="n"/>
      <c r="AN177" s="85" t="n"/>
      <c r="AO177" s="85" t="n"/>
      <c r="AP177" s="85" t="n"/>
      <c r="AQ177" s="85" t="n"/>
      <c r="AR177" s="85" t="n"/>
      <c r="AS177" s="85" t="n"/>
      <c r="AT177" s="85" t="n"/>
      <c r="AU177" s="85" t="n"/>
      <c r="AV177" s="85" t="n"/>
      <c r="AW177" s="85" t="n"/>
      <c r="AX177" s="85" t="n"/>
      <c r="AY177" s="85" t="n"/>
      <c r="AZ177" s="85" t="n"/>
      <c r="BA177" s="85" t="n"/>
      <c r="BB177" s="85" t="n"/>
      <c r="BC177" s="85" t="n"/>
      <c r="BD177" s="85" t="n"/>
      <c r="BE177" s="85" t="n"/>
      <c r="BF177" s="85" t="n"/>
      <c r="BG177" s="85" t="n"/>
      <c r="BH177" s="85" t="n"/>
      <c r="BI177" s="85" t="n"/>
      <c r="BJ177" s="85" t="n"/>
      <c r="BK177" s="85" t="n"/>
      <c r="BL177" s="85" t="n"/>
      <c r="BM177" s="85" t="n"/>
      <c r="BN177" s="85" t="n"/>
      <c r="BO177" s="85" t="n"/>
      <c r="BP177" s="85" t="n"/>
      <c r="BQ177" s="85" t="n"/>
      <c r="BR177" s="85" t="n"/>
      <c r="BS177" s="85" t="n"/>
      <c r="BT177" s="85" t="n"/>
      <c r="BU177" s="85" t="n"/>
      <c r="BV177" s="85" t="n"/>
      <c r="BW177" s="85" t="n"/>
      <c r="BX177" s="85" t="n"/>
      <c r="BY177" s="85" t="n"/>
      <c r="BZ177" s="85" t="n"/>
      <c r="CA177" s="85" t="n"/>
      <c r="CB177" s="85" t="n"/>
      <c r="CC177" s="85" t="n"/>
      <c r="CD177" s="85" t="n"/>
      <c r="CE177" s="85" t="n"/>
      <c r="CF177" s="85" t="n"/>
      <c r="CG177" s="85" t="n"/>
      <c r="CH177" s="85" t="n"/>
      <c r="CI177" s="85" t="n"/>
      <c r="CJ177" s="85" t="n"/>
      <c r="CK177" s="85" t="n"/>
      <c r="CL177" s="85" t="n"/>
      <c r="CM177" s="85" t="n"/>
      <c r="CN177" s="85" t="n"/>
      <c r="CO177" s="85" t="n"/>
      <c r="CP177" s="85" t="n"/>
      <c r="CQ177" s="85" t="n"/>
      <c r="CR177" s="85" t="n"/>
      <c r="CS177" s="85" t="n"/>
      <c r="CT177" s="85" t="n"/>
      <c r="CU177" s="85" t="n"/>
      <c r="CV177" s="85" t="n"/>
      <c r="CW177" s="85" t="n"/>
      <c r="CX177" s="85" t="n"/>
      <c r="CY177" s="85" t="n"/>
      <c r="CZ177" s="85" t="n"/>
      <c r="DA177" s="85" t="n"/>
      <c r="DB177" s="85" t="n"/>
      <c r="DC177" s="85" t="n"/>
      <c r="DD177" s="85" t="n"/>
      <c r="DE177" s="85" t="n"/>
      <c r="DF177" s="85" t="n"/>
      <c r="DG177" s="85" t="n"/>
      <c r="DH177" s="85" t="n"/>
      <c r="DI177" s="85" t="n"/>
      <c r="DJ177" s="85" t="n"/>
      <c r="DK177" s="85" t="n"/>
      <c r="DL177" s="85" t="n"/>
      <c r="DM177" s="85" t="n"/>
      <c r="DN177" s="85" t="n"/>
      <c r="DO177" s="85" t="n"/>
      <c r="DP177" s="85" t="n"/>
      <c r="DQ177" s="85" t="n"/>
      <c r="DR177" s="85" t="n"/>
      <c r="DS177" s="85" t="n"/>
      <c r="DT177" s="85" t="n"/>
      <c r="DU177" s="85" t="n"/>
      <c r="DV177" s="85" t="n"/>
      <c r="DW177" s="85" t="n"/>
      <c r="DX177" s="85" t="n"/>
      <c r="DY177" s="85" t="n"/>
      <c r="DZ177" s="85" t="n"/>
      <c r="EA177" s="85" t="n"/>
      <c r="EB177" s="85" t="n"/>
      <c r="EC177" s="85" t="n"/>
      <c r="ED177" s="85" t="n"/>
      <c r="EE177" s="85" t="n"/>
      <c r="EF177" s="85" t="n"/>
      <c r="EG177" s="85" t="n"/>
      <c r="EH177" s="85" t="n"/>
      <c r="EI177" s="85" t="n"/>
      <c r="EJ177" s="85" t="n"/>
      <c r="EK177" s="85" t="n"/>
      <c r="EL177" s="85" t="n"/>
      <c r="EM177" s="85" t="n"/>
      <c r="EN177" s="85" t="n"/>
      <c r="EO177" s="85" t="n"/>
      <c r="EP177" s="85" t="n"/>
      <c r="EQ177" s="85" t="n"/>
      <c r="ER177" s="85" t="n"/>
      <c r="ES177" s="85" t="n"/>
      <c r="ET177" s="85" t="n"/>
      <c r="EU177" s="85" t="n"/>
      <c r="EV177" s="85" t="n"/>
      <c r="EW177" s="85" t="n"/>
      <c r="EX177" s="85" t="n"/>
      <c r="EY177" s="85" t="n"/>
      <c r="EZ177" s="85" t="n"/>
      <c r="FA177" s="85" t="n"/>
      <c r="FB177" s="85" t="n"/>
      <c r="FC177" s="85" t="n"/>
      <c r="FD177" s="85" t="n"/>
      <c r="FE177" s="85" t="n"/>
      <c r="FF177" s="85" t="n"/>
      <c r="FG177" s="85" t="n"/>
      <c r="FH177" s="85" t="n"/>
      <c r="FI177" s="85" t="n"/>
      <c r="FJ177" s="85" t="n"/>
      <c r="FK177" s="85" t="n"/>
      <c r="FL177" s="85" t="n"/>
      <c r="FM177" s="85" t="n"/>
      <c r="FN177" s="85" t="n"/>
      <c r="FO177" s="85" t="n"/>
      <c r="FP177" s="85" t="n"/>
      <c r="FQ177" s="85" t="n"/>
      <c r="FR177" s="85" t="n"/>
      <c r="FS177" s="85" t="n"/>
      <c r="FT177" s="85" t="n"/>
      <c r="FU177" s="85" t="n"/>
      <c r="FV177" s="85" t="n"/>
      <c r="FW177" s="85" t="n"/>
      <c r="FX177" s="85" t="n"/>
      <c r="FY177" s="85" t="n"/>
      <c r="FZ177" s="85" t="n"/>
      <c r="GA177" s="85" t="n"/>
      <c r="GB177" s="85" t="n"/>
      <c r="GC177" s="85" t="n"/>
      <c r="GD177" s="85" t="n"/>
      <c r="GE177" s="85" t="n"/>
      <c r="GF177" s="85" t="n"/>
      <c r="GG177" s="85" t="n"/>
      <c r="GH177" s="85" t="n"/>
      <c r="GI177" s="85" t="n"/>
      <c r="GJ177" s="85" t="n"/>
      <c r="GK177" s="85" t="n"/>
      <c r="GL177" s="85" t="n"/>
      <c r="GM177" s="85" t="n"/>
      <c r="GN177" s="85" t="n"/>
      <c r="GO177" s="85" t="n"/>
      <c r="GP177" s="85" t="n"/>
      <c r="GQ177" s="85" t="n"/>
      <c r="GR177" s="85" t="n"/>
      <c r="GS177" s="85" t="n"/>
      <c r="GT177" s="85" t="n"/>
      <c r="GU177" s="85" t="n"/>
      <c r="GV177" s="85" t="n"/>
      <c r="GW177" s="85" t="n"/>
      <c r="GX177" s="85" t="n"/>
      <c r="GY177" s="85" t="n"/>
      <c r="GZ177" s="85" t="n"/>
      <c r="HA177" s="85" t="n"/>
      <c r="HB177" s="85" t="n"/>
      <c r="HC177" s="85" t="n"/>
      <c r="HD177" s="85" t="n"/>
      <c r="HE177" s="85" t="n"/>
      <c r="HF177" s="85" t="n"/>
      <c r="HG177" s="85" t="n"/>
      <c r="HH177" s="85" t="n"/>
      <c r="HI177" s="85" t="n"/>
      <c r="HJ177" s="85" t="n"/>
      <c r="HK177" s="85" t="n"/>
      <c r="HL177" s="85" t="n"/>
      <c r="HM177" s="85" t="n"/>
      <c r="HN177" s="85" t="n"/>
      <c r="HO177" s="85" t="n"/>
      <c r="HP177" s="85" t="n"/>
      <c r="HQ177" s="85" t="n"/>
      <c r="HR177" s="85" t="n"/>
      <c r="HS177" s="85" t="n"/>
      <c r="HT177" s="85" t="n"/>
      <c r="HU177" s="85" t="n"/>
      <c r="HV177" s="85" t="n"/>
      <c r="HW177" s="85" t="n"/>
      <c r="HX177" s="85" t="n"/>
      <c r="HY177" s="85" t="n"/>
      <c r="HZ177" s="85" t="n"/>
      <c r="IA177" s="85" t="n"/>
      <c r="IB177" s="85" t="n"/>
      <c r="IC177" s="85" t="n"/>
      <c r="ID177" s="85" t="n"/>
      <c r="IE177" s="85" t="n"/>
      <c r="IF177" s="85" t="n"/>
      <c r="IG177" s="85" t="n"/>
      <c r="IH177" s="85" t="n"/>
      <c r="II177" s="85" t="n"/>
      <c r="IJ177" s="85" t="n"/>
      <c r="IK177" s="85" t="n"/>
      <c r="IL177" s="85" t="n"/>
      <c r="IM177" s="85" t="n"/>
      <c r="IN177" s="85" t="n"/>
      <c r="IO177" s="85" t="n"/>
      <c r="IP177" s="85" t="n"/>
      <c r="IQ177" s="85" t="n"/>
      <c r="IR177" s="85" t="n"/>
      <c r="IS177" s="85" t="n"/>
      <c r="IT177" s="85" t="n"/>
      <c r="IU177" s="85" t="n"/>
      <c r="IV177" s="85" t="n"/>
      <c r="IW177" s="85" t="n"/>
      <c r="IX177" s="85" t="n"/>
      <c r="IY177" s="85" t="n"/>
      <c r="IZ177" s="85" t="n"/>
      <c r="JA177" s="85" t="n"/>
      <c r="JB177" s="85" t="n"/>
      <c r="JC177" s="85" t="n"/>
      <c r="JD177" s="85" t="n"/>
      <c r="JE177" s="85" t="n"/>
      <c r="JF177" s="85" t="n"/>
      <c r="JG177" s="85" t="n"/>
      <c r="JH177" s="85" t="n"/>
      <c r="JI177" s="85" t="n"/>
      <c r="JJ177" s="85" t="n"/>
      <c r="JK177" s="85" t="n"/>
      <c r="JL177" s="85" t="n"/>
      <c r="JM177" s="85" t="n"/>
      <c r="JN177" s="85" t="n"/>
      <c r="JO177" s="85" t="n"/>
      <c r="JP177" s="85" t="n"/>
      <c r="JQ177" s="85" t="n"/>
      <c r="JR177" s="85" t="n"/>
      <c r="JS177" s="85" t="n"/>
      <c r="JT177" s="85" t="n"/>
      <c r="JU177" s="85" t="n"/>
      <c r="JV177" s="85" t="n"/>
      <c r="JW177" s="85" t="n"/>
      <c r="JX177" s="85" t="n"/>
      <c r="JY177" s="85" t="n"/>
      <c r="JZ177" s="85" t="n"/>
      <c r="KA177" s="85" t="n"/>
      <c r="KB177" s="85" t="n"/>
      <c r="KC177" s="85" t="n"/>
      <c r="KD177" s="85" t="n"/>
      <c r="KE177" s="85" t="n"/>
      <c r="KF177" s="85" t="n"/>
      <c r="KG177" s="85" t="n"/>
      <c r="KH177" s="85" t="n"/>
      <c r="KI177" s="85" t="n"/>
      <c r="KJ177" s="85" t="n"/>
      <c r="KK177" s="85" t="n"/>
      <c r="KL177" s="85" t="n"/>
      <c r="KM177" s="85" t="n"/>
      <c r="KN177" s="85" t="n"/>
      <c r="KO177" s="85" t="n"/>
      <c r="KP177" s="85" t="n"/>
      <c r="KQ177" s="85" t="n"/>
      <c r="KR177" s="85" t="n"/>
      <c r="KS177" s="85" t="n"/>
      <c r="KT177" s="85" t="n"/>
      <c r="KU177" s="85" t="n"/>
      <c r="KV177" s="85" t="n"/>
      <c r="KW177" s="85" t="n"/>
      <c r="KX177" s="85" t="n"/>
      <c r="KY177" s="85" t="n"/>
      <c r="KZ177" s="85" t="n"/>
      <c r="LA177" s="85" t="n"/>
      <c r="LB177" s="85" t="n"/>
      <c r="LC177" s="85" t="n"/>
      <c r="LD177" s="85" t="n"/>
      <c r="LE177" s="85" t="n"/>
      <c r="LF177" s="85" t="n"/>
      <c r="LG177" s="85" t="n"/>
      <c r="LH177" s="85" t="n"/>
      <c r="LI177" s="85" t="n"/>
      <c r="LJ177" s="85" t="n"/>
      <c r="LK177" s="85" t="n"/>
      <c r="LL177" s="85" t="n"/>
      <c r="LM177" s="85" t="n"/>
      <c r="LN177" s="85" t="n"/>
      <c r="LO177" s="85" t="n"/>
      <c r="LP177" s="85" t="n"/>
      <c r="LQ177" s="85" t="n"/>
      <c r="LR177" s="85" t="n"/>
      <c r="LS177" s="85" t="n"/>
    </row>
    <row r="178">
      <c r="A178" s="618" t="n"/>
      <c r="B178" s="102" t="n"/>
      <c r="C178" s="939" t="n"/>
      <c r="D178" s="939" t="n"/>
      <c r="E178" s="939" t="n"/>
      <c r="F178" s="939" t="n"/>
      <c r="G178" s="939" t="n"/>
      <c r="H178" s="939" t="n"/>
      <c r="I178" s="934" t="n"/>
      <c r="J178" s="85" t="n"/>
      <c r="K178" s="85" t="n"/>
      <c r="L178" s="85" t="n"/>
      <c r="M178" s="85" t="n"/>
      <c r="N178" s="114" t="inlineStr"/>
      <c r="O178" s="115" t="inlineStr"/>
      <c r="P178" s="115" t="inlineStr"/>
      <c r="Q178" s="115" t="inlineStr"/>
      <c r="R178" s="115" t="inlineStr"/>
      <c r="S178" s="115" t="inlineStr"/>
      <c r="T178" s="115" t="inlineStr"/>
      <c r="U178" s="123" t="n"/>
      <c r="V178" s="941" t="n"/>
      <c r="W178" s="941" t="n"/>
      <c r="X178" s="85" t="n"/>
      <c r="Y178" s="85" t="n"/>
      <c r="Z178" s="85" t="n"/>
      <c r="AA178" s="85" t="n"/>
      <c r="AB178" s="85" t="n"/>
      <c r="AC178" s="85" t="n"/>
      <c r="AD178" s="85" t="n"/>
      <c r="AE178" s="85" t="n"/>
      <c r="AF178" s="85" t="n"/>
      <c r="AG178" s="85" t="n"/>
      <c r="AH178" s="85" t="n"/>
      <c r="AI178" s="85" t="n"/>
      <c r="AJ178" s="85" t="n"/>
      <c r="AK178" s="85" t="n"/>
      <c r="AL178" s="85" t="n"/>
      <c r="AM178" s="85" t="n"/>
      <c r="AN178" s="85" t="n"/>
      <c r="AO178" s="85" t="n"/>
      <c r="AP178" s="85" t="n"/>
      <c r="AQ178" s="85" t="n"/>
      <c r="AR178" s="85" t="n"/>
      <c r="AS178" s="85" t="n"/>
      <c r="AT178" s="85" t="n"/>
      <c r="AU178" s="85" t="n"/>
      <c r="AV178" s="85" t="n"/>
      <c r="AW178" s="85" t="n"/>
      <c r="AX178" s="85" t="n"/>
      <c r="AY178" s="85" t="n"/>
      <c r="AZ178" s="85" t="n"/>
      <c r="BA178" s="85" t="n"/>
      <c r="BB178" s="85" t="n"/>
      <c r="BC178" s="85" t="n"/>
      <c r="BD178" s="85" t="n"/>
      <c r="BE178" s="85" t="n"/>
      <c r="BF178" s="85" t="n"/>
      <c r="BG178" s="85" t="n"/>
      <c r="BH178" s="85" t="n"/>
      <c r="BI178" s="85" t="n"/>
      <c r="BJ178" s="85" t="n"/>
      <c r="BK178" s="85" t="n"/>
      <c r="BL178" s="85" t="n"/>
      <c r="BM178" s="85" t="n"/>
      <c r="BN178" s="85" t="n"/>
      <c r="BO178" s="85" t="n"/>
      <c r="BP178" s="85" t="n"/>
      <c r="BQ178" s="85" t="n"/>
      <c r="BR178" s="85" t="n"/>
      <c r="BS178" s="85" t="n"/>
      <c r="BT178" s="85" t="n"/>
      <c r="BU178" s="85" t="n"/>
      <c r="BV178" s="85" t="n"/>
      <c r="BW178" s="85" t="n"/>
      <c r="BX178" s="85" t="n"/>
      <c r="BY178" s="85" t="n"/>
      <c r="BZ178" s="85" t="n"/>
      <c r="CA178" s="85" t="n"/>
      <c r="CB178" s="85" t="n"/>
      <c r="CC178" s="85" t="n"/>
      <c r="CD178" s="85" t="n"/>
      <c r="CE178" s="85" t="n"/>
      <c r="CF178" s="85" t="n"/>
      <c r="CG178" s="85" t="n"/>
      <c r="CH178" s="85" t="n"/>
      <c r="CI178" s="85" t="n"/>
      <c r="CJ178" s="85" t="n"/>
      <c r="CK178" s="85" t="n"/>
      <c r="CL178" s="85" t="n"/>
      <c r="CM178" s="85" t="n"/>
      <c r="CN178" s="85" t="n"/>
      <c r="CO178" s="85" t="n"/>
      <c r="CP178" s="85" t="n"/>
      <c r="CQ178" s="85" t="n"/>
      <c r="CR178" s="85" t="n"/>
      <c r="CS178" s="85" t="n"/>
      <c r="CT178" s="85" t="n"/>
      <c r="CU178" s="85" t="n"/>
      <c r="CV178" s="85" t="n"/>
      <c r="CW178" s="85" t="n"/>
      <c r="CX178" s="85" t="n"/>
      <c r="CY178" s="85" t="n"/>
      <c r="CZ178" s="85" t="n"/>
      <c r="DA178" s="85" t="n"/>
      <c r="DB178" s="85" t="n"/>
      <c r="DC178" s="85" t="n"/>
      <c r="DD178" s="85" t="n"/>
      <c r="DE178" s="85" t="n"/>
      <c r="DF178" s="85" t="n"/>
      <c r="DG178" s="85" t="n"/>
      <c r="DH178" s="85" t="n"/>
      <c r="DI178" s="85" t="n"/>
      <c r="DJ178" s="85" t="n"/>
      <c r="DK178" s="85" t="n"/>
      <c r="DL178" s="85" t="n"/>
      <c r="DM178" s="85" t="n"/>
      <c r="DN178" s="85" t="n"/>
      <c r="DO178" s="85" t="n"/>
      <c r="DP178" s="85" t="n"/>
      <c r="DQ178" s="85" t="n"/>
      <c r="DR178" s="85" t="n"/>
      <c r="DS178" s="85" t="n"/>
      <c r="DT178" s="85" t="n"/>
      <c r="DU178" s="85" t="n"/>
      <c r="DV178" s="85" t="n"/>
      <c r="DW178" s="85" t="n"/>
      <c r="DX178" s="85" t="n"/>
      <c r="DY178" s="85" t="n"/>
      <c r="DZ178" s="85" t="n"/>
      <c r="EA178" s="85" t="n"/>
      <c r="EB178" s="85" t="n"/>
      <c r="EC178" s="85" t="n"/>
      <c r="ED178" s="85" t="n"/>
      <c r="EE178" s="85" t="n"/>
      <c r="EF178" s="85" t="n"/>
      <c r="EG178" s="85" t="n"/>
      <c r="EH178" s="85" t="n"/>
      <c r="EI178" s="85" t="n"/>
      <c r="EJ178" s="85" t="n"/>
      <c r="EK178" s="85" t="n"/>
      <c r="EL178" s="85" t="n"/>
      <c r="EM178" s="85" t="n"/>
      <c r="EN178" s="85" t="n"/>
      <c r="EO178" s="85" t="n"/>
      <c r="EP178" s="85" t="n"/>
      <c r="EQ178" s="85" t="n"/>
      <c r="ER178" s="85" t="n"/>
      <c r="ES178" s="85" t="n"/>
      <c r="ET178" s="85" t="n"/>
      <c r="EU178" s="85" t="n"/>
      <c r="EV178" s="85" t="n"/>
      <c r="EW178" s="85" t="n"/>
      <c r="EX178" s="85" t="n"/>
      <c r="EY178" s="85" t="n"/>
      <c r="EZ178" s="85" t="n"/>
      <c r="FA178" s="85" t="n"/>
      <c r="FB178" s="85" t="n"/>
      <c r="FC178" s="85" t="n"/>
      <c r="FD178" s="85" t="n"/>
      <c r="FE178" s="85" t="n"/>
      <c r="FF178" s="85" t="n"/>
      <c r="FG178" s="85" t="n"/>
      <c r="FH178" s="85" t="n"/>
      <c r="FI178" s="85" t="n"/>
      <c r="FJ178" s="85" t="n"/>
      <c r="FK178" s="85" t="n"/>
      <c r="FL178" s="85" t="n"/>
      <c r="FM178" s="85" t="n"/>
      <c r="FN178" s="85" t="n"/>
      <c r="FO178" s="85" t="n"/>
      <c r="FP178" s="85" t="n"/>
      <c r="FQ178" s="85" t="n"/>
      <c r="FR178" s="85" t="n"/>
      <c r="FS178" s="85" t="n"/>
      <c r="FT178" s="85" t="n"/>
      <c r="FU178" s="85" t="n"/>
      <c r="FV178" s="85" t="n"/>
      <c r="FW178" s="85" t="n"/>
      <c r="FX178" s="85" t="n"/>
      <c r="FY178" s="85" t="n"/>
      <c r="FZ178" s="85" t="n"/>
      <c r="GA178" s="85" t="n"/>
      <c r="GB178" s="85" t="n"/>
      <c r="GC178" s="85" t="n"/>
      <c r="GD178" s="85" t="n"/>
      <c r="GE178" s="85" t="n"/>
      <c r="GF178" s="85" t="n"/>
      <c r="GG178" s="85" t="n"/>
      <c r="GH178" s="85" t="n"/>
      <c r="GI178" s="85" t="n"/>
      <c r="GJ178" s="85" t="n"/>
      <c r="GK178" s="85" t="n"/>
      <c r="GL178" s="85" t="n"/>
      <c r="GM178" s="85" t="n"/>
      <c r="GN178" s="85" t="n"/>
      <c r="GO178" s="85" t="n"/>
      <c r="GP178" s="85" t="n"/>
      <c r="GQ178" s="85" t="n"/>
      <c r="GR178" s="85" t="n"/>
      <c r="GS178" s="85" t="n"/>
      <c r="GT178" s="85" t="n"/>
      <c r="GU178" s="85" t="n"/>
      <c r="GV178" s="85" t="n"/>
      <c r="GW178" s="85" t="n"/>
      <c r="GX178" s="85" t="n"/>
      <c r="GY178" s="85" t="n"/>
      <c r="GZ178" s="85" t="n"/>
      <c r="HA178" s="85" t="n"/>
      <c r="HB178" s="85" t="n"/>
      <c r="HC178" s="85" t="n"/>
      <c r="HD178" s="85" t="n"/>
      <c r="HE178" s="85" t="n"/>
      <c r="HF178" s="85" t="n"/>
      <c r="HG178" s="85" t="n"/>
      <c r="HH178" s="85" t="n"/>
      <c r="HI178" s="85" t="n"/>
      <c r="HJ178" s="85" t="n"/>
      <c r="HK178" s="85" t="n"/>
      <c r="HL178" s="85" t="n"/>
      <c r="HM178" s="85" t="n"/>
      <c r="HN178" s="85" t="n"/>
      <c r="HO178" s="85" t="n"/>
      <c r="HP178" s="85" t="n"/>
      <c r="HQ178" s="85" t="n"/>
      <c r="HR178" s="85" t="n"/>
      <c r="HS178" s="85" t="n"/>
      <c r="HT178" s="85" t="n"/>
      <c r="HU178" s="85" t="n"/>
      <c r="HV178" s="85" t="n"/>
      <c r="HW178" s="85" t="n"/>
      <c r="HX178" s="85" t="n"/>
      <c r="HY178" s="85" t="n"/>
      <c r="HZ178" s="85" t="n"/>
      <c r="IA178" s="85" t="n"/>
      <c r="IB178" s="85" t="n"/>
      <c r="IC178" s="85" t="n"/>
      <c r="ID178" s="85" t="n"/>
      <c r="IE178" s="85" t="n"/>
      <c r="IF178" s="85" t="n"/>
      <c r="IG178" s="85" t="n"/>
      <c r="IH178" s="85" t="n"/>
      <c r="II178" s="85" t="n"/>
      <c r="IJ178" s="85" t="n"/>
      <c r="IK178" s="85" t="n"/>
      <c r="IL178" s="85" t="n"/>
      <c r="IM178" s="85" t="n"/>
      <c r="IN178" s="85" t="n"/>
      <c r="IO178" s="85" t="n"/>
      <c r="IP178" s="85" t="n"/>
      <c r="IQ178" s="85" t="n"/>
      <c r="IR178" s="85" t="n"/>
      <c r="IS178" s="85" t="n"/>
      <c r="IT178" s="85" t="n"/>
      <c r="IU178" s="85" t="n"/>
      <c r="IV178" s="85" t="n"/>
      <c r="IW178" s="85" t="n"/>
      <c r="IX178" s="85" t="n"/>
      <c r="IY178" s="85" t="n"/>
      <c r="IZ178" s="85" t="n"/>
      <c r="JA178" s="85" t="n"/>
      <c r="JB178" s="85" t="n"/>
      <c r="JC178" s="85" t="n"/>
      <c r="JD178" s="85" t="n"/>
      <c r="JE178" s="85" t="n"/>
      <c r="JF178" s="85" t="n"/>
      <c r="JG178" s="85" t="n"/>
      <c r="JH178" s="85" t="n"/>
      <c r="JI178" s="85" t="n"/>
      <c r="JJ178" s="85" t="n"/>
      <c r="JK178" s="85" t="n"/>
      <c r="JL178" s="85" t="n"/>
      <c r="JM178" s="85" t="n"/>
      <c r="JN178" s="85" t="n"/>
      <c r="JO178" s="85" t="n"/>
      <c r="JP178" s="85" t="n"/>
      <c r="JQ178" s="85" t="n"/>
      <c r="JR178" s="85" t="n"/>
      <c r="JS178" s="85" t="n"/>
      <c r="JT178" s="85" t="n"/>
      <c r="JU178" s="85" t="n"/>
      <c r="JV178" s="85" t="n"/>
      <c r="JW178" s="85" t="n"/>
      <c r="JX178" s="85" t="n"/>
      <c r="JY178" s="85" t="n"/>
      <c r="JZ178" s="85" t="n"/>
      <c r="KA178" s="85" t="n"/>
      <c r="KB178" s="85" t="n"/>
      <c r="KC178" s="85" t="n"/>
      <c r="KD178" s="85" t="n"/>
      <c r="KE178" s="85" t="n"/>
      <c r="KF178" s="85" t="n"/>
      <c r="KG178" s="85" t="n"/>
      <c r="KH178" s="85" t="n"/>
      <c r="KI178" s="85" t="n"/>
      <c r="KJ178" s="85" t="n"/>
      <c r="KK178" s="85" t="n"/>
      <c r="KL178" s="85" t="n"/>
      <c r="KM178" s="85" t="n"/>
      <c r="KN178" s="85" t="n"/>
      <c r="KO178" s="85" t="n"/>
      <c r="KP178" s="85" t="n"/>
      <c r="KQ178" s="85" t="n"/>
      <c r="KR178" s="85" t="n"/>
      <c r="KS178" s="85" t="n"/>
      <c r="KT178" s="85" t="n"/>
      <c r="KU178" s="85" t="n"/>
      <c r="KV178" s="85" t="n"/>
      <c r="KW178" s="85" t="n"/>
      <c r="KX178" s="85" t="n"/>
      <c r="KY178" s="85" t="n"/>
      <c r="KZ178" s="85" t="n"/>
      <c r="LA178" s="85" t="n"/>
      <c r="LB178" s="85" t="n"/>
      <c r="LC178" s="85" t="n"/>
      <c r="LD178" s="85" t="n"/>
      <c r="LE178" s="85" t="n"/>
      <c r="LF178" s="85" t="n"/>
      <c r="LG178" s="85" t="n"/>
      <c r="LH178" s="85" t="n"/>
      <c r="LI178" s="85" t="n"/>
      <c r="LJ178" s="85" t="n"/>
      <c r="LK178" s="85" t="n"/>
      <c r="LL178" s="85" t="n"/>
      <c r="LM178" s="85" t="n"/>
      <c r="LN178" s="85" t="n"/>
      <c r="LO178" s="85" t="n"/>
      <c r="LP178" s="85" t="n"/>
      <c r="LQ178" s="85" t="n"/>
      <c r="LR178" s="85" t="n"/>
      <c r="LS178" s="85" t="n"/>
    </row>
    <row r="179">
      <c r="A179" s="618" t="inlineStr">
        <is>
          <t>K19</t>
        </is>
      </c>
      <c r="B179" s="96" t="inlineStr">
        <is>
          <t>Total</t>
        </is>
      </c>
      <c r="C179" s="940">
        <f>SUM(INDIRECT(ADDRESS(MATCH("K18",$A:$A,0)+1,COLUMN(C$12),4)&amp;":"&amp;ADDRESS(MATCH("K19",$A:$A,0)-1,COLUMN(C$12),4)))</f>
        <v/>
      </c>
      <c r="D179" s="940">
        <f>SUM(INDIRECT(ADDRESS(MATCH("K18",$A:$A,0)+1,COLUMN(D$12),4)&amp;":"&amp;ADDRESS(MATCH("K19",$A:$A,0)-1,COLUMN(D$12),4)))</f>
        <v/>
      </c>
      <c r="E179" s="940">
        <f>SUM(INDIRECT(ADDRESS(MATCH("K18",$A:$A,0)+1,COLUMN(E$12),4)&amp;":"&amp;ADDRESS(MATCH("K19",$A:$A,0)-1,COLUMN(E$12),4)))</f>
        <v/>
      </c>
      <c r="F179" s="940">
        <f>SUM(INDIRECT(ADDRESS(MATCH("K18",$A:$A,0)+1,COLUMN(F$12),4)&amp;":"&amp;ADDRESS(MATCH("K19",$A:$A,0)-1,COLUMN(F$12),4)))</f>
        <v/>
      </c>
      <c r="G179" s="940">
        <f>SUM(INDIRECT(ADDRESS(MATCH("K18",$A:$A,0)+1,COLUMN(G$12),4)&amp;":"&amp;ADDRESS(MATCH("K19",$A:$A,0)-1,COLUMN(G$12),4)))</f>
        <v/>
      </c>
      <c r="H179" s="940">
        <f>SUM(INDIRECT(ADDRESS(MATCH("K18",$A:$A,0)+1,COLUMN(H$12),4)&amp;":"&amp;ADDRESS(MATCH("K19",$A:$A,0)-1,COLUMN(H$12),4)))</f>
        <v/>
      </c>
      <c r="I179" s="928" t="n"/>
      <c r="N179" s="105">
        <f>B179</f>
        <v/>
      </c>
      <c r="O179" s="106">
        <f>C179*BS!$B$9</f>
        <v/>
      </c>
      <c r="P179" s="106">
        <f>D179*BS!$B$9</f>
        <v/>
      </c>
      <c r="Q179" s="106">
        <f>E179*BS!$B$9</f>
        <v/>
      </c>
      <c r="R179" s="106">
        <f>F179*BS!$B$9</f>
        <v/>
      </c>
      <c r="S179" s="106">
        <f>G179*BS!$B$9</f>
        <v/>
      </c>
      <c r="T179" s="106">
        <f>H179*BS!$B$9</f>
        <v/>
      </c>
      <c r="U179" s="107" t="n"/>
      <c r="V179" s="927" t="n"/>
      <c r="W179" s="927" t="n"/>
    </row>
    <row r="180">
      <c r="A180" s="618" t="inlineStr">
        <is>
          <t>K20</t>
        </is>
      </c>
      <c r="B180" s="96" t="inlineStr">
        <is>
          <t>Other intangible assets</t>
        </is>
      </c>
      <c r="C180" s="954" t="n"/>
      <c r="D180" s="954" t="n"/>
      <c r="E180" s="954" t="n"/>
      <c r="F180" s="954" t="n"/>
      <c r="G180" s="954" t="n"/>
      <c r="H180" s="954" t="n"/>
      <c r="I180" s="934" t="n"/>
      <c r="J180" s="85" t="n"/>
      <c r="K180" s="85" t="n"/>
      <c r="L180" s="85" t="n"/>
      <c r="M180" s="85" t="n"/>
      <c r="N180" s="114">
        <f>B180</f>
        <v/>
      </c>
      <c r="O180" s="115" t="inlineStr"/>
      <c r="P180" s="115" t="inlineStr"/>
      <c r="Q180" s="115" t="inlineStr"/>
      <c r="R180" s="115" t="inlineStr"/>
      <c r="S180" s="115" t="inlineStr"/>
      <c r="T180" s="115" t="inlineStr"/>
      <c r="U180" s="935">
        <f>I132</f>
        <v/>
      </c>
      <c r="V180" s="941" t="n"/>
      <c r="W180" s="941" t="n"/>
      <c r="X180" s="85" t="n"/>
      <c r="Y180" s="85" t="n"/>
      <c r="Z180" s="85" t="n"/>
      <c r="AA180" s="85" t="n"/>
      <c r="AB180" s="85" t="n"/>
      <c r="AC180" s="85" t="n"/>
      <c r="AD180" s="85" t="n"/>
      <c r="AE180" s="85" t="n"/>
      <c r="AF180" s="85" t="n"/>
      <c r="AG180" s="85" t="n"/>
      <c r="AH180" s="85" t="n"/>
      <c r="AI180" s="85" t="n"/>
      <c r="AJ180" s="85" t="n"/>
      <c r="AK180" s="85" t="n"/>
      <c r="AL180" s="85" t="n"/>
      <c r="AM180" s="85" t="n"/>
      <c r="AN180" s="85" t="n"/>
      <c r="AO180" s="85" t="n"/>
      <c r="AP180" s="85" t="n"/>
      <c r="AQ180" s="85" t="n"/>
      <c r="AR180" s="85" t="n"/>
      <c r="AS180" s="85" t="n"/>
      <c r="AT180" s="85" t="n"/>
      <c r="AU180" s="85" t="n"/>
      <c r="AV180" s="85" t="n"/>
      <c r="AW180" s="85" t="n"/>
      <c r="AX180" s="85" t="n"/>
      <c r="AY180" s="85" t="n"/>
      <c r="AZ180" s="85" t="n"/>
      <c r="BA180" s="85" t="n"/>
      <c r="BB180" s="85" t="n"/>
      <c r="BC180" s="85" t="n"/>
      <c r="BD180" s="85" t="n"/>
      <c r="BE180" s="85" t="n"/>
      <c r="BF180" s="85" t="n"/>
      <c r="BG180" s="85" t="n"/>
      <c r="BH180" s="85" t="n"/>
      <c r="BI180" s="85" t="n"/>
      <c r="BJ180" s="85" t="n"/>
      <c r="BK180" s="85" t="n"/>
      <c r="BL180" s="85" t="n"/>
      <c r="BM180" s="85" t="n"/>
      <c r="BN180" s="85" t="n"/>
      <c r="BO180" s="85" t="n"/>
      <c r="BP180" s="85" t="n"/>
      <c r="BQ180" s="85" t="n"/>
      <c r="BR180" s="85" t="n"/>
      <c r="BS180" s="85" t="n"/>
      <c r="BT180" s="85" t="n"/>
      <c r="BU180" s="85" t="n"/>
      <c r="BV180" s="85" t="n"/>
      <c r="BW180" s="85" t="n"/>
      <c r="BX180" s="85" t="n"/>
      <c r="BY180" s="85" t="n"/>
      <c r="BZ180" s="85" t="n"/>
      <c r="CA180" s="85" t="n"/>
      <c r="CB180" s="85" t="n"/>
      <c r="CC180" s="85" t="n"/>
      <c r="CD180" s="85" t="n"/>
      <c r="CE180" s="85" t="n"/>
      <c r="CF180" s="85" t="n"/>
      <c r="CG180" s="85" t="n"/>
      <c r="CH180" s="85" t="n"/>
      <c r="CI180" s="85" t="n"/>
      <c r="CJ180" s="85" t="n"/>
      <c r="CK180" s="85" t="n"/>
      <c r="CL180" s="85" t="n"/>
      <c r="CM180" s="85" t="n"/>
      <c r="CN180" s="85" t="n"/>
      <c r="CO180" s="85" t="n"/>
      <c r="CP180" s="85" t="n"/>
      <c r="CQ180" s="85" t="n"/>
      <c r="CR180" s="85" t="n"/>
      <c r="CS180" s="85" t="n"/>
      <c r="CT180" s="85" t="n"/>
      <c r="CU180" s="85" t="n"/>
      <c r="CV180" s="85" t="n"/>
      <c r="CW180" s="85" t="n"/>
      <c r="CX180" s="85" t="n"/>
      <c r="CY180" s="85" t="n"/>
      <c r="CZ180" s="85" t="n"/>
      <c r="DA180" s="85" t="n"/>
      <c r="DB180" s="85" t="n"/>
      <c r="DC180" s="85" t="n"/>
      <c r="DD180" s="85" t="n"/>
      <c r="DE180" s="85" t="n"/>
      <c r="DF180" s="85" t="n"/>
      <c r="DG180" s="85" t="n"/>
      <c r="DH180" s="85" t="n"/>
      <c r="DI180" s="85" t="n"/>
      <c r="DJ180" s="85" t="n"/>
      <c r="DK180" s="85" t="n"/>
      <c r="DL180" s="85" t="n"/>
      <c r="DM180" s="85" t="n"/>
      <c r="DN180" s="85" t="n"/>
      <c r="DO180" s="85" t="n"/>
      <c r="DP180" s="85" t="n"/>
      <c r="DQ180" s="85" t="n"/>
      <c r="DR180" s="85" t="n"/>
      <c r="DS180" s="85" t="n"/>
      <c r="DT180" s="85" t="n"/>
      <c r="DU180" s="85" t="n"/>
      <c r="DV180" s="85" t="n"/>
      <c r="DW180" s="85" t="n"/>
      <c r="DX180" s="85" t="n"/>
      <c r="DY180" s="85" t="n"/>
      <c r="DZ180" s="85" t="n"/>
      <c r="EA180" s="85" t="n"/>
      <c r="EB180" s="85" t="n"/>
      <c r="EC180" s="85" t="n"/>
      <c r="ED180" s="85" t="n"/>
      <c r="EE180" s="85" t="n"/>
      <c r="EF180" s="85" t="n"/>
      <c r="EG180" s="85" t="n"/>
      <c r="EH180" s="85" t="n"/>
      <c r="EI180" s="85" t="n"/>
      <c r="EJ180" s="85" t="n"/>
      <c r="EK180" s="85" t="n"/>
      <c r="EL180" s="85" t="n"/>
      <c r="EM180" s="85" t="n"/>
      <c r="EN180" s="85" t="n"/>
      <c r="EO180" s="85" t="n"/>
      <c r="EP180" s="85" t="n"/>
      <c r="EQ180" s="85" t="n"/>
      <c r="ER180" s="85" t="n"/>
      <c r="ES180" s="85" t="n"/>
      <c r="ET180" s="85" t="n"/>
      <c r="EU180" s="85" t="n"/>
      <c r="EV180" s="85" t="n"/>
      <c r="EW180" s="85" t="n"/>
      <c r="EX180" s="85" t="n"/>
      <c r="EY180" s="85" t="n"/>
      <c r="EZ180" s="85" t="n"/>
      <c r="FA180" s="85" t="n"/>
      <c r="FB180" s="85" t="n"/>
      <c r="FC180" s="85" t="n"/>
      <c r="FD180" s="85" t="n"/>
      <c r="FE180" s="85" t="n"/>
      <c r="FF180" s="85" t="n"/>
      <c r="FG180" s="85" t="n"/>
      <c r="FH180" s="85" t="n"/>
      <c r="FI180" s="85" t="n"/>
      <c r="FJ180" s="85" t="n"/>
      <c r="FK180" s="85" t="n"/>
      <c r="FL180" s="85" t="n"/>
      <c r="FM180" s="85" t="n"/>
      <c r="FN180" s="85" t="n"/>
      <c r="FO180" s="85" t="n"/>
      <c r="FP180" s="85" t="n"/>
      <c r="FQ180" s="85" t="n"/>
      <c r="FR180" s="85" t="n"/>
      <c r="FS180" s="85" t="n"/>
      <c r="FT180" s="85" t="n"/>
      <c r="FU180" s="85" t="n"/>
      <c r="FV180" s="85" t="n"/>
      <c r="FW180" s="85" t="n"/>
      <c r="FX180" s="85" t="n"/>
      <c r="FY180" s="85" t="n"/>
      <c r="FZ180" s="85" t="n"/>
      <c r="GA180" s="85" t="n"/>
      <c r="GB180" s="85" t="n"/>
      <c r="GC180" s="85" t="n"/>
      <c r="GD180" s="85" t="n"/>
      <c r="GE180" s="85" t="n"/>
      <c r="GF180" s="85" t="n"/>
      <c r="GG180" s="85" t="n"/>
      <c r="GH180" s="85" t="n"/>
      <c r="GI180" s="85" t="n"/>
      <c r="GJ180" s="85" t="n"/>
      <c r="GK180" s="85" t="n"/>
      <c r="GL180" s="85" t="n"/>
      <c r="GM180" s="85" t="n"/>
      <c r="GN180" s="85" t="n"/>
      <c r="GO180" s="85" t="n"/>
      <c r="GP180" s="85" t="n"/>
      <c r="GQ180" s="85" t="n"/>
      <c r="GR180" s="85" t="n"/>
      <c r="GS180" s="85" t="n"/>
      <c r="GT180" s="85" t="n"/>
      <c r="GU180" s="85" t="n"/>
      <c r="GV180" s="85" t="n"/>
      <c r="GW180" s="85" t="n"/>
      <c r="GX180" s="85" t="n"/>
      <c r="GY180" s="85" t="n"/>
      <c r="GZ180" s="85" t="n"/>
      <c r="HA180" s="85" t="n"/>
      <c r="HB180" s="85" t="n"/>
      <c r="HC180" s="85" t="n"/>
      <c r="HD180" s="85" t="n"/>
      <c r="HE180" s="85" t="n"/>
      <c r="HF180" s="85" t="n"/>
      <c r="HG180" s="85" t="n"/>
      <c r="HH180" s="85" t="n"/>
      <c r="HI180" s="85" t="n"/>
      <c r="HJ180" s="85" t="n"/>
      <c r="HK180" s="85" t="n"/>
      <c r="HL180" s="85" t="n"/>
      <c r="HM180" s="85" t="n"/>
      <c r="HN180" s="85" t="n"/>
      <c r="HO180" s="85" t="n"/>
      <c r="HP180" s="85" t="n"/>
      <c r="HQ180" s="85" t="n"/>
      <c r="HR180" s="85" t="n"/>
      <c r="HS180" s="85" t="n"/>
      <c r="HT180" s="85" t="n"/>
      <c r="HU180" s="85" t="n"/>
      <c r="HV180" s="85" t="n"/>
      <c r="HW180" s="85" t="n"/>
      <c r="HX180" s="85" t="n"/>
      <c r="HY180" s="85" t="n"/>
      <c r="HZ180" s="85" t="n"/>
      <c r="IA180" s="85" t="n"/>
      <c r="IB180" s="85" t="n"/>
      <c r="IC180" s="85" t="n"/>
      <c r="ID180" s="85" t="n"/>
      <c r="IE180" s="85" t="n"/>
      <c r="IF180" s="85" t="n"/>
      <c r="IG180" s="85" t="n"/>
      <c r="IH180" s="85" t="n"/>
      <c r="II180" s="85" t="n"/>
      <c r="IJ180" s="85" t="n"/>
      <c r="IK180" s="85" t="n"/>
      <c r="IL180" s="85" t="n"/>
      <c r="IM180" s="85" t="n"/>
      <c r="IN180" s="85" t="n"/>
      <c r="IO180" s="85" t="n"/>
      <c r="IP180" s="85" t="n"/>
      <c r="IQ180" s="85" t="n"/>
      <c r="IR180" s="85" t="n"/>
      <c r="IS180" s="85" t="n"/>
      <c r="IT180" s="85" t="n"/>
      <c r="IU180" s="85" t="n"/>
      <c r="IV180" s="85" t="n"/>
      <c r="IW180" s="85" t="n"/>
      <c r="IX180" s="85" t="n"/>
      <c r="IY180" s="85" t="n"/>
      <c r="IZ180" s="85" t="n"/>
      <c r="JA180" s="85" t="n"/>
      <c r="JB180" s="85" t="n"/>
      <c r="JC180" s="85" t="n"/>
      <c r="JD180" s="85" t="n"/>
      <c r="JE180" s="85" t="n"/>
      <c r="JF180" s="85" t="n"/>
      <c r="JG180" s="85" t="n"/>
      <c r="JH180" s="85" t="n"/>
      <c r="JI180" s="85" t="n"/>
      <c r="JJ180" s="85" t="n"/>
      <c r="JK180" s="85" t="n"/>
      <c r="JL180" s="85" t="n"/>
      <c r="JM180" s="85" t="n"/>
      <c r="JN180" s="85" t="n"/>
      <c r="JO180" s="85" t="n"/>
      <c r="JP180" s="85" t="n"/>
      <c r="JQ180" s="85" t="n"/>
      <c r="JR180" s="85" t="n"/>
      <c r="JS180" s="85" t="n"/>
      <c r="JT180" s="85" t="n"/>
      <c r="JU180" s="85" t="n"/>
      <c r="JV180" s="85" t="n"/>
      <c r="JW180" s="85" t="n"/>
      <c r="JX180" s="85" t="n"/>
      <c r="JY180" s="85" t="n"/>
      <c r="JZ180" s="85" t="n"/>
      <c r="KA180" s="85" t="n"/>
      <c r="KB180" s="85" t="n"/>
      <c r="KC180" s="85" t="n"/>
      <c r="KD180" s="85" t="n"/>
      <c r="KE180" s="85" t="n"/>
      <c r="KF180" s="85" t="n"/>
      <c r="KG180" s="85" t="n"/>
      <c r="KH180" s="85" t="n"/>
      <c r="KI180" s="85" t="n"/>
      <c r="KJ180" s="85" t="n"/>
      <c r="KK180" s="85" t="n"/>
      <c r="KL180" s="85" t="n"/>
      <c r="KM180" s="85" t="n"/>
      <c r="KN180" s="85" t="n"/>
      <c r="KO180" s="85" t="n"/>
      <c r="KP180" s="85" t="n"/>
      <c r="KQ180" s="85" t="n"/>
      <c r="KR180" s="85" t="n"/>
      <c r="KS180" s="85" t="n"/>
      <c r="KT180" s="85" t="n"/>
      <c r="KU180" s="85" t="n"/>
      <c r="KV180" s="85" t="n"/>
      <c r="KW180" s="85" t="n"/>
      <c r="KX180" s="85" t="n"/>
      <c r="KY180" s="85" t="n"/>
      <c r="KZ180" s="85" t="n"/>
      <c r="LA180" s="85" t="n"/>
      <c r="LB180" s="85" t="n"/>
      <c r="LC180" s="85" t="n"/>
      <c r="LD180" s="85" t="n"/>
      <c r="LE180" s="85" t="n"/>
      <c r="LF180" s="85" t="n"/>
      <c r="LG180" s="85" t="n"/>
      <c r="LH180" s="85" t="n"/>
      <c r="LI180" s="85" t="n"/>
      <c r="LJ180" s="85" t="n"/>
      <c r="LK180" s="85" t="n"/>
      <c r="LL180" s="85" t="n"/>
      <c r="LM180" s="85" t="n"/>
      <c r="LN180" s="85" t="n"/>
      <c r="LO180" s="85" t="n"/>
      <c r="LP180" s="85" t="n"/>
      <c r="LQ180" s="85" t="n"/>
      <c r="LR180" s="85" t="n"/>
      <c r="LS180" s="85" t="n"/>
    </row>
    <row r="181">
      <c r="B181" t="inlineStr">
        <is>
          <t>Software  Year ended 31 March 2023 2022 Opening net book amount</t>
        </is>
      </c>
      <c r="G181" t="n">
        <v>3540</v>
      </c>
      <c r="H181" t="n">
        <v>0</v>
      </c>
      <c r="N181">
        <f>B181</f>
        <v/>
      </c>
      <c r="O181" t="inlineStr"/>
      <c r="P181" t="inlineStr"/>
      <c r="Q181" t="inlineStr"/>
      <c r="R181" t="inlineStr"/>
      <c r="S181">
        <f>G181*BS!$B$9</f>
        <v/>
      </c>
      <c r="T181">
        <f>H181*BS!$B$9</f>
        <v/>
      </c>
    </row>
    <row r="182">
      <c r="B182" t="inlineStr">
        <is>
          <t>Software  Year ended 31 March 2023 Additions</t>
        </is>
      </c>
      <c r="G182" t="n">
        <v>0</v>
      </c>
      <c r="H182" t="n">
        <v>296</v>
      </c>
      <c r="N182">
        <f>B182</f>
        <v/>
      </c>
      <c r="O182" t="inlineStr"/>
      <c r="P182" t="inlineStr"/>
      <c r="Q182" t="inlineStr"/>
      <c r="R182" t="inlineStr"/>
      <c r="S182">
        <f>G182*BS!$B$9</f>
        <v/>
      </c>
      <c r="T182">
        <f>H182*BS!$B$9</f>
        <v/>
      </c>
    </row>
    <row r="183">
      <c r="B183" t="inlineStr">
        <is>
          <t>Software  Year ended 31 March 2023 Written off</t>
        </is>
      </c>
      <c r="G183" t="n">
        <v>0</v>
      </c>
      <c r="H183" t="n">
        <v>-910</v>
      </c>
      <c r="N183">
        <f>B183</f>
        <v/>
      </c>
      <c r="O183" t="inlineStr"/>
      <c r="P183" t="inlineStr"/>
      <c r="Q183" t="inlineStr"/>
      <c r="R183" t="inlineStr"/>
      <c r="S183">
        <f>G183*BS!$B$9</f>
        <v/>
      </c>
      <c r="T183">
        <f>H183*BS!$B$9</f>
        <v/>
      </c>
    </row>
    <row r="184">
      <c r="B184" t="inlineStr">
        <is>
          <t>Software  Year ended 31 March 2023 Amortisation charge</t>
        </is>
      </c>
      <c r="G184" t="n">
        <v>0</v>
      </c>
      <c r="H184" t="n">
        <v>-908</v>
      </c>
      <c r="N184">
        <f>B184</f>
        <v/>
      </c>
      <c r="O184" t="inlineStr"/>
      <c r="P184" t="inlineStr"/>
      <c r="Q184" t="inlineStr"/>
      <c r="R184" t="inlineStr"/>
      <c r="S184">
        <f>G184*BS!$B$9</f>
        <v/>
      </c>
      <c r="T184">
        <f>H184*BS!$B$9</f>
        <v/>
      </c>
    </row>
    <row r="185">
      <c r="B185" t="inlineStr">
        <is>
          <t>Software  Year ended 31 March 2023 Accumulated amortisation on written off</t>
        </is>
      </c>
      <c r="G185" t="n">
        <v>0</v>
      </c>
      <c r="H185" t="n">
        <v>277</v>
      </c>
      <c r="N185">
        <f>B185</f>
        <v/>
      </c>
      <c r="O185" t="inlineStr"/>
      <c r="P185" t="inlineStr"/>
      <c r="Q185" t="inlineStr"/>
      <c r="R185" t="inlineStr"/>
      <c r="S185">
        <f>G185*BS!$B$9</f>
        <v/>
      </c>
      <c r="T185">
        <f>H185*BS!$B$9</f>
        <v/>
      </c>
    </row>
    <row r="186">
      <c r="B186" t="inlineStr">
        <is>
          <t>Software  Year ended 31 March 2023 Foreign currency exchange difference</t>
        </is>
      </c>
      <c r="G186" t="n">
        <v>0</v>
      </c>
      <c r="H186" t="n">
        <v>-2</v>
      </c>
      <c r="N186">
        <f>B186</f>
        <v/>
      </c>
      <c r="O186" t="inlineStr"/>
      <c r="P186" t="inlineStr"/>
      <c r="Q186" t="inlineStr"/>
      <c r="R186" t="inlineStr"/>
      <c r="S186">
        <f>G186*BS!$B$9</f>
        <v/>
      </c>
      <c r="T186">
        <f>H186*BS!$B$9</f>
        <v/>
      </c>
    </row>
    <row r="187">
      <c r="B187" t="inlineStr">
        <is>
          <t>Software  Year ended 31 March 2023 2023 Closing net book amount</t>
        </is>
      </c>
      <c r="G187" t="n">
        <v>0</v>
      </c>
      <c r="H187" t="n">
        <v>2293</v>
      </c>
      <c r="N187">
        <f>B187</f>
        <v/>
      </c>
      <c r="O187" t="inlineStr"/>
      <c r="P187" t="inlineStr"/>
      <c r="Q187" t="inlineStr"/>
      <c r="R187" t="inlineStr"/>
      <c r="S187">
        <f>G187*BS!$B$9</f>
        <v/>
      </c>
      <c r="T187">
        <f>H187*BS!$B$9</f>
        <v/>
      </c>
    </row>
    <row r="188">
      <c r="B188" t="inlineStr">
        <is>
          <t>Software  At: 31 March 2023 Cost</t>
        </is>
      </c>
      <c r="G188" t="n">
        <v>0</v>
      </c>
      <c r="H188" t="n">
        <v>6226</v>
      </c>
      <c r="N188">
        <f>B188</f>
        <v/>
      </c>
      <c r="O188" t="inlineStr"/>
      <c r="P188" t="inlineStr"/>
      <c r="Q188" t="inlineStr"/>
      <c r="R188" t="inlineStr"/>
      <c r="S188">
        <f>G188*BS!$B$9</f>
        <v/>
      </c>
      <c r="T188">
        <f>H188*BS!$B$9</f>
        <v/>
      </c>
    </row>
    <row r="189">
      <c r="B189" t="inlineStr">
        <is>
          <t>Software  At: 31 March 2023 Accumulated amortisation and impairment</t>
        </is>
      </c>
      <c r="G189" t="n">
        <v>0</v>
      </c>
      <c r="H189" t="n">
        <v>-3932</v>
      </c>
      <c r="N189">
        <f>B189</f>
        <v/>
      </c>
      <c r="O189" t="inlineStr"/>
      <c r="P189" t="inlineStr"/>
      <c r="Q189" t="inlineStr"/>
      <c r="R189" t="inlineStr"/>
      <c r="S189">
        <f>G189*BS!$B$9</f>
        <v/>
      </c>
      <c r="T189">
        <f>H189*BS!$B$9</f>
        <v/>
      </c>
    </row>
    <row r="190">
      <c r="B190" t="inlineStr">
        <is>
          <t>Software  At: 31 March 2023 Foreign currency exchange difference</t>
        </is>
      </c>
      <c r="G190" t="n">
        <v>0</v>
      </c>
      <c r="H190" t="n">
        <v>-2</v>
      </c>
      <c r="N190">
        <f>B190</f>
        <v/>
      </c>
      <c r="O190" t="inlineStr"/>
      <c r="P190" t="inlineStr"/>
      <c r="Q190" t="inlineStr"/>
      <c r="R190" t="inlineStr"/>
      <c r="S190">
        <f>G190*BS!$B$9</f>
        <v/>
      </c>
      <c r="T190">
        <f>H190*BS!$B$9</f>
        <v/>
      </c>
    </row>
    <row r="191">
      <c r="B191" t="inlineStr">
        <is>
          <t>Software  At: 31 March 2023 2023 Net book amount</t>
        </is>
      </c>
      <c r="G191" t="n">
        <v>0</v>
      </c>
      <c r="H191" t="n">
        <v>2293</v>
      </c>
      <c r="N191">
        <f>B191</f>
        <v/>
      </c>
      <c r="O191" t="inlineStr"/>
      <c r="P191" t="inlineStr"/>
      <c r="Q191" t="inlineStr"/>
      <c r="R191" t="inlineStr"/>
      <c r="S191">
        <f>G191*BS!$B$9</f>
        <v/>
      </c>
      <c r="T191">
        <f>H191*BS!$B$9</f>
        <v/>
      </c>
    </row>
    <row r="192">
      <c r="B192" t="inlineStr">
        <is>
          <t>Software  Year ended 31 March 2022 Opening net book amount</t>
        </is>
      </c>
      <c r="G192" t="n">
        <v>0</v>
      </c>
      <c r="H192" t="n">
        <v>3803</v>
      </c>
      <c r="N192">
        <f>B192</f>
        <v/>
      </c>
      <c r="O192" t="inlineStr"/>
      <c r="P192" t="inlineStr"/>
      <c r="Q192" t="inlineStr"/>
      <c r="R192" t="inlineStr"/>
      <c r="S192">
        <f>G192*BS!$B$9</f>
        <v/>
      </c>
      <c r="T192">
        <f>H192*BS!$B$9</f>
        <v/>
      </c>
    </row>
    <row r="193">
      <c r="B193" t="inlineStr">
        <is>
          <t>Software  Year ended 31 March 2022 Additions</t>
        </is>
      </c>
      <c r="G193" t="n">
        <v>0</v>
      </c>
      <c r="H193" t="n">
        <v>1207</v>
      </c>
      <c r="N193">
        <f>B193</f>
        <v/>
      </c>
      <c r="O193" t="inlineStr"/>
      <c r="P193" t="inlineStr"/>
      <c r="Q193" t="inlineStr"/>
      <c r="R193" t="inlineStr"/>
      <c r="S193">
        <f>G193*BS!$B$9</f>
        <v/>
      </c>
      <c r="T193">
        <f>H193*BS!$B$9</f>
        <v/>
      </c>
    </row>
    <row r="194">
      <c r="B194" t="inlineStr">
        <is>
          <t>Software  Year ended 31 March 2022 Written off</t>
        </is>
      </c>
      <c r="G194" t="n">
        <v>0</v>
      </c>
      <c r="H194" t="n">
        <v>-2018</v>
      </c>
      <c r="N194">
        <f>B194</f>
        <v/>
      </c>
      <c r="O194" t="inlineStr"/>
      <c r="P194" t="inlineStr"/>
      <c r="Q194" t="inlineStr"/>
      <c r="R194" t="inlineStr"/>
      <c r="S194">
        <f>G194*BS!$B$9</f>
        <v/>
      </c>
      <c r="T194">
        <f>H194*BS!$B$9</f>
        <v/>
      </c>
    </row>
    <row r="195">
      <c r="B195" t="inlineStr">
        <is>
          <t>Software  Year ended 31 March 2022 Amortisation charge</t>
        </is>
      </c>
      <c r="G195" t="n">
        <v>0</v>
      </c>
      <c r="H195" t="n">
        <v>-674</v>
      </c>
      <c r="N195">
        <f>B195</f>
        <v/>
      </c>
      <c r="O195" t="inlineStr"/>
      <c r="P195" t="inlineStr"/>
      <c r="Q195" t="inlineStr"/>
      <c r="R195" t="inlineStr"/>
      <c r="S195">
        <f>G195*BS!$B$9</f>
        <v/>
      </c>
      <c r="T195">
        <f>H195*BS!$B$9</f>
        <v/>
      </c>
    </row>
    <row r="196">
      <c r="B196" t="inlineStr">
        <is>
          <t>Software  Year ended 31 March 2022 Accumulated amortisation on written off</t>
        </is>
      </c>
      <c r="G196" t="n">
        <v>0</v>
      </c>
      <c r="H196" t="n">
        <v>1221</v>
      </c>
      <c r="N196">
        <f>B196</f>
        <v/>
      </c>
      <c r="O196" t="inlineStr"/>
      <c r="P196" t="inlineStr"/>
      <c r="Q196" t="inlineStr"/>
      <c r="R196" t="inlineStr"/>
      <c r="S196">
        <f>G196*BS!$B$9</f>
        <v/>
      </c>
      <c r="T196">
        <f>H196*BS!$B$9</f>
        <v/>
      </c>
    </row>
    <row r="197">
      <c r="B197" t="inlineStr">
        <is>
          <t>Software  Year ended 31 March 2022 Foreign currency exchange difference</t>
        </is>
      </c>
      <c r="G197" t="n">
        <v>0</v>
      </c>
      <c r="H197" t="n">
        <v>1</v>
      </c>
      <c r="N197">
        <f>B197</f>
        <v/>
      </c>
      <c r="O197" t="inlineStr"/>
      <c r="P197" t="inlineStr"/>
      <c r="Q197" t="inlineStr"/>
      <c r="R197" t="inlineStr"/>
      <c r="S197">
        <f>G197*BS!$B$9</f>
        <v/>
      </c>
      <c r="T197">
        <f>H197*BS!$B$9</f>
        <v/>
      </c>
    </row>
    <row r="198">
      <c r="B198" t="inlineStr">
        <is>
          <t>Software  Year ended 31 March 2022 2022 Closing net book amount</t>
        </is>
      </c>
      <c r="G198" t="n">
        <v>3540</v>
      </c>
      <c r="H198" t="n">
        <v>0</v>
      </c>
      <c r="N198">
        <f>B198</f>
        <v/>
      </c>
      <c r="O198" t="inlineStr"/>
      <c r="P198" t="inlineStr"/>
      <c r="Q198" t="inlineStr"/>
      <c r="R198" t="inlineStr"/>
      <c r="S198">
        <f>G198*BS!$B$9</f>
        <v/>
      </c>
      <c r="T198">
        <f>H198*BS!$B$9</f>
        <v/>
      </c>
    </row>
    <row r="199">
      <c r="B199" t="inlineStr">
        <is>
          <t>Software  At31 March 2022 Cost</t>
        </is>
      </c>
      <c r="G199" t="n">
        <v>0</v>
      </c>
      <c r="H199" t="n">
        <v>6837</v>
      </c>
      <c r="N199">
        <f>B199</f>
        <v/>
      </c>
      <c r="O199" t="inlineStr"/>
      <c r="P199" t="inlineStr"/>
      <c r="Q199" t="inlineStr"/>
      <c r="R199" t="inlineStr"/>
      <c r="S199">
        <f>G199*BS!$B$9</f>
        <v/>
      </c>
      <c r="T199">
        <f>H199*BS!$B$9</f>
        <v/>
      </c>
    </row>
    <row r="200">
      <c r="B200" t="inlineStr">
        <is>
          <t>Software  At31 March 2022 Accumulated amortisation and impairment</t>
        </is>
      </c>
      <c r="G200" t="n">
        <v>0</v>
      </c>
      <c r="H200" t="n">
        <v>-3298</v>
      </c>
      <c r="N200">
        <f>B200</f>
        <v/>
      </c>
      <c r="O200" t="inlineStr"/>
      <c r="P200" t="inlineStr"/>
      <c r="Q200" t="inlineStr"/>
      <c r="R200" t="inlineStr"/>
      <c r="S200">
        <f>G200*BS!$B$9</f>
        <v/>
      </c>
      <c r="T200">
        <f>H200*BS!$B$9</f>
        <v/>
      </c>
    </row>
    <row r="201">
      <c r="B201" t="inlineStr">
        <is>
          <t>Software  At31 March 2022 Foreign currency exchange difference</t>
        </is>
      </c>
      <c r="G201" t="n">
        <v>0</v>
      </c>
      <c r="H201" t="n">
        <v>1</v>
      </c>
      <c r="N201">
        <f>B201</f>
        <v/>
      </c>
      <c r="O201" t="inlineStr"/>
      <c r="P201" t="inlineStr"/>
      <c r="Q201" t="inlineStr"/>
      <c r="R201" t="inlineStr"/>
      <c r="S201">
        <f>G201*BS!$B$9</f>
        <v/>
      </c>
      <c r="T201">
        <f>H201*BS!$B$9</f>
        <v/>
      </c>
    </row>
    <row r="202">
      <c r="B202" t="inlineStr">
        <is>
          <t>Software  At31 March 2022 2022 Net book amount</t>
        </is>
      </c>
      <c r="G202" t="n">
        <v>3540</v>
      </c>
      <c r="H202" t="n">
        <v>0</v>
      </c>
      <c r="N202">
        <f>B202</f>
        <v/>
      </c>
      <c r="O202" t="inlineStr"/>
      <c r="P202" t="inlineStr"/>
      <c r="Q202" t="inlineStr"/>
      <c r="R202" t="inlineStr"/>
      <c r="S202">
        <f>G202*BS!$B$9</f>
        <v/>
      </c>
      <c r="T202">
        <f>H202*BS!$B$9</f>
        <v/>
      </c>
    </row>
    <row r="203">
      <c r="B203" t="inlineStr">
        <is>
          <t>Goodwill  Year ended 31 March 2023 2022 Opening net book amount</t>
        </is>
      </c>
      <c r="G203" t="n">
        <v>4712</v>
      </c>
      <c r="H203" t="n">
        <v>0</v>
      </c>
      <c r="N203">
        <f>B203</f>
        <v/>
      </c>
      <c r="O203" t="inlineStr"/>
      <c r="P203" t="inlineStr"/>
      <c r="Q203" t="inlineStr"/>
      <c r="R203" t="inlineStr"/>
      <c r="S203">
        <f>G203*BS!$B$9</f>
        <v/>
      </c>
      <c r="T203">
        <f>H203*BS!$B$9</f>
        <v/>
      </c>
    </row>
    <row r="204">
      <c r="B204" t="inlineStr">
        <is>
          <t>Goodwill  Year ended 31 March 2023 Additions</t>
        </is>
      </c>
      <c r="G204" t="n">
        <v>0</v>
      </c>
      <c r="H204" t="n">
        <v>0</v>
      </c>
      <c r="N204">
        <f>B204</f>
        <v/>
      </c>
      <c r="O204" t="inlineStr"/>
      <c r="P204" t="inlineStr"/>
      <c r="Q204" t="inlineStr"/>
      <c r="R204" t="inlineStr"/>
      <c r="S204">
        <f>G204*BS!$B$9</f>
        <v/>
      </c>
      <c r="T204">
        <f>H204*BS!$B$9</f>
        <v/>
      </c>
    </row>
    <row r="205">
      <c r="B205" t="inlineStr">
        <is>
          <t>Goodwill  Year ended 31 March 2023 Written off</t>
        </is>
      </c>
      <c r="G205" t="n">
        <v>0</v>
      </c>
      <c r="H205" t="n">
        <v>0</v>
      </c>
      <c r="N205">
        <f>B205</f>
        <v/>
      </c>
      <c r="O205" t="inlineStr"/>
      <c r="P205" t="inlineStr"/>
      <c r="Q205" t="inlineStr"/>
      <c r="R205" t="inlineStr"/>
      <c r="S205">
        <f>G205*BS!$B$9</f>
        <v/>
      </c>
      <c r="T205">
        <f>H205*BS!$B$9</f>
        <v/>
      </c>
    </row>
    <row r="206">
      <c r="B206" t="inlineStr">
        <is>
          <t>Goodwill  Year ended 31 March 2023 Amortisation charge</t>
        </is>
      </c>
      <c r="G206" t="n">
        <v>0</v>
      </c>
      <c r="H206" t="n">
        <v>0</v>
      </c>
      <c r="N206">
        <f>B206</f>
        <v/>
      </c>
      <c r="O206" t="inlineStr"/>
      <c r="P206" t="inlineStr"/>
      <c r="Q206" t="inlineStr"/>
      <c r="R206" t="inlineStr"/>
      <c r="S206">
        <f>G206*BS!$B$9</f>
        <v/>
      </c>
      <c r="T206">
        <f>H206*BS!$B$9</f>
        <v/>
      </c>
    </row>
    <row r="207">
      <c r="B207" t="inlineStr">
        <is>
          <t>Goodwill  Year ended 31 March 2023 Accumulated amortisation on written off</t>
        </is>
      </c>
      <c r="G207" t="n">
        <v>0</v>
      </c>
      <c r="H207" t="n">
        <v>0</v>
      </c>
      <c r="N207">
        <f>B207</f>
        <v/>
      </c>
      <c r="O207" t="inlineStr"/>
      <c r="P207" t="inlineStr"/>
      <c r="Q207" t="inlineStr"/>
      <c r="R207" t="inlineStr"/>
      <c r="S207">
        <f>G207*BS!$B$9</f>
        <v/>
      </c>
      <c r="T207">
        <f>H207*BS!$B$9</f>
        <v/>
      </c>
    </row>
    <row r="208">
      <c r="B208" t="inlineStr">
        <is>
          <t>Goodwill  Year ended 31 March 2023 Foreign currency exchange difference</t>
        </is>
      </c>
      <c r="G208" t="n">
        <v>0</v>
      </c>
      <c r="H208" t="n">
        <v>0</v>
      </c>
      <c r="N208">
        <f>B208</f>
        <v/>
      </c>
      <c r="O208" t="inlineStr"/>
      <c r="P208" t="inlineStr"/>
      <c r="Q208" t="inlineStr"/>
      <c r="R208" t="inlineStr"/>
      <c r="S208">
        <f>G208*BS!$B$9</f>
        <v/>
      </c>
      <c r="T208">
        <f>H208*BS!$B$9</f>
        <v/>
      </c>
    </row>
    <row r="209">
      <c r="B209" t="inlineStr">
        <is>
          <t>Goodwill  Year ended 31 March 2023 2023 Closing net book amount</t>
        </is>
      </c>
      <c r="G209" t="n">
        <v>0</v>
      </c>
      <c r="H209" t="n">
        <v>4712</v>
      </c>
      <c r="N209">
        <f>B209</f>
        <v/>
      </c>
      <c r="O209" t="inlineStr"/>
      <c r="P209" t="inlineStr"/>
      <c r="Q209" t="inlineStr"/>
      <c r="R209" t="inlineStr"/>
      <c r="S209">
        <f>G209*BS!$B$9</f>
        <v/>
      </c>
      <c r="T209">
        <f>H209*BS!$B$9</f>
        <v/>
      </c>
    </row>
    <row r="210">
      <c r="B210" t="inlineStr">
        <is>
          <t>Goodwill  At: 31 March 2023 Cost</t>
        </is>
      </c>
      <c r="G210" t="n">
        <v>0</v>
      </c>
      <c r="H210" t="n">
        <v>9974</v>
      </c>
      <c r="N210">
        <f>B210</f>
        <v/>
      </c>
      <c r="O210" t="inlineStr"/>
      <c r="P210" t="inlineStr"/>
      <c r="Q210" t="inlineStr"/>
      <c r="R210" t="inlineStr"/>
      <c r="S210">
        <f>G210*BS!$B$9</f>
        <v/>
      </c>
      <c r="T210">
        <f>H210*BS!$B$9</f>
        <v/>
      </c>
    </row>
    <row r="211">
      <c r="B211" t="inlineStr">
        <is>
          <t>Goodwill  At: 31 March 2023 Accumulated amortisation and impairment</t>
        </is>
      </c>
      <c r="G211" t="n">
        <v>0</v>
      </c>
      <c r="H211" t="n">
        <v>0</v>
      </c>
      <c r="N211">
        <f>B211</f>
        <v/>
      </c>
      <c r="O211" t="inlineStr"/>
      <c r="P211" t="inlineStr"/>
      <c r="Q211" t="inlineStr"/>
      <c r="R211" t="inlineStr"/>
      <c r="S211">
        <f>G211*BS!$B$9</f>
        <v/>
      </c>
      <c r="T211">
        <f>H211*BS!$B$9</f>
        <v/>
      </c>
    </row>
    <row r="212">
      <c r="B212" t="inlineStr">
        <is>
          <t>Goodwill  At: 31 March 2023 Foreign currency exchange difference</t>
        </is>
      </c>
      <c r="G212" t="n">
        <v>0</v>
      </c>
      <c r="H212" t="n">
        <v>0</v>
      </c>
      <c r="N212">
        <f>B212</f>
        <v/>
      </c>
      <c r="O212" t="inlineStr"/>
      <c r="P212" t="inlineStr"/>
      <c r="Q212" t="inlineStr"/>
      <c r="R212" t="inlineStr"/>
      <c r="S212">
        <f>G212*BS!$B$9</f>
        <v/>
      </c>
      <c r="T212">
        <f>H212*BS!$B$9</f>
        <v/>
      </c>
    </row>
    <row r="213">
      <c r="B213" t="inlineStr">
        <is>
          <t>Goodwill  At: 31 March 2023 2023 Net book amount</t>
        </is>
      </c>
      <c r="G213" t="n">
        <v>0</v>
      </c>
      <c r="H213" t="n">
        <v>4712</v>
      </c>
      <c r="N213">
        <f>B213</f>
        <v/>
      </c>
      <c r="O213" t="inlineStr"/>
      <c r="P213" t="inlineStr"/>
      <c r="Q213" t="inlineStr"/>
      <c r="R213" t="inlineStr"/>
      <c r="S213">
        <f>G213*BS!$B$9</f>
        <v/>
      </c>
      <c r="T213">
        <f>H213*BS!$B$9</f>
        <v/>
      </c>
    </row>
    <row r="214">
      <c r="B214" t="inlineStr">
        <is>
          <t>Goodwill  Year ended 31 March 2022 Opening net book amount</t>
        </is>
      </c>
      <c r="G214" t="n">
        <v>0</v>
      </c>
      <c r="H214" t="n">
        <v>4712</v>
      </c>
      <c r="N214">
        <f>B214</f>
        <v/>
      </c>
      <c r="O214" t="inlineStr"/>
      <c r="P214" t="inlineStr"/>
      <c r="Q214" t="inlineStr"/>
      <c r="R214" t="inlineStr"/>
      <c r="S214">
        <f>G214*BS!$B$9</f>
        <v/>
      </c>
      <c r="T214">
        <f>H214*BS!$B$9</f>
        <v/>
      </c>
    </row>
    <row r="215">
      <c r="B215" t="inlineStr">
        <is>
          <t>Goodwill  Year ended 31 March 2022 Additions</t>
        </is>
      </c>
      <c r="G215" t="n">
        <v>0</v>
      </c>
      <c r="H215" t="n">
        <v>0</v>
      </c>
      <c r="N215">
        <f>B215</f>
        <v/>
      </c>
      <c r="O215" t="inlineStr"/>
      <c r="P215" t="inlineStr"/>
      <c r="Q215" t="inlineStr"/>
      <c r="R215" t="inlineStr"/>
      <c r="S215">
        <f>G215*BS!$B$9</f>
        <v/>
      </c>
      <c r="T215">
        <f>H215*BS!$B$9</f>
        <v/>
      </c>
    </row>
    <row r="216">
      <c r="A216" s="618" t="n"/>
      <c r="B216" s="102" t="inlineStr">
        <is>
          <t>Goodwill  Year ended 31 March 2022 Written off</t>
        </is>
      </c>
      <c r="C216" s="939" t="n"/>
      <c r="D216" s="939" t="n"/>
      <c r="E216" s="939" t="n"/>
      <c r="F216" s="939" t="n"/>
      <c r="G216" s="939" t="n">
        <v>0</v>
      </c>
      <c r="H216" s="939" t="n">
        <v>0</v>
      </c>
      <c r="I216" s="928" t="n"/>
      <c r="N216" s="105">
        <f>B216</f>
        <v/>
      </c>
      <c r="O216" s="106" t="inlineStr"/>
      <c r="P216" s="106" t="inlineStr"/>
      <c r="Q216" s="106" t="inlineStr"/>
      <c r="R216" s="106" t="inlineStr"/>
      <c r="S216" s="106">
        <f>G216*BS!$B$9</f>
        <v/>
      </c>
      <c r="T216" s="106">
        <f>H216*BS!$B$9</f>
        <v/>
      </c>
      <c r="U216" s="929">
        <f>I133</f>
        <v/>
      </c>
      <c r="V216" s="927" t="n"/>
      <c r="W216" s="927" t="n"/>
    </row>
    <row r="217">
      <c r="A217" s="618" t="n"/>
      <c r="B217" s="102" t="inlineStr">
        <is>
          <t>Goodwill  Year ended 31 March 2022 Amortisation charge</t>
        </is>
      </c>
      <c r="C217" s="939" t="n"/>
      <c r="D217" s="939" t="n"/>
      <c r="E217" s="939" t="n"/>
      <c r="F217" s="939" t="n"/>
      <c r="G217" s="939" t="n">
        <v>0</v>
      </c>
      <c r="H217" s="939" t="n">
        <v>0</v>
      </c>
      <c r="I217" s="928" t="n"/>
      <c r="N217" s="105">
        <f>B217</f>
        <v/>
      </c>
      <c r="O217" s="106" t="inlineStr"/>
      <c r="P217" s="106" t="inlineStr"/>
      <c r="Q217" s="106" t="inlineStr"/>
      <c r="R217" s="106" t="inlineStr"/>
      <c r="S217" s="106">
        <f>G217*BS!$B$9</f>
        <v/>
      </c>
      <c r="T217" s="106">
        <f>H217*BS!$B$9</f>
        <v/>
      </c>
      <c r="U217" s="107">
        <f>I134</f>
        <v/>
      </c>
      <c r="V217" s="927" t="n"/>
      <c r="W217" s="927" t="n"/>
    </row>
    <row r="218">
      <c r="A218" s="618" t="n"/>
      <c r="B218" s="102" t="inlineStr">
        <is>
          <t>Goodwill  Year ended 31 March 2022 Accumulated amortisation on written off</t>
        </is>
      </c>
      <c r="C218" s="939" t="n"/>
      <c r="D218" s="939" t="n"/>
      <c r="E218" s="939" t="n"/>
      <c r="F218" s="939" t="n"/>
      <c r="G218" s="939" t="n">
        <v>0</v>
      </c>
      <c r="H218" s="939" t="n">
        <v>0</v>
      </c>
      <c r="I218" s="928" t="n"/>
      <c r="N218" s="105">
        <f>B218</f>
        <v/>
      </c>
      <c r="O218" s="106" t="inlineStr"/>
      <c r="P218" s="106" t="inlineStr"/>
      <c r="Q218" s="106" t="inlineStr"/>
      <c r="R218" s="106" t="inlineStr"/>
      <c r="S218" s="106">
        <f>G218*BS!$B$9</f>
        <v/>
      </c>
      <c r="T218" s="106">
        <f>H218*BS!$B$9</f>
        <v/>
      </c>
      <c r="U218" s="107">
        <f>I135</f>
        <v/>
      </c>
      <c r="V218" s="927" t="n"/>
      <c r="W218" s="927" t="n"/>
    </row>
    <row r="219">
      <c r="A219" s="618" t="n"/>
      <c r="B219" s="102" t="inlineStr">
        <is>
          <t>Goodwill  Year ended 31 March 2022 Foreign currency exchange difference</t>
        </is>
      </c>
      <c r="C219" s="939" t="n"/>
      <c r="D219" s="939" t="n"/>
      <c r="E219" s="939" t="n"/>
      <c r="F219" s="939" t="n"/>
      <c r="G219" s="939" t="n">
        <v>0</v>
      </c>
      <c r="H219" s="939" t="n">
        <v>0</v>
      </c>
      <c r="I219" s="928" t="n"/>
      <c r="N219" s="105">
        <f>B219</f>
        <v/>
      </c>
      <c r="O219" s="106" t="inlineStr"/>
      <c r="P219" s="106" t="inlineStr"/>
      <c r="Q219" s="106" t="inlineStr"/>
      <c r="R219" s="106" t="inlineStr"/>
      <c r="S219" s="106">
        <f>G219*BS!$B$9</f>
        <v/>
      </c>
      <c r="T219" s="106">
        <f>H219*BS!$B$9</f>
        <v/>
      </c>
      <c r="U219" s="107">
        <f>I136</f>
        <v/>
      </c>
      <c r="V219" s="927" t="n"/>
      <c r="W219" s="927" t="n"/>
    </row>
    <row r="220">
      <c r="A220" s="618" t="n"/>
      <c r="B220" s="102" t="inlineStr">
        <is>
          <t>Goodwill  Year ended 31 March 2022 2022 Closing net book amount</t>
        </is>
      </c>
      <c r="C220" s="939" t="n"/>
      <c r="D220" s="939" t="n"/>
      <c r="E220" s="939" t="n"/>
      <c r="F220" s="939" t="n"/>
      <c r="G220" s="939" t="n">
        <v>4712</v>
      </c>
      <c r="H220" s="939" t="n">
        <v>0</v>
      </c>
      <c r="I220" s="928" t="n"/>
      <c r="N220" s="105">
        <f>B220</f>
        <v/>
      </c>
      <c r="O220" s="106" t="inlineStr"/>
      <c r="P220" s="106" t="inlineStr"/>
      <c r="Q220" s="106" t="inlineStr"/>
      <c r="R220" s="106" t="inlineStr"/>
      <c r="S220" s="106">
        <f>G220*BS!$B$9</f>
        <v/>
      </c>
      <c r="T220" s="106">
        <f>H220*BS!$B$9</f>
        <v/>
      </c>
      <c r="U220" s="107">
        <f>I137</f>
        <v/>
      </c>
      <c r="V220" s="927" t="n"/>
      <c r="W220" s="927" t="n"/>
    </row>
    <row r="221">
      <c r="A221" s="618" t="n"/>
      <c r="B221" s="102" t="inlineStr">
        <is>
          <t>Goodwill  At31 March 2022 Cost</t>
        </is>
      </c>
      <c r="C221" s="103" t="n"/>
      <c r="D221" s="103" t="n"/>
      <c r="E221" s="103" t="n"/>
      <c r="F221" s="103" t="n"/>
      <c r="G221" s="103" t="n">
        <v>0</v>
      </c>
      <c r="H221" s="103" t="n">
        <v>9974</v>
      </c>
      <c r="I221" s="928" t="n"/>
      <c r="N221" s="105">
        <f>B221</f>
        <v/>
      </c>
      <c r="O221" s="106" t="inlineStr"/>
      <c r="P221" s="106" t="inlineStr"/>
      <c r="Q221" s="106" t="inlineStr"/>
      <c r="R221" s="106" t="inlineStr"/>
      <c r="S221" s="106">
        <f>G221*BS!$B$9</f>
        <v/>
      </c>
      <c r="T221" s="106">
        <f>H221*BS!$B$9</f>
        <v/>
      </c>
      <c r="U221" s="107">
        <f>I138</f>
        <v/>
      </c>
      <c r="V221" s="927" t="n"/>
      <c r="W221" s="927" t="n"/>
    </row>
    <row r="222">
      <c r="A222" s="618" t="n"/>
      <c r="B222" s="102" t="inlineStr">
        <is>
          <t>Goodwill  At31 March 2022 Accumulated amortisation and impairment</t>
        </is>
      </c>
      <c r="C222" s="939" t="n"/>
      <c r="D222" s="939" t="n"/>
      <c r="E222" s="939" t="n"/>
      <c r="F222" s="939" t="n"/>
      <c r="G222" s="939" t="n">
        <v>0</v>
      </c>
      <c r="H222" s="939" t="n">
        <v>0</v>
      </c>
      <c r="I222" s="928" t="n"/>
      <c r="N222" s="105">
        <f>B222</f>
        <v/>
      </c>
      <c r="O222" s="106" t="inlineStr"/>
      <c r="P222" s="106" t="inlineStr"/>
      <c r="Q222" s="106" t="inlineStr"/>
      <c r="R222" s="106" t="inlineStr"/>
      <c r="S222" s="106">
        <f>G222*BS!$B$9</f>
        <v/>
      </c>
      <c r="T222" s="106">
        <f>H222*BS!$B$9</f>
        <v/>
      </c>
      <c r="U222" s="107">
        <f>I139</f>
        <v/>
      </c>
      <c r="V222" s="927" t="n"/>
      <c r="W222" s="927" t="n"/>
    </row>
    <row r="223">
      <c r="A223" s="618" t="n"/>
      <c r="B223" s="102" t="inlineStr">
        <is>
          <t>Goodwill  At31 March 2022 Foreign currency exchange difference</t>
        </is>
      </c>
      <c r="C223" s="939" t="n"/>
      <c r="D223" s="939" t="n"/>
      <c r="E223" s="939" t="n"/>
      <c r="F223" s="939" t="n"/>
      <c r="G223" s="939" t="n">
        <v>0</v>
      </c>
      <c r="H223" s="939" t="n">
        <v>0</v>
      </c>
      <c r="I223" s="928" t="n"/>
      <c r="N223" s="105">
        <f>B223</f>
        <v/>
      </c>
      <c r="O223" s="106" t="inlineStr"/>
      <c r="P223" s="106" t="inlineStr"/>
      <c r="Q223" s="106" t="inlineStr"/>
      <c r="R223" s="106" t="inlineStr"/>
      <c r="S223" s="106">
        <f>G223*BS!$B$9</f>
        <v/>
      </c>
      <c r="T223" s="106">
        <f>H223*BS!$B$9</f>
        <v/>
      </c>
      <c r="U223" s="107" t="n"/>
      <c r="V223" s="927" t="n"/>
      <c r="W223" s="927" t="n"/>
    </row>
    <row r="224">
      <c r="A224" s="618" t="n"/>
      <c r="B224" s="102" t="inlineStr">
        <is>
          <t>Goodwill  At31 March 2022 2022 Net book amount</t>
        </is>
      </c>
      <c r="C224" s="939" t="n"/>
      <c r="D224" s="939" t="n"/>
      <c r="E224" s="939" t="n"/>
      <c r="F224" s="939" t="n"/>
      <c r="G224" s="939" t="n">
        <v>4712</v>
      </c>
      <c r="H224" s="939" t="n">
        <v>0</v>
      </c>
      <c r="I224" s="928" t="n"/>
      <c r="N224" s="105">
        <f>B224</f>
        <v/>
      </c>
      <c r="O224" s="106" t="inlineStr"/>
      <c r="P224" s="106" t="inlineStr"/>
      <c r="Q224" s="106" t="inlineStr"/>
      <c r="R224" s="106" t="inlineStr"/>
      <c r="S224" s="106">
        <f>G224*BS!$B$9</f>
        <v/>
      </c>
      <c r="T224" s="106">
        <f>H224*BS!$B$9</f>
        <v/>
      </c>
      <c r="U224" s="107">
        <f>I141</f>
        <v/>
      </c>
      <c r="V224" s="927" t="n"/>
      <c r="W224" s="927" t="n"/>
    </row>
    <row r="225">
      <c r="A225" s="618" t="n"/>
      <c r="B225" s="102" t="n"/>
      <c r="C225" s="939" t="n"/>
      <c r="D225" s="939" t="n"/>
      <c r="E225" s="939" t="n"/>
      <c r="F225" s="939" t="n"/>
      <c r="G225" s="939" t="n"/>
      <c r="H225" s="939" t="n"/>
      <c r="I225" s="928" t="n"/>
      <c r="N225" s="105" t="inlineStr"/>
      <c r="O225" s="106" t="inlineStr"/>
      <c r="P225" s="106" t="inlineStr"/>
      <c r="Q225" s="106" t="inlineStr"/>
      <c r="R225" s="106" t="inlineStr"/>
      <c r="S225" s="106" t="inlineStr"/>
      <c r="T225" s="106" t="inlineStr"/>
      <c r="U225" s="107">
        <f>I142</f>
        <v/>
      </c>
      <c r="V225" s="927" t="n"/>
      <c r="W225" s="927" t="n"/>
    </row>
    <row r="226">
      <c r="A226" s="618" t="n"/>
      <c r="B226" s="102" t="n"/>
      <c r="C226" s="939" t="n"/>
      <c r="D226" s="939" t="n"/>
      <c r="E226" s="939" t="n"/>
      <c r="F226" s="939" t="n"/>
      <c r="G226" s="939" t="n"/>
      <c r="H226" s="939" t="n"/>
      <c r="I226" s="928" t="n"/>
      <c r="N226" s="105" t="inlineStr"/>
      <c r="O226" s="106" t="inlineStr"/>
      <c r="P226" s="106" t="inlineStr"/>
      <c r="Q226" s="106" t="inlineStr"/>
      <c r="R226" s="106" t="inlineStr"/>
      <c r="S226" s="106" t="inlineStr"/>
      <c r="T226" s="106" t="inlineStr"/>
      <c r="U226" s="107">
        <f>I143</f>
        <v/>
      </c>
      <c r="V226" s="927" t="n"/>
      <c r="W226" s="927" t="n"/>
    </row>
    <row r="227">
      <c r="A227" s="618" t="inlineStr">
        <is>
          <t>K21</t>
        </is>
      </c>
      <c r="B227" s="96" t="inlineStr">
        <is>
          <t xml:space="preserve">Total </t>
        </is>
      </c>
      <c r="C227" s="940">
        <f>SUM(INDIRECT(ADDRESS(MATCH("K20",$A:$A,0)+1,COLUMN(C$12),4)&amp;":"&amp;ADDRESS(MATCH("K21",$A:$A,0)-1,COLUMN(C$12),4)))</f>
        <v/>
      </c>
      <c r="D227" s="940">
        <f>SUM(INDIRECT(ADDRESS(MATCH("K20",$A:$A,0)+1,COLUMN(D$12),4)&amp;":"&amp;ADDRESS(MATCH("K21",$A:$A,0)-1,COLUMN(D$12),4)))</f>
        <v/>
      </c>
      <c r="E227" s="940">
        <f>SUM(INDIRECT(ADDRESS(MATCH("K20",$A:$A,0)+1,COLUMN(E$12),4)&amp;":"&amp;ADDRESS(MATCH("K21",$A:$A,0)-1,COLUMN(E$12),4)))</f>
        <v/>
      </c>
      <c r="F227" s="940">
        <f>SUM(INDIRECT(ADDRESS(MATCH("K20",$A:$A,0)+1,COLUMN(F$12),4)&amp;":"&amp;ADDRESS(MATCH("K21",$A:$A,0)-1,COLUMN(F$12),4)))</f>
        <v/>
      </c>
      <c r="G227" s="940">
        <f>SUM(INDIRECT(ADDRESS(MATCH("K20",$A:$A,0)+1,COLUMN(G$12),4)&amp;":"&amp;ADDRESS(MATCH("K21",$A:$A,0)-1,COLUMN(G$12),4)))</f>
        <v/>
      </c>
      <c r="H227" s="940">
        <f>SUM(INDIRECT(ADDRESS(MATCH("K20",$A:$A,0)+1,COLUMN(H$12),4)&amp;":"&amp;ADDRESS(MATCH("K21",$A:$A,0)-1,COLUMN(H$12),4)))</f>
        <v/>
      </c>
      <c r="I227" s="934" t="n"/>
      <c r="J227" s="85" t="n"/>
      <c r="K227" s="85" t="n"/>
      <c r="L227" s="85" t="n"/>
      <c r="M227" s="85" t="n"/>
      <c r="N227" s="114">
        <f>B227</f>
        <v/>
      </c>
      <c r="O227" s="156">
        <f>C227*BS!$B$9</f>
        <v/>
      </c>
      <c r="P227" s="156">
        <f>D227*BS!$B$9</f>
        <v/>
      </c>
      <c r="Q227" s="156">
        <f>E227*BS!$B$9</f>
        <v/>
      </c>
      <c r="R227" s="156">
        <f>F227*BS!$B$9</f>
        <v/>
      </c>
      <c r="S227" s="156">
        <f>G227*BS!$B$9</f>
        <v/>
      </c>
      <c r="T227" s="156">
        <f>H227*BS!$B$9</f>
        <v/>
      </c>
      <c r="U227" s="157">
        <f>I144</f>
        <v/>
      </c>
      <c r="V227" s="941" t="n"/>
      <c r="W227" s="941" t="n"/>
      <c r="X227" s="85" t="n"/>
      <c r="Y227" s="85" t="n"/>
      <c r="Z227" s="85" t="n"/>
      <c r="AA227" s="85" t="n"/>
      <c r="AB227" s="85" t="n"/>
      <c r="AC227" s="85" t="n"/>
      <c r="AD227" s="85" t="n"/>
      <c r="AE227" s="85" t="n"/>
      <c r="AF227" s="85" t="n"/>
      <c r="AG227" s="85" t="n"/>
      <c r="AH227" s="85" t="n"/>
      <c r="AI227" s="85" t="n"/>
      <c r="AJ227" s="85" t="n"/>
      <c r="AK227" s="85" t="n"/>
      <c r="AL227" s="85" t="n"/>
      <c r="AM227" s="85" t="n"/>
      <c r="AN227" s="85" t="n"/>
      <c r="AO227" s="85" t="n"/>
      <c r="AP227" s="85" t="n"/>
      <c r="AQ227" s="85" t="n"/>
      <c r="AR227" s="85" t="n"/>
      <c r="AS227" s="85" t="n"/>
      <c r="AT227" s="85" t="n"/>
      <c r="AU227" s="85" t="n"/>
      <c r="AV227" s="85" t="n"/>
      <c r="AW227" s="85" t="n"/>
      <c r="AX227" s="85" t="n"/>
      <c r="AY227" s="85" t="n"/>
      <c r="AZ227" s="85" t="n"/>
      <c r="BA227" s="85" t="n"/>
      <c r="BB227" s="85" t="n"/>
      <c r="BC227" s="85" t="n"/>
      <c r="BD227" s="85" t="n"/>
      <c r="BE227" s="85" t="n"/>
      <c r="BF227" s="85" t="n"/>
      <c r="BG227" s="85" t="n"/>
      <c r="BH227" s="85" t="n"/>
      <c r="BI227" s="85" t="n"/>
      <c r="BJ227" s="85" t="n"/>
      <c r="BK227" s="85" t="n"/>
      <c r="BL227" s="85" t="n"/>
      <c r="BM227" s="85" t="n"/>
      <c r="BN227" s="85" t="n"/>
      <c r="BO227" s="85" t="n"/>
      <c r="BP227" s="85" t="n"/>
      <c r="BQ227" s="85" t="n"/>
      <c r="BR227" s="85" t="n"/>
      <c r="BS227" s="85" t="n"/>
      <c r="BT227" s="85" t="n"/>
      <c r="BU227" s="85" t="n"/>
      <c r="BV227" s="85" t="n"/>
      <c r="BW227" s="85" t="n"/>
      <c r="BX227" s="85" t="n"/>
      <c r="BY227" s="85" t="n"/>
      <c r="BZ227" s="85" t="n"/>
      <c r="CA227" s="85" t="n"/>
      <c r="CB227" s="85" t="n"/>
      <c r="CC227" s="85" t="n"/>
      <c r="CD227" s="85" t="n"/>
      <c r="CE227" s="85" t="n"/>
      <c r="CF227" s="85" t="n"/>
      <c r="CG227" s="85" t="n"/>
      <c r="CH227" s="85" t="n"/>
      <c r="CI227" s="85" t="n"/>
      <c r="CJ227" s="85" t="n"/>
      <c r="CK227" s="85" t="n"/>
      <c r="CL227" s="85" t="n"/>
      <c r="CM227" s="85" t="n"/>
      <c r="CN227" s="85" t="n"/>
      <c r="CO227" s="85" t="n"/>
      <c r="CP227" s="85" t="n"/>
      <c r="CQ227" s="85" t="n"/>
      <c r="CR227" s="85" t="n"/>
      <c r="CS227" s="85" t="n"/>
      <c r="CT227" s="85" t="n"/>
      <c r="CU227" s="85" t="n"/>
      <c r="CV227" s="85" t="n"/>
      <c r="CW227" s="85" t="n"/>
      <c r="CX227" s="85" t="n"/>
      <c r="CY227" s="85" t="n"/>
      <c r="CZ227" s="85" t="n"/>
      <c r="DA227" s="85" t="n"/>
      <c r="DB227" s="85" t="n"/>
      <c r="DC227" s="85" t="n"/>
      <c r="DD227" s="85" t="n"/>
      <c r="DE227" s="85" t="n"/>
      <c r="DF227" s="85" t="n"/>
      <c r="DG227" s="85" t="n"/>
      <c r="DH227" s="85" t="n"/>
      <c r="DI227" s="85" t="n"/>
      <c r="DJ227" s="85" t="n"/>
      <c r="DK227" s="85" t="n"/>
      <c r="DL227" s="85" t="n"/>
      <c r="DM227" s="85" t="n"/>
      <c r="DN227" s="85" t="n"/>
      <c r="DO227" s="85" t="n"/>
      <c r="DP227" s="85" t="n"/>
      <c r="DQ227" s="85" t="n"/>
      <c r="DR227" s="85" t="n"/>
      <c r="DS227" s="85" t="n"/>
      <c r="DT227" s="85" t="n"/>
      <c r="DU227" s="85" t="n"/>
      <c r="DV227" s="85" t="n"/>
      <c r="DW227" s="85" t="n"/>
      <c r="DX227" s="85" t="n"/>
      <c r="DY227" s="85" t="n"/>
      <c r="DZ227" s="85" t="n"/>
      <c r="EA227" s="85" t="n"/>
      <c r="EB227" s="85" t="n"/>
      <c r="EC227" s="85" t="n"/>
      <c r="ED227" s="85" t="n"/>
      <c r="EE227" s="85" t="n"/>
      <c r="EF227" s="85" t="n"/>
      <c r="EG227" s="85" t="n"/>
      <c r="EH227" s="85" t="n"/>
      <c r="EI227" s="85" t="n"/>
      <c r="EJ227" s="85" t="n"/>
      <c r="EK227" s="85" t="n"/>
      <c r="EL227" s="85" t="n"/>
      <c r="EM227" s="85" t="n"/>
      <c r="EN227" s="85" t="n"/>
      <c r="EO227" s="85" t="n"/>
      <c r="EP227" s="85" t="n"/>
      <c r="EQ227" s="85" t="n"/>
      <c r="ER227" s="85" t="n"/>
      <c r="ES227" s="85" t="n"/>
      <c r="ET227" s="85" t="n"/>
      <c r="EU227" s="85" t="n"/>
      <c r="EV227" s="85" t="n"/>
      <c r="EW227" s="85" t="n"/>
      <c r="EX227" s="85" t="n"/>
      <c r="EY227" s="85" t="n"/>
      <c r="EZ227" s="85" t="n"/>
      <c r="FA227" s="85" t="n"/>
      <c r="FB227" s="85" t="n"/>
      <c r="FC227" s="85" t="n"/>
      <c r="FD227" s="85" t="n"/>
      <c r="FE227" s="85" t="n"/>
      <c r="FF227" s="85" t="n"/>
      <c r="FG227" s="85" t="n"/>
      <c r="FH227" s="85" t="n"/>
      <c r="FI227" s="85" t="n"/>
      <c r="FJ227" s="85" t="n"/>
      <c r="FK227" s="85" t="n"/>
      <c r="FL227" s="85" t="n"/>
      <c r="FM227" s="85" t="n"/>
      <c r="FN227" s="85" t="n"/>
      <c r="FO227" s="85" t="n"/>
      <c r="FP227" s="85" t="n"/>
      <c r="FQ227" s="85" t="n"/>
      <c r="FR227" s="85" t="n"/>
      <c r="FS227" s="85" t="n"/>
      <c r="FT227" s="85" t="n"/>
      <c r="FU227" s="85" t="n"/>
      <c r="FV227" s="85" t="n"/>
      <c r="FW227" s="85" t="n"/>
      <c r="FX227" s="85" t="n"/>
      <c r="FY227" s="85" t="n"/>
      <c r="FZ227" s="85" t="n"/>
      <c r="GA227" s="85" t="n"/>
      <c r="GB227" s="85" t="n"/>
      <c r="GC227" s="85" t="n"/>
      <c r="GD227" s="85" t="n"/>
      <c r="GE227" s="85" t="n"/>
      <c r="GF227" s="85" t="n"/>
      <c r="GG227" s="85" t="n"/>
      <c r="GH227" s="85" t="n"/>
      <c r="GI227" s="85" t="n"/>
      <c r="GJ227" s="85" t="n"/>
      <c r="GK227" s="85" t="n"/>
      <c r="GL227" s="85" t="n"/>
      <c r="GM227" s="85" t="n"/>
      <c r="GN227" s="85" t="n"/>
      <c r="GO227" s="85" t="n"/>
      <c r="GP227" s="85" t="n"/>
      <c r="GQ227" s="85" t="n"/>
      <c r="GR227" s="85" t="n"/>
      <c r="GS227" s="85" t="n"/>
      <c r="GT227" s="85" t="n"/>
      <c r="GU227" s="85" t="n"/>
      <c r="GV227" s="85" t="n"/>
      <c r="GW227" s="85" t="n"/>
      <c r="GX227" s="85" t="n"/>
      <c r="GY227" s="85" t="n"/>
      <c r="GZ227" s="85" t="n"/>
      <c r="HA227" s="85" t="n"/>
      <c r="HB227" s="85" t="n"/>
      <c r="HC227" s="85" t="n"/>
      <c r="HD227" s="85" t="n"/>
      <c r="HE227" s="85" t="n"/>
      <c r="HF227" s="85" t="n"/>
      <c r="HG227" s="85" t="n"/>
      <c r="HH227" s="85" t="n"/>
      <c r="HI227" s="85" t="n"/>
      <c r="HJ227" s="85" t="n"/>
      <c r="HK227" s="85" t="n"/>
      <c r="HL227" s="85" t="n"/>
      <c r="HM227" s="85" t="n"/>
      <c r="HN227" s="85" t="n"/>
      <c r="HO227" s="85" t="n"/>
      <c r="HP227" s="85" t="n"/>
      <c r="HQ227" s="85" t="n"/>
      <c r="HR227" s="85" t="n"/>
      <c r="HS227" s="85" t="n"/>
      <c r="HT227" s="85" t="n"/>
      <c r="HU227" s="85" t="n"/>
      <c r="HV227" s="85" t="n"/>
      <c r="HW227" s="85" t="n"/>
      <c r="HX227" s="85" t="n"/>
      <c r="HY227" s="85" t="n"/>
      <c r="HZ227" s="85" t="n"/>
      <c r="IA227" s="85" t="n"/>
      <c r="IB227" s="85" t="n"/>
      <c r="IC227" s="85" t="n"/>
      <c r="ID227" s="85" t="n"/>
      <c r="IE227" s="85" t="n"/>
      <c r="IF227" s="85" t="n"/>
      <c r="IG227" s="85" t="n"/>
      <c r="IH227" s="85" t="n"/>
      <c r="II227" s="85" t="n"/>
      <c r="IJ227" s="85" t="n"/>
      <c r="IK227" s="85" t="n"/>
      <c r="IL227" s="85" t="n"/>
      <c r="IM227" s="85" t="n"/>
      <c r="IN227" s="85" t="n"/>
      <c r="IO227" s="85" t="n"/>
      <c r="IP227" s="85" t="n"/>
      <c r="IQ227" s="85" t="n"/>
      <c r="IR227" s="85" t="n"/>
      <c r="IS227" s="85" t="n"/>
      <c r="IT227" s="85" t="n"/>
      <c r="IU227" s="85" t="n"/>
      <c r="IV227" s="85" t="n"/>
      <c r="IW227" s="85" t="n"/>
      <c r="IX227" s="85" t="n"/>
      <c r="IY227" s="85" t="n"/>
      <c r="IZ227" s="85" t="n"/>
      <c r="JA227" s="85" t="n"/>
      <c r="JB227" s="85" t="n"/>
      <c r="JC227" s="85" t="n"/>
      <c r="JD227" s="85" t="n"/>
      <c r="JE227" s="85" t="n"/>
      <c r="JF227" s="85" t="n"/>
      <c r="JG227" s="85" t="n"/>
      <c r="JH227" s="85" t="n"/>
      <c r="JI227" s="85" t="n"/>
      <c r="JJ227" s="85" t="n"/>
      <c r="JK227" s="85" t="n"/>
      <c r="JL227" s="85" t="n"/>
      <c r="JM227" s="85" t="n"/>
      <c r="JN227" s="85" t="n"/>
      <c r="JO227" s="85" t="n"/>
      <c r="JP227" s="85" t="n"/>
      <c r="JQ227" s="85" t="n"/>
      <c r="JR227" s="85" t="n"/>
      <c r="JS227" s="85" t="n"/>
      <c r="JT227" s="85" t="n"/>
      <c r="JU227" s="85" t="n"/>
      <c r="JV227" s="85" t="n"/>
      <c r="JW227" s="85" t="n"/>
      <c r="JX227" s="85" t="n"/>
      <c r="JY227" s="85" t="n"/>
      <c r="JZ227" s="85" t="n"/>
      <c r="KA227" s="85" t="n"/>
      <c r="KB227" s="85" t="n"/>
      <c r="KC227" s="85" t="n"/>
      <c r="KD227" s="85" t="n"/>
      <c r="KE227" s="85" t="n"/>
      <c r="KF227" s="85" t="n"/>
      <c r="KG227" s="85" t="n"/>
      <c r="KH227" s="85" t="n"/>
      <c r="KI227" s="85" t="n"/>
      <c r="KJ227" s="85" t="n"/>
      <c r="KK227" s="85" t="n"/>
      <c r="KL227" s="85" t="n"/>
      <c r="KM227" s="85" t="n"/>
      <c r="KN227" s="85" t="n"/>
      <c r="KO227" s="85" t="n"/>
      <c r="KP227" s="85" t="n"/>
      <c r="KQ227" s="85" t="n"/>
      <c r="KR227" s="85" t="n"/>
      <c r="KS227" s="85" t="n"/>
      <c r="KT227" s="85" t="n"/>
      <c r="KU227" s="85" t="n"/>
      <c r="KV227" s="85" t="n"/>
      <c r="KW227" s="85" t="n"/>
      <c r="KX227" s="85" t="n"/>
      <c r="KY227" s="85" t="n"/>
      <c r="KZ227" s="85" t="n"/>
      <c r="LA227" s="85" t="n"/>
      <c r="LB227" s="85" t="n"/>
      <c r="LC227" s="85" t="n"/>
      <c r="LD227" s="85" t="n"/>
      <c r="LE227" s="85" t="n"/>
      <c r="LF227" s="85" t="n"/>
      <c r="LG227" s="85" t="n"/>
      <c r="LH227" s="85" t="n"/>
      <c r="LI227" s="85" t="n"/>
      <c r="LJ227" s="85" t="n"/>
      <c r="LK227" s="85" t="n"/>
      <c r="LL227" s="85" t="n"/>
      <c r="LM227" s="85" t="n"/>
      <c r="LN227" s="85" t="n"/>
      <c r="LO227" s="85" t="n"/>
      <c r="LP227" s="85" t="n"/>
      <c r="LQ227" s="85" t="n"/>
      <c r="LR227" s="85" t="n"/>
      <c r="LS227" s="85" t="n"/>
    </row>
    <row r="228">
      <c r="A228" s="618" t="n"/>
      <c r="B228" s="102" t="n"/>
      <c r="C228" s="939" t="n"/>
      <c r="D228" s="939" t="n"/>
      <c r="E228" s="939" t="n"/>
      <c r="F228" s="939" t="n"/>
      <c r="G228" s="939" t="n"/>
      <c r="H228" s="939" t="n"/>
      <c r="I228" s="928" t="n"/>
      <c r="N228" s="105" t="inlineStr"/>
      <c r="O228" s="106" t="inlineStr"/>
      <c r="P228" s="106" t="inlineStr"/>
      <c r="Q228" s="106" t="inlineStr"/>
      <c r="R228" s="106" t="inlineStr"/>
      <c r="S228" s="106" t="inlineStr"/>
      <c r="T228" s="106" t="inlineStr"/>
      <c r="U228" s="107" t="n"/>
      <c r="V228" s="927" t="n"/>
      <c r="W228" s="927" t="n"/>
    </row>
    <row r="229">
      <c r="A229" s="618" t="inlineStr">
        <is>
          <t>K22</t>
        </is>
      </c>
      <c r="B229" s="96" t="inlineStr">
        <is>
          <t>Investments</t>
        </is>
      </c>
      <c r="C229" s="158" t="n"/>
      <c r="D229" s="158" t="n"/>
      <c r="E229" s="158" t="n"/>
      <c r="F229" s="158" t="n"/>
      <c r="G229" s="158" t="n"/>
      <c r="H229" s="158" t="n"/>
      <c r="I229" s="955" t="n"/>
      <c r="J229" s="85" t="n"/>
      <c r="K229" s="85" t="n"/>
      <c r="L229" s="85" t="n"/>
      <c r="M229" s="85" t="n"/>
      <c r="N229" s="114">
        <f>B229</f>
        <v/>
      </c>
      <c r="O229" s="115" t="inlineStr"/>
      <c r="P229" s="115" t="inlineStr"/>
      <c r="Q229" s="115" t="inlineStr"/>
      <c r="R229" s="115" t="inlineStr"/>
      <c r="S229" s="115" t="inlineStr"/>
      <c r="T229" s="115" t="inlineStr"/>
      <c r="U229" s="123" t="n"/>
      <c r="V229" s="936" t="n"/>
      <c r="W229" s="936" t="n"/>
      <c r="X229" s="85" t="n"/>
      <c r="Y229" s="85" t="n"/>
      <c r="Z229" s="85" t="n"/>
      <c r="AA229" s="85" t="n"/>
      <c r="AB229" s="85" t="n"/>
      <c r="AC229" s="85" t="n"/>
      <c r="AD229" s="85" t="n"/>
      <c r="AE229" s="85" t="n"/>
      <c r="AF229" s="85" t="n"/>
      <c r="AG229" s="85" t="n"/>
      <c r="AH229" s="85" t="n"/>
      <c r="AI229" s="85" t="n"/>
      <c r="AJ229" s="85" t="n"/>
      <c r="AK229" s="85" t="n"/>
      <c r="AL229" s="85" t="n"/>
      <c r="AM229" s="85" t="n"/>
      <c r="AN229" s="85" t="n"/>
      <c r="AO229" s="85" t="n"/>
      <c r="AP229" s="85" t="n"/>
      <c r="AQ229" s="85" t="n"/>
      <c r="AR229" s="85" t="n"/>
      <c r="AS229" s="85" t="n"/>
      <c r="AT229" s="85" t="n"/>
      <c r="AU229" s="85" t="n"/>
      <c r="AV229" s="85" t="n"/>
      <c r="AW229" s="85" t="n"/>
      <c r="AX229" s="85" t="n"/>
      <c r="AY229" s="85" t="n"/>
      <c r="AZ229" s="85" t="n"/>
      <c r="BA229" s="85" t="n"/>
      <c r="BB229" s="85" t="n"/>
      <c r="BC229" s="85" t="n"/>
      <c r="BD229" s="85" t="n"/>
      <c r="BE229" s="85" t="n"/>
      <c r="BF229" s="85" t="n"/>
      <c r="BG229" s="85" t="n"/>
      <c r="BH229" s="85" t="n"/>
      <c r="BI229" s="85" t="n"/>
      <c r="BJ229" s="85" t="n"/>
      <c r="BK229" s="85" t="n"/>
      <c r="BL229" s="85" t="n"/>
      <c r="BM229" s="85" t="n"/>
      <c r="BN229" s="85" t="n"/>
      <c r="BO229" s="85" t="n"/>
      <c r="BP229" s="85" t="n"/>
      <c r="BQ229" s="85" t="n"/>
      <c r="BR229" s="85" t="n"/>
      <c r="BS229" s="85" t="n"/>
      <c r="BT229" s="85" t="n"/>
      <c r="BU229" s="85" t="n"/>
      <c r="BV229" s="85" t="n"/>
      <c r="BW229" s="85" t="n"/>
      <c r="BX229" s="85" t="n"/>
      <c r="BY229" s="85" t="n"/>
      <c r="BZ229" s="85" t="n"/>
      <c r="CA229" s="85" t="n"/>
      <c r="CB229" s="85" t="n"/>
      <c r="CC229" s="85" t="n"/>
      <c r="CD229" s="85" t="n"/>
      <c r="CE229" s="85" t="n"/>
      <c r="CF229" s="85" t="n"/>
      <c r="CG229" s="85" t="n"/>
      <c r="CH229" s="85" t="n"/>
      <c r="CI229" s="85" t="n"/>
      <c r="CJ229" s="85" t="n"/>
      <c r="CK229" s="85" t="n"/>
      <c r="CL229" s="85" t="n"/>
      <c r="CM229" s="85" t="n"/>
      <c r="CN229" s="85" t="n"/>
      <c r="CO229" s="85" t="n"/>
      <c r="CP229" s="85" t="n"/>
      <c r="CQ229" s="85" t="n"/>
      <c r="CR229" s="85" t="n"/>
      <c r="CS229" s="85" t="n"/>
      <c r="CT229" s="85" t="n"/>
      <c r="CU229" s="85" t="n"/>
      <c r="CV229" s="85" t="n"/>
      <c r="CW229" s="85" t="n"/>
      <c r="CX229" s="85" t="n"/>
      <c r="CY229" s="85" t="n"/>
      <c r="CZ229" s="85" t="n"/>
      <c r="DA229" s="85" t="n"/>
      <c r="DB229" s="85" t="n"/>
      <c r="DC229" s="85" t="n"/>
      <c r="DD229" s="85" t="n"/>
      <c r="DE229" s="85" t="n"/>
      <c r="DF229" s="85" t="n"/>
      <c r="DG229" s="85" t="n"/>
      <c r="DH229" s="85" t="n"/>
      <c r="DI229" s="85" t="n"/>
      <c r="DJ229" s="85" t="n"/>
      <c r="DK229" s="85" t="n"/>
      <c r="DL229" s="85" t="n"/>
      <c r="DM229" s="85" t="n"/>
      <c r="DN229" s="85" t="n"/>
      <c r="DO229" s="85" t="n"/>
      <c r="DP229" s="85" t="n"/>
      <c r="DQ229" s="85" t="n"/>
      <c r="DR229" s="85" t="n"/>
      <c r="DS229" s="85" t="n"/>
      <c r="DT229" s="85" t="n"/>
      <c r="DU229" s="85" t="n"/>
      <c r="DV229" s="85" t="n"/>
      <c r="DW229" s="85" t="n"/>
      <c r="DX229" s="85" t="n"/>
      <c r="DY229" s="85" t="n"/>
      <c r="DZ229" s="85" t="n"/>
      <c r="EA229" s="85" t="n"/>
      <c r="EB229" s="85" t="n"/>
      <c r="EC229" s="85" t="n"/>
      <c r="ED229" s="85" t="n"/>
      <c r="EE229" s="85" t="n"/>
      <c r="EF229" s="85" t="n"/>
      <c r="EG229" s="85" t="n"/>
      <c r="EH229" s="85" t="n"/>
      <c r="EI229" s="85" t="n"/>
      <c r="EJ229" s="85" t="n"/>
      <c r="EK229" s="85" t="n"/>
      <c r="EL229" s="85" t="n"/>
      <c r="EM229" s="85" t="n"/>
      <c r="EN229" s="85" t="n"/>
      <c r="EO229" s="85" t="n"/>
      <c r="EP229" s="85" t="n"/>
      <c r="EQ229" s="85" t="n"/>
      <c r="ER229" s="85" t="n"/>
      <c r="ES229" s="85" t="n"/>
      <c r="ET229" s="85" t="n"/>
      <c r="EU229" s="85" t="n"/>
      <c r="EV229" s="85" t="n"/>
      <c r="EW229" s="85" t="n"/>
      <c r="EX229" s="85" t="n"/>
      <c r="EY229" s="85" t="n"/>
      <c r="EZ229" s="85" t="n"/>
      <c r="FA229" s="85" t="n"/>
      <c r="FB229" s="85" t="n"/>
      <c r="FC229" s="85" t="n"/>
      <c r="FD229" s="85" t="n"/>
      <c r="FE229" s="85" t="n"/>
      <c r="FF229" s="85" t="n"/>
      <c r="FG229" s="85" t="n"/>
      <c r="FH229" s="85" t="n"/>
      <c r="FI229" s="85" t="n"/>
      <c r="FJ229" s="85" t="n"/>
      <c r="FK229" s="85" t="n"/>
      <c r="FL229" s="85" t="n"/>
      <c r="FM229" s="85" t="n"/>
      <c r="FN229" s="85" t="n"/>
      <c r="FO229" s="85" t="n"/>
      <c r="FP229" s="85" t="n"/>
      <c r="FQ229" s="85" t="n"/>
      <c r="FR229" s="85" t="n"/>
      <c r="FS229" s="85" t="n"/>
      <c r="FT229" s="85" t="n"/>
      <c r="FU229" s="85" t="n"/>
      <c r="FV229" s="85" t="n"/>
      <c r="FW229" s="85" t="n"/>
      <c r="FX229" s="85" t="n"/>
      <c r="FY229" s="85" t="n"/>
      <c r="FZ229" s="85" t="n"/>
      <c r="GA229" s="85" t="n"/>
      <c r="GB229" s="85" t="n"/>
      <c r="GC229" s="85" t="n"/>
      <c r="GD229" s="85" t="n"/>
      <c r="GE229" s="85" t="n"/>
      <c r="GF229" s="85" t="n"/>
      <c r="GG229" s="85" t="n"/>
      <c r="GH229" s="85" t="n"/>
      <c r="GI229" s="85" t="n"/>
      <c r="GJ229" s="85" t="n"/>
      <c r="GK229" s="85" t="n"/>
      <c r="GL229" s="85" t="n"/>
      <c r="GM229" s="85" t="n"/>
      <c r="GN229" s="85" t="n"/>
      <c r="GO229" s="85" t="n"/>
      <c r="GP229" s="85" t="n"/>
      <c r="GQ229" s="85" t="n"/>
      <c r="GR229" s="85" t="n"/>
      <c r="GS229" s="85" t="n"/>
      <c r="GT229" s="85" t="n"/>
      <c r="GU229" s="85" t="n"/>
      <c r="GV229" s="85" t="n"/>
      <c r="GW229" s="85" t="n"/>
      <c r="GX229" s="85" t="n"/>
      <c r="GY229" s="85" t="n"/>
      <c r="GZ229" s="85" t="n"/>
      <c r="HA229" s="85" t="n"/>
      <c r="HB229" s="85" t="n"/>
      <c r="HC229" s="85" t="n"/>
      <c r="HD229" s="85" t="n"/>
      <c r="HE229" s="85" t="n"/>
      <c r="HF229" s="85" t="n"/>
      <c r="HG229" s="85" t="n"/>
      <c r="HH229" s="85" t="n"/>
      <c r="HI229" s="85" t="n"/>
      <c r="HJ229" s="85" t="n"/>
      <c r="HK229" s="85" t="n"/>
      <c r="HL229" s="85" t="n"/>
      <c r="HM229" s="85" t="n"/>
      <c r="HN229" s="85" t="n"/>
      <c r="HO229" s="85" t="n"/>
      <c r="HP229" s="85" t="n"/>
      <c r="HQ229" s="85" t="n"/>
      <c r="HR229" s="85" t="n"/>
      <c r="HS229" s="85" t="n"/>
      <c r="HT229" s="85" t="n"/>
      <c r="HU229" s="85" t="n"/>
      <c r="HV229" s="85" t="n"/>
      <c r="HW229" s="85" t="n"/>
      <c r="HX229" s="85" t="n"/>
      <c r="HY229" s="85" t="n"/>
      <c r="HZ229" s="85" t="n"/>
      <c r="IA229" s="85" t="n"/>
      <c r="IB229" s="85" t="n"/>
      <c r="IC229" s="85" t="n"/>
      <c r="ID229" s="85" t="n"/>
      <c r="IE229" s="85" t="n"/>
      <c r="IF229" s="85" t="n"/>
      <c r="IG229" s="85" t="n"/>
      <c r="IH229" s="85" t="n"/>
      <c r="II229" s="85" t="n"/>
      <c r="IJ229" s="85" t="n"/>
      <c r="IK229" s="85" t="n"/>
      <c r="IL229" s="85" t="n"/>
      <c r="IM229" s="85" t="n"/>
      <c r="IN229" s="85" t="n"/>
      <c r="IO229" s="85" t="n"/>
      <c r="IP229" s="85" t="n"/>
      <c r="IQ229" s="85" t="n"/>
      <c r="IR229" s="85" t="n"/>
      <c r="IS229" s="85" t="n"/>
      <c r="IT229" s="85" t="n"/>
      <c r="IU229" s="85" t="n"/>
      <c r="IV229" s="85" t="n"/>
      <c r="IW229" s="85" t="n"/>
      <c r="IX229" s="85" t="n"/>
      <c r="IY229" s="85" t="n"/>
      <c r="IZ229" s="85" t="n"/>
      <c r="JA229" s="85" t="n"/>
      <c r="JB229" s="85" t="n"/>
      <c r="JC229" s="85" t="n"/>
      <c r="JD229" s="85" t="n"/>
      <c r="JE229" s="85" t="n"/>
      <c r="JF229" s="85" t="n"/>
      <c r="JG229" s="85" t="n"/>
      <c r="JH229" s="85" t="n"/>
      <c r="JI229" s="85" t="n"/>
      <c r="JJ229" s="85" t="n"/>
      <c r="JK229" s="85" t="n"/>
      <c r="JL229" s="85" t="n"/>
      <c r="JM229" s="85" t="n"/>
      <c r="JN229" s="85" t="n"/>
      <c r="JO229" s="85" t="n"/>
      <c r="JP229" s="85" t="n"/>
      <c r="JQ229" s="85" t="n"/>
      <c r="JR229" s="85" t="n"/>
      <c r="JS229" s="85" t="n"/>
      <c r="JT229" s="85" t="n"/>
      <c r="JU229" s="85" t="n"/>
      <c r="JV229" s="85" t="n"/>
      <c r="JW229" s="85" t="n"/>
      <c r="JX229" s="85" t="n"/>
      <c r="JY229" s="85" t="n"/>
      <c r="JZ229" s="85" t="n"/>
      <c r="KA229" s="85" t="n"/>
      <c r="KB229" s="85" t="n"/>
      <c r="KC229" s="85" t="n"/>
      <c r="KD229" s="85" t="n"/>
      <c r="KE229" s="85" t="n"/>
      <c r="KF229" s="85" t="n"/>
      <c r="KG229" s="85" t="n"/>
      <c r="KH229" s="85" t="n"/>
      <c r="KI229" s="85" t="n"/>
      <c r="KJ229" s="85" t="n"/>
      <c r="KK229" s="85" t="n"/>
      <c r="KL229" s="85" t="n"/>
      <c r="KM229" s="85" t="n"/>
      <c r="KN229" s="85" t="n"/>
      <c r="KO229" s="85" t="n"/>
      <c r="KP229" s="85" t="n"/>
      <c r="KQ229" s="85" t="n"/>
      <c r="KR229" s="85" t="n"/>
      <c r="KS229" s="85" t="n"/>
      <c r="KT229" s="85" t="n"/>
      <c r="KU229" s="85" t="n"/>
      <c r="KV229" s="85" t="n"/>
      <c r="KW229" s="85" t="n"/>
      <c r="KX229" s="85" t="n"/>
      <c r="KY229" s="85" t="n"/>
      <c r="KZ229" s="85" t="n"/>
      <c r="LA229" s="85" t="n"/>
      <c r="LB229" s="85" t="n"/>
      <c r="LC229" s="85" t="n"/>
      <c r="LD229" s="85" t="n"/>
      <c r="LE229" s="85" t="n"/>
      <c r="LF229" s="85" t="n"/>
      <c r="LG229" s="85" t="n"/>
      <c r="LH229" s="85" t="n"/>
      <c r="LI229" s="85" t="n"/>
      <c r="LJ229" s="85" t="n"/>
      <c r="LK229" s="85" t="n"/>
      <c r="LL229" s="85" t="n"/>
      <c r="LM229" s="85" t="n"/>
      <c r="LN229" s="85" t="n"/>
      <c r="LO229" s="85" t="n"/>
      <c r="LP229" s="85" t="n"/>
      <c r="LQ229" s="85" t="n"/>
      <c r="LR229" s="85" t="n"/>
      <c r="LS229" s="85" t="n"/>
    </row>
    <row r="230">
      <c r="A230" s="618" t="n"/>
      <c r="B230" s="102" t="n"/>
      <c r="C230" s="939" t="n"/>
      <c r="D230" s="939" t="n"/>
      <c r="E230" s="939" t="n"/>
      <c r="F230" s="939" t="n"/>
      <c r="G230" s="939" t="n"/>
      <c r="H230" s="939" t="n"/>
      <c r="I230" s="928" t="n"/>
      <c r="N230" s="105" t="inlineStr"/>
      <c r="O230" s="106" t="inlineStr"/>
      <c r="P230" s="106" t="inlineStr"/>
      <c r="Q230" s="106" t="inlineStr"/>
      <c r="R230" s="106" t="inlineStr"/>
      <c r="S230" s="106" t="inlineStr"/>
      <c r="T230" s="106" t="inlineStr"/>
      <c r="U230" s="929">
        <f>I147</f>
        <v/>
      </c>
      <c r="V230" s="927" t="n"/>
      <c r="W230" s="927" t="n"/>
    </row>
    <row r="231">
      <c r="A231" s="618" t="n"/>
      <c r="B231" s="140" t="n"/>
      <c r="C231" s="939" t="n"/>
      <c r="D231" s="939" t="n"/>
      <c r="E231" s="939" t="n"/>
      <c r="F231" s="939" t="n"/>
      <c r="G231" s="939" t="n"/>
      <c r="H231" s="939" t="n"/>
      <c r="I231" s="928" t="n"/>
      <c r="N231" s="105" t="inlineStr"/>
      <c r="O231" s="106" t="inlineStr"/>
      <c r="P231" s="106" t="inlineStr"/>
      <c r="Q231" s="106" t="inlineStr"/>
      <c r="R231" s="106" t="inlineStr"/>
      <c r="S231" s="106" t="inlineStr"/>
      <c r="T231" s="106" t="inlineStr"/>
      <c r="U231" s="929">
        <f>I148</f>
        <v/>
      </c>
      <c r="V231" s="927" t="n"/>
      <c r="W231" s="927" t="n"/>
    </row>
    <row r="232">
      <c r="A232" s="618" t="n"/>
      <c r="B232" s="102" t="n"/>
      <c r="C232" s="103" t="n"/>
      <c r="D232" s="103" t="n"/>
      <c r="E232" s="103" t="n"/>
      <c r="F232" s="103" t="n"/>
      <c r="G232" s="103" t="n"/>
      <c r="H232" s="103" t="n"/>
      <c r="I232" s="928" t="n"/>
      <c r="N232" s="105" t="inlineStr"/>
      <c r="O232" s="106" t="inlineStr"/>
      <c r="P232" s="106" t="inlineStr"/>
      <c r="Q232" s="106" t="inlineStr"/>
      <c r="R232" s="106" t="inlineStr"/>
      <c r="S232" s="106" t="inlineStr"/>
      <c r="T232" s="106" t="inlineStr"/>
      <c r="U232" s="107">
        <f>I149</f>
        <v/>
      </c>
      <c r="V232" s="927" t="n"/>
      <c r="W232" s="927" t="n"/>
    </row>
    <row r="233">
      <c r="A233" s="618" t="n"/>
      <c r="B233" s="102" t="n"/>
      <c r="C233" s="939" t="n"/>
      <c r="D233" s="939" t="n"/>
      <c r="E233" s="939" t="n"/>
      <c r="F233" s="939" t="n"/>
      <c r="G233" s="939" t="n"/>
      <c r="H233" s="939" t="n"/>
      <c r="I233" s="928" t="n"/>
      <c r="N233" s="105" t="inlineStr"/>
      <c r="O233" s="106" t="inlineStr"/>
      <c r="P233" s="106" t="inlineStr"/>
      <c r="Q233" s="106" t="inlineStr"/>
      <c r="R233" s="106" t="inlineStr"/>
      <c r="S233" s="106" t="inlineStr"/>
      <c r="T233" s="106" t="inlineStr"/>
      <c r="U233" s="107">
        <f>I150</f>
        <v/>
      </c>
      <c r="V233" s="927" t="n"/>
      <c r="W233" s="927" t="n"/>
    </row>
    <row r="234">
      <c r="A234" s="618" t="n"/>
      <c r="B234" s="102" t="n"/>
      <c r="C234" s="939" t="n"/>
      <c r="D234" s="939" t="n"/>
      <c r="E234" s="939" t="n"/>
      <c r="F234" s="939" t="n"/>
      <c r="G234" s="939" t="n"/>
      <c r="H234" s="939" t="n"/>
      <c r="I234" s="928" t="n"/>
      <c r="N234" s="105" t="inlineStr"/>
      <c r="O234" s="106" t="inlineStr"/>
      <c r="P234" s="106" t="inlineStr"/>
      <c r="Q234" s="106" t="inlineStr"/>
      <c r="R234" s="106" t="inlineStr"/>
      <c r="S234" s="106" t="inlineStr"/>
      <c r="T234" s="106" t="inlineStr"/>
      <c r="U234" s="107">
        <f>I151</f>
        <v/>
      </c>
      <c r="V234" s="927" t="n"/>
      <c r="W234" s="927" t="n"/>
    </row>
    <row r="235">
      <c r="A235" s="618" t="n"/>
      <c r="B235" s="102" t="n"/>
      <c r="C235" s="939" t="n"/>
      <c r="D235" s="939" t="n"/>
      <c r="E235" s="939" t="n"/>
      <c r="F235" s="939" t="n"/>
      <c r="G235" s="939" t="n"/>
      <c r="H235" s="939" t="n"/>
      <c r="I235" s="928" t="n"/>
      <c r="N235" s="105" t="inlineStr"/>
      <c r="O235" s="106" t="inlineStr"/>
      <c r="P235" s="106" t="inlineStr"/>
      <c r="Q235" s="106" t="inlineStr"/>
      <c r="R235" s="106" t="inlineStr"/>
      <c r="S235" s="106" t="inlineStr"/>
      <c r="T235" s="106" t="inlineStr"/>
      <c r="U235" s="107">
        <f>I152</f>
        <v/>
      </c>
      <c r="V235" s="927" t="n"/>
      <c r="W235" s="927" t="n"/>
    </row>
    <row r="236">
      <c r="A236" s="618" t="n"/>
      <c r="B236" s="102" t="n"/>
      <c r="C236" s="939" t="n"/>
      <c r="D236" s="939" t="n"/>
      <c r="E236" s="939" t="n"/>
      <c r="F236" s="939" t="n"/>
      <c r="G236" s="939" t="n"/>
      <c r="H236" s="939" t="n"/>
      <c r="I236" s="928" t="n"/>
      <c r="N236" s="105" t="inlineStr"/>
      <c r="O236" s="106" t="inlineStr"/>
      <c r="P236" s="106" t="inlineStr"/>
      <c r="Q236" s="106" t="inlineStr"/>
      <c r="R236" s="106" t="inlineStr"/>
      <c r="S236" s="106" t="inlineStr"/>
      <c r="T236" s="106" t="inlineStr"/>
      <c r="U236" s="107">
        <f>I153</f>
        <v/>
      </c>
      <c r="V236" s="927" t="n"/>
      <c r="W236" s="927" t="n"/>
    </row>
    <row r="237">
      <c r="A237" s="618" t="n"/>
      <c r="B237" s="102" t="n"/>
      <c r="C237" s="939" t="n"/>
      <c r="D237" s="939" t="n"/>
      <c r="E237" s="939" t="n"/>
      <c r="F237" s="939" t="n"/>
      <c r="G237" s="939" t="n"/>
      <c r="H237" s="939" t="n"/>
      <c r="I237" s="928" t="n"/>
      <c r="N237" s="105" t="inlineStr"/>
      <c r="O237" s="106" t="inlineStr"/>
      <c r="P237" s="106" t="inlineStr"/>
      <c r="Q237" s="106" t="inlineStr"/>
      <c r="R237" s="106" t="inlineStr"/>
      <c r="S237" s="106" t="inlineStr"/>
      <c r="T237" s="106" t="inlineStr"/>
      <c r="U237" s="107">
        <f>I154</f>
        <v/>
      </c>
      <c r="V237" s="927" t="n"/>
      <c r="W237" s="927" t="n"/>
    </row>
    <row r="238">
      <c r="A238" s="618" t="n"/>
      <c r="B238" s="102" t="n"/>
      <c r="C238" s="939" t="n"/>
      <c r="D238" s="939" t="n"/>
      <c r="E238" s="939" t="n"/>
      <c r="F238" s="939" t="n"/>
      <c r="G238" s="939" t="n"/>
      <c r="H238" s="939" t="n"/>
      <c r="I238" s="928" t="n"/>
      <c r="N238" s="105" t="inlineStr"/>
      <c r="O238" s="106" t="inlineStr"/>
      <c r="P238" s="106" t="inlineStr"/>
      <c r="Q238" s="106" t="inlineStr"/>
      <c r="R238" s="106" t="inlineStr"/>
      <c r="S238" s="106" t="inlineStr"/>
      <c r="T238" s="106" t="inlineStr"/>
      <c r="U238" s="107" t="n"/>
      <c r="V238" s="927" t="n"/>
      <c r="W238" s="927" t="n"/>
    </row>
    <row r="239">
      <c r="A239" s="618" t="n"/>
      <c r="B239" s="102" t="n"/>
      <c r="C239" s="939" t="n"/>
      <c r="D239" s="939" t="n"/>
      <c r="E239" s="939" t="n"/>
      <c r="F239" s="939" t="n"/>
      <c r="G239" s="939" t="n"/>
      <c r="H239" s="939" t="n"/>
      <c r="I239" s="928" t="n"/>
      <c r="N239" s="105" t="inlineStr"/>
      <c r="O239" s="106" t="inlineStr"/>
      <c r="P239" s="106" t="inlineStr"/>
      <c r="Q239" s="106" t="inlineStr"/>
      <c r="R239" s="106" t="inlineStr"/>
      <c r="S239" s="106" t="inlineStr"/>
      <c r="T239" s="106" t="inlineStr"/>
      <c r="U239" s="107">
        <f>I156</f>
        <v/>
      </c>
      <c r="V239" s="927" t="n"/>
      <c r="W239" s="927" t="n"/>
    </row>
    <row r="240">
      <c r="A240" s="618" t="n"/>
      <c r="B240" s="102" t="n"/>
      <c r="C240" s="939" t="n"/>
      <c r="D240" s="939" t="n"/>
      <c r="E240" s="939" t="n"/>
      <c r="F240" s="939" t="n"/>
      <c r="G240" s="939" t="n"/>
      <c r="H240" s="939" t="n"/>
      <c r="I240" s="943" t="n"/>
      <c r="N240" s="105" t="inlineStr"/>
      <c r="O240" s="106" t="inlineStr"/>
      <c r="P240" s="106" t="inlineStr"/>
      <c r="Q240" s="106" t="inlineStr"/>
      <c r="R240" s="106" t="inlineStr"/>
      <c r="S240" s="106" t="inlineStr"/>
      <c r="T240" s="106" t="inlineStr"/>
      <c r="U240" s="107">
        <f>I157</f>
        <v/>
      </c>
      <c r="V240" s="936" t="n"/>
      <c r="W240" s="936" t="n"/>
    </row>
    <row r="241">
      <c r="A241" s="618" t="inlineStr">
        <is>
          <t>K23</t>
        </is>
      </c>
      <c r="B241" s="96" t="inlineStr">
        <is>
          <t>Total</t>
        </is>
      </c>
      <c r="C241" s="940">
        <f>SUM(INDIRECT(ADDRESS(MATCH("K22",$A:$A,0)+1,COLUMN(C$12),4)&amp;":"&amp;ADDRESS(MATCH("K23",$A:$A,0)-1,COLUMN(C$12),4)))</f>
        <v/>
      </c>
      <c r="D241" s="940">
        <f>SUM(INDIRECT(ADDRESS(MATCH("K22",$A:$A,0)+1,COLUMN(D$12),4)&amp;":"&amp;ADDRESS(MATCH("K23",$A:$A,0)-1,COLUMN(D$12),4)))</f>
        <v/>
      </c>
      <c r="E241" s="940">
        <f>SUM(INDIRECT(ADDRESS(MATCH("K22",$A:$A,0)+1,COLUMN(E$12),4)&amp;":"&amp;ADDRESS(MATCH("K23",$A:$A,0)-1,COLUMN(E$12),4)))</f>
        <v/>
      </c>
      <c r="F241" s="940">
        <f>SUM(INDIRECT(ADDRESS(MATCH("K22",$A:$A,0)+1,COLUMN(F$12),4)&amp;":"&amp;ADDRESS(MATCH("K23",$A:$A,0)-1,COLUMN(F$12),4)))</f>
        <v/>
      </c>
      <c r="G241" s="940">
        <f>SUM(INDIRECT(ADDRESS(MATCH("K22",$A:$A,0)+1,COLUMN(G$12),4)&amp;":"&amp;ADDRESS(MATCH("K23",$A:$A,0)-1,COLUMN(G$12),4)))</f>
        <v/>
      </c>
      <c r="H241" s="940">
        <f>SUM(INDIRECT(ADDRESS(MATCH("K22",$A:$A,0)+1,COLUMN(H$12),4)&amp;":"&amp;ADDRESS(MATCH("K23",$A:$A,0)-1,COLUMN(H$12),4)))</f>
        <v/>
      </c>
      <c r="I241" s="955" t="n"/>
      <c r="J241" s="85" t="n"/>
      <c r="K241" s="85" t="n"/>
      <c r="L241" s="85" t="n"/>
      <c r="M241" s="85" t="n"/>
      <c r="N241" s="114">
        <f>B241</f>
        <v/>
      </c>
      <c r="O241" s="115">
        <f>C241*BS!$B$9</f>
        <v/>
      </c>
      <c r="P241" s="115">
        <f>D241*BS!$B$9</f>
        <v/>
      </c>
      <c r="Q241" s="115">
        <f>E241*BS!$B$9</f>
        <v/>
      </c>
      <c r="R241" s="115">
        <f>F241*BS!$B$9</f>
        <v/>
      </c>
      <c r="S241" s="115">
        <f>G241*BS!$B$9</f>
        <v/>
      </c>
      <c r="T241" s="115">
        <f>H241*BS!$B$9</f>
        <v/>
      </c>
      <c r="U241" s="123">
        <f>I158</f>
        <v/>
      </c>
      <c r="V241" s="936" t="n"/>
      <c r="W241" s="936" t="n"/>
      <c r="X241" s="85" t="n"/>
      <c r="Y241" s="85" t="n"/>
      <c r="Z241" s="85" t="n"/>
      <c r="AA241" s="85" t="n"/>
      <c r="AB241" s="85" t="n"/>
      <c r="AC241" s="85" t="n"/>
      <c r="AD241" s="85" t="n"/>
      <c r="AE241" s="85" t="n"/>
      <c r="AF241" s="85" t="n"/>
      <c r="AG241" s="85" t="n"/>
      <c r="AH241" s="85" t="n"/>
      <c r="AI241" s="85" t="n"/>
      <c r="AJ241" s="85" t="n"/>
      <c r="AK241" s="85" t="n"/>
      <c r="AL241" s="85" t="n"/>
      <c r="AM241" s="85" t="n"/>
      <c r="AN241" s="85" t="n"/>
      <c r="AO241" s="85" t="n"/>
      <c r="AP241" s="85" t="n"/>
      <c r="AQ241" s="85" t="n"/>
      <c r="AR241" s="85" t="n"/>
      <c r="AS241" s="85" t="n"/>
      <c r="AT241" s="85" t="n"/>
      <c r="AU241" s="85" t="n"/>
      <c r="AV241" s="85" t="n"/>
      <c r="AW241" s="85" t="n"/>
      <c r="AX241" s="85" t="n"/>
      <c r="AY241" s="85" t="n"/>
      <c r="AZ241" s="85" t="n"/>
      <c r="BA241" s="85" t="n"/>
      <c r="BB241" s="85" t="n"/>
      <c r="BC241" s="85" t="n"/>
      <c r="BD241" s="85" t="n"/>
      <c r="BE241" s="85" t="n"/>
      <c r="BF241" s="85" t="n"/>
      <c r="BG241" s="85" t="n"/>
      <c r="BH241" s="85" t="n"/>
      <c r="BI241" s="85" t="n"/>
      <c r="BJ241" s="85" t="n"/>
      <c r="BK241" s="85" t="n"/>
      <c r="BL241" s="85" t="n"/>
      <c r="BM241" s="85" t="n"/>
      <c r="BN241" s="85" t="n"/>
      <c r="BO241" s="85" t="n"/>
      <c r="BP241" s="85" t="n"/>
      <c r="BQ241" s="85" t="n"/>
      <c r="BR241" s="85" t="n"/>
      <c r="BS241" s="85" t="n"/>
      <c r="BT241" s="85" t="n"/>
      <c r="BU241" s="85" t="n"/>
      <c r="BV241" s="85" t="n"/>
      <c r="BW241" s="85" t="n"/>
      <c r="BX241" s="85" t="n"/>
      <c r="BY241" s="85" t="n"/>
      <c r="BZ241" s="85" t="n"/>
      <c r="CA241" s="85" t="n"/>
      <c r="CB241" s="85" t="n"/>
      <c r="CC241" s="85" t="n"/>
      <c r="CD241" s="85" t="n"/>
      <c r="CE241" s="85" t="n"/>
      <c r="CF241" s="85" t="n"/>
      <c r="CG241" s="85" t="n"/>
      <c r="CH241" s="85" t="n"/>
      <c r="CI241" s="85" t="n"/>
      <c r="CJ241" s="85" t="n"/>
      <c r="CK241" s="85" t="n"/>
      <c r="CL241" s="85" t="n"/>
      <c r="CM241" s="85" t="n"/>
      <c r="CN241" s="85" t="n"/>
      <c r="CO241" s="85" t="n"/>
      <c r="CP241" s="85" t="n"/>
      <c r="CQ241" s="85" t="n"/>
      <c r="CR241" s="85" t="n"/>
      <c r="CS241" s="85" t="n"/>
      <c r="CT241" s="85" t="n"/>
      <c r="CU241" s="85" t="n"/>
      <c r="CV241" s="85" t="n"/>
      <c r="CW241" s="85" t="n"/>
      <c r="CX241" s="85" t="n"/>
      <c r="CY241" s="85" t="n"/>
      <c r="CZ241" s="85" t="n"/>
      <c r="DA241" s="85" t="n"/>
      <c r="DB241" s="85" t="n"/>
      <c r="DC241" s="85" t="n"/>
      <c r="DD241" s="85" t="n"/>
      <c r="DE241" s="85" t="n"/>
      <c r="DF241" s="85" t="n"/>
      <c r="DG241" s="85" t="n"/>
      <c r="DH241" s="85" t="n"/>
      <c r="DI241" s="85" t="n"/>
      <c r="DJ241" s="85" t="n"/>
      <c r="DK241" s="85" t="n"/>
      <c r="DL241" s="85" t="n"/>
      <c r="DM241" s="85" t="n"/>
      <c r="DN241" s="85" t="n"/>
      <c r="DO241" s="85" t="n"/>
      <c r="DP241" s="85" t="n"/>
      <c r="DQ241" s="85" t="n"/>
      <c r="DR241" s="85" t="n"/>
      <c r="DS241" s="85" t="n"/>
      <c r="DT241" s="85" t="n"/>
      <c r="DU241" s="85" t="n"/>
      <c r="DV241" s="85" t="n"/>
      <c r="DW241" s="85" t="n"/>
      <c r="DX241" s="85" t="n"/>
      <c r="DY241" s="85" t="n"/>
      <c r="DZ241" s="85" t="n"/>
      <c r="EA241" s="85" t="n"/>
      <c r="EB241" s="85" t="n"/>
      <c r="EC241" s="85" t="n"/>
      <c r="ED241" s="85" t="n"/>
      <c r="EE241" s="85" t="n"/>
      <c r="EF241" s="85" t="n"/>
      <c r="EG241" s="85" t="n"/>
      <c r="EH241" s="85" t="n"/>
      <c r="EI241" s="85" t="n"/>
      <c r="EJ241" s="85" t="n"/>
      <c r="EK241" s="85" t="n"/>
      <c r="EL241" s="85" t="n"/>
      <c r="EM241" s="85" t="n"/>
      <c r="EN241" s="85" t="n"/>
      <c r="EO241" s="85" t="n"/>
      <c r="EP241" s="85" t="n"/>
      <c r="EQ241" s="85" t="n"/>
      <c r="ER241" s="85" t="n"/>
      <c r="ES241" s="85" t="n"/>
      <c r="ET241" s="85" t="n"/>
      <c r="EU241" s="85" t="n"/>
      <c r="EV241" s="85" t="n"/>
      <c r="EW241" s="85" t="n"/>
      <c r="EX241" s="85" t="n"/>
      <c r="EY241" s="85" t="n"/>
      <c r="EZ241" s="85" t="n"/>
      <c r="FA241" s="85" t="n"/>
      <c r="FB241" s="85" t="n"/>
      <c r="FC241" s="85" t="n"/>
      <c r="FD241" s="85" t="n"/>
      <c r="FE241" s="85" t="n"/>
      <c r="FF241" s="85" t="n"/>
      <c r="FG241" s="85" t="n"/>
      <c r="FH241" s="85" t="n"/>
      <c r="FI241" s="85" t="n"/>
      <c r="FJ241" s="85" t="n"/>
      <c r="FK241" s="85" t="n"/>
      <c r="FL241" s="85" t="n"/>
      <c r="FM241" s="85" t="n"/>
      <c r="FN241" s="85" t="n"/>
      <c r="FO241" s="85" t="n"/>
      <c r="FP241" s="85" t="n"/>
      <c r="FQ241" s="85" t="n"/>
      <c r="FR241" s="85" t="n"/>
      <c r="FS241" s="85" t="n"/>
      <c r="FT241" s="85" t="n"/>
      <c r="FU241" s="85" t="n"/>
      <c r="FV241" s="85" t="n"/>
      <c r="FW241" s="85" t="n"/>
      <c r="FX241" s="85" t="n"/>
      <c r="FY241" s="85" t="n"/>
      <c r="FZ241" s="85" t="n"/>
      <c r="GA241" s="85" t="n"/>
      <c r="GB241" s="85" t="n"/>
      <c r="GC241" s="85" t="n"/>
      <c r="GD241" s="85" t="n"/>
      <c r="GE241" s="85" t="n"/>
      <c r="GF241" s="85" t="n"/>
      <c r="GG241" s="85" t="n"/>
      <c r="GH241" s="85" t="n"/>
      <c r="GI241" s="85" t="n"/>
      <c r="GJ241" s="85" t="n"/>
      <c r="GK241" s="85" t="n"/>
      <c r="GL241" s="85" t="n"/>
      <c r="GM241" s="85" t="n"/>
      <c r="GN241" s="85" t="n"/>
      <c r="GO241" s="85" t="n"/>
      <c r="GP241" s="85" t="n"/>
      <c r="GQ241" s="85" t="n"/>
      <c r="GR241" s="85" t="n"/>
      <c r="GS241" s="85" t="n"/>
      <c r="GT241" s="85" t="n"/>
      <c r="GU241" s="85" t="n"/>
      <c r="GV241" s="85" t="n"/>
      <c r="GW241" s="85" t="n"/>
      <c r="GX241" s="85" t="n"/>
      <c r="GY241" s="85" t="n"/>
      <c r="GZ241" s="85" t="n"/>
      <c r="HA241" s="85" t="n"/>
      <c r="HB241" s="85" t="n"/>
      <c r="HC241" s="85" t="n"/>
      <c r="HD241" s="85" t="n"/>
      <c r="HE241" s="85" t="n"/>
      <c r="HF241" s="85" t="n"/>
      <c r="HG241" s="85" t="n"/>
      <c r="HH241" s="85" t="n"/>
      <c r="HI241" s="85" t="n"/>
      <c r="HJ241" s="85" t="n"/>
      <c r="HK241" s="85" t="n"/>
      <c r="HL241" s="85" t="n"/>
      <c r="HM241" s="85" t="n"/>
      <c r="HN241" s="85" t="n"/>
      <c r="HO241" s="85" t="n"/>
      <c r="HP241" s="85" t="n"/>
      <c r="HQ241" s="85" t="n"/>
      <c r="HR241" s="85" t="n"/>
      <c r="HS241" s="85" t="n"/>
      <c r="HT241" s="85" t="n"/>
      <c r="HU241" s="85" t="n"/>
      <c r="HV241" s="85" t="n"/>
      <c r="HW241" s="85" t="n"/>
      <c r="HX241" s="85" t="n"/>
      <c r="HY241" s="85" t="n"/>
      <c r="HZ241" s="85" t="n"/>
      <c r="IA241" s="85" t="n"/>
      <c r="IB241" s="85" t="n"/>
      <c r="IC241" s="85" t="n"/>
      <c r="ID241" s="85" t="n"/>
      <c r="IE241" s="85" t="n"/>
      <c r="IF241" s="85" t="n"/>
      <c r="IG241" s="85" t="n"/>
      <c r="IH241" s="85" t="n"/>
      <c r="II241" s="85" t="n"/>
      <c r="IJ241" s="85" t="n"/>
      <c r="IK241" s="85" t="n"/>
      <c r="IL241" s="85" t="n"/>
      <c r="IM241" s="85" t="n"/>
      <c r="IN241" s="85" t="n"/>
      <c r="IO241" s="85" t="n"/>
      <c r="IP241" s="85" t="n"/>
      <c r="IQ241" s="85" t="n"/>
      <c r="IR241" s="85" t="n"/>
      <c r="IS241" s="85" t="n"/>
      <c r="IT241" s="85" t="n"/>
      <c r="IU241" s="85" t="n"/>
      <c r="IV241" s="85" t="n"/>
      <c r="IW241" s="85" t="n"/>
      <c r="IX241" s="85" t="n"/>
      <c r="IY241" s="85" t="n"/>
      <c r="IZ241" s="85" t="n"/>
      <c r="JA241" s="85" t="n"/>
      <c r="JB241" s="85" t="n"/>
      <c r="JC241" s="85" t="n"/>
      <c r="JD241" s="85" t="n"/>
      <c r="JE241" s="85" t="n"/>
      <c r="JF241" s="85" t="n"/>
      <c r="JG241" s="85" t="n"/>
      <c r="JH241" s="85" t="n"/>
      <c r="JI241" s="85" t="n"/>
      <c r="JJ241" s="85" t="n"/>
      <c r="JK241" s="85" t="n"/>
      <c r="JL241" s="85" t="n"/>
      <c r="JM241" s="85" t="n"/>
      <c r="JN241" s="85" t="n"/>
      <c r="JO241" s="85" t="n"/>
      <c r="JP241" s="85" t="n"/>
      <c r="JQ241" s="85" t="n"/>
      <c r="JR241" s="85" t="n"/>
      <c r="JS241" s="85" t="n"/>
      <c r="JT241" s="85" t="n"/>
      <c r="JU241" s="85" t="n"/>
      <c r="JV241" s="85" t="n"/>
      <c r="JW241" s="85" t="n"/>
      <c r="JX241" s="85" t="n"/>
      <c r="JY241" s="85" t="n"/>
      <c r="JZ241" s="85" t="n"/>
      <c r="KA241" s="85" t="n"/>
      <c r="KB241" s="85" t="n"/>
      <c r="KC241" s="85" t="n"/>
      <c r="KD241" s="85" t="n"/>
      <c r="KE241" s="85" t="n"/>
      <c r="KF241" s="85" t="n"/>
      <c r="KG241" s="85" t="n"/>
      <c r="KH241" s="85" t="n"/>
      <c r="KI241" s="85" t="n"/>
      <c r="KJ241" s="85" t="n"/>
      <c r="KK241" s="85" t="n"/>
      <c r="KL241" s="85" t="n"/>
      <c r="KM241" s="85" t="n"/>
      <c r="KN241" s="85" t="n"/>
      <c r="KO241" s="85" t="n"/>
      <c r="KP241" s="85" t="n"/>
      <c r="KQ241" s="85" t="n"/>
      <c r="KR241" s="85" t="n"/>
      <c r="KS241" s="85" t="n"/>
      <c r="KT241" s="85" t="n"/>
      <c r="KU241" s="85" t="n"/>
      <c r="KV241" s="85" t="n"/>
      <c r="KW241" s="85" t="n"/>
      <c r="KX241" s="85" t="n"/>
      <c r="KY241" s="85" t="n"/>
      <c r="KZ241" s="85" t="n"/>
      <c r="LA241" s="85" t="n"/>
      <c r="LB241" s="85" t="n"/>
      <c r="LC241" s="85" t="n"/>
      <c r="LD241" s="85" t="n"/>
      <c r="LE241" s="85" t="n"/>
      <c r="LF241" s="85" t="n"/>
      <c r="LG241" s="85" t="n"/>
      <c r="LH241" s="85" t="n"/>
      <c r="LI241" s="85" t="n"/>
      <c r="LJ241" s="85" t="n"/>
      <c r="LK241" s="85" t="n"/>
      <c r="LL241" s="85" t="n"/>
      <c r="LM241" s="85" t="n"/>
      <c r="LN241" s="85" t="n"/>
      <c r="LO241" s="85" t="n"/>
      <c r="LP241" s="85" t="n"/>
      <c r="LQ241" s="85" t="n"/>
      <c r="LR241" s="85" t="n"/>
      <c r="LS241" s="85" t="n"/>
    </row>
    <row r="242">
      <c r="A242" s="618" t="n"/>
      <c r="B242" s="102" t="n"/>
      <c r="C242" s="939" t="n"/>
      <c r="D242" s="939" t="n"/>
      <c r="E242" s="939" t="n"/>
      <c r="F242" s="939" t="n"/>
      <c r="G242" s="939" t="n"/>
      <c r="H242" s="939" t="n"/>
      <c r="I242" s="928" t="n"/>
      <c r="N242" s="105" t="inlineStr"/>
      <c r="O242" s="106" t="inlineStr"/>
      <c r="P242" s="106" t="inlineStr"/>
      <c r="Q242" s="106" t="inlineStr"/>
      <c r="R242" s="106" t="inlineStr"/>
      <c r="S242" s="106" t="inlineStr"/>
      <c r="T242" s="106" t="inlineStr"/>
      <c r="U242" s="107" t="n"/>
      <c r="V242" s="927" t="n"/>
      <c r="W242" s="927" t="n"/>
    </row>
    <row r="243">
      <c r="A243" s="618" t="inlineStr">
        <is>
          <t>K24</t>
        </is>
      </c>
      <c r="B243" s="96" t="inlineStr">
        <is>
          <t xml:space="preserve">Deferred charges </t>
        </is>
      </c>
      <c r="C243" s="954" t="n"/>
      <c r="D243" s="954" t="n"/>
      <c r="E243" s="954" t="n"/>
      <c r="F243" s="954" t="n"/>
      <c r="G243" s="954" t="n"/>
      <c r="H243" s="954" t="n"/>
      <c r="I243" s="934" t="n"/>
      <c r="J243" s="85" t="n"/>
      <c r="K243" s="85" t="n"/>
      <c r="L243" s="85" t="n"/>
      <c r="M243" s="85" t="n"/>
      <c r="N243" s="114">
        <f>B243</f>
        <v/>
      </c>
      <c r="O243" s="115" t="inlineStr"/>
      <c r="P243" s="115" t="inlineStr"/>
      <c r="Q243" s="115" t="inlineStr"/>
      <c r="R243" s="115" t="inlineStr"/>
      <c r="S243" s="115" t="inlineStr"/>
      <c r="T243" s="115" t="inlineStr"/>
      <c r="U243" s="935">
        <f>I160</f>
        <v/>
      </c>
      <c r="V243" s="941" t="n"/>
      <c r="W243" s="941" t="n"/>
      <c r="X243" s="85" t="n"/>
      <c r="Y243" s="85" t="n"/>
      <c r="Z243" s="85" t="n"/>
      <c r="AA243" s="85" t="n"/>
      <c r="AB243" s="85" t="n"/>
      <c r="AC243" s="85" t="n"/>
      <c r="AD243" s="85" t="n"/>
      <c r="AE243" s="85" t="n"/>
      <c r="AF243" s="85" t="n"/>
      <c r="AG243" s="85" t="n"/>
      <c r="AH243" s="85" t="n"/>
      <c r="AI243" s="85" t="n"/>
      <c r="AJ243" s="85" t="n"/>
      <c r="AK243" s="85" t="n"/>
      <c r="AL243" s="85" t="n"/>
      <c r="AM243" s="85" t="n"/>
      <c r="AN243" s="85" t="n"/>
      <c r="AO243" s="85" t="n"/>
      <c r="AP243" s="85" t="n"/>
      <c r="AQ243" s="85" t="n"/>
      <c r="AR243" s="85" t="n"/>
      <c r="AS243" s="85" t="n"/>
      <c r="AT243" s="85" t="n"/>
      <c r="AU243" s="85" t="n"/>
      <c r="AV243" s="85" t="n"/>
      <c r="AW243" s="85" t="n"/>
      <c r="AX243" s="85" t="n"/>
      <c r="AY243" s="85" t="n"/>
      <c r="AZ243" s="85" t="n"/>
      <c r="BA243" s="85" t="n"/>
      <c r="BB243" s="85" t="n"/>
      <c r="BC243" s="85" t="n"/>
      <c r="BD243" s="85" t="n"/>
      <c r="BE243" s="85" t="n"/>
      <c r="BF243" s="85" t="n"/>
      <c r="BG243" s="85" t="n"/>
      <c r="BH243" s="85" t="n"/>
      <c r="BI243" s="85" t="n"/>
      <c r="BJ243" s="85" t="n"/>
      <c r="BK243" s="85" t="n"/>
      <c r="BL243" s="85" t="n"/>
      <c r="BM243" s="85" t="n"/>
      <c r="BN243" s="85" t="n"/>
      <c r="BO243" s="85" t="n"/>
      <c r="BP243" s="85" t="n"/>
      <c r="BQ243" s="85" t="n"/>
      <c r="BR243" s="85" t="n"/>
      <c r="BS243" s="85" t="n"/>
      <c r="BT243" s="85" t="n"/>
      <c r="BU243" s="85" t="n"/>
      <c r="BV243" s="85" t="n"/>
      <c r="BW243" s="85" t="n"/>
      <c r="BX243" s="85" t="n"/>
      <c r="BY243" s="85" t="n"/>
      <c r="BZ243" s="85" t="n"/>
      <c r="CA243" s="85" t="n"/>
      <c r="CB243" s="85" t="n"/>
      <c r="CC243" s="85" t="n"/>
      <c r="CD243" s="85" t="n"/>
      <c r="CE243" s="85" t="n"/>
      <c r="CF243" s="85" t="n"/>
      <c r="CG243" s="85" t="n"/>
      <c r="CH243" s="85" t="n"/>
      <c r="CI243" s="85" t="n"/>
      <c r="CJ243" s="85" t="n"/>
      <c r="CK243" s="85" t="n"/>
      <c r="CL243" s="85" t="n"/>
      <c r="CM243" s="85" t="n"/>
      <c r="CN243" s="85" t="n"/>
      <c r="CO243" s="85" t="n"/>
      <c r="CP243" s="85" t="n"/>
      <c r="CQ243" s="85" t="n"/>
      <c r="CR243" s="85" t="n"/>
      <c r="CS243" s="85" t="n"/>
      <c r="CT243" s="85" t="n"/>
      <c r="CU243" s="85" t="n"/>
      <c r="CV243" s="85" t="n"/>
      <c r="CW243" s="85" t="n"/>
      <c r="CX243" s="85" t="n"/>
      <c r="CY243" s="85" t="n"/>
      <c r="CZ243" s="85" t="n"/>
      <c r="DA243" s="85" t="n"/>
      <c r="DB243" s="85" t="n"/>
      <c r="DC243" s="85" t="n"/>
      <c r="DD243" s="85" t="n"/>
      <c r="DE243" s="85" t="n"/>
      <c r="DF243" s="85" t="n"/>
      <c r="DG243" s="85" t="n"/>
      <c r="DH243" s="85" t="n"/>
      <c r="DI243" s="85" t="n"/>
      <c r="DJ243" s="85" t="n"/>
      <c r="DK243" s="85" t="n"/>
      <c r="DL243" s="85" t="n"/>
      <c r="DM243" s="85" t="n"/>
      <c r="DN243" s="85" t="n"/>
      <c r="DO243" s="85" t="n"/>
      <c r="DP243" s="85" t="n"/>
      <c r="DQ243" s="85" t="n"/>
      <c r="DR243" s="85" t="n"/>
      <c r="DS243" s="85" t="n"/>
      <c r="DT243" s="85" t="n"/>
      <c r="DU243" s="85" t="n"/>
      <c r="DV243" s="85" t="n"/>
      <c r="DW243" s="85" t="n"/>
      <c r="DX243" s="85" t="n"/>
      <c r="DY243" s="85" t="n"/>
      <c r="DZ243" s="85" t="n"/>
      <c r="EA243" s="85" t="n"/>
      <c r="EB243" s="85" t="n"/>
      <c r="EC243" s="85" t="n"/>
      <c r="ED243" s="85" t="n"/>
      <c r="EE243" s="85" t="n"/>
      <c r="EF243" s="85" t="n"/>
      <c r="EG243" s="85" t="n"/>
      <c r="EH243" s="85" t="n"/>
      <c r="EI243" s="85" t="n"/>
      <c r="EJ243" s="85" t="n"/>
      <c r="EK243" s="85" t="n"/>
      <c r="EL243" s="85" t="n"/>
      <c r="EM243" s="85" t="n"/>
      <c r="EN243" s="85" t="n"/>
      <c r="EO243" s="85" t="n"/>
      <c r="EP243" s="85" t="n"/>
      <c r="EQ243" s="85" t="n"/>
      <c r="ER243" s="85" t="n"/>
      <c r="ES243" s="85" t="n"/>
      <c r="ET243" s="85" t="n"/>
      <c r="EU243" s="85" t="n"/>
      <c r="EV243" s="85" t="n"/>
      <c r="EW243" s="85" t="n"/>
      <c r="EX243" s="85" t="n"/>
      <c r="EY243" s="85" t="n"/>
      <c r="EZ243" s="85" t="n"/>
      <c r="FA243" s="85" t="n"/>
      <c r="FB243" s="85" t="n"/>
      <c r="FC243" s="85" t="n"/>
      <c r="FD243" s="85" t="n"/>
      <c r="FE243" s="85" t="n"/>
      <c r="FF243" s="85" t="n"/>
      <c r="FG243" s="85" t="n"/>
      <c r="FH243" s="85" t="n"/>
      <c r="FI243" s="85" t="n"/>
      <c r="FJ243" s="85" t="n"/>
      <c r="FK243" s="85" t="n"/>
      <c r="FL243" s="85" t="n"/>
      <c r="FM243" s="85" t="n"/>
      <c r="FN243" s="85" t="n"/>
      <c r="FO243" s="85" t="n"/>
      <c r="FP243" s="85" t="n"/>
      <c r="FQ243" s="85" t="n"/>
      <c r="FR243" s="85" t="n"/>
      <c r="FS243" s="85" t="n"/>
      <c r="FT243" s="85" t="n"/>
      <c r="FU243" s="85" t="n"/>
      <c r="FV243" s="85" t="n"/>
      <c r="FW243" s="85" t="n"/>
      <c r="FX243" s="85" t="n"/>
      <c r="FY243" s="85" t="n"/>
      <c r="FZ243" s="85" t="n"/>
      <c r="GA243" s="85" t="n"/>
      <c r="GB243" s="85" t="n"/>
      <c r="GC243" s="85" t="n"/>
      <c r="GD243" s="85" t="n"/>
      <c r="GE243" s="85" t="n"/>
      <c r="GF243" s="85" t="n"/>
      <c r="GG243" s="85" t="n"/>
      <c r="GH243" s="85" t="n"/>
      <c r="GI243" s="85" t="n"/>
      <c r="GJ243" s="85" t="n"/>
      <c r="GK243" s="85" t="n"/>
      <c r="GL243" s="85" t="n"/>
      <c r="GM243" s="85" t="n"/>
      <c r="GN243" s="85" t="n"/>
      <c r="GO243" s="85" t="n"/>
      <c r="GP243" s="85" t="n"/>
      <c r="GQ243" s="85" t="n"/>
      <c r="GR243" s="85" t="n"/>
      <c r="GS243" s="85" t="n"/>
      <c r="GT243" s="85" t="n"/>
      <c r="GU243" s="85" t="n"/>
      <c r="GV243" s="85" t="n"/>
      <c r="GW243" s="85" t="n"/>
      <c r="GX243" s="85" t="n"/>
      <c r="GY243" s="85" t="n"/>
      <c r="GZ243" s="85" t="n"/>
      <c r="HA243" s="85" t="n"/>
      <c r="HB243" s="85" t="n"/>
      <c r="HC243" s="85" t="n"/>
      <c r="HD243" s="85" t="n"/>
      <c r="HE243" s="85" t="n"/>
      <c r="HF243" s="85" t="n"/>
      <c r="HG243" s="85" t="n"/>
      <c r="HH243" s="85" t="n"/>
      <c r="HI243" s="85" t="n"/>
      <c r="HJ243" s="85" t="n"/>
      <c r="HK243" s="85" t="n"/>
      <c r="HL243" s="85" t="n"/>
      <c r="HM243" s="85" t="n"/>
      <c r="HN243" s="85" t="n"/>
      <c r="HO243" s="85" t="n"/>
      <c r="HP243" s="85" t="n"/>
      <c r="HQ243" s="85" t="n"/>
      <c r="HR243" s="85" t="n"/>
      <c r="HS243" s="85" t="n"/>
      <c r="HT243" s="85" t="n"/>
      <c r="HU243" s="85" t="n"/>
      <c r="HV243" s="85" t="n"/>
      <c r="HW243" s="85" t="n"/>
      <c r="HX243" s="85" t="n"/>
      <c r="HY243" s="85" t="n"/>
      <c r="HZ243" s="85" t="n"/>
      <c r="IA243" s="85" t="n"/>
      <c r="IB243" s="85" t="n"/>
      <c r="IC243" s="85" t="n"/>
      <c r="ID243" s="85" t="n"/>
      <c r="IE243" s="85" t="n"/>
      <c r="IF243" s="85" t="n"/>
      <c r="IG243" s="85" t="n"/>
      <c r="IH243" s="85" t="n"/>
      <c r="II243" s="85" t="n"/>
      <c r="IJ243" s="85" t="n"/>
      <c r="IK243" s="85" t="n"/>
      <c r="IL243" s="85" t="n"/>
      <c r="IM243" s="85" t="n"/>
      <c r="IN243" s="85" t="n"/>
      <c r="IO243" s="85" t="n"/>
      <c r="IP243" s="85" t="n"/>
      <c r="IQ243" s="85" t="n"/>
      <c r="IR243" s="85" t="n"/>
      <c r="IS243" s="85" t="n"/>
      <c r="IT243" s="85" t="n"/>
      <c r="IU243" s="85" t="n"/>
      <c r="IV243" s="85" t="n"/>
      <c r="IW243" s="85" t="n"/>
      <c r="IX243" s="85" t="n"/>
      <c r="IY243" s="85" t="n"/>
      <c r="IZ243" s="85" t="n"/>
      <c r="JA243" s="85" t="n"/>
      <c r="JB243" s="85" t="n"/>
      <c r="JC243" s="85" t="n"/>
      <c r="JD243" s="85" t="n"/>
      <c r="JE243" s="85" t="n"/>
      <c r="JF243" s="85" t="n"/>
      <c r="JG243" s="85" t="n"/>
      <c r="JH243" s="85" t="n"/>
      <c r="JI243" s="85" t="n"/>
      <c r="JJ243" s="85" t="n"/>
      <c r="JK243" s="85" t="n"/>
      <c r="JL243" s="85" t="n"/>
      <c r="JM243" s="85" t="n"/>
      <c r="JN243" s="85" t="n"/>
      <c r="JO243" s="85" t="n"/>
      <c r="JP243" s="85" t="n"/>
      <c r="JQ243" s="85" t="n"/>
      <c r="JR243" s="85" t="n"/>
      <c r="JS243" s="85" t="n"/>
      <c r="JT243" s="85" t="n"/>
      <c r="JU243" s="85" t="n"/>
      <c r="JV243" s="85" t="n"/>
      <c r="JW243" s="85" t="n"/>
      <c r="JX243" s="85" t="n"/>
      <c r="JY243" s="85" t="n"/>
      <c r="JZ243" s="85" t="n"/>
      <c r="KA243" s="85" t="n"/>
      <c r="KB243" s="85" t="n"/>
      <c r="KC243" s="85" t="n"/>
      <c r="KD243" s="85" t="n"/>
      <c r="KE243" s="85" t="n"/>
      <c r="KF243" s="85" t="n"/>
      <c r="KG243" s="85" t="n"/>
      <c r="KH243" s="85" t="n"/>
      <c r="KI243" s="85" t="n"/>
      <c r="KJ243" s="85" t="n"/>
      <c r="KK243" s="85" t="n"/>
      <c r="KL243" s="85" t="n"/>
      <c r="KM243" s="85" t="n"/>
      <c r="KN243" s="85" t="n"/>
      <c r="KO243" s="85" t="n"/>
      <c r="KP243" s="85" t="n"/>
      <c r="KQ243" s="85" t="n"/>
      <c r="KR243" s="85" t="n"/>
      <c r="KS243" s="85" t="n"/>
      <c r="KT243" s="85" t="n"/>
      <c r="KU243" s="85" t="n"/>
      <c r="KV243" s="85" t="n"/>
      <c r="KW243" s="85" t="n"/>
      <c r="KX243" s="85" t="n"/>
      <c r="KY243" s="85" t="n"/>
      <c r="KZ243" s="85" t="n"/>
      <c r="LA243" s="85" t="n"/>
      <c r="LB243" s="85" t="n"/>
      <c r="LC243" s="85" t="n"/>
      <c r="LD243" s="85" t="n"/>
      <c r="LE243" s="85" t="n"/>
      <c r="LF243" s="85" t="n"/>
      <c r="LG243" s="85" t="n"/>
      <c r="LH243" s="85" t="n"/>
      <c r="LI243" s="85" t="n"/>
      <c r="LJ243" s="85" t="n"/>
      <c r="LK243" s="85" t="n"/>
      <c r="LL243" s="85" t="n"/>
      <c r="LM243" s="85" t="n"/>
      <c r="LN243" s="85" t="n"/>
      <c r="LO243" s="85" t="n"/>
      <c r="LP243" s="85" t="n"/>
      <c r="LQ243" s="85" t="n"/>
      <c r="LR243" s="85" t="n"/>
      <c r="LS243" s="85" t="n"/>
    </row>
    <row r="244">
      <c r="A244" s="618" t="n"/>
      <c r="B244" s="102" t="n"/>
      <c r="C244" s="103" t="n"/>
      <c r="D244" s="103" t="n"/>
      <c r="E244" s="103" t="n"/>
      <c r="F244" s="103" t="n"/>
      <c r="G244" s="103" t="n"/>
      <c r="H244" s="103" t="n"/>
      <c r="I244" s="934" t="n"/>
      <c r="J244" s="85" t="n"/>
      <c r="K244" s="85" t="n"/>
      <c r="L244" s="85" t="n"/>
      <c r="M244" s="85" t="n"/>
      <c r="N244" s="114" t="inlineStr"/>
      <c r="O244" s="115" t="inlineStr"/>
      <c r="P244" s="115" t="inlineStr"/>
      <c r="Q244" s="115" t="inlineStr"/>
      <c r="R244" s="115" t="inlineStr"/>
      <c r="S244" s="115" t="inlineStr"/>
      <c r="T244" s="115" t="inlineStr"/>
      <c r="U244" s="123" t="n"/>
      <c r="V244" s="941" t="n"/>
      <c r="W244" s="941" t="n"/>
      <c r="X244" s="85" t="n"/>
      <c r="Y244" s="85" t="n"/>
      <c r="Z244" s="85" t="n"/>
      <c r="AA244" s="85" t="n"/>
      <c r="AB244" s="85" t="n"/>
      <c r="AC244" s="85" t="n"/>
      <c r="AD244" s="85" t="n"/>
      <c r="AE244" s="85" t="n"/>
      <c r="AF244" s="85" t="n"/>
      <c r="AG244" s="85" t="n"/>
      <c r="AH244" s="85" t="n"/>
      <c r="AI244" s="85" t="n"/>
      <c r="AJ244" s="85" t="n"/>
      <c r="AK244" s="85" t="n"/>
      <c r="AL244" s="85" t="n"/>
      <c r="AM244" s="85" t="n"/>
      <c r="AN244" s="85" t="n"/>
      <c r="AO244" s="85" t="n"/>
      <c r="AP244" s="85" t="n"/>
      <c r="AQ244" s="85" t="n"/>
      <c r="AR244" s="85" t="n"/>
      <c r="AS244" s="85" t="n"/>
      <c r="AT244" s="85" t="n"/>
      <c r="AU244" s="85" t="n"/>
      <c r="AV244" s="85" t="n"/>
      <c r="AW244" s="85" t="n"/>
      <c r="AX244" s="85" t="n"/>
      <c r="AY244" s="85" t="n"/>
      <c r="AZ244" s="85" t="n"/>
      <c r="BA244" s="85" t="n"/>
      <c r="BB244" s="85" t="n"/>
      <c r="BC244" s="85" t="n"/>
      <c r="BD244" s="85" t="n"/>
      <c r="BE244" s="85" t="n"/>
      <c r="BF244" s="85" t="n"/>
      <c r="BG244" s="85" t="n"/>
      <c r="BH244" s="85" t="n"/>
      <c r="BI244" s="85" t="n"/>
      <c r="BJ244" s="85" t="n"/>
      <c r="BK244" s="85" t="n"/>
      <c r="BL244" s="85" t="n"/>
      <c r="BM244" s="85" t="n"/>
      <c r="BN244" s="85" t="n"/>
      <c r="BO244" s="85" t="n"/>
      <c r="BP244" s="85" t="n"/>
      <c r="BQ244" s="85" t="n"/>
      <c r="BR244" s="85" t="n"/>
      <c r="BS244" s="85" t="n"/>
      <c r="BT244" s="85" t="n"/>
      <c r="BU244" s="85" t="n"/>
      <c r="BV244" s="85" t="n"/>
      <c r="BW244" s="85" t="n"/>
      <c r="BX244" s="85" t="n"/>
      <c r="BY244" s="85" t="n"/>
      <c r="BZ244" s="85" t="n"/>
      <c r="CA244" s="85" t="n"/>
      <c r="CB244" s="85" t="n"/>
      <c r="CC244" s="85" t="n"/>
      <c r="CD244" s="85" t="n"/>
      <c r="CE244" s="85" t="n"/>
      <c r="CF244" s="85" t="n"/>
      <c r="CG244" s="85" t="n"/>
      <c r="CH244" s="85" t="n"/>
      <c r="CI244" s="85" t="n"/>
      <c r="CJ244" s="85" t="n"/>
      <c r="CK244" s="85" t="n"/>
      <c r="CL244" s="85" t="n"/>
      <c r="CM244" s="85" t="n"/>
      <c r="CN244" s="85" t="n"/>
      <c r="CO244" s="85" t="n"/>
      <c r="CP244" s="85" t="n"/>
      <c r="CQ244" s="85" t="n"/>
      <c r="CR244" s="85" t="n"/>
      <c r="CS244" s="85" t="n"/>
      <c r="CT244" s="85" t="n"/>
      <c r="CU244" s="85" t="n"/>
      <c r="CV244" s="85" t="n"/>
      <c r="CW244" s="85" t="n"/>
      <c r="CX244" s="85" t="n"/>
      <c r="CY244" s="85" t="n"/>
      <c r="CZ244" s="85" t="n"/>
      <c r="DA244" s="85" t="n"/>
      <c r="DB244" s="85" t="n"/>
      <c r="DC244" s="85" t="n"/>
      <c r="DD244" s="85" t="n"/>
      <c r="DE244" s="85" t="n"/>
      <c r="DF244" s="85" t="n"/>
      <c r="DG244" s="85" t="n"/>
      <c r="DH244" s="85" t="n"/>
      <c r="DI244" s="85" t="n"/>
      <c r="DJ244" s="85" t="n"/>
      <c r="DK244" s="85" t="n"/>
      <c r="DL244" s="85" t="n"/>
      <c r="DM244" s="85" t="n"/>
      <c r="DN244" s="85" t="n"/>
      <c r="DO244" s="85" t="n"/>
      <c r="DP244" s="85" t="n"/>
      <c r="DQ244" s="85" t="n"/>
      <c r="DR244" s="85" t="n"/>
      <c r="DS244" s="85" t="n"/>
      <c r="DT244" s="85" t="n"/>
      <c r="DU244" s="85" t="n"/>
      <c r="DV244" s="85" t="n"/>
      <c r="DW244" s="85" t="n"/>
      <c r="DX244" s="85" t="n"/>
      <c r="DY244" s="85" t="n"/>
      <c r="DZ244" s="85" t="n"/>
      <c r="EA244" s="85" t="n"/>
      <c r="EB244" s="85" t="n"/>
      <c r="EC244" s="85" t="n"/>
      <c r="ED244" s="85" t="n"/>
      <c r="EE244" s="85" t="n"/>
      <c r="EF244" s="85" t="n"/>
      <c r="EG244" s="85" t="n"/>
      <c r="EH244" s="85" t="n"/>
      <c r="EI244" s="85" t="n"/>
      <c r="EJ244" s="85" t="n"/>
      <c r="EK244" s="85" t="n"/>
      <c r="EL244" s="85" t="n"/>
      <c r="EM244" s="85" t="n"/>
      <c r="EN244" s="85" t="n"/>
      <c r="EO244" s="85" t="n"/>
      <c r="EP244" s="85" t="n"/>
      <c r="EQ244" s="85" t="n"/>
      <c r="ER244" s="85" t="n"/>
      <c r="ES244" s="85" t="n"/>
      <c r="ET244" s="85" t="n"/>
      <c r="EU244" s="85" t="n"/>
      <c r="EV244" s="85" t="n"/>
      <c r="EW244" s="85" t="n"/>
      <c r="EX244" s="85" t="n"/>
      <c r="EY244" s="85" t="n"/>
      <c r="EZ244" s="85" t="n"/>
      <c r="FA244" s="85" t="n"/>
      <c r="FB244" s="85" t="n"/>
      <c r="FC244" s="85" t="n"/>
      <c r="FD244" s="85" t="n"/>
      <c r="FE244" s="85" t="n"/>
      <c r="FF244" s="85" t="n"/>
      <c r="FG244" s="85" t="n"/>
      <c r="FH244" s="85" t="n"/>
      <c r="FI244" s="85" t="n"/>
      <c r="FJ244" s="85" t="n"/>
      <c r="FK244" s="85" t="n"/>
      <c r="FL244" s="85" t="n"/>
      <c r="FM244" s="85" t="n"/>
      <c r="FN244" s="85" t="n"/>
      <c r="FO244" s="85" t="n"/>
      <c r="FP244" s="85" t="n"/>
      <c r="FQ244" s="85" t="n"/>
      <c r="FR244" s="85" t="n"/>
      <c r="FS244" s="85" t="n"/>
      <c r="FT244" s="85" t="n"/>
      <c r="FU244" s="85" t="n"/>
      <c r="FV244" s="85" t="n"/>
      <c r="FW244" s="85" t="n"/>
      <c r="FX244" s="85" t="n"/>
      <c r="FY244" s="85" t="n"/>
      <c r="FZ244" s="85" t="n"/>
      <c r="GA244" s="85" t="n"/>
      <c r="GB244" s="85" t="n"/>
      <c r="GC244" s="85" t="n"/>
      <c r="GD244" s="85" t="n"/>
      <c r="GE244" s="85" t="n"/>
      <c r="GF244" s="85" t="n"/>
      <c r="GG244" s="85" t="n"/>
      <c r="GH244" s="85" t="n"/>
      <c r="GI244" s="85" t="n"/>
      <c r="GJ244" s="85" t="n"/>
      <c r="GK244" s="85" t="n"/>
      <c r="GL244" s="85" t="n"/>
      <c r="GM244" s="85" t="n"/>
      <c r="GN244" s="85" t="n"/>
      <c r="GO244" s="85" t="n"/>
      <c r="GP244" s="85" t="n"/>
      <c r="GQ244" s="85" t="n"/>
      <c r="GR244" s="85" t="n"/>
      <c r="GS244" s="85" t="n"/>
      <c r="GT244" s="85" t="n"/>
      <c r="GU244" s="85" t="n"/>
      <c r="GV244" s="85" t="n"/>
      <c r="GW244" s="85" t="n"/>
      <c r="GX244" s="85" t="n"/>
      <c r="GY244" s="85" t="n"/>
      <c r="GZ244" s="85" t="n"/>
      <c r="HA244" s="85" t="n"/>
      <c r="HB244" s="85" t="n"/>
      <c r="HC244" s="85" t="n"/>
      <c r="HD244" s="85" t="n"/>
      <c r="HE244" s="85" t="n"/>
      <c r="HF244" s="85" t="n"/>
      <c r="HG244" s="85" t="n"/>
      <c r="HH244" s="85" t="n"/>
      <c r="HI244" s="85" t="n"/>
      <c r="HJ244" s="85" t="n"/>
      <c r="HK244" s="85" t="n"/>
      <c r="HL244" s="85" t="n"/>
      <c r="HM244" s="85" t="n"/>
      <c r="HN244" s="85" t="n"/>
      <c r="HO244" s="85" t="n"/>
      <c r="HP244" s="85" t="n"/>
      <c r="HQ244" s="85" t="n"/>
      <c r="HR244" s="85" t="n"/>
      <c r="HS244" s="85" t="n"/>
      <c r="HT244" s="85" t="n"/>
      <c r="HU244" s="85" t="n"/>
      <c r="HV244" s="85" t="n"/>
      <c r="HW244" s="85" t="n"/>
      <c r="HX244" s="85" t="n"/>
      <c r="HY244" s="85" t="n"/>
      <c r="HZ244" s="85" t="n"/>
      <c r="IA244" s="85" t="n"/>
      <c r="IB244" s="85" t="n"/>
      <c r="IC244" s="85" t="n"/>
      <c r="ID244" s="85" t="n"/>
      <c r="IE244" s="85" t="n"/>
      <c r="IF244" s="85" t="n"/>
      <c r="IG244" s="85" t="n"/>
      <c r="IH244" s="85" t="n"/>
      <c r="II244" s="85" t="n"/>
      <c r="IJ244" s="85" t="n"/>
      <c r="IK244" s="85" t="n"/>
      <c r="IL244" s="85" t="n"/>
      <c r="IM244" s="85" t="n"/>
      <c r="IN244" s="85" t="n"/>
      <c r="IO244" s="85" t="n"/>
      <c r="IP244" s="85" t="n"/>
      <c r="IQ244" s="85" t="n"/>
      <c r="IR244" s="85" t="n"/>
      <c r="IS244" s="85" t="n"/>
      <c r="IT244" s="85" t="n"/>
      <c r="IU244" s="85" t="n"/>
      <c r="IV244" s="85" t="n"/>
      <c r="IW244" s="85" t="n"/>
      <c r="IX244" s="85" t="n"/>
      <c r="IY244" s="85" t="n"/>
      <c r="IZ244" s="85" t="n"/>
      <c r="JA244" s="85" t="n"/>
      <c r="JB244" s="85" t="n"/>
      <c r="JC244" s="85" t="n"/>
      <c r="JD244" s="85" t="n"/>
      <c r="JE244" s="85" t="n"/>
      <c r="JF244" s="85" t="n"/>
      <c r="JG244" s="85" t="n"/>
      <c r="JH244" s="85" t="n"/>
      <c r="JI244" s="85" t="n"/>
      <c r="JJ244" s="85" t="n"/>
      <c r="JK244" s="85" t="n"/>
      <c r="JL244" s="85" t="n"/>
      <c r="JM244" s="85" t="n"/>
      <c r="JN244" s="85" t="n"/>
      <c r="JO244" s="85" t="n"/>
      <c r="JP244" s="85" t="n"/>
      <c r="JQ244" s="85" t="n"/>
      <c r="JR244" s="85" t="n"/>
      <c r="JS244" s="85" t="n"/>
      <c r="JT244" s="85" t="n"/>
      <c r="JU244" s="85" t="n"/>
      <c r="JV244" s="85" t="n"/>
      <c r="JW244" s="85" t="n"/>
      <c r="JX244" s="85" t="n"/>
      <c r="JY244" s="85" t="n"/>
      <c r="JZ244" s="85" t="n"/>
      <c r="KA244" s="85" t="n"/>
      <c r="KB244" s="85" t="n"/>
      <c r="KC244" s="85" t="n"/>
      <c r="KD244" s="85" t="n"/>
      <c r="KE244" s="85" t="n"/>
      <c r="KF244" s="85" t="n"/>
      <c r="KG244" s="85" t="n"/>
      <c r="KH244" s="85" t="n"/>
      <c r="KI244" s="85" t="n"/>
      <c r="KJ244" s="85" t="n"/>
      <c r="KK244" s="85" t="n"/>
      <c r="KL244" s="85" t="n"/>
      <c r="KM244" s="85" t="n"/>
      <c r="KN244" s="85" t="n"/>
      <c r="KO244" s="85" t="n"/>
      <c r="KP244" s="85" t="n"/>
      <c r="KQ244" s="85" t="n"/>
      <c r="KR244" s="85" t="n"/>
      <c r="KS244" s="85" t="n"/>
      <c r="KT244" s="85" t="n"/>
      <c r="KU244" s="85" t="n"/>
      <c r="KV244" s="85" t="n"/>
      <c r="KW244" s="85" t="n"/>
      <c r="KX244" s="85" t="n"/>
      <c r="KY244" s="85" t="n"/>
      <c r="KZ244" s="85" t="n"/>
      <c r="LA244" s="85" t="n"/>
      <c r="LB244" s="85" t="n"/>
      <c r="LC244" s="85" t="n"/>
      <c r="LD244" s="85" t="n"/>
      <c r="LE244" s="85" t="n"/>
      <c r="LF244" s="85" t="n"/>
      <c r="LG244" s="85" t="n"/>
      <c r="LH244" s="85" t="n"/>
      <c r="LI244" s="85" t="n"/>
      <c r="LJ244" s="85" t="n"/>
      <c r="LK244" s="85" t="n"/>
      <c r="LL244" s="85" t="n"/>
      <c r="LM244" s="85" t="n"/>
      <c r="LN244" s="85" t="n"/>
      <c r="LO244" s="85" t="n"/>
      <c r="LP244" s="85" t="n"/>
      <c r="LQ244" s="85" t="n"/>
      <c r="LR244" s="85" t="n"/>
      <c r="LS244" s="85" t="n"/>
    </row>
    <row r="245">
      <c r="A245" s="618" t="n"/>
      <c r="B245" s="102" t="n"/>
      <c r="C245" s="939" t="n"/>
      <c r="D245" s="939" t="n"/>
      <c r="E245" s="939" t="n"/>
      <c r="F245" s="939" t="n"/>
      <c r="G245" s="939" t="n"/>
      <c r="H245" s="939" t="n"/>
      <c r="I245" s="928" t="n"/>
      <c r="N245" s="105" t="inlineStr"/>
      <c r="O245" s="106" t="inlineStr"/>
      <c r="P245" s="106" t="inlineStr"/>
      <c r="Q245" s="106" t="inlineStr"/>
      <c r="R245" s="106" t="inlineStr"/>
      <c r="S245" s="106" t="inlineStr"/>
      <c r="T245" s="106" t="inlineStr"/>
      <c r="U245" s="107" t="n"/>
      <c r="V245" s="927" t="n"/>
      <c r="W245" s="927" t="n"/>
    </row>
    <row r="246">
      <c r="A246" s="618" t="inlineStr">
        <is>
          <t>K25</t>
        </is>
      </c>
      <c r="B246" s="96" t="inlineStr">
        <is>
          <t>Total</t>
        </is>
      </c>
      <c r="C246" s="940">
        <f>SUM(INDIRECT(ADDRESS(MATCH("K24",$A:$A,0)+1,COLUMN(C$12),4)&amp;":"&amp;ADDRESS(MATCH("K25",$A:$A,0)-1,COLUMN(C$12),4)))</f>
        <v/>
      </c>
      <c r="D246" s="940">
        <f>SUM(INDIRECT(ADDRESS(MATCH("K24",$A:$A,0)+1,COLUMN(D$12),4)&amp;":"&amp;ADDRESS(MATCH("K25",$A:$A,0)-1,COLUMN(D$12),4)))</f>
        <v/>
      </c>
      <c r="E246" s="940">
        <f>SUM(INDIRECT(ADDRESS(MATCH("K24",$A:$A,0)+1,COLUMN(E$12),4)&amp;":"&amp;ADDRESS(MATCH("K25",$A:$A,0)-1,COLUMN(E$12),4)))</f>
        <v/>
      </c>
      <c r="F246" s="940">
        <f>SUM(INDIRECT(ADDRESS(MATCH("K24",$A:$A,0)+1,COLUMN(F$12),4)&amp;":"&amp;ADDRESS(MATCH("K25",$A:$A,0)-1,COLUMN(F$12),4)))</f>
        <v/>
      </c>
      <c r="G246" s="940">
        <f>SUM(INDIRECT(ADDRESS(MATCH("K24",$A:$A,0)+1,COLUMN(G$12),4)&amp;":"&amp;ADDRESS(MATCH("K25",$A:$A,0)-1,COLUMN(G$12),4)))</f>
        <v/>
      </c>
      <c r="H246" s="940">
        <f>SUM(INDIRECT(ADDRESS(MATCH("K24",$A:$A,0)+1,COLUMN(H$12),4)&amp;":"&amp;ADDRESS(MATCH("K25",$A:$A,0)-1,COLUMN(H$12),4)))</f>
        <v/>
      </c>
      <c r="I246" s="928" t="n"/>
      <c r="N246" s="105">
        <f>B246</f>
        <v/>
      </c>
      <c r="O246" s="106">
        <f>C246*BS!$B$9</f>
        <v/>
      </c>
      <c r="P246" s="106">
        <f>D246*BS!$B$9</f>
        <v/>
      </c>
      <c r="Q246" s="106">
        <f>E246*BS!$B$9</f>
        <v/>
      </c>
      <c r="R246" s="106">
        <f>F246*BS!$B$9</f>
        <v/>
      </c>
      <c r="S246" s="106">
        <f>G246*BS!$B$9</f>
        <v/>
      </c>
      <c r="T246" s="106">
        <f>H246*BS!$B$9</f>
        <v/>
      </c>
      <c r="U246" s="107" t="n"/>
      <c r="V246" s="927" t="n"/>
      <c r="W246" s="927" t="n"/>
    </row>
    <row r="247">
      <c r="A247" s="618" t="inlineStr">
        <is>
          <t>K26</t>
        </is>
      </c>
      <c r="B247" s="96" t="inlineStr">
        <is>
          <t>Other Non-Current Assets</t>
        </is>
      </c>
      <c r="C247" s="954" t="n"/>
      <c r="D247" s="954" t="n"/>
      <c r="E247" s="954" t="n"/>
      <c r="F247" s="954" t="n"/>
      <c r="G247" s="954" t="n"/>
      <c r="H247" s="954" t="n"/>
      <c r="I247" s="934" t="n"/>
      <c r="J247" s="85" t="n"/>
      <c r="K247" s="950" t="n"/>
      <c r="L247" s="950" t="n"/>
      <c r="M247" s="85" t="n"/>
      <c r="N247" s="114">
        <f>B247</f>
        <v/>
      </c>
      <c r="O247" s="115" t="inlineStr"/>
      <c r="P247" s="115" t="inlineStr"/>
      <c r="Q247" s="115" t="inlineStr"/>
      <c r="R247" s="115" t="inlineStr"/>
      <c r="S247" s="115" t="inlineStr"/>
      <c r="T247" s="115" t="inlineStr"/>
      <c r="U247" s="935">
        <f>I164</f>
        <v/>
      </c>
      <c r="V247" s="941" t="n"/>
      <c r="W247" s="941" t="n"/>
      <c r="X247" s="85" t="n"/>
      <c r="Y247" s="85" t="n"/>
      <c r="Z247" s="85" t="n"/>
      <c r="AA247" s="85" t="n"/>
      <c r="AB247" s="85" t="n"/>
      <c r="AC247" s="85" t="n"/>
      <c r="AD247" s="85" t="n"/>
      <c r="AE247" s="85" t="n"/>
      <c r="AF247" s="85" t="n"/>
      <c r="AG247" s="85" t="n"/>
      <c r="AH247" s="85" t="n"/>
      <c r="AI247" s="85" t="n"/>
      <c r="AJ247" s="85" t="n"/>
      <c r="AK247" s="85" t="n"/>
      <c r="AL247" s="85" t="n"/>
      <c r="AM247" s="85" t="n"/>
      <c r="AN247" s="85" t="n"/>
      <c r="AO247" s="85" t="n"/>
      <c r="AP247" s="85" t="n"/>
      <c r="AQ247" s="85" t="n"/>
      <c r="AR247" s="85" t="n"/>
      <c r="AS247" s="85" t="n"/>
      <c r="AT247" s="85" t="n"/>
      <c r="AU247" s="85" t="n"/>
      <c r="AV247" s="85" t="n"/>
      <c r="AW247" s="85" t="n"/>
      <c r="AX247" s="85" t="n"/>
      <c r="AY247" s="85" t="n"/>
      <c r="AZ247" s="85" t="n"/>
      <c r="BA247" s="85" t="n"/>
      <c r="BB247" s="85" t="n"/>
      <c r="BC247" s="85" t="n"/>
      <c r="BD247" s="85" t="n"/>
      <c r="BE247" s="85" t="n"/>
      <c r="BF247" s="85" t="n"/>
      <c r="BG247" s="85" t="n"/>
      <c r="BH247" s="85" t="n"/>
      <c r="BI247" s="85" t="n"/>
      <c r="BJ247" s="85" t="n"/>
      <c r="BK247" s="85" t="n"/>
      <c r="BL247" s="85" t="n"/>
      <c r="BM247" s="85" t="n"/>
      <c r="BN247" s="85" t="n"/>
      <c r="BO247" s="85" t="n"/>
      <c r="BP247" s="85" t="n"/>
      <c r="BQ247" s="85" t="n"/>
      <c r="BR247" s="85" t="n"/>
      <c r="BS247" s="85" t="n"/>
      <c r="BT247" s="85" t="n"/>
      <c r="BU247" s="85" t="n"/>
      <c r="BV247" s="85" t="n"/>
      <c r="BW247" s="85" t="n"/>
      <c r="BX247" s="85" t="n"/>
      <c r="BY247" s="85" t="n"/>
      <c r="BZ247" s="85" t="n"/>
      <c r="CA247" s="85" t="n"/>
      <c r="CB247" s="85" t="n"/>
      <c r="CC247" s="85" t="n"/>
      <c r="CD247" s="85" t="n"/>
      <c r="CE247" s="85" t="n"/>
      <c r="CF247" s="85" t="n"/>
      <c r="CG247" s="85" t="n"/>
      <c r="CH247" s="85" t="n"/>
      <c r="CI247" s="85" t="n"/>
      <c r="CJ247" s="85" t="n"/>
      <c r="CK247" s="85" t="n"/>
      <c r="CL247" s="85" t="n"/>
      <c r="CM247" s="85" t="n"/>
      <c r="CN247" s="85" t="n"/>
      <c r="CO247" s="85" t="n"/>
      <c r="CP247" s="85" t="n"/>
      <c r="CQ247" s="85" t="n"/>
      <c r="CR247" s="85" t="n"/>
      <c r="CS247" s="85" t="n"/>
      <c r="CT247" s="85" t="n"/>
      <c r="CU247" s="85" t="n"/>
      <c r="CV247" s="85" t="n"/>
      <c r="CW247" s="85" t="n"/>
      <c r="CX247" s="85" t="n"/>
      <c r="CY247" s="85" t="n"/>
      <c r="CZ247" s="85" t="n"/>
      <c r="DA247" s="85" t="n"/>
      <c r="DB247" s="85" t="n"/>
      <c r="DC247" s="85" t="n"/>
      <c r="DD247" s="85" t="n"/>
      <c r="DE247" s="85" t="n"/>
      <c r="DF247" s="85" t="n"/>
      <c r="DG247" s="85" t="n"/>
      <c r="DH247" s="85" t="n"/>
      <c r="DI247" s="85" t="n"/>
      <c r="DJ247" s="85" t="n"/>
      <c r="DK247" s="85" t="n"/>
      <c r="DL247" s="85" t="n"/>
      <c r="DM247" s="85" t="n"/>
      <c r="DN247" s="85" t="n"/>
      <c r="DO247" s="85" t="n"/>
      <c r="DP247" s="85" t="n"/>
      <c r="DQ247" s="85" t="n"/>
      <c r="DR247" s="85" t="n"/>
      <c r="DS247" s="85" t="n"/>
      <c r="DT247" s="85" t="n"/>
      <c r="DU247" s="85" t="n"/>
      <c r="DV247" s="85" t="n"/>
      <c r="DW247" s="85" t="n"/>
      <c r="DX247" s="85" t="n"/>
      <c r="DY247" s="85" t="n"/>
      <c r="DZ247" s="85" t="n"/>
      <c r="EA247" s="85" t="n"/>
      <c r="EB247" s="85" t="n"/>
      <c r="EC247" s="85" t="n"/>
      <c r="ED247" s="85" t="n"/>
      <c r="EE247" s="85" t="n"/>
      <c r="EF247" s="85" t="n"/>
      <c r="EG247" s="85" t="n"/>
      <c r="EH247" s="85" t="n"/>
      <c r="EI247" s="85" t="n"/>
      <c r="EJ247" s="85" t="n"/>
      <c r="EK247" s="85" t="n"/>
      <c r="EL247" s="85" t="n"/>
      <c r="EM247" s="85" t="n"/>
      <c r="EN247" s="85" t="n"/>
      <c r="EO247" s="85" t="n"/>
      <c r="EP247" s="85" t="n"/>
      <c r="EQ247" s="85" t="n"/>
      <c r="ER247" s="85" t="n"/>
      <c r="ES247" s="85" t="n"/>
      <c r="ET247" s="85" t="n"/>
      <c r="EU247" s="85" t="n"/>
      <c r="EV247" s="85" t="n"/>
      <c r="EW247" s="85" t="n"/>
      <c r="EX247" s="85" t="n"/>
      <c r="EY247" s="85" t="n"/>
      <c r="EZ247" s="85" t="n"/>
      <c r="FA247" s="85" t="n"/>
      <c r="FB247" s="85" t="n"/>
      <c r="FC247" s="85" t="n"/>
      <c r="FD247" s="85" t="n"/>
      <c r="FE247" s="85" t="n"/>
      <c r="FF247" s="85" t="n"/>
      <c r="FG247" s="85" t="n"/>
      <c r="FH247" s="85" t="n"/>
      <c r="FI247" s="85" t="n"/>
      <c r="FJ247" s="85" t="n"/>
      <c r="FK247" s="85" t="n"/>
      <c r="FL247" s="85" t="n"/>
      <c r="FM247" s="85" t="n"/>
      <c r="FN247" s="85" t="n"/>
      <c r="FO247" s="85" t="n"/>
      <c r="FP247" s="85" t="n"/>
      <c r="FQ247" s="85" t="n"/>
      <c r="FR247" s="85" t="n"/>
      <c r="FS247" s="85" t="n"/>
      <c r="FT247" s="85" t="n"/>
      <c r="FU247" s="85" t="n"/>
      <c r="FV247" s="85" t="n"/>
      <c r="FW247" s="85" t="n"/>
      <c r="FX247" s="85" t="n"/>
      <c r="FY247" s="85" t="n"/>
      <c r="FZ247" s="85" t="n"/>
      <c r="GA247" s="85" t="n"/>
      <c r="GB247" s="85" t="n"/>
      <c r="GC247" s="85" t="n"/>
      <c r="GD247" s="85" t="n"/>
      <c r="GE247" s="85" t="n"/>
      <c r="GF247" s="85" t="n"/>
      <c r="GG247" s="85" t="n"/>
      <c r="GH247" s="85" t="n"/>
      <c r="GI247" s="85" t="n"/>
      <c r="GJ247" s="85" t="n"/>
      <c r="GK247" s="85" t="n"/>
      <c r="GL247" s="85" t="n"/>
      <c r="GM247" s="85" t="n"/>
      <c r="GN247" s="85" t="n"/>
      <c r="GO247" s="85" t="n"/>
      <c r="GP247" s="85" t="n"/>
      <c r="GQ247" s="85" t="n"/>
      <c r="GR247" s="85" t="n"/>
      <c r="GS247" s="85" t="n"/>
      <c r="GT247" s="85" t="n"/>
      <c r="GU247" s="85" t="n"/>
      <c r="GV247" s="85" t="n"/>
      <c r="GW247" s="85" t="n"/>
      <c r="GX247" s="85" t="n"/>
      <c r="GY247" s="85" t="n"/>
      <c r="GZ247" s="85" t="n"/>
      <c r="HA247" s="85" t="n"/>
      <c r="HB247" s="85" t="n"/>
      <c r="HC247" s="85" t="n"/>
      <c r="HD247" s="85" t="n"/>
      <c r="HE247" s="85" t="n"/>
      <c r="HF247" s="85" t="n"/>
      <c r="HG247" s="85" t="n"/>
      <c r="HH247" s="85" t="n"/>
      <c r="HI247" s="85" t="n"/>
      <c r="HJ247" s="85" t="n"/>
      <c r="HK247" s="85" t="n"/>
      <c r="HL247" s="85" t="n"/>
      <c r="HM247" s="85" t="n"/>
      <c r="HN247" s="85" t="n"/>
      <c r="HO247" s="85" t="n"/>
      <c r="HP247" s="85" t="n"/>
      <c r="HQ247" s="85" t="n"/>
      <c r="HR247" s="85" t="n"/>
      <c r="HS247" s="85" t="n"/>
      <c r="HT247" s="85" t="n"/>
      <c r="HU247" s="85" t="n"/>
      <c r="HV247" s="85" t="n"/>
      <c r="HW247" s="85" t="n"/>
      <c r="HX247" s="85" t="n"/>
      <c r="HY247" s="85" t="n"/>
      <c r="HZ247" s="85" t="n"/>
      <c r="IA247" s="85" t="n"/>
      <c r="IB247" s="85" t="n"/>
      <c r="IC247" s="85" t="n"/>
      <c r="ID247" s="85" t="n"/>
      <c r="IE247" s="85" t="n"/>
      <c r="IF247" s="85" t="n"/>
      <c r="IG247" s="85" t="n"/>
      <c r="IH247" s="85" t="n"/>
      <c r="II247" s="85" t="n"/>
      <c r="IJ247" s="85" t="n"/>
      <c r="IK247" s="85" t="n"/>
      <c r="IL247" s="85" t="n"/>
      <c r="IM247" s="85" t="n"/>
      <c r="IN247" s="85" t="n"/>
      <c r="IO247" s="85" t="n"/>
      <c r="IP247" s="85" t="n"/>
      <c r="IQ247" s="85" t="n"/>
      <c r="IR247" s="85" t="n"/>
      <c r="IS247" s="85" t="n"/>
      <c r="IT247" s="85" t="n"/>
      <c r="IU247" s="85" t="n"/>
      <c r="IV247" s="85" t="n"/>
      <c r="IW247" s="85" t="n"/>
      <c r="IX247" s="85" t="n"/>
      <c r="IY247" s="85" t="n"/>
      <c r="IZ247" s="85" t="n"/>
      <c r="JA247" s="85" t="n"/>
      <c r="JB247" s="85" t="n"/>
      <c r="JC247" s="85" t="n"/>
      <c r="JD247" s="85" t="n"/>
      <c r="JE247" s="85" t="n"/>
      <c r="JF247" s="85" t="n"/>
      <c r="JG247" s="85" t="n"/>
      <c r="JH247" s="85" t="n"/>
      <c r="JI247" s="85" t="n"/>
      <c r="JJ247" s="85" t="n"/>
      <c r="JK247" s="85" t="n"/>
      <c r="JL247" s="85" t="n"/>
      <c r="JM247" s="85" t="n"/>
      <c r="JN247" s="85" t="n"/>
      <c r="JO247" s="85" t="n"/>
      <c r="JP247" s="85" t="n"/>
      <c r="JQ247" s="85" t="n"/>
      <c r="JR247" s="85" t="n"/>
      <c r="JS247" s="85" t="n"/>
      <c r="JT247" s="85" t="n"/>
      <c r="JU247" s="85" t="n"/>
      <c r="JV247" s="85" t="n"/>
      <c r="JW247" s="85" t="n"/>
      <c r="JX247" s="85" t="n"/>
      <c r="JY247" s="85" t="n"/>
      <c r="JZ247" s="85" t="n"/>
      <c r="KA247" s="85" t="n"/>
      <c r="KB247" s="85" t="n"/>
      <c r="KC247" s="85" t="n"/>
      <c r="KD247" s="85" t="n"/>
      <c r="KE247" s="85" t="n"/>
      <c r="KF247" s="85" t="n"/>
      <c r="KG247" s="85" t="n"/>
      <c r="KH247" s="85" t="n"/>
      <c r="KI247" s="85" t="n"/>
      <c r="KJ247" s="85" t="n"/>
      <c r="KK247" s="85" t="n"/>
      <c r="KL247" s="85" t="n"/>
      <c r="KM247" s="85" t="n"/>
      <c r="KN247" s="85" t="n"/>
      <c r="KO247" s="85" t="n"/>
      <c r="KP247" s="85" t="n"/>
      <c r="KQ247" s="85" t="n"/>
      <c r="KR247" s="85" t="n"/>
      <c r="KS247" s="85" t="n"/>
      <c r="KT247" s="85" t="n"/>
      <c r="KU247" s="85" t="n"/>
      <c r="KV247" s="85" t="n"/>
      <c r="KW247" s="85" t="n"/>
      <c r="KX247" s="85" t="n"/>
      <c r="KY247" s="85" t="n"/>
      <c r="KZ247" s="85" t="n"/>
      <c r="LA247" s="85" t="n"/>
      <c r="LB247" s="85" t="n"/>
      <c r="LC247" s="85" t="n"/>
      <c r="LD247" s="85" t="n"/>
      <c r="LE247" s="85" t="n"/>
      <c r="LF247" s="85" t="n"/>
      <c r="LG247" s="85" t="n"/>
      <c r="LH247" s="85" t="n"/>
      <c r="LI247" s="85" t="n"/>
      <c r="LJ247" s="85" t="n"/>
      <c r="LK247" s="85" t="n"/>
      <c r="LL247" s="85" t="n"/>
      <c r="LM247" s="85" t="n"/>
      <c r="LN247" s="85" t="n"/>
      <c r="LO247" s="85" t="n"/>
      <c r="LP247" s="85" t="n"/>
      <c r="LQ247" s="85" t="n"/>
      <c r="LR247" s="85" t="n"/>
      <c r="LS247" s="85" t="n"/>
    </row>
    <row r="248">
      <c r="A248" s="618" t="n"/>
      <c r="B248" s="102" t="inlineStr">
        <is>
          <t xml:space="preserve"> None Additions to right-of-use assets</t>
        </is>
      </c>
      <c r="C248" s="939" t="n"/>
      <c r="D248" s="939" t="n"/>
      <c r="E248" s="939" t="n"/>
      <c r="F248" s="939" t="n"/>
      <c r="G248" s="939" t="n">
        <v>1375</v>
      </c>
      <c r="H248" s="939" t="n">
        <v>0</v>
      </c>
      <c r="I248" s="928" t="n"/>
      <c r="K248" s="932" t="n"/>
      <c r="L248" s="932" t="n"/>
      <c r="N248" s="105">
        <f>B248</f>
        <v/>
      </c>
      <c r="O248" s="106" t="inlineStr"/>
      <c r="P248" s="106" t="inlineStr"/>
      <c r="Q248" s="106" t="inlineStr"/>
      <c r="R248" s="106" t="inlineStr"/>
      <c r="S248" s="106">
        <f>G248*BS!$B$9</f>
        <v/>
      </c>
      <c r="T248" s="106">
        <f>H248*BS!$B$9</f>
        <v/>
      </c>
      <c r="U248" s="929">
        <f>I165</f>
        <v/>
      </c>
      <c r="V248" s="927" t="n"/>
      <c r="W248" s="927" t="n"/>
    </row>
    <row r="249">
      <c r="A249" s="618" t="n"/>
      <c r="B249" s="102" t="inlineStr">
        <is>
          <t xml:space="preserve"> Terminations of right-of-use assets Balance at 31 March 2022</t>
        </is>
      </c>
      <c r="C249" s="939" t="n"/>
      <c r="D249" s="939" t="n"/>
      <c r="E249" s="939" t="n"/>
      <c r="F249" s="939" t="n"/>
      <c r="G249" s="939" t="n">
        <v>20449</v>
      </c>
      <c r="H249" s="939" t="n">
        <v>0</v>
      </c>
      <c r="I249" s="928" t="n"/>
      <c r="K249" s="932" t="n"/>
      <c r="N249" s="105">
        <f>B249</f>
        <v/>
      </c>
      <c r="O249" s="106" t="inlineStr"/>
      <c r="P249" s="106" t="inlineStr"/>
      <c r="Q249" s="106" t="inlineStr"/>
      <c r="R249" s="106" t="inlineStr"/>
      <c r="S249" s="106">
        <f>G249*BS!$B$9</f>
        <v/>
      </c>
      <c r="T249" s="106">
        <f>H249*BS!$B$9</f>
        <v/>
      </c>
      <c r="U249" s="107">
        <f>I166</f>
        <v/>
      </c>
      <c r="V249" s="927" t="n"/>
      <c r="W249" s="927" t="n"/>
    </row>
    <row r="250">
      <c r="A250" s="618" t="n"/>
      <c r="B250" s="102" t="inlineStr">
        <is>
          <t xml:space="preserve"> Terminations of right-of-use assets Opening balance at 1 April 2022</t>
        </is>
      </c>
      <c r="C250" s="939" t="n"/>
      <c r="D250" s="939" t="n"/>
      <c r="E250" s="939" t="n"/>
      <c r="F250" s="939" t="n"/>
      <c r="G250" s="939" t="n">
        <v>20449</v>
      </c>
      <c r="H250" s="939" t="n">
        <v>0</v>
      </c>
      <c r="I250" s="930" t="n"/>
      <c r="K250" s="932" t="n"/>
      <c r="N250" s="105">
        <f>B250</f>
        <v/>
      </c>
      <c r="O250" s="106" t="inlineStr"/>
      <c r="P250" s="106" t="inlineStr"/>
      <c r="Q250" s="106" t="inlineStr"/>
      <c r="R250" s="106" t="inlineStr"/>
      <c r="S250" s="106">
        <f>G250*BS!$B$9</f>
        <v/>
      </c>
      <c r="T250" s="106">
        <f>H250*BS!$B$9</f>
        <v/>
      </c>
      <c r="U250" s="107">
        <f>I167</f>
        <v/>
      </c>
      <c r="V250" s="932" t="n"/>
      <c r="W250" s="932" t="n"/>
    </row>
    <row r="251">
      <c r="A251" s="618" t="n"/>
      <c r="B251" s="102" t="inlineStr">
        <is>
          <t xml:space="preserve"> Terminations of right-of-use assets Additions to right-of-use assets</t>
        </is>
      </c>
      <c r="C251" s="939" t="n"/>
      <c r="D251" s="939" t="n"/>
      <c r="E251" s="939" t="n"/>
      <c r="F251" s="939" t="n"/>
      <c r="G251" s="939" t="n">
        <v>4326</v>
      </c>
      <c r="H251" s="939" t="n">
        <v>0</v>
      </c>
      <c r="I251" s="930" t="n"/>
      <c r="K251" s="932" t="n"/>
      <c r="N251" s="105">
        <f>B251</f>
        <v/>
      </c>
      <c r="O251" s="106" t="inlineStr"/>
      <c r="P251" s="106" t="inlineStr"/>
      <c r="Q251" s="106" t="inlineStr"/>
      <c r="R251" s="106" t="inlineStr"/>
      <c r="S251" s="106">
        <f>G251*BS!$B$9</f>
        <v/>
      </c>
      <c r="T251" s="106">
        <f>H251*BS!$B$9</f>
        <v/>
      </c>
      <c r="U251" s="107">
        <f>I168</f>
        <v/>
      </c>
      <c r="V251" s="932" t="n"/>
      <c r="W251" s="932" t="n"/>
    </row>
    <row r="252">
      <c r="A252" s="618" t="n"/>
      <c r="B252" s="102" t="inlineStr">
        <is>
          <t xml:space="preserve"> Terminations of right-of-use assets Amortisation charge for the year</t>
        </is>
      </c>
      <c r="C252" s="103" t="n"/>
      <c r="D252" s="103" t="n"/>
      <c r="E252" s="103" t="n"/>
      <c r="F252" s="103" t="n"/>
      <c r="G252" s="103" t="n">
        <v>-4677</v>
      </c>
      <c r="H252" s="103" t="n">
        <v>0</v>
      </c>
      <c r="I252" s="930" t="n"/>
      <c r="K252" s="932" t="n"/>
      <c r="N252" s="105">
        <f>B252</f>
        <v/>
      </c>
      <c r="O252" s="106" t="inlineStr"/>
      <c r="P252" s="106" t="inlineStr"/>
      <c r="Q252" s="106" t="inlineStr"/>
      <c r="R252" s="106" t="inlineStr"/>
      <c r="S252" s="106">
        <f>G252*BS!$B$9</f>
        <v/>
      </c>
      <c r="T252" s="106">
        <f>H252*BS!$B$9</f>
        <v/>
      </c>
      <c r="U252" s="107">
        <f>I169</f>
        <v/>
      </c>
      <c r="V252" s="932" t="n"/>
      <c r="W252" s="932" t="n"/>
    </row>
    <row r="253">
      <c r="A253" s="618" t="n"/>
      <c r="B253" s="956" t="inlineStr">
        <is>
          <t xml:space="preserve"> Terminations of right-of-use assets Terminations of right-of-use assets</t>
        </is>
      </c>
      <c r="C253" s="939" t="n"/>
      <c r="D253" s="939" t="n"/>
      <c r="E253" s="939" t="n"/>
      <c r="F253" s="939" t="n"/>
      <c r="G253" s="939" t="n">
        <v>-9495</v>
      </c>
      <c r="H253" s="939" t="n">
        <v>0</v>
      </c>
      <c r="I253" s="957" t="n"/>
      <c r="K253" s="932" t="n"/>
      <c r="N253" s="958">
        <f>B253</f>
        <v/>
      </c>
      <c r="O253" s="106" t="inlineStr"/>
      <c r="P253" s="106" t="inlineStr"/>
      <c r="Q253" s="106" t="inlineStr"/>
      <c r="R253" s="106" t="inlineStr"/>
      <c r="S253" s="106">
        <f>G253*BS!$B$9</f>
        <v/>
      </c>
      <c r="T253" s="106">
        <f>H253*BS!$B$9</f>
        <v/>
      </c>
      <c r="U253" s="107">
        <f>I170</f>
        <v/>
      </c>
      <c r="V253" s="932" t="n"/>
      <c r="W253" s="932" t="n"/>
    </row>
    <row r="254">
      <c r="A254" s="618" t="n"/>
      <c r="B254" s="956" t="inlineStr">
        <is>
          <t xml:space="preserve"> Terminations of right-of-use assets Balance at 31 March 2023</t>
        </is>
      </c>
      <c r="C254" s="939" t="n"/>
      <c r="D254" s="939" t="n"/>
      <c r="E254" s="939" t="n"/>
      <c r="F254" s="939" t="n"/>
      <c r="G254" s="939" t="n">
        <v>10603</v>
      </c>
      <c r="H254" s="939" t="n">
        <v>0</v>
      </c>
      <c r="I254" s="957" t="n"/>
      <c r="K254" s="932" t="n"/>
      <c r="N254" s="105">
        <f>B254</f>
        <v/>
      </c>
      <c r="O254" s="106" t="inlineStr"/>
      <c r="P254" s="106" t="inlineStr"/>
      <c r="Q254" s="106" t="inlineStr"/>
      <c r="R254" s="106" t="inlineStr"/>
      <c r="S254" s="106">
        <f>G254*BS!$B$9</f>
        <v/>
      </c>
      <c r="T254" s="106">
        <f>H254*BS!$B$9</f>
        <v/>
      </c>
      <c r="U254" s="107">
        <f>I171</f>
        <v/>
      </c>
      <c r="V254" s="932" t="n"/>
      <c r="W254" s="932" t="n"/>
    </row>
    <row r="255">
      <c r="A255" s="618" t="n"/>
      <c r="B255" s="956" t="inlineStr">
        <is>
          <t>Other non-current asset *</t>
        </is>
      </c>
      <c r="C255" s="939" t="n"/>
      <c r="D255" s="939" t="n"/>
      <c r="E255" s="939" t="n"/>
      <c r="F255" s="939" t="n"/>
      <c r="G255" s="939" t="n">
        <v>1145387</v>
      </c>
      <c r="H255" s="939" t="n">
        <v>2778145</v>
      </c>
      <c r="I255" s="957" t="n"/>
      <c r="K255" s="932" t="n"/>
      <c r="N255" s="105">
        <f>B255</f>
        <v/>
      </c>
      <c r="O255" s="106" t="inlineStr"/>
      <c r="P255" s="106" t="inlineStr"/>
      <c r="Q255" s="106" t="inlineStr"/>
      <c r="R255" s="106" t="inlineStr"/>
      <c r="S255" s="106">
        <f>G255*BS!$B$9</f>
        <v/>
      </c>
      <c r="T255" s="106">
        <f>H255*BS!$B$9</f>
        <v/>
      </c>
      <c r="U255" s="107">
        <f>I172</f>
        <v/>
      </c>
      <c r="V255" s="932" t="n"/>
      <c r="W255" s="932" t="n"/>
    </row>
    <row r="256">
      <c r="A256" s="618" t="n"/>
      <c r="B256" s="956" t="n"/>
      <c r="C256" s="939" t="n"/>
      <c r="D256" s="939" t="n"/>
      <c r="E256" s="939" t="n"/>
      <c r="F256" s="939" t="n"/>
      <c r="G256" s="939" t="n"/>
      <c r="H256" s="939" t="n"/>
      <c r="I256" s="957" t="n"/>
      <c r="K256" s="932" t="n"/>
      <c r="N256" s="105" t="inlineStr"/>
      <c r="O256" s="106" t="inlineStr"/>
      <c r="P256" s="106" t="inlineStr"/>
      <c r="Q256" s="106" t="inlineStr"/>
      <c r="R256" s="106" t="inlineStr"/>
      <c r="S256" s="106" t="inlineStr"/>
      <c r="T256" s="106" t="inlineStr"/>
      <c r="U256" s="107">
        <f>I173</f>
        <v/>
      </c>
      <c r="V256" s="932" t="n"/>
      <c r="W256" s="932" t="n"/>
    </row>
    <row r="257">
      <c r="A257" s="618" t="n"/>
      <c r="B257" s="956" t="n"/>
      <c r="C257" s="939" t="n"/>
      <c r="D257" s="939" t="n"/>
      <c r="E257" s="939" t="n"/>
      <c r="F257" s="939" t="n"/>
      <c r="G257" s="939" t="n"/>
      <c r="H257" s="939" t="n"/>
      <c r="I257" s="957" t="n"/>
      <c r="K257" s="932" t="n"/>
      <c r="N257" s="105" t="inlineStr"/>
      <c r="O257" s="106" t="inlineStr"/>
      <c r="P257" s="106" t="inlineStr"/>
      <c r="Q257" s="106" t="inlineStr"/>
      <c r="R257" s="106" t="inlineStr"/>
      <c r="S257" s="106" t="inlineStr"/>
      <c r="T257" s="106" t="inlineStr"/>
      <c r="U257" s="107">
        <f>I174</f>
        <v/>
      </c>
      <c r="V257" s="932" t="n"/>
      <c r="W257" s="932" t="n"/>
    </row>
    <row r="258">
      <c r="A258" s="618" t="n"/>
      <c r="B258" s="102" t="n"/>
      <c r="C258" s="939" t="n"/>
      <c r="D258" s="939" t="n"/>
      <c r="E258" s="939" t="n"/>
      <c r="F258" s="939" t="n"/>
      <c r="G258" s="939" t="n"/>
      <c r="H258" s="939" t="n"/>
      <c r="I258" s="957" t="n"/>
      <c r="K258" s="932" t="n"/>
      <c r="N258" s="105" t="inlineStr"/>
      <c r="O258" s="106" t="inlineStr"/>
      <c r="P258" s="106" t="inlineStr"/>
      <c r="Q258" s="106" t="inlineStr"/>
      <c r="R258" s="106" t="inlineStr"/>
      <c r="S258" s="106" t="inlineStr"/>
      <c r="T258" s="106" t="inlineStr"/>
      <c r="U258" s="107">
        <f>I175</f>
        <v/>
      </c>
      <c r="V258" s="932" t="n"/>
      <c r="W258" s="932" t="n"/>
    </row>
    <row r="259">
      <c r="A259" s="618" t="inlineStr">
        <is>
          <t>K27</t>
        </is>
      </c>
      <c r="B259" s="959" t="inlineStr">
        <is>
          <t>Total</t>
        </is>
      </c>
      <c r="C259" s="960">
        <f>SUM(INDIRECT(ADDRESS(MATCH("K26",$A:$A,0)+1,COLUMN(C$12),4)&amp;":"&amp;ADDRESS(MATCH("K27",$A:$A,0)-1,COLUMN(C$12),4)))</f>
        <v/>
      </c>
      <c r="D259" s="960">
        <f>SUM(INDIRECT(ADDRESS(MATCH("K26",$A:$A,0)+1,COLUMN(D$12),4)&amp;":"&amp;ADDRESS(MATCH("K27",$A:$A,0)-1,COLUMN(D$12),4)))</f>
        <v/>
      </c>
      <c r="E259" s="960">
        <f>SUM(INDIRECT(ADDRESS(MATCH("K26",$A:$A,0)+1,COLUMN(E$12),4)&amp;":"&amp;ADDRESS(MATCH("K27",$A:$A,0)-1,COLUMN(E$12),4)))</f>
        <v/>
      </c>
      <c r="F259" s="960">
        <f>SUM(INDIRECT(ADDRESS(MATCH("K26",$A:$A,0)+1,COLUMN(F$12),4)&amp;":"&amp;ADDRESS(MATCH("K27",$A:$A,0)-1,COLUMN(F$12),4)))</f>
        <v/>
      </c>
      <c r="G259" s="960">
        <f>SUM(INDIRECT(ADDRESS(MATCH("K26",$A:$A,0)+1,COLUMN(G$12),4)&amp;":"&amp;ADDRESS(MATCH("K27",$A:$A,0)-1,COLUMN(G$12),4)))</f>
        <v/>
      </c>
      <c r="H259" s="960">
        <f>SUM(INDIRECT(ADDRESS(MATCH("K26",$A:$A,0)+1,COLUMN(H$12),4)&amp;":"&amp;ADDRESS(MATCH("K27",$A:$A,0)-1,COLUMN(H$12),4)))</f>
        <v/>
      </c>
      <c r="I259" s="961" t="n"/>
      <c r="J259" s="79" t="n"/>
      <c r="K259" s="932" t="n"/>
      <c r="L259" s="79" t="n"/>
      <c r="M259" s="79" t="n"/>
      <c r="N259" s="166">
        <f>B259</f>
        <v/>
      </c>
      <c r="O259" s="167">
        <f>C259*BS!$B$9</f>
        <v/>
      </c>
      <c r="P259" s="167">
        <f>D259*BS!$B$9</f>
        <v/>
      </c>
      <c r="Q259" s="167">
        <f>E259*BS!$B$9</f>
        <v/>
      </c>
      <c r="R259" s="167">
        <f>F259*BS!$B$9</f>
        <v/>
      </c>
      <c r="S259" s="167">
        <f>G259*BS!$B$9</f>
        <v/>
      </c>
      <c r="T259" s="167">
        <f>H259*BS!$B$9</f>
        <v/>
      </c>
      <c r="U259" s="168">
        <f>I176</f>
        <v/>
      </c>
      <c r="V259" s="962" t="n"/>
      <c r="W259" s="962" t="n"/>
      <c r="X259" s="79" t="n"/>
      <c r="Y259" s="79" t="n"/>
      <c r="Z259" s="79" t="n"/>
      <c r="AA259" s="79" t="n"/>
      <c r="AB259" s="79" t="n"/>
      <c r="AC259" s="79" t="n"/>
      <c r="AD259" s="79" t="n"/>
      <c r="AE259" s="79" t="n"/>
      <c r="AF259" s="79" t="n"/>
      <c r="AG259" s="79" t="n"/>
      <c r="AH259" s="79" t="n"/>
      <c r="AI259" s="79" t="n"/>
      <c r="AJ259" s="79" t="n"/>
      <c r="AK259" s="79" t="n"/>
      <c r="AL259" s="79" t="n"/>
      <c r="AM259" s="79" t="n"/>
      <c r="AN259" s="79" t="n"/>
      <c r="AO259" s="79" t="n"/>
      <c r="AP259" s="79" t="n"/>
      <c r="AQ259" s="79" t="n"/>
      <c r="AR259" s="79" t="n"/>
      <c r="AS259" s="79" t="n"/>
      <c r="AT259" s="79" t="n"/>
      <c r="AU259" s="79" t="n"/>
      <c r="AV259" s="79" t="n"/>
      <c r="AW259" s="79" t="n"/>
      <c r="AX259" s="79" t="n"/>
      <c r="AY259" s="79" t="n"/>
      <c r="AZ259" s="79" t="n"/>
      <c r="BA259" s="79" t="n"/>
      <c r="BB259" s="79" t="n"/>
      <c r="BC259" s="79" t="n"/>
      <c r="BD259" s="79" t="n"/>
      <c r="BE259" s="79" t="n"/>
      <c r="BF259" s="79" t="n"/>
      <c r="BG259" s="79" t="n"/>
      <c r="BH259" s="79" t="n"/>
      <c r="BI259" s="79" t="n"/>
      <c r="BJ259" s="79" t="n"/>
      <c r="BK259" s="79" t="n"/>
      <c r="BL259" s="79" t="n"/>
      <c r="BM259" s="79" t="n"/>
      <c r="BN259" s="79" t="n"/>
      <c r="BO259" s="79" t="n"/>
      <c r="BP259" s="79" t="n"/>
      <c r="BQ259" s="79" t="n"/>
      <c r="BR259" s="79" t="n"/>
      <c r="BS259" s="79" t="n"/>
      <c r="BT259" s="79" t="n"/>
      <c r="BU259" s="79" t="n"/>
      <c r="BV259" s="79" t="n"/>
      <c r="BW259" s="79" t="n"/>
      <c r="BX259" s="79" t="n"/>
      <c r="BY259" s="79" t="n"/>
      <c r="BZ259" s="79" t="n"/>
      <c r="CA259" s="79" t="n"/>
      <c r="CB259" s="79" t="n"/>
      <c r="CC259" s="79" t="n"/>
      <c r="CD259" s="79" t="n"/>
      <c r="CE259" s="79" t="n"/>
      <c r="CF259" s="79" t="n"/>
      <c r="CG259" s="79" t="n"/>
      <c r="CH259" s="79" t="n"/>
      <c r="CI259" s="79" t="n"/>
      <c r="CJ259" s="79" t="n"/>
      <c r="CK259" s="79" t="n"/>
      <c r="CL259" s="79" t="n"/>
      <c r="CM259" s="79" t="n"/>
      <c r="CN259" s="79" t="n"/>
      <c r="CO259" s="79" t="n"/>
      <c r="CP259" s="79" t="n"/>
      <c r="CQ259" s="79" t="n"/>
      <c r="CR259" s="79" t="n"/>
      <c r="CS259" s="79" t="n"/>
      <c r="CT259" s="79" t="n"/>
      <c r="CU259" s="79" t="n"/>
      <c r="CV259" s="79" t="n"/>
      <c r="CW259" s="79" t="n"/>
      <c r="CX259" s="79" t="n"/>
      <c r="CY259" s="79" t="n"/>
      <c r="CZ259" s="79" t="n"/>
      <c r="DA259" s="79" t="n"/>
      <c r="DB259" s="79" t="n"/>
      <c r="DC259" s="79" t="n"/>
      <c r="DD259" s="79" t="n"/>
      <c r="DE259" s="79" t="n"/>
      <c r="DF259" s="79" t="n"/>
      <c r="DG259" s="79" t="n"/>
      <c r="DH259" s="79" t="n"/>
      <c r="DI259" s="79" t="n"/>
      <c r="DJ259" s="79" t="n"/>
      <c r="DK259" s="79" t="n"/>
      <c r="DL259" s="79" t="n"/>
      <c r="DM259" s="79" t="n"/>
      <c r="DN259" s="79" t="n"/>
      <c r="DO259" s="79" t="n"/>
      <c r="DP259" s="79" t="n"/>
      <c r="DQ259" s="79" t="n"/>
      <c r="DR259" s="79" t="n"/>
      <c r="DS259" s="79" t="n"/>
      <c r="DT259" s="79" t="n"/>
      <c r="DU259" s="79" t="n"/>
      <c r="DV259" s="79" t="n"/>
      <c r="DW259" s="79" t="n"/>
      <c r="DX259" s="79" t="n"/>
      <c r="DY259" s="79" t="n"/>
      <c r="DZ259" s="79" t="n"/>
      <c r="EA259" s="79" t="n"/>
      <c r="EB259" s="79" t="n"/>
      <c r="EC259" s="79" t="n"/>
      <c r="ED259" s="79" t="n"/>
      <c r="EE259" s="79" t="n"/>
      <c r="EF259" s="79" t="n"/>
      <c r="EG259" s="79" t="n"/>
      <c r="EH259" s="79" t="n"/>
      <c r="EI259" s="79" t="n"/>
      <c r="EJ259" s="79" t="n"/>
      <c r="EK259" s="79" t="n"/>
      <c r="EL259" s="79" t="n"/>
      <c r="EM259" s="79" t="n"/>
      <c r="EN259" s="79" t="n"/>
      <c r="EO259" s="79" t="n"/>
      <c r="EP259" s="79" t="n"/>
      <c r="EQ259" s="79" t="n"/>
      <c r="ER259" s="79" t="n"/>
      <c r="ES259" s="79" t="n"/>
      <c r="ET259" s="79" t="n"/>
      <c r="EU259" s="79" t="n"/>
      <c r="EV259" s="79" t="n"/>
      <c r="EW259" s="79" t="n"/>
      <c r="EX259" s="79" t="n"/>
      <c r="EY259" s="79" t="n"/>
      <c r="EZ259" s="79" t="n"/>
      <c r="FA259" s="79" t="n"/>
      <c r="FB259" s="79" t="n"/>
      <c r="FC259" s="79" t="n"/>
      <c r="FD259" s="79" t="n"/>
      <c r="FE259" s="79" t="n"/>
      <c r="FF259" s="79" t="n"/>
      <c r="FG259" s="79" t="n"/>
      <c r="FH259" s="79" t="n"/>
      <c r="FI259" s="79" t="n"/>
      <c r="FJ259" s="79" t="n"/>
      <c r="FK259" s="79" t="n"/>
      <c r="FL259" s="79" t="n"/>
      <c r="FM259" s="79" t="n"/>
      <c r="FN259" s="79" t="n"/>
      <c r="FO259" s="79" t="n"/>
      <c r="FP259" s="79" t="n"/>
      <c r="FQ259" s="79" t="n"/>
      <c r="FR259" s="79" t="n"/>
      <c r="FS259" s="79" t="n"/>
      <c r="FT259" s="79" t="n"/>
      <c r="FU259" s="79" t="n"/>
      <c r="FV259" s="79" t="n"/>
      <c r="FW259" s="79" t="n"/>
      <c r="FX259" s="79" t="n"/>
      <c r="FY259" s="79" t="n"/>
      <c r="FZ259" s="79" t="n"/>
      <c r="GA259" s="79" t="n"/>
      <c r="GB259" s="79" t="n"/>
      <c r="GC259" s="79" t="n"/>
      <c r="GD259" s="79" t="n"/>
      <c r="GE259" s="79" t="n"/>
      <c r="GF259" s="79" t="n"/>
      <c r="GG259" s="79" t="n"/>
      <c r="GH259" s="79" t="n"/>
      <c r="GI259" s="79" t="n"/>
      <c r="GJ259" s="79" t="n"/>
      <c r="GK259" s="79" t="n"/>
      <c r="GL259" s="79" t="n"/>
      <c r="GM259" s="79" t="n"/>
      <c r="GN259" s="79" t="n"/>
      <c r="GO259" s="79" t="n"/>
      <c r="GP259" s="79" t="n"/>
      <c r="GQ259" s="79" t="n"/>
      <c r="GR259" s="79" t="n"/>
      <c r="GS259" s="79" t="n"/>
      <c r="GT259" s="79" t="n"/>
      <c r="GU259" s="79" t="n"/>
      <c r="GV259" s="79" t="n"/>
      <c r="GW259" s="79" t="n"/>
      <c r="GX259" s="79" t="n"/>
      <c r="GY259" s="79" t="n"/>
      <c r="GZ259" s="79" t="n"/>
      <c r="HA259" s="79" t="n"/>
      <c r="HB259" s="79" t="n"/>
      <c r="HC259" s="79" t="n"/>
      <c r="HD259" s="79" t="n"/>
      <c r="HE259" s="79" t="n"/>
      <c r="HF259" s="79" t="n"/>
      <c r="HG259" s="79" t="n"/>
      <c r="HH259" s="79" t="n"/>
      <c r="HI259" s="79" t="n"/>
      <c r="HJ259" s="79" t="n"/>
      <c r="HK259" s="79" t="n"/>
      <c r="HL259" s="79" t="n"/>
      <c r="HM259" s="79" t="n"/>
      <c r="HN259" s="79" t="n"/>
      <c r="HO259" s="79" t="n"/>
      <c r="HP259" s="79" t="n"/>
      <c r="HQ259" s="79" t="n"/>
      <c r="HR259" s="79" t="n"/>
      <c r="HS259" s="79" t="n"/>
      <c r="HT259" s="79" t="n"/>
      <c r="HU259" s="79" t="n"/>
      <c r="HV259" s="79" t="n"/>
      <c r="HW259" s="79" t="n"/>
      <c r="HX259" s="79" t="n"/>
      <c r="HY259" s="79" t="n"/>
      <c r="HZ259" s="79" t="n"/>
      <c r="IA259" s="79" t="n"/>
      <c r="IB259" s="79" t="n"/>
      <c r="IC259" s="79" t="n"/>
      <c r="ID259" s="79" t="n"/>
      <c r="IE259" s="79" t="n"/>
      <c r="IF259" s="79" t="n"/>
      <c r="IG259" s="79" t="n"/>
      <c r="IH259" s="79" t="n"/>
      <c r="II259" s="79" t="n"/>
      <c r="IJ259" s="79" t="n"/>
      <c r="IK259" s="79" t="n"/>
      <c r="IL259" s="79" t="n"/>
      <c r="IM259" s="79" t="n"/>
      <c r="IN259" s="79" t="n"/>
      <c r="IO259" s="79" t="n"/>
      <c r="IP259" s="79" t="n"/>
      <c r="IQ259" s="79" t="n"/>
      <c r="IR259" s="79" t="n"/>
      <c r="IS259" s="79" t="n"/>
      <c r="IT259" s="79" t="n"/>
      <c r="IU259" s="79" t="n"/>
      <c r="IV259" s="79" t="n"/>
      <c r="IW259" s="79" t="n"/>
      <c r="IX259" s="79" t="n"/>
      <c r="IY259" s="79" t="n"/>
      <c r="IZ259" s="79" t="n"/>
      <c r="JA259" s="79" t="n"/>
      <c r="JB259" s="79" t="n"/>
      <c r="JC259" s="79" t="n"/>
      <c r="JD259" s="79" t="n"/>
      <c r="JE259" s="79" t="n"/>
      <c r="JF259" s="79" t="n"/>
      <c r="JG259" s="79" t="n"/>
      <c r="JH259" s="79" t="n"/>
      <c r="JI259" s="79" t="n"/>
      <c r="JJ259" s="79" t="n"/>
      <c r="JK259" s="79" t="n"/>
      <c r="JL259" s="79" t="n"/>
      <c r="JM259" s="79" t="n"/>
      <c r="JN259" s="79" t="n"/>
      <c r="JO259" s="79" t="n"/>
      <c r="JP259" s="79" t="n"/>
      <c r="JQ259" s="79" t="n"/>
      <c r="JR259" s="79" t="n"/>
      <c r="JS259" s="79" t="n"/>
      <c r="JT259" s="79" t="n"/>
      <c r="JU259" s="79" t="n"/>
      <c r="JV259" s="79" t="n"/>
      <c r="JW259" s="79" t="n"/>
      <c r="JX259" s="79" t="n"/>
      <c r="JY259" s="79" t="n"/>
      <c r="JZ259" s="79" t="n"/>
      <c r="KA259" s="79" t="n"/>
      <c r="KB259" s="79" t="n"/>
      <c r="KC259" s="79" t="n"/>
      <c r="KD259" s="79" t="n"/>
      <c r="KE259" s="79" t="n"/>
      <c r="KF259" s="79" t="n"/>
      <c r="KG259" s="79" t="n"/>
      <c r="KH259" s="79" t="n"/>
      <c r="KI259" s="79" t="n"/>
      <c r="KJ259" s="79" t="n"/>
      <c r="KK259" s="79" t="n"/>
      <c r="KL259" s="79" t="n"/>
      <c r="KM259" s="79" t="n"/>
      <c r="KN259" s="79" t="n"/>
      <c r="KO259" s="79" t="n"/>
      <c r="KP259" s="79" t="n"/>
      <c r="KQ259" s="79" t="n"/>
      <c r="KR259" s="79" t="n"/>
      <c r="KS259" s="79" t="n"/>
      <c r="KT259" s="79" t="n"/>
      <c r="KU259" s="79" t="n"/>
      <c r="KV259" s="79" t="n"/>
      <c r="KW259" s="79" t="n"/>
      <c r="KX259" s="79" t="n"/>
      <c r="KY259" s="79" t="n"/>
      <c r="KZ259" s="79" t="n"/>
      <c r="LA259" s="79" t="n"/>
      <c r="LB259" s="79" t="n"/>
      <c r="LC259" s="79" t="n"/>
      <c r="LD259" s="79" t="n"/>
      <c r="LE259" s="79" t="n"/>
      <c r="LF259" s="79" t="n"/>
      <c r="LG259" s="79" t="n"/>
      <c r="LH259" s="79" t="n"/>
      <c r="LI259" s="79" t="n"/>
      <c r="LJ259" s="79" t="n"/>
      <c r="LK259" s="79" t="n"/>
      <c r="LL259" s="79" t="n"/>
      <c r="LM259" s="79" t="n"/>
      <c r="LN259" s="79" t="n"/>
      <c r="LO259" s="79" t="n"/>
      <c r="LP259" s="79" t="n"/>
      <c r="LQ259" s="79" t="n"/>
      <c r="LR259" s="79" t="n"/>
      <c r="LS259" s="79" t="n"/>
    </row>
    <row r="260">
      <c r="N260" t="inlineStr"/>
      <c r="O260" t="inlineStr"/>
      <c r="P260" t="inlineStr"/>
      <c r="Q260" t="inlineStr"/>
      <c r="R260" t="inlineStr"/>
      <c r="S260" t="inlineStr"/>
      <c r="T260" t="inlineStr"/>
    </row>
    <row r="261">
      <c r="N261" t="inlineStr"/>
      <c r="O261" t="inlineStr"/>
      <c r="P261" t="inlineStr"/>
      <c r="Q261" t="inlineStr"/>
      <c r="R261" t="inlineStr"/>
      <c r="S261" t="inlineStr"/>
      <c r="T261" t="inlineStr"/>
    </row>
    <row r="262">
      <c r="N262" t="inlineStr"/>
      <c r="O262" t="inlineStr"/>
      <c r="P262" t="inlineStr"/>
      <c r="Q262" t="inlineStr"/>
      <c r="R262" t="inlineStr"/>
      <c r="S262" t="inlineStr"/>
      <c r="T262" t="inlineStr"/>
    </row>
    <row r="263">
      <c r="N263" t="inlineStr"/>
      <c r="O263" t="inlineStr"/>
      <c r="P263" t="inlineStr"/>
      <c r="Q263" t="inlineStr"/>
      <c r="R263" t="inlineStr"/>
      <c r="S263" t="inlineStr"/>
      <c r="T263" t="inlineStr"/>
    </row>
    <row r="264">
      <c r="N264" t="inlineStr"/>
      <c r="O264" t="inlineStr"/>
      <c r="P264" t="inlineStr"/>
      <c r="Q264" t="inlineStr"/>
      <c r="R264" t="inlineStr"/>
      <c r="S264" t="inlineStr"/>
      <c r="T264" t="inlineStr"/>
    </row>
    <row r="265">
      <c r="N265" t="inlineStr"/>
      <c r="O265" t="inlineStr"/>
      <c r="P265" t="inlineStr"/>
      <c r="Q265" t="inlineStr"/>
      <c r="R265" t="inlineStr"/>
      <c r="S265" t="inlineStr"/>
      <c r="T265" t="inlineStr"/>
    </row>
    <row r="266">
      <c r="N266" t="inlineStr"/>
      <c r="O266" t="inlineStr"/>
      <c r="P266" t="inlineStr"/>
      <c r="Q266" t="inlineStr"/>
      <c r="R266" t="inlineStr"/>
      <c r="S266" t="inlineStr"/>
      <c r="T266" t="inlineStr"/>
    </row>
    <row r="267">
      <c r="N267" t="inlineStr"/>
      <c r="O267" t="inlineStr"/>
      <c r="P267" t="inlineStr"/>
      <c r="Q267" t="inlineStr"/>
      <c r="R267" t="inlineStr"/>
      <c r="S267" t="inlineStr"/>
      <c r="T267" t="inlineStr"/>
    </row>
    <row r="268">
      <c r="N268" t="inlineStr"/>
      <c r="O268" t="inlineStr"/>
      <c r="P268" t="inlineStr"/>
      <c r="Q268" t="inlineStr"/>
      <c r="R268" t="inlineStr"/>
      <c r="S268" t="inlineStr"/>
      <c r="T268" t="inlineStr"/>
    </row>
    <row r="269">
      <c r="G269" s="170" t="n"/>
      <c r="N269" t="inlineStr"/>
      <c r="O269" t="inlineStr"/>
      <c r="P269" t="inlineStr"/>
      <c r="Q269" t="inlineStr"/>
      <c r="R269" t="inlineStr"/>
      <c r="S269" t="inlineStr"/>
      <c r="T269" t="inlineStr"/>
    </row>
    <row r="270">
      <c r="N270" t="inlineStr"/>
      <c r="O270" t="inlineStr"/>
      <c r="P270" t="inlineStr"/>
      <c r="Q270" t="inlineStr"/>
      <c r="R270" t="inlineStr"/>
      <c r="S270" t="inlineStr"/>
      <c r="T270" t="inlineStr"/>
    </row>
    <row r="271">
      <c r="N271" t="inlineStr"/>
      <c r="O271" t="inlineStr"/>
      <c r="P271" t="inlineStr"/>
      <c r="Q271" t="inlineStr"/>
      <c r="R271" t="inlineStr"/>
      <c r="S271" t="inlineStr"/>
      <c r="T271" t="inlineStr"/>
    </row>
    <row r="272">
      <c r="G272" s="170" t="n"/>
      <c r="N272" t="inlineStr"/>
      <c r="O272" t="inlineStr"/>
      <c r="P272" t="inlineStr"/>
      <c r="Q272" t="inlineStr"/>
      <c r="R272" t="inlineStr"/>
      <c r="S272" t="inlineStr"/>
      <c r="T27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19"/>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Lease liabilities include d in the state of financial positions Current 2,976</t>
        </is>
      </c>
      <c r="C16" s="939" t="n"/>
      <c r="D16" s="939" t="n"/>
      <c r="E16" s="939" t="n"/>
      <c r="F16" s="939" t="n"/>
      <c r="G16" s="939" t="n">
        <v>4223</v>
      </c>
      <c r="H16" s="939" t="n">
        <v>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creditors</t>
        </is>
      </c>
      <c r="C58" s="939" t="n"/>
      <c r="D58" s="939" t="n"/>
      <c r="E58" s="939" t="n"/>
      <c r="F58" s="939" t="n"/>
      <c r="G58" s="939" t="n">
        <v>31532</v>
      </c>
      <c r="H58" s="939" t="n">
        <v>36580</v>
      </c>
      <c r="I58" s="975" t="n"/>
      <c r="J58" s="180" t="n"/>
      <c r="N58" s="976">
        <f>B58</f>
        <v/>
      </c>
      <c r="O58" s="192" t="inlineStr"/>
      <c r="P58" s="192" t="inlineStr"/>
      <c r="Q58" s="192" t="inlineStr"/>
      <c r="R58" s="192" t="inlineStr"/>
      <c r="S58" s="192">
        <f>G58*BS!$B$9</f>
        <v/>
      </c>
      <c r="T58" s="192">
        <f>H58*BS!$B$9</f>
        <v/>
      </c>
      <c r="U58" s="193">
        <f>I58</f>
        <v/>
      </c>
    </row>
    <row r="59">
      <c r="B59" s="102" t="inlineStr">
        <is>
          <t xml:space="preserve"> None Other payables</t>
        </is>
      </c>
      <c r="C59" s="939" t="n"/>
      <c r="D59" s="939" t="n"/>
      <c r="E59" s="939" t="n"/>
      <c r="F59" s="939" t="n"/>
      <c r="G59" s="939" t="n">
        <v>22026</v>
      </c>
      <c r="H59" s="939" t="n">
        <v>23635</v>
      </c>
      <c r="I59" s="975" t="n"/>
      <c r="J59" s="180" t="n"/>
      <c r="N59" s="976">
        <f>B59</f>
        <v/>
      </c>
      <c r="O59" s="192" t="inlineStr"/>
      <c r="P59" s="192" t="inlineStr"/>
      <c r="Q59" s="192" t="inlineStr"/>
      <c r="R59" s="192" t="inlineStr"/>
      <c r="S59" s="192">
        <f>G59*BS!$B$9</f>
        <v/>
      </c>
      <c r="T59" s="192">
        <f>H59*BS!$B$9</f>
        <v/>
      </c>
      <c r="U59" s="193">
        <f>I59</f>
        <v/>
      </c>
    </row>
    <row r="60">
      <c r="B60" s="102" t="inlineStr">
        <is>
          <t xml:space="preserve"> Unsecured Payable to ultimate parent</t>
        </is>
      </c>
      <c r="C60" s="939" t="n"/>
      <c r="D60" s="939" t="n"/>
      <c r="E60" s="939" t="n"/>
      <c r="F60" s="939" t="n"/>
      <c r="G60" s="939" t="n">
        <v>428</v>
      </c>
      <c r="H60" s="939" t="n">
        <v>552</v>
      </c>
      <c r="I60" s="975" t="n"/>
      <c r="J60" s="180" t="n"/>
      <c r="N60" s="976">
        <f>B60</f>
        <v/>
      </c>
      <c r="O60" s="192" t="inlineStr"/>
      <c r="P60" s="192" t="inlineStr"/>
      <c r="Q60" s="192" t="inlineStr"/>
      <c r="R60" s="192" t="inlineStr"/>
      <c r="S60" s="192">
        <f>G60*BS!$B$9</f>
        <v/>
      </c>
      <c r="T60" s="192">
        <f>H60*BS!$B$9</f>
        <v/>
      </c>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 xml:space="preserve"> None Provision for income tax</t>
        </is>
      </c>
      <c r="C84" s="103" t="n"/>
      <c r="D84" s="103" t="n"/>
      <c r="E84" s="103" t="n"/>
      <c r="F84" s="103" t="n"/>
      <c r="G84" s="103" t="n">
        <v>7134</v>
      </c>
      <c r="H84" s="103" t="n">
        <v>3749</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assets Interestrate swap contracts cash flow hedges</t>
        </is>
      </c>
      <c r="C88" s="939" t="n"/>
      <c r="D88" s="939" t="n"/>
      <c r="E88" s="939" t="n"/>
      <c r="F88" s="939" t="n"/>
      <c r="G88" s="939" t="n">
        <v>97</v>
      </c>
      <c r="H88" s="939" t="n">
        <v>2352</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lial bilities Forward FX contracts net invest tm ent hedges</t>
        </is>
      </c>
      <c r="C89" s="939" t="n"/>
      <c r="D89" s="939" t="n"/>
      <c r="E89" s="939" t="n"/>
      <c r="F89" s="939" t="n"/>
      <c r="G89" s="939" t="n">
        <v>0</v>
      </c>
      <c r="H89" s="939" t="n">
        <v>-288</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lial bilities Cross currency swap contracts cash flow hedges</t>
        </is>
      </c>
      <c r="C90" s="939" t="n"/>
      <c r="D90" s="939" t="n"/>
      <c r="E90" s="939" t="n"/>
      <c r="F90" s="939" t="n"/>
      <c r="G90" s="939" t="n">
        <v>-170</v>
      </c>
      <c r="H90" s="939" t="n">
        <v>0</v>
      </c>
      <c r="I90" s="975" t="n"/>
      <c r="J90" s="180" t="n"/>
      <c r="N90" s="976">
        <f>B90</f>
        <v/>
      </c>
      <c r="O90" s="192" t="inlineStr"/>
      <c r="P90" s="192" t="inlineStr"/>
      <c r="Q90" s="192" t="inlineStr"/>
      <c r="R90" s="192" t="inlineStr"/>
      <c r="S90" s="192">
        <f>G90*BS!$B$9</f>
        <v/>
      </c>
      <c r="T90" s="192">
        <f>H90*BS!$B$9</f>
        <v/>
      </c>
      <c r="U90" s="193">
        <f>I90</f>
        <v/>
      </c>
    </row>
    <row r="91">
      <c r="B91" s="211" t="inlineStr">
        <is>
          <t xml:space="preserve"> Current lial bilities Interest rate swap contracts cash flow hedges</t>
        </is>
      </c>
      <c r="C91" s="103" t="n"/>
      <c r="D91" s="103" t="n"/>
      <c r="E91" s="103" t="n"/>
      <c r="F91" s="103" t="n"/>
      <c r="G91" s="103" t="n">
        <v>-124</v>
      </c>
      <c r="H91" s="103" t="n">
        <v>0</v>
      </c>
      <c r="I91" s="979" t="n"/>
      <c r="J91" s="180" t="n"/>
      <c r="N91" s="976">
        <f>B91</f>
        <v/>
      </c>
      <c r="O91" s="192" t="inlineStr"/>
      <c r="P91" s="192" t="inlineStr"/>
      <c r="Q91" s="192" t="inlineStr"/>
      <c r="R91" s="192" t="inlineStr"/>
      <c r="S91" s="192">
        <f>G91*BS!$B$9</f>
        <v/>
      </c>
      <c r="T91" s="192">
        <f>H91*BS!$B$9</f>
        <v/>
      </c>
      <c r="U91" s="193">
        <f>I91</f>
        <v/>
      </c>
    </row>
    <row r="92">
      <c r="B92" s="211" t="inlineStr">
        <is>
          <t xml:space="preserve"> Current lial bilities Net derivative assets I (liabilities)</t>
        </is>
      </c>
      <c r="C92" s="939" t="n"/>
      <c r="D92" s="939" t="n"/>
      <c r="E92" s="939" t="n"/>
      <c r="F92" s="939" t="n"/>
      <c r="G92" s="939" t="n">
        <v>8068</v>
      </c>
      <c r="H92" s="939" t="n">
        <v>7424</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Other current liabilities *</t>
        </is>
      </c>
      <c r="C93" s="939" t="n"/>
      <c r="D93" s="939" t="n"/>
      <c r="E93" s="939" t="n"/>
      <c r="F93" s="939" t="n"/>
      <c r="G93" s="939" t="n">
        <v>331287</v>
      </c>
      <c r="H93" s="939" t="n">
        <v>525564</v>
      </c>
      <c r="I93" s="981" t="n"/>
      <c r="J93" s="180" t="n"/>
      <c r="N93" s="976">
        <f>B93</f>
        <v/>
      </c>
      <c r="O93" s="192" t="inlineStr"/>
      <c r="P93" s="192" t="inlineStr"/>
      <c r="Q93" s="192" t="inlineStr"/>
      <c r="R93" s="192" t="inlineStr"/>
      <c r="S93" s="192">
        <f>G93*BS!$B$9</f>
        <v/>
      </c>
      <c r="T93" s="192">
        <f>H93*BS!$B$9</f>
        <v/>
      </c>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Carrying Face value  Unsecured Bank loans AUD 4.8 /(1.66-1.78) Jul25/(Apr23)</t>
        </is>
      </c>
      <c r="G103" t="n">
        <v>35000</v>
      </c>
      <c r="H103" t="n">
        <v>10000</v>
      </c>
      <c r="N103">
        <f>B103</f>
        <v/>
      </c>
      <c r="O103" t="inlineStr"/>
      <c r="P103" t="inlineStr"/>
      <c r="Q103" t="inlineStr"/>
      <c r="R103" t="inlineStr"/>
      <c r="S103">
        <f>G103*BS!$B$9</f>
        <v/>
      </c>
      <c r="T103">
        <f>H103*BS!$B$9</f>
        <v/>
      </c>
    </row>
    <row r="104">
      <c r="B104" t="inlineStr">
        <is>
          <t>Carrying Face value  Unsecured Bank loans AUD (1.22-1.46) Jul25/(Mar24)</t>
        </is>
      </c>
      <c r="G104" t="n">
        <v>57000</v>
      </c>
      <c r="H104" t="n">
        <v>77500</v>
      </c>
      <c r="N104">
        <f>B104</f>
        <v/>
      </c>
      <c r="O104" t="inlineStr"/>
      <c r="P104" t="inlineStr"/>
      <c r="Q104" t="inlineStr"/>
      <c r="R104" t="inlineStr"/>
      <c r="S104">
        <f>G104*BS!$B$9</f>
        <v/>
      </c>
      <c r="T104">
        <f>H104*BS!$B$9</f>
        <v/>
      </c>
    </row>
    <row r="105">
      <c r="B105" t="inlineStr">
        <is>
          <t>Carrying Face value  Unsecured Bank loans AUD (1.52-1.67) Mar25/(Mar24)</t>
        </is>
      </c>
      <c r="G105" t="n">
        <v>69500</v>
      </c>
      <c r="H105" t="n">
        <v>45000</v>
      </c>
      <c r="N105">
        <f>B105</f>
        <v/>
      </c>
      <c r="O105" t="inlineStr"/>
      <c r="P105" t="inlineStr"/>
      <c r="Q105" t="inlineStr"/>
      <c r="R105" t="inlineStr"/>
      <c r="S105">
        <f>G105*BS!$B$9</f>
        <v/>
      </c>
      <c r="T105">
        <f>H105*BS!$B$9</f>
        <v/>
      </c>
    </row>
    <row r="106">
      <c r="B106" t="inlineStr">
        <is>
          <t>Carrying Face value  Unsecured Bank loans AUD (1.15) Sep-24</t>
        </is>
      </c>
      <c r="G106" t="n">
        <v>15000</v>
      </c>
      <c r="H106" t="n">
        <v>0</v>
      </c>
      <c r="N106">
        <f>B106</f>
        <v/>
      </c>
      <c r="O106" t="inlineStr"/>
      <c r="P106" t="inlineStr"/>
      <c r="Q106" t="inlineStr"/>
      <c r="R106" t="inlineStr"/>
      <c r="S106">
        <f>G106*BS!$B$9</f>
        <v/>
      </c>
      <c r="T106">
        <f>H106*BS!$B$9</f>
        <v/>
      </c>
    </row>
    <row r="107">
      <c r="B107" t="inlineStr">
        <is>
          <t>Carrying Face value  Unsecured Bank loans NZD (2.36-2.97) Apr-22</t>
        </is>
      </c>
      <c r="G107" t="n">
        <v>38935</v>
      </c>
      <c r="H107" t="n">
        <v>0</v>
      </c>
      <c r="N107">
        <f>B107</f>
        <v/>
      </c>
      <c r="O107" t="inlineStr"/>
      <c r="P107" t="inlineStr"/>
      <c r="Q107" t="inlineStr"/>
      <c r="R107" t="inlineStr"/>
      <c r="S107">
        <f>G107*BS!$B$9</f>
        <v/>
      </c>
      <c r="T107">
        <f>H107*BS!$B$9</f>
        <v/>
      </c>
    </row>
    <row r="108">
      <c r="B108" t="inlineStr">
        <is>
          <t>Carrying Face value  Unsecured Bank loans NZD (2.38-2.47) May-22</t>
        </is>
      </c>
      <c r="G108" t="n">
        <v>8343</v>
      </c>
      <c r="H108" t="n">
        <v>0</v>
      </c>
      <c r="N108">
        <f>B108</f>
        <v/>
      </c>
      <c r="O108" t="inlineStr"/>
      <c r="P108" t="inlineStr"/>
      <c r="Q108" t="inlineStr"/>
      <c r="R108" t="inlineStr"/>
      <c r="S108">
        <f>G108*BS!$B$9</f>
        <v/>
      </c>
      <c r="T108">
        <f>H108*BS!$B$9</f>
        <v/>
      </c>
    </row>
    <row r="109">
      <c r="B109" t="inlineStr">
        <is>
          <t>Carrying Face value  Unsecured Bank loans NZD (1.46) May-23</t>
        </is>
      </c>
      <c r="G109" t="n">
        <v>4635</v>
      </c>
      <c r="H109" t="n">
        <v>0</v>
      </c>
      <c r="N109">
        <f>B109</f>
        <v/>
      </c>
      <c r="O109" t="inlineStr"/>
      <c r="P109" t="inlineStr"/>
      <c r="Q109" t="inlineStr"/>
      <c r="R109" t="inlineStr"/>
      <c r="S109">
        <f>G109*BS!$B$9</f>
        <v/>
      </c>
      <c r="T109">
        <f>H109*BS!$B$9</f>
        <v/>
      </c>
    </row>
    <row r="110">
      <c r="B110" t="inlineStr">
        <is>
          <t>Carrying Face value  Unsecured Bank loans NZD 5.2/(1.49) Nov24/(Jun23)</t>
        </is>
      </c>
      <c r="G110" t="n">
        <v>4635</v>
      </c>
      <c r="H110" t="n">
        <v>9333</v>
      </c>
      <c r="N110">
        <f>B110</f>
        <v/>
      </c>
      <c r="O110" t="inlineStr"/>
      <c r="P110" t="inlineStr"/>
      <c r="Q110" t="inlineStr"/>
      <c r="R110" t="inlineStr"/>
      <c r="S110">
        <f>G110*BS!$B$9</f>
        <v/>
      </c>
      <c r="T110">
        <f>H110*BS!$B$9</f>
        <v/>
      </c>
    </row>
    <row r="111">
      <c r="B111" t="inlineStr">
        <is>
          <t>Carrying Face value  Unsecured Bank loans NZD (2.25) Sep-23</t>
        </is>
      </c>
      <c r="G111" t="n">
        <v>9270</v>
      </c>
      <c r="H111" t="n">
        <v>0</v>
      </c>
      <c r="N111">
        <f>B111</f>
        <v/>
      </c>
      <c r="O111" t="inlineStr"/>
      <c r="P111" t="inlineStr"/>
      <c r="Q111" t="inlineStr"/>
      <c r="R111" t="inlineStr"/>
      <c r="S111">
        <f>G111*BS!$B$9</f>
        <v/>
      </c>
      <c r="T111">
        <f>H111*BS!$B$9</f>
        <v/>
      </c>
    </row>
    <row r="112">
      <c r="B112" t="inlineStr">
        <is>
          <t>Carrying Face value  Unsecured Bank loans NZD 6.17-6.57 Nov-24</t>
        </is>
      </c>
      <c r="G112" t="n">
        <v>4636</v>
      </c>
      <c r="H112" t="n">
        <v>48535</v>
      </c>
      <c r="N112">
        <f>B112</f>
        <v/>
      </c>
      <c r="O112" t="inlineStr"/>
      <c r="P112" t="inlineStr"/>
      <c r="Q112" t="inlineStr"/>
      <c r="R112" t="inlineStr"/>
      <c r="S112">
        <f>G112*BS!$B$9</f>
        <v/>
      </c>
      <c r="T112">
        <f>H112*BS!$B$9</f>
        <v/>
      </c>
    </row>
    <row r="113">
      <c r="B113" t="inlineStr">
        <is>
          <t>Carrying Face value  Unsecured Bank loans NZD (1.61) Dec-23</t>
        </is>
      </c>
      <c r="G113" t="n">
        <v>4636</v>
      </c>
      <c r="H113" t="n">
        <v>0</v>
      </c>
      <c r="N113">
        <f>B113</f>
        <v/>
      </c>
      <c r="O113" t="inlineStr"/>
      <c r="P113" t="inlineStr"/>
      <c r="Q113" t="inlineStr"/>
      <c r="R113" t="inlineStr"/>
      <c r="S113">
        <f>G113*BS!$B$9</f>
        <v/>
      </c>
      <c r="T113">
        <f>H113*BS!$B$9</f>
        <v/>
      </c>
    </row>
    <row r="114">
      <c r="B114" t="inlineStr">
        <is>
          <t>Carrying Face value  Unsecured Bank loans NZD (1.46) Jan-24</t>
        </is>
      </c>
      <c r="G114" t="n">
        <v>4635</v>
      </c>
      <c r="H114" t="n">
        <v>0</v>
      </c>
      <c r="N114">
        <f>B114</f>
        <v/>
      </c>
      <c r="O114" t="inlineStr"/>
      <c r="P114" t="inlineStr"/>
      <c r="Q114" t="inlineStr"/>
      <c r="R114" t="inlineStr"/>
      <c r="S114">
        <f>G114*BS!$B$9</f>
        <v/>
      </c>
      <c r="T114">
        <f>H114*BS!$B$9</f>
        <v/>
      </c>
    </row>
    <row r="115">
      <c r="B115" t="inlineStr">
        <is>
          <t>Carrying Face value  Unsecured Bank loans NZD 6.18/(1.9) Mar25/(Mar24)</t>
        </is>
      </c>
      <c r="G115" t="n">
        <v>9270</v>
      </c>
      <c r="H115" t="n">
        <v>9334</v>
      </c>
      <c r="N115">
        <f>B115</f>
        <v/>
      </c>
      <c r="O115" t="inlineStr"/>
      <c r="P115" t="inlineStr"/>
      <c r="Q115" t="inlineStr"/>
      <c r="R115" t="inlineStr"/>
      <c r="S115">
        <f>G115*BS!$B$9</f>
        <v/>
      </c>
      <c r="T115">
        <f>H115*BS!$B$9</f>
        <v/>
      </c>
    </row>
    <row r="116">
      <c r="B116" t="inlineStr">
        <is>
          <t>Carrying amount  Unsecured Bank loans AUD 4.8 /(1.66-1.78) Jul25/(Apr23)</t>
        </is>
      </c>
      <c r="G116" t="n">
        <v>35000</v>
      </c>
      <c r="H116" t="n">
        <v>10000</v>
      </c>
      <c r="N116">
        <f>B116</f>
        <v/>
      </c>
      <c r="O116" t="inlineStr"/>
      <c r="P116" t="inlineStr"/>
      <c r="Q116" t="inlineStr"/>
      <c r="R116" t="inlineStr"/>
      <c r="S116">
        <f>G116*BS!$B$9</f>
        <v/>
      </c>
      <c r="T116">
        <f>H116*BS!$B$9</f>
        <v/>
      </c>
    </row>
    <row r="117">
      <c r="B117" t="inlineStr">
        <is>
          <t>Carrying amount  Unsecured Bank loans AUD (1.22-1.46) Jul25/(Mar24)</t>
        </is>
      </c>
      <c r="G117" t="n">
        <v>57000</v>
      </c>
      <c r="H117" t="n">
        <v>77500</v>
      </c>
      <c r="N117">
        <f>B117</f>
        <v/>
      </c>
      <c r="O117" t="inlineStr"/>
      <c r="P117" t="inlineStr"/>
      <c r="Q117" t="inlineStr"/>
      <c r="R117" t="inlineStr"/>
      <c r="S117">
        <f>G117*BS!$B$9</f>
        <v/>
      </c>
      <c r="T117">
        <f>H117*BS!$B$9</f>
        <v/>
      </c>
    </row>
    <row r="118">
      <c r="B118" t="inlineStr">
        <is>
          <t>Carrying amount  Unsecured Bank loans AUD (1.52-1.67) Mar25/(Mar24)</t>
        </is>
      </c>
      <c r="G118" t="n">
        <v>69500</v>
      </c>
      <c r="H118" t="n">
        <v>45000</v>
      </c>
      <c r="N118">
        <f>B118</f>
        <v/>
      </c>
      <c r="O118" t="inlineStr"/>
      <c r="P118" t="inlineStr"/>
      <c r="Q118" t="inlineStr"/>
      <c r="R118" t="inlineStr"/>
      <c r="S118">
        <f>G118*BS!$B$9</f>
        <v/>
      </c>
      <c r="T118">
        <f>H118*BS!$B$9</f>
        <v/>
      </c>
    </row>
    <row r="119">
      <c r="B119" t="inlineStr">
        <is>
          <t>Carrying amount  Unsecured Bank loans AUD (1.15) Sep-24</t>
        </is>
      </c>
      <c r="G119" t="n">
        <v>15000</v>
      </c>
      <c r="H119" t="n">
        <v>0</v>
      </c>
      <c r="N119">
        <f>B119</f>
        <v/>
      </c>
      <c r="O119" t="inlineStr"/>
      <c r="P119" t="inlineStr"/>
      <c r="Q119" t="inlineStr"/>
      <c r="R119" t="inlineStr"/>
      <c r="S119">
        <f>G119*BS!$B$9</f>
        <v/>
      </c>
      <c r="T119">
        <f>H119*BS!$B$9</f>
        <v/>
      </c>
    </row>
    <row r="120">
      <c r="B120" t="inlineStr">
        <is>
          <t>Carrying amount  Unsecured Bank loans NZD (2.36-2.97) Apr-22</t>
        </is>
      </c>
      <c r="G120" t="n">
        <v>38935</v>
      </c>
      <c r="H120" t="n">
        <v>0</v>
      </c>
      <c r="N120">
        <f>B120</f>
        <v/>
      </c>
      <c r="O120" t="inlineStr"/>
      <c r="P120" t="inlineStr"/>
      <c r="Q120" t="inlineStr"/>
      <c r="R120" t="inlineStr"/>
      <c r="S120">
        <f>G120*BS!$B$9</f>
        <v/>
      </c>
      <c r="T120">
        <f>H120*BS!$B$9</f>
        <v/>
      </c>
    </row>
    <row r="121">
      <c r="B121" t="inlineStr">
        <is>
          <t>Carrying amount  Unsecured Bank loans NZD (2.38-2.47) May-22</t>
        </is>
      </c>
      <c r="G121" t="n">
        <v>8343</v>
      </c>
      <c r="H121" t="n">
        <v>0</v>
      </c>
      <c r="N121">
        <f>B121</f>
        <v/>
      </c>
      <c r="O121" t="inlineStr"/>
      <c r="P121" t="inlineStr"/>
      <c r="Q121" t="inlineStr"/>
      <c r="R121" t="inlineStr"/>
      <c r="S121">
        <f>G121*BS!$B$9</f>
        <v/>
      </c>
      <c r="T121">
        <f>H121*BS!$B$9</f>
        <v/>
      </c>
    </row>
    <row r="122" customFormat="1" s="194">
      <c r="B122" t="inlineStr">
        <is>
          <t>Carrying amount  Unsecured Bank loans NZD (1.46) May-23</t>
        </is>
      </c>
      <c r="G122" t="n">
        <v>4635</v>
      </c>
      <c r="H122" t="n">
        <v>0</v>
      </c>
      <c r="N122">
        <f>B122</f>
        <v/>
      </c>
      <c r="O122" t="inlineStr"/>
      <c r="P122" t="inlineStr"/>
      <c r="Q122" t="inlineStr"/>
      <c r="R122" t="inlineStr"/>
      <c r="S122">
        <f>G122*BS!$B$9</f>
        <v/>
      </c>
      <c r="T122">
        <f>H122*BS!$B$9</f>
        <v/>
      </c>
    </row>
    <row r="123">
      <c r="B123" t="inlineStr">
        <is>
          <t>Carrying amount  Unsecured Bank loans NZD 5.2/(1.49) Nov24/(Jun23)</t>
        </is>
      </c>
      <c r="G123" t="n">
        <v>4635</v>
      </c>
      <c r="H123" t="n">
        <v>9333</v>
      </c>
      <c r="N123">
        <f>B123</f>
        <v/>
      </c>
      <c r="O123" t="inlineStr"/>
      <c r="P123" t="inlineStr"/>
      <c r="Q123" t="inlineStr"/>
      <c r="R123" t="inlineStr"/>
      <c r="S123">
        <f>G123*BS!$B$9</f>
        <v/>
      </c>
      <c r="T123">
        <f>H123*BS!$B$9</f>
        <v/>
      </c>
    </row>
    <row r="124" customFormat="1" s="194">
      <c r="B124" t="inlineStr">
        <is>
          <t>Carrying amount  Unsecured Bank loans NZD (2.25) Sep-23</t>
        </is>
      </c>
      <c r="G124" t="n">
        <v>9270</v>
      </c>
      <c r="H124" t="n">
        <v>0</v>
      </c>
      <c r="N124">
        <f>B124</f>
        <v/>
      </c>
      <c r="O124" t="inlineStr"/>
      <c r="P124" t="inlineStr"/>
      <c r="Q124" t="inlineStr"/>
      <c r="R124" t="inlineStr"/>
      <c r="S124">
        <f>G124*BS!$B$9</f>
        <v/>
      </c>
      <c r="T124">
        <f>H124*BS!$B$9</f>
        <v/>
      </c>
    </row>
    <row r="125" customFormat="1" s="194">
      <c r="B125" t="inlineStr">
        <is>
          <t>Carrying amount  Unsecured Bank loans NZD 6.17-6.57 Nov-24</t>
        </is>
      </c>
      <c r="G125" t="n">
        <v>4636</v>
      </c>
      <c r="H125" t="n">
        <v>48535</v>
      </c>
      <c r="N125">
        <f>B125</f>
        <v/>
      </c>
      <c r="O125" t="inlineStr"/>
      <c r="P125" t="inlineStr"/>
      <c r="Q125" t="inlineStr"/>
      <c r="R125" t="inlineStr"/>
      <c r="S125">
        <f>G125*BS!$B$9</f>
        <v/>
      </c>
      <c r="T125">
        <f>H125*BS!$B$9</f>
        <v/>
      </c>
    </row>
    <row r="126">
      <c r="B126" t="inlineStr">
        <is>
          <t>Carrying amount  Unsecured Bank loans NZD (1.61) Dec-23</t>
        </is>
      </c>
      <c r="G126" t="n">
        <v>4636</v>
      </c>
      <c r="H126" t="n">
        <v>0</v>
      </c>
      <c r="N126">
        <f>B126</f>
        <v/>
      </c>
      <c r="O126" t="inlineStr"/>
      <c r="P126" t="inlineStr"/>
      <c r="Q126" t="inlineStr"/>
      <c r="R126" t="inlineStr"/>
      <c r="S126">
        <f>G126*BS!$B$9</f>
        <v/>
      </c>
      <c r="T126">
        <f>H126*BS!$B$9</f>
        <v/>
      </c>
    </row>
    <row r="127">
      <c r="B127" t="inlineStr">
        <is>
          <t>Carrying amount  Unsecured Bank loans NZD (1.46) Jan-24</t>
        </is>
      </c>
      <c r="G127" t="n">
        <v>4635</v>
      </c>
      <c r="H127" t="n">
        <v>0</v>
      </c>
      <c r="N127">
        <f>B127</f>
        <v/>
      </c>
      <c r="O127" t="inlineStr"/>
      <c r="P127" t="inlineStr"/>
      <c r="Q127" t="inlineStr"/>
      <c r="R127" t="inlineStr"/>
      <c r="S127">
        <f>G127*BS!$B$9</f>
        <v/>
      </c>
      <c r="T127">
        <f>H127*BS!$B$9</f>
        <v/>
      </c>
    </row>
    <row r="128" ht="18.75" customFormat="1" customHeight="1" s="194">
      <c r="B128" t="inlineStr">
        <is>
          <t>Carrying amount  Unsecured Bank loans NZD 6.18/(1.9) Mar25/(Mar24)</t>
        </is>
      </c>
      <c r="G128" t="n">
        <v>9270</v>
      </c>
      <c r="H128" t="n">
        <v>9334</v>
      </c>
      <c r="N128">
        <f>B128</f>
        <v/>
      </c>
      <c r="O128" t="inlineStr"/>
      <c r="P128" t="inlineStr"/>
      <c r="Q128" t="inlineStr"/>
      <c r="R128" t="inlineStr"/>
      <c r="S128">
        <f>G128*BS!$B$9</f>
        <v/>
      </c>
      <c r="T128">
        <f>H128*BS!$B$9</f>
        <v/>
      </c>
    </row>
    <row r="129">
      <c r="B129" t="inlineStr">
        <is>
          <t xml:space="preserve"> None Bank loans</t>
        </is>
      </c>
      <c r="G129" t="n">
        <v>265495</v>
      </c>
      <c r="H129" t="n">
        <v>199702</v>
      </c>
      <c r="N129">
        <f>B129</f>
        <v/>
      </c>
      <c r="O129" t="inlineStr"/>
      <c r="P129" t="inlineStr"/>
      <c r="Q129" t="inlineStr"/>
      <c r="R129" t="inlineStr"/>
      <c r="S129">
        <f>G129*BS!$B$9</f>
        <v/>
      </c>
      <c r="T129">
        <f>H129*BS!$B$9</f>
        <v/>
      </c>
    </row>
    <row r="130">
      <c r="B130" t="inlineStr">
        <is>
          <t xml:space="preserve"> Lease Liabilities 2023</t>
        </is>
      </c>
      <c r="G130" t="n">
        <v>2022</v>
      </c>
      <c r="H130" t="n">
        <v>0</v>
      </c>
      <c r="N130">
        <f>B130</f>
        <v/>
      </c>
      <c r="O130" t="inlineStr"/>
      <c r="P130" t="inlineStr"/>
      <c r="Q130" t="inlineStr"/>
      <c r="R130" t="inlineStr"/>
      <c r="S130">
        <f>G130*BS!$B$9</f>
        <v/>
      </c>
      <c r="T130">
        <f>H130*BS!$B$9</f>
        <v/>
      </c>
    </row>
    <row r="131">
      <c r="B131" t="inlineStr">
        <is>
          <t xml:space="preserve"> Lease Liabilities </t>
        </is>
      </c>
      <c r="G131" t="n">
        <v>0</v>
      </c>
      <c r="H131" t="n">
        <v>0</v>
      </c>
      <c r="N131">
        <f>B131</f>
        <v/>
      </c>
      <c r="O131" t="inlineStr"/>
      <c r="P131" t="inlineStr"/>
      <c r="Q131" t="inlineStr"/>
      <c r="R131" t="inlineStr"/>
      <c r="S131">
        <f>G131*BS!$B$9</f>
        <v/>
      </c>
      <c r="T131">
        <f>H131*BS!$B$9</f>
        <v/>
      </c>
    </row>
    <row r="132">
      <c r="B132" t="inlineStr">
        <is>
          <t xml:space="preserve"> Lease Liabilities Less than one year 2,976</t>
        </is>
      </c>
      <c r="G132" t="n">
        <v>4223</v>
      </c>
      <c r="H132" t="n">
        <v>0</v>
      </c>
      <c r="N132">
        <f>B132</f>
        <v/>
      </c>
      <c r="O132" t="inlineStr"/>
      <c r="P132" t="inlineStr"/>
      <c r="Q132" t="inlineStr"/>
      <c r="R132" t="inlineStr"/>
      <c r="S132">
        <f>G132*BS!$B$9</f>
        <v/>
      </c>
      <c r="T132">
        <f>H132*BS!$B$9</f>
        <v/>
      </c>
    </row>
    <row r="133">
      <c r="B133" t="inlineStr">
        <is>
          <t xml:space="preserve"> Lease Liabilities One to five years 7,052</t>
        </is>
      </c>
      <c r="G133" t="n">
        <v>13041</v>
      </c>
      <c r="H133" t="n">
        <v>0</v>
      </c>
      <c r="N133">
        <f>B133</f>
        <v/>
      </c>
      <c r="O133" t="inlineStr"/>
      <c r="P133" t="inlineStr"/>
      <c r="Q133" t="inlineStr"/>
      <c r="R133" t="inlineStr"/>
      <c r="S133">
        <f>G133*BS!$B$9</f>
        <v/>
      </c>
      <c r="T133">
        <f>H133*BS!$B$9</f>
        <v/>
      </c>
    </row>
    <row r="134">
      <c r="B134" t="inlineStr">
        <is>
          <t xml:space="preserve"> Lease Liabilities More than five years 878</t>
        </is>
      </c>
      <c r="G134" t="n">
        <v>4147</v>
      </c>
      <c r="H134" t="n">
        <v>0</v>
      </c>
      <c r="N134">
        <f>B134</f>
        <v/>
      </c>
      <c r="O134" t="inlineStr"/>
      <c r="P134" t="inlineStr"/>
      <c r="Q134" t="inlineStr"/>
      <c r="R134" t="inlineStr"/>
      <c r="S134">
        <f>G134*BS!$B$9</f>
        <v/>
      </c>
      <c r="T134">
        <f>H134*BS!$B$9</f>
        <v/>
      </c>
    </row>
    <row r="135">
      <c r="B135" t="inlineStr">
        <is>
          <t xml:space="preserve"> Lease liabilities include d in the state of financial positions 2023</t>
        </is>
      </c>
      <c r="G135" t="n">
        <v>2022</v>
      </c>
      <c r="H135" t="n">
        <v>0</v>
      </c>
      <c r="N135">
        <f>B135</f>
        <v/>
      </c>
      <c r="O135" t="inlineStr"/>
      <c r="P135" t="inlineStr"/>
      <c r="Q135" t="inlineStr"/>
      <c r="R135" t="inlineStr"/>
      <c r="S135">
        <f>G135*BS!$B$9</f>
        <v/>
      </c>
      <c r="T135">
        <f>H135*BS!$B$9</f>
        <v/>
      </c>
    </row>
    <row r="136">
      <c r="B136" t="inlineStr">
        <is>
          <t xml:space="preserve"> Lease liabilities include d in the state of financial positions </t>
        </is>
      </c>
      <c r="G136" t="n">
        <v>0</v>
      </c>
      <c r="H136" t="n">
        <v>0</v>
      </c>
      <c r="N136">
        <f>B136</f>
        <v/>
      </c>
      <c r="O136" t="inlineStr"/>
      <c r="P136" t="inlineStr"/>
      <c r="Q136" t="inlineStr"/>
      <c r="R136" t="inlineStr"/>
      <c r="S136">
        <f>G136*BS!$B$9</f>
        <v/>
      </c>
      <c r="T136">
        <f>H136*BS!$B$9</f>
        <v/>
      </c>
    </row>
    <row r="137">
      <c r="B137" t="inlineStr">
        <is>
          <t xml:space="preserve"> Lease liabilities include d in the state of financial positions Current 2,976</t>
        </is>
      </c>
      <c r="G137" t="n">
        <v>4223</v>
      </c>
      <c r="H137" t="n">
        <v>0</v>
      </c>
      <c r="N137">
        <f>B137</f>
        <v/>
      </c>
      <c r="O137" t="inlineStr"/>
      <c r="P137" t="inlineStr"/>
      <c r="Q137" t="inlineStr"/>
      <c r="R137" t="inlineStr"/>
      <c r="S137">
        <f>G137*BS!$B$9</f>
        <v/>
      </c>
      <c r="T137">
        <f>H137*BS!$B$9</f>
        <v/>
      </c>
    </row>
    <row r="138">
      <c r="B138" t="inlineStr">
        <is>
          <t xml:space="preserve"> Lease liabilities include d in the state of financial positions Non-current 7,930</t>
        </is>
      </c>
      <c r="G138" t="n">
        <v>17188</v>
      </c>
      <c r="H138" t="n">
        <v>0</v>
      </c>
      <c r="N138">
        <f>B138</f>
        <v/>
      </c>
      <c r="O138" t="inlineStr"/>
      <c r="P138" t="inlineStr"/>
      <c r="Q138" t="inlineStr"/>
      <c r="R138" t="inlineStr"/>
      <c r="S138">
        <f>G138*BS!$B$9</f>
        <v/>
      </c>
      <c r="T138">
        <f>H138*BS!$B$9</f>
        <v/>
      </c>
    </row>
    <row r="139">
      <c r="A139" s="79" t="n"/>
      <c r="B139" s="102" t="n"/>
      <c r="C139" s="103" t="n"/>
      <c r="D139" s="103" t="n"/>
      <c r="E139" s="103" t="n"/>
      <c r="F139" s="103" t="n"/>
      <c r="G139" s="103" t="n"/>
      <c r="H139" s="103" t="n"/>
      <c r="I139" s="210" t="n"/>
      <c r="J139" s="180" t="n"/>
      <c r="N139" s="985" t="inlineStr"/>
      <c r="O139" s="192" t="inlineStr"/>
      <c r="P139" s="192" t="inlineStr"/>
      <c r="Q139" s="192" t="inlineStr"/>
      <c r="R139" s="192" t="inlineStr"/>
      <c r="S139" s="192" t="inlineStr"/>
      <c r="T139" s="192" t="inlineStr"/>
      <c r="U139" s="193" t="n"/>
    </row>
    <row r="140" customFormat="1" s="194">
      <c r="A140" s="79" t="n"/>
      <c r="B140" s="102" t="n"/>
      <c r="C140" s="220" t="n"/>
      <c r="D140" s="220" t="n"/>
      <c r="E140" s="220" t="n"/>
      <c r="F140" s="220" t="n"/>
      <c r="G140" s="220" t="n"/>
      <c r="H140" s="220" t="n"/>
      <c r="I140" s="210" t="n"/>
      <c r="J140" s="180" t="n"/>
      <c r="N140" s="985" t="inlineStr"/>
      <c r="O140" s="192" t="inlineStr"/>
      <c r="P140" s="192" t="inlineStr"/>
      <c r="Q140" s="192" t="inlineStr"/>
      <c r="R140" s="192" t="inlineStr"/>
      <c r="S140" s="192" t="inlineStr"/>
      <c r="T140" s="192" t="inlineStr"/>
      <c r="U140" s="193" t="n"/>
    </row>
    <row r="141">
      <c r="A141" s="79" t="inlineStr">
        <is>
          <t>K16T</t>
        </is>
      </c>
      <c r="B141" s="96" t="inlineStr">
        <is>
          <t xml:space="preserve"> Total </t>
        </is>
      </c>
      <c r="C141" s="954">
        <f>SUM(INDIRECT(ADDRESS(MATCH("K16",$A:$A,0)+1,COLUMN(C$13),4)&amp;":"&amp;ADDRESS(MATCH("K16T",$A:$A,0)-1,COLUMN(C$13),4)))</f>
        <v/>
      </c>
      <c r="D141" s="954">
        <f>SUM(INDIRECT(ADDRESS(MATCH("K16",$A:$A,0)+1,COLUMN(D$13),4)&amp;":"&amp;ADDRESS(MATCH("K16T",$A:$A,0)-1,COLUMN(D$13),4)))</f>
        <v/>
      </c>
      <c r="E141" s="954">
        <f>SUM(INDIRECT(ADDRESS(MATCH("K16",$A:$A,0)+1,COLUMN(E$13),4)&amp;":"&amp;ADDRESS(MATCH("K16T",$A:$A,0)-1,COLUMN(E$13),4)))</f>
        <v/>
      </c>
      <c r="F141" s="954">
        <f>SUM(INDIRECT(ADDRESS(MATCH("K16",$A:$A,0)+1,COLUMN(F$13),4)&amp;":"&amp;ADDRESS(MATCH("K16T",$A:$A,0)-1,COLUMN(F$13),4)))</f>
        <v/>
      </c>
      <c r="G141" s="954">
        <f>SUM(INDIRECT(ADDRESS(MATCH("K16",$A:$A,0)+1,COLUMN(G$13),4)&amp;":"&amp;ADDRESS(MATCH("K16T",$A:$A,0)-1,COLUMN(G$13),4)))</f>
        <v/>
      </c>
      <c r="H141" s="954">
        <f>SUM(INDIRECT(ADDRESS(MATCH("K16",$A:$A,0)+1,COLUMN(H$13),4)&amp;":"&amp;ADDRESS(MATCH("K16T",$A:$A,0)-1,COLUMN(H$13),4)))</f>
        <v/>
      </c>
      <c r="I141" s="210" t="n"/>
      <c r="J141" s="180" t="n"/>
      <c r="N141" s="985">
        <f>B141</f>
        <v/>
      </c>
      <c r="O141" s="192">
        <f>C141*BS!$B$9</f>
        <v/>
      </c>
      <c r="P141" s="192">
        <f>D141*BS!$B$9</f>
        <v/>
      </c>
      <c r="Q141" s="192">
        <f>E141*BS!$B$9</f>
        <v/>
      </c>
      <c r="R141" s="192">
        <f>F141*BS!$B$9</f>
        <v/>
      </c>
      <c r="S141" s="192">
        <f>G141*BS!$B$9</f>
        <v/>
      </c>
      <c r="T141" s="192">
        <f>H141*BS!$B$9</f>
        <v/>
      </c>
      <c r="U141" s="193" t="n"/>
    </row>
    <row r="142" customFormat="1" s="194">
      <c r="A142" s="79" t="inlineStr">
        <is>
          <t>K17</t>
        </is>
      </c>
      <c r="B142" s="621" t="inlineStr">
        <is>
          <t xml:space="preserve"> Bond</t>
        </is>
      </c>
      <c r="I142" s="986" t="n"/>
      <c r="J142" s="180" t="n"/>
      <c r="N142" s="985">
        <f>B142</f>
        <v/>
      </c>
      <c r="O142" t="inlineStr"/>
      <c r="P142" t="inlineStr"/>
      <c r="Q142" t="inlineStr"/>
      <c r="R142" t="inlineStr"/>
      <c r="S142" t="inlineStr"/>
      <c r="T142" t="inlineStr"/>
      <c r="U142" s="193">
        <f>I106</f>
        <v/>
      </c>
    </row>
    <row r="143" ht="14.1" customHeight="1" s="340">
      <c r="A143" s="79" t="n"/>
      <c r="B143" s="102" t="n"/>
      <c r="C143" s="103" t="n"/>
      <c r="D143" s="103" t="n"/>
      <c r="E143" s="103" t="n"/>
      <c r="F143" s="103" t="n"/>
      <c r="G143" s="103" t="n"/>
      <c r="H143" s="103" t="n"/>
      <c r="I143" s="986" t="n"/>
      <c r="J143" s="180" t="n"/>
      <c r="N143" s="985" t="inlineStr"/>
      <c r="O143" s="192" t="inlineStr"/>
      <c r="P143" s="192" t="inlineStr"/>
      <c r="Q143" s="192" t="inlineStr"/>
      <c r="R143" s="192" t="inlineStr"/>
      <c r="S143" s="192" t="inlineStr"/>
      <c r="T143" s="192" t="inlineStr"/>
      <c r="U143" s="193" t="n"/>
    </row>
    <row r="144">
      <c r="A144" s="79" t="n"/>
      <c r="B144" s="102" t="n"/>
      <c r="C144" s="220" t="n"/>
      <c r="D144" s="220" t="n"/>
      <c r="E144" s="220" t="n"/>
      <c r="F144" s="220" t="n"/>
      <c r="G144" s="220" t="n"/>
      <c r="H144" s="220" t="n"/>
      <c r="I144" s="986" t="n"/>
      <c r="J144" s="180" t="n"/>
      <c r="N144" s="985" t="inlineStr"/>
      <c r="O144" s="192" t="inlineStr"/>
      <c r="P144" s="192" t="inlineStr"/>
      <c r="Q144" s="192" t="inlineStr"/>
      <c r="R144" s="192" t="inlineStr"/>
      <c r="S144" s="192" t="inlineStr"/>
      <c r="T144" s="192" t="inlineStr"/>
      <c r="U144" s="193" t="n"/>
    </row>
    <row r="145">
      <c r="A145" s="79" t="inlineStr">
        <is>
          <t>K17T</t>
        </is>
      </c>
      <c r="B145" s="96" t="inlineStr">
        <is>
          <t xml:space="preserve"> Total </t>
        </is>
      </c>
      <c r="C145" s="954">
        <f>SUM(INDIRECT(ADDRESS(MATCH("K17",$A:$A,0)+1,COLUMN(C$13),4)&amp;":"&amp;ADDRESS(MATCH("K17T",$A:$A,0)-1,COLUMN(C$13),4)))</f>
        <v/>
      </c>
      <c r="D145" s="954">
        <f>SUM(INDIRECT(ADDRESS(MATCH("K17",$A:$A,0)+1,COLUMN(D$13),4)&amp;":"&amp;ADDRESS(MATCH("K17T",$A:$A,0)-1,COLUMN(D$13),4)))</f>
        <v/>
      </c>
      <c r="E145" s="954">
        <f>SUM(INDIRECT(ADDRESS(MATCH("K17",$A:$A,0)+1,COLUMN(E$13),4)&amp;":"&amp;ADDRESS(MATCH("K17T",$A:$A,0)-1,COLUMN(E$13),4)))</f>
        <v/>
      </c>
      <c r="F145" s="954">
        <f>SUM(INDIRECT(ADDRESS(MATCH("K17",$A:$A,0)+1,COLUMN(F$13),4)&amp;":"&amp;ADDRESS(MATCH("K17T",$A:$A,0)-1,COLUMN(F$13),4)))</f>
        <v/>
      </c>
      <c r="G145" s="954">
        <f>SUM(INDIRECT(ADDRESS(MATCH("K17",$A:$A,0)+1,COLUMN(G$13),4)&amp;":"&amp;ADDRESS(MATCH("K17T",$A:$A,0)-1,COLUMN(G$13),4)))</f>
        <v/>
      </c>
      <c r="H145" s="954">
        <f>SUM(INDIRECT(ADDRESS(MATCH("K17",$A:$A,0)+1,COLUMN(H$13),4)&amp;":"&amp;ADDRESS(MATCH("K17T",$A:$A,0)-1,COLUMN(H$13),4)))</f>
        <v/>
      </c>
      <c r="I145" s="986" t="n"/>
      <c r="J145" s="180" t="n"/>
      <c r="N145" s="985">
        <f>B145</f>
        <v/>
      </c>
      <c r="O145" s="192">
        <f>C145*BS!$B$9</f>
        <v/>
      </c>
      <c r="P145" s="192">
        <f>D145*BS!$B$9</f>
        <v/>
      </c>
      <c r="Q145" s="192">
        <f>E145*BS!$B$9</f>
        <v/>
      </c>
      <c r="R145" s="192">
        <f>F145*BS!$B$9</f>
        <v/>
      </c>
      <c r="S145" s="192">
        <f>G145*BS!$B$9</f>
        <v/>
      </c>
      <c r="T145" s="192">
        <f>H145*BS!$B$9</f>
        <v/>
      </c>
      <c r="U145" s="193" t="n"/>
    </row>
    <row r="146">
      <c r="A146" s="79" t="inlineStr">
        <is>
          <t>K18</t>
        </is>
      </c>
      <c r="B146" s="621" t="inlineStr">
        <is>
          <t xml:space="preserve"> Subordinate Debt</t>
        </is>
      </c>
      <c r="I146" s="975" t="n"/>
      <c r="J146" s="180" t="n"/>
      <c r="N146" s="985">
        <f>B146</f>
        <v/>
      </c>
      <c r="O146" t="inlineStr"/>
      <c r="P146" t="inlineStr"/>
      <c r="Q146" t="inlineStr"/>
      <c r="R146" t="inlineStr"/>
      <c r="S146" t="inlineStr"/>
      <c r="T146" t="inlineStr"/>
      <c r="U146" s="193">
        <f>I110</f>
        <v/>
      </c>
    </row>
    <row r="147">
      <c r="A147" s="79" t="n"/>
      <c r="B147" s="102" t="n"/>
      <c r="C147" s="103" t="n"/>
      <c r="D147" s="103" t="n"/>
      <c r="E147" s="103" t="n"/>
      <c r="F147" s="103" t="n"/>
      <c r="G147" s="103" t="n"/>
      <c r="H147" s="103" t="n"/>
      <c r="I147" s="975" t="n"/>
      <c r="J147" s="180" t="n"/>
      <c r="N147" s="976" t="inlineStr"/>
      <c r="O147" s="192" t="inlineStr"/>
      <c r="P147" s="192" t="inlineStr"/>
      <c r="Q147" s="192" t="inlineStr"/>
      <c r="R147" s="192" t="inlineStr"/>
      <c r="S147" s="192" t="inlineStr"/>
      <c r="T147" s="192" t="inlineStr"/>
      <c r="U147" s="193" t="n"/>
    </row>
    <row r="148">
      <c r="A148" s="79" t="n"/>
      <c r="B148" s="102" t="n"/>
      <c r="C148" s="220" t="n"/>
      <c r="D148" s="220" t="n"/>
      <c r="E148" s="220" t="n"/>
      <c r="F148" s="220" t="n"/>
      <c r="G148" s="220" t="n"/>
      <c r="H148" s="220" t="n"/>
      <c r="I148" s="975" t="n"/>
      <c r="J148" s="180" t="n"/>
      <c r="N148" s="976" t="inlineStr"/>
      <c r="O148" s="192" t="inlineStr"/>
      <c r="P148" s="192" t="inlineStr"/>
      <c r="Q148" s="192" t="inlineStr"/>
      <c r="R148" s="192" t="inlineStr"/>
      <c r="S148" s="192" t="inlineStr"/>
      <c r="T148" s="192" t="inlineStr"/>
      <c r="U148" s="193" t="n"/>
    </row>
    <row r="149">
      <c r="A149" s="79" t="inlineStr">
        <is>
          <t>K18T</t>
        </is>
      </c>
      <c r="B149" s="96" t="inlineStr">
        <is>
          <t xml:space="preserve"> Total </t>
        </is>
      </c>
      <c r="C149" s="954">
        <f>SUM(INDIRECT(ADDRESS(MATCH("K18",$A:$A,0)+1,COLUMN(C$13),4)&amp;":"&amp;ADDRESS(MATCH("K18T",$A:$A,0)-1,COLUMN(C$13),4)))</f>
        <v/>
      </c>
      <c r="D149" s="954">
        <f>SUM(INDIRECT(ADDRESS(MATCH("K18",$A:$A,0)+1,COLUMN(D$13),4)&amp;":"&amp;ADDRESS(MATCH("K18T",$A:$A,0)-1,COLUMN(D$13),4)))</f>
        <v/>
      </c>
      <c r="E149" s="954">
        <f>SUM(INDIRECT(ADDRESS(MATCH("K18",$A:$A,0)+1,COLUMN(E$13),4)&amp;":"&amp;ADDRESS(MATCH("K18T",$A:$A,0)-1,COLUMN(E$13),4)))</f>
        <v/>
      </c>
      <c r="F149" s="954">
        <f>SUM(INDIRECT(ADDRESS(MATCH("K18",$A:$A,0)+1,COLUMN(F$13),4)&amp;":"&amp;ADDRESS(MATCH("K18T",$A:$A,0)-1,COLUMN(F$13),4)))</f>
        <v/>
      </c>
      <c r="G149" s="954">
        <f>SUM(INDIRECT(ADDRESS(MATCH("K18",$A:$A,0)+1,COLUMN(G$13),4)&amp;":"&amp;ADDRESS(MATCH("K18T",$A:$A,0)-1,COLUMN(G$13),4)))</f>
        <v/>
      </c>
      <c r="H149" s="954">
        <f>SUM(INDIRECT(ADDRESS(MATCH("K18",$A:$A,0)+1,COLUMN(H$13),4)&amp;":"&amp;ADDRESS(MATCH("K18T",$A:$A,0)-1,COLUMN(H$13),4)))</f>
        <v/>
      </c>
      <c r="I149" s="975" t="n"/>
      <c r="J149" s="180" t="n"/>
      <c r="N149" s="976">
        <f>B149</f>
        <v/>
      </c>
      <c r="O149" s="192">
        <f>C149*BS!$B$9</f>
        <v/>
      </c>
      <c r="P149" s="192">
        <f>D149*BS!$B$9</f>
        <v/>
      </c>
      <c r="Q149" s="192">
        <f>E149*BS!$B$9</f>
        <v/>
      </c>
      <c r="R149" s="192">
        <f>F149*BS!$B$9</f>
        <v/>
      </c>
      <c r="S149" s="192">
        <f>G149*BS!$B$9</f>
        <v/>
      </c>
      <c r="T149" s="192">
        <f>H149*BS!$B$9</f>
        <v/>
      </c>
      <c r="U149" s="193" t="n"/>
    </row>
    <row r="150">
      <c r="A150" s="79" t="inlineStr">
        <is>
          <t>K19</t>
        </is>
      </c>
      <c r="B150" s="102" t="inlineStr">
        <is>
          <t xml:space="preserve"> Loan from related parties </t>
        </is>
      </c>
      <c r="C150" s="220" t="n"/>
      <c r="D150" s="220" t="n"/>
      <c r="E150" s="220" t="n"/>
      <c r="F150" s="220" t="n"/>
      <c r="G150" s="220" t="n"/>
      <c r="H150" s="220" t="n"/>
      <c r="I150" s="975" t="n"/>
      <c r="J150" s="180" t="n"/>
      <c r="N150" s="976">
        <f>B150</f>
        <v/>
      </c>
      <c r="O150" s="192" t="inlineStr"/>
      <c r="P150" s="192" t="inlineStr"/>
      <c r="Q150" s="192" t="inlineStr"/>
      <c r="R150" s="192" t="inlineStr"/>
      <c r="S150" s="192" t="inlineStr"/>
      <c r="T150" s="192" t="inlineStr"/>
      <c r="U150" s="193">
        <f>I114</f>
        <v/>
      </c>
    </row>
    <row r="151">
      <c r="A151" s="79" t="n"/>
      <c r="B151" s="102" t="n"/>
      <c r="C151" s="220" t="n"/>
      <c r="D151" s="220" t="n"/>
      <c r="E151" s="220" t="n"/>
      <c r="F151" s="220" t="n"/>
      <c r="G151" s="220" t="n"/>
      <c r="H151" s="220" t="n"/>
      <c r="I151" s="975" t="n"/>
      <c r="J151" s="180" t="n"/>
      <c r="N151" s="976" t="inlineStr"/>
      <c r="O151" s="192" t="inlineStr"/>
      <c r="P151" s="192" t="inlineStr"/>
      <c r="Q151" s="192" t="inlineStr"/>
      <c r="R151" s="192" t="inlineStr"/>
      <c r="S151" s="192" t="inlineStr"/>
      <c r="T151" s="192" t="inlineStr"/>
      <c r="U151" s="193">
        <f>I115</f>
        <v/>
      </c>
    </row>
    <row r="152">
      <c r="A152" s="79" t="n"/>
      <c r="B152" s="102" t="n"/>
      <c r="C152" s="220" t="n"/>
      <c r="D152" s="220" t="n"/>
      <c r="E152" s="220" t="n"/>
      <c r="F152" s="220" t="n"/>
      <c r="G152" s="220" t="n"/>
      <c r="H152" s="220" t="n"/>
      <c r="I152" s="975" t="n"/>
      <c r="J152" s="180" t="n"/>
      <c r="N152" s="976" t="inlineStr"/>
      <c r="O152" s="192" t="inlineStr"/>
      <c r="P152" s="192" t="inlineStr"/>
      <c r="Q152" s="192" t="inlineStr"/>
      <c r="R152" s="192" t="inlineStr"/>
      <c r="S152" s="192" t="inlineStr"/>
      <c r="T152" s="192" t="inlineStr"/>
      <c r="U152" s="193">
        <f>I116</f>
        <v/>
      </c>
    </row>
    <row r="153" customFormat="1" s="194">
      <c r="A153" s="79" t="n"/>
      <c r="B153" s="102" t="n"/>
      <c r="C153" s="103" t="n"/>
      <c r="D153" s="103" t="n"/>
      <c r="E153" s="103" t="n"/>
      <c r="F153" s="103" t="n"/>
      <c r="G153" s="103" t="n"/>
      <c r="H153" s="103" t="n"/>
      <c r="I153" s="975" t="n"/>
      <c r="J153" s="180" t="n"/>
      <c r="N153" s="976" t="inlineStr"/>
      <c r="O153" s="192" t="inlineStr"/>
      <c r="P153" s="192" t="inlineStr"/>
      <c r="Q153" s="192" t="inlineStr"/>
      <c r="R153" s="192" t="inlineStr"/>
      <c r="S153" s="192" t="inlineStr"/>
      <c r="T153" s="192" t="inlineStr"/>
      <c r="U153" s="193">
        <f>I117</f>
        <v/>
      </c>
    </row>
    <row r="154">
      <c r="A154" s="79" t="n"/>
      <c r="B154" s="102" t="n"/>
      <c r="C154" s="220" t="n"/>
      <c r="D154" s="220" t="n"/>
      <c r="E154" s="220" t="n"/>
      <c r="F154" s="220" t="n"/>
      <c r="G154" s="220" t="n"/>
      <c r="H154" s="220" t="n"/>
      <c r="I154" s="975" t="n"/>
      <c r="J154" s="180" t="n"/>
      <c r="N154" s="976" t="inlineStr"/>
      <c r="O154" s="192" t="inlineStr"/>
      <c r="P154" s="192" t="inlineStr"/>
      <c r="Q154" s="192" t="inlineStr"/>
      <c r="R154" s="192" t="inlineStr"/>
      <c r="S154" s="192" t="inlineStr"/>
      <c r="T154" s="192" t="inlineStr"/>
      <c r="U154" s="193" t="n"/>
    </row>
    <row r="155" ht="18.75" customFormat="1" customHeight="1" s="194">
      <c r="A155" s="79" t="n"/>
      <c r="B155" s="102" t="n"/>
      <c r="C155" s="220" t="n"/>
      <c r="D155" s="220" t="n"/>
      <c r="E155" s="220" t="n"/>
      <c r="F155" s="220" t="n"/>
      <c r="G155" s="220" t="n"/>
      <c r="H155" s="220" t="n"/>
      <c r="I155" s="975" t="n"/>
      <c r="J155" s="180" t="n"/>
      <c r="N155" s="976" t="inlineStr"/>
      <c r="O155" s="192" t="inlineStr"/>
      <c r="P155" s="192" t="inlineStr"/>
      <c r="Q155" s="192" t="inlineStr"/>
      <c r="R155" s="192" t="inlineStr"/>
      <c r="S155" s="192" t="inlineStr"/>
      <c r="T155" s="192" t="inlineStr"/>
      <c r="U155" s="193">
        <f>I119</f>
        <v/>
      </c>
    </row>
    <row r="156" ht="18.75" customFormat="1" customHeight="1" s="194">
      <c r="A156" s="79" t="n"/>
      <c r="B156" s="102" t="n"/>
      <c r="C156" s="220" t="n"/>
      <c r="D156" s="220" t="n"/>
      <c r="E156" s="220" t="n"/>
      <c r="F156" s="220" t="n"/>
      <c r="G156" s="220" t="n"/>
      <c r="H156" s="220" t="n"/>
      <c r="I156" s="975" t="n"/>
      <c r="J156" s="180" t="n"/>
      <c r="N156" s="976" t="inlineStr"/>
      <c r="O156" s="192" t="inlineStr"/>
      <c r="P156" s="192" t="inlineStr"/>
      <c r="Q156" s="192" t="inlineStr"/>
      <c r="R156" s="192" t="inlineStr"/>
      <c r="S156" s="192" t="inlineStr"/>
      <c r="T156" s="192" t="inlineStr"/>
      <c r="U156" s="193">
        <f>I120</f>
        <v/>
      </c>
    </row>
    <row r="157" ht="18.75" customFormat="1" customHeight="1" s="194">
      <c r="B157" s="102" t="inlineStr">
        <is>
          <t xml:space="preserve"> Others </t>
        </is>
      </c>
      <c r="C157" s="220" t="n"/>
      <c r="D157" s="220" t="n"/>
      <c r="E157" s="220" t="n"/>
      <c r="F157" s="220" t="n"/>
      <c r="G157" s="220" t="n"/>
      <c r="H157" s="220" t="n"/>
      <c r="I157" s="980" t="n"/>
      <c r="J157" s="180" t="n"/>
      <c r="N157" s="976">
        <f>B157</f>
        <v/>
      </c>
      <c r="O157" s="192" t="inlineStr"/>
      <c r="P157" s="192" t="inlineStr"/>
      <c r="Q157" s="192" t="inlineStr"/>
      <c r="R157" s="192" t="inlineStr"/>
      <c r="S157" s="192" t="inlineStr"/>
      <c r="T157" s="192" t="inlineStr"/>
      <c r="U157" s="193">
        <f>I121</f>
        <v/>
      </c>
    </row>
    <row r="158" ht="18.75" customFormat="1" customHeight="1" s="194">
      <c r="A158" s="194" t="inlineStr">
        <is>
          <t>K20</t>
        </is>
      </c>
      <c r="B158" s="96" t="inlineStr">
        <is>
          <t xml:space="preserve">Total </t>
        </is>
      </c>
      <c r="C158" s="987">
        <f>INDIRECT(ADDRESS(MATCH("K16T",$A:$A,0),COLUMN(C$13),4))+INDIRECT(ADDRESS(MATCH("K17T",$A:$A,0),COLUMN(C$13),4))+INDIRECT(ADDRESS(MATCH("K18T",$A:$A,0),COLUMN(C$13),4))+SUM(INDIRECT(ADDRESS(MATCH("K19",$A:$A,0),COLUMN(C$13),4)&amp;":"&amp;ADDRESS(MATCH("K20",$A:$A,0)-1,COLUMN(C$13),4)))</f>
        <v/>
      </c>
      <c r="D158" s="987">
        <f>INDIRECT(ADDRESS(MATCH("K16T",$A:$A,0),COLUMN(D$13),4))+INDIRECT(ADDRESS(MATCH("K17T",$A:$A,0),COLUMN(D$13),4))+INDIRECT(ADDRESS(MATCH("K18T",$A:$A,0),COLUMN(D$13),4))+SUM(INDIRECT(ADDRESS(MATCH("K19",$A:$A,0),COLUMN(D$13),4)&amp;":"&amp;ADDRESS(MATCH("K20",$A:$A,0)-1,COLUMN(D$13),4)))</f>
        <v/>
      </c>
      <c r="E158" s="987">
        <f>INDIRECT(ADDRESS(MATCH("K16T",$A:$A,0),COLUMN(E$13),4))+INDIRECT(ADDRESS(MATCH("K17T",$A:$A,0),COLUMN(E$13),4))+INDIRECT(ADDRESS(MATCH("K18T",$A:$A,0),COLUMN(E$13),4))+SUM(INDIRECT(ADDRESS(MATCH("K19",$A:$A,0),COLUMN(E$13),4)&amp;":"&amp;ADDRESS(MATCH("K20",$A:$A,0)-1,COLUMN(E$13),4)))</f>
        <v/>
      </c>
      <c r="F158" s="987">
        <f>INDIRECT(ADDRESS(MATCH("K16T",$A:$A,0),COLUMN(F$13),4))+INDIRECT(ADDRESS(MATCH("K17T",$A:$A,0),COLUMN(F$13),4))+INDIRECT(ADDRESS(MATCH("K18T",$A:$A,0),COLUMN(F$13),4))+SUM(INDIRECT(ADDRESS(MATCH("K19",$A:$A,0),COLUMN(F$13),4)&amp;":"&amp;ADDRESS(MATCH("K20",$A:$A,0)-1,COLUMN(F$13),4)))</f>
        <v/>
      </c>
      <c r="G158" s="987">
        <f>INDIRECT(ADDRESS(MATCH("K16T",$A:$A,0),COLUMN(G$13),4))+INDIRECT(ADDRESS(MATCH("K17T",$A:$A,0),COLUMN(G$13),4))+INDIRECT(ADDRESS(MATCH("K18T",$A:$A,0),COLUMN(G$13),4))+SUM(INDIRECT(ADDRESS(MATCH("K19",$A:$A,0),COLUMN(G$13),4)&amp;":"&amp;ADDRESS(MATCH("K20",$A:$A,0)-1,COLUMN(G$13),4)))</f>
        <v/>
      </c>
      <c r="H158" s="987">
        <f>INDIRECT(ADDRESS(MATCH("K16T",$A:$A,0),COLUMN(H$13),4))+INDIRECT(ADDRESS(MATCH("K17T",$A:$A,0),COLUMN(H$13),4))+INDIRECT(ADDRESS(MATCH("K18T",$A:$A,0),COLUMN(H$13),4))+SUM(INDIRECT(ADDRESS(MATCH("K19",$A:$A,0),COLUMN(H$13),4)&amp;":"&amp;ADDRESS(MATCH("K20",$A:$A,0)-1,COLUMN(H$13),4)))</f>
        <v/>
      </c>
      <c r="I158" s="988" t="n"/>
      <c r="J158" s="196" t="n"/>
      <c r="K158" s="197" t="n"/>
      <c r="L158" s="197" t="n"/>
      <c r="M158" s="197" t="n"/>
      <c r="N158" s="966">
        <f>B158</f>
        <v/>
      </c>
      <c r="O158" s="198">
        <f>C158*BS!$B$9</f>
        <v/>
      </c>
      <c r="P158" s="198">
        <f>D158*BS!$B$9</f>
        <v/>
      </c>
      <c r="Q158" s="198">
        <f>E158*BS!$B$9</f>
        <v/>
      </c>
      <c r="R158" s="198">
        <f>F158*BS!$B$9</f>
        <v/>
      </c>
      <c r="S158" s="198">
        <f>G158*BS!$B$9</f>
        <v/>
      </c>
      <c r="T158" s="198">
        <f>H158*BS!$B$9</f>
        <v/>
      </c>
      <c r="U158" s="193">
        <f>I122</f>
        <v/>
      </c>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102" t="n"/>
      <c r="C159" s="989" t="n"/>
      <c r="D159" s="989" t="n"/>
      <c r="E159" s="989" t="n"/>
      <c r="F159" s="989" t="n"/>
      <c r="G159" s="989" t="n"/>
      <c r="H159" s="989" t="n"/>
      <c r="I159" s="980" t="n"/>
      <c r="J159" s="180" t="n"/>
      <c r="N159" s="976" t="inlineStr"/>
      <c r="O159" s="192" t="inlineStr"/>
      <c r="P159" s="192" t="inlineStr"/>
      <c r="Q159" s="192" t="inlineStr"/>
      <c r="R159" s="192" t="inlineStr"/>
      <c r="S159" s="192" t="inlineStr"/>
      <c r="T159" s="192" t="inlineStr"/>
      <c r="U159" s="193" t="n"/>
    </row>
    <row r="160">
      <c r="A160" s="194" t="inlineStr">
        <is>
          <t>K21</t>
        </is>
      </c>
      <c r="B160" s="96" t="inlineStr">
        <is>
          <t xml:space="preserve">Deferred Taxes </t>
        </is>
      </c>
      <c r="C160" s="990" t="n"/>
      <c r="D160" s="990" t="n"/>
      <c r="E160" s="990" t="n"/>
      <c r="F160" s="990" t="n"/>
      <c r="G160" s="990" t="n"/>
      <c r="H160" s="990" t="n"/>
      <c r="I160" s="988" t="n"/>
      <c r="J160" s="196" t="n"/>
      <c r="K160" s="197" t="n"/>
      <c r="L160" s="197" t="n"/>
      <c r="M160" s="197" t="n"/>
      <c r="N160" s="966">
        <f>B160</f>
        <v/>
      </c>
      <c r="O160" s="198" t="inlineStr"/>
      <c r="P160" s="198" t="inlineStr"/>
      <c r="Q160" s="198" t="inlineStr"/>
      <c r="R160" s="198" t="inlineStr"/>
      <c r="S160" s="198" t="inlineStr"/>
      <c r="T160" s="198" t="inlineStr"/>
      <c r="U160" s="193">
        <f>I124</f>
        <v/>
      </c>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102" t="inlineStr">
        <is>
          <t>Deferred taxliabilities</t>
        </is>
      </c>
      <c r="C161" s="103" t="n"/>
      <c r="D161" s="103" t="n"/>
      <c r="E161" s="103" t="n"/>
      <c r="F161" s="103" t="n"/>
      <c r="G161" s="103" t="n">
        <v>72554</v>
      </c>
      <c r="H161" s="103" t="n">
        <v>89094</v>
      </c>
      <c r="I161" s="988" t="n"/>
      <c r="J161" s="196" t="n"/>
      <c r="K161" s="197" t="n"/>
      <c r="L161" s="197" t="n"/>
      <c r="M161" s="197" t="n"/>
      <c r="N161" s="966">
        <f>B161</f>
        <v/>
      </c>
      <c r="O161" s="198" t="inlineStr"/>
      <c r="P161" s="198" t="inlineStr"/>
      <c r="Q161" s="198" t="inlineStr"/>
      <c r="R161" s="198" t="inlineStr"/>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102" t="n"/>
      <c r="C162" s="952" t="n"/>
      <c r="D162" s="952" t="n"/>
      <c r="E162" s="952" t="n"/>
      <c r="F162" s="952" t="n"/>
      <c r="G162" s="952" t="n"/>
      <c r="H162" s="952" t="n"/>
      <c r="I162" s="980" t="n"/>
      <c r="J162" s="180" t="n"/>
      <c r="N162" s="976" t="inlineStr"/>
      <c r="O162" s="192" t="inlineStr"/>
      <c r="P162" s="192" t="inlineStr"/>
      <c r="Q162" s="192" t="inlineStr"/>
      <c r="R162" s="192" t="inlineStr"/>
      <c r="S162" s="192" t="inlineStr"/>
      <c r="T162" s="192" t="inlineStr"/>
      <c r="U162" s="193" t="n"/>
    </row>
    <row r="163" ht="18.75" customFormat="1" customHeight="1" s="194">
      <c r="A163" s="171" t="inlineStr">
        <is>
          <t>K22</t>
        </is>
      </c>
      <c r="B163" s="96" t="inlineStr">
        <is>
          <t xml:space="preserve">Total </t>
        </is>
      </c>
      <c r="C163" s="954">
        <f>SUM(INDIRECT(ADDRESS(MATCH("K21",$A:$A,0)+1,COLUMN(C$13),4)&amp;":"&amp;ADDRESS(MATCH("K22",$A:$A,0)-1,COLUMN(C$13),4)))</f>
        <v/>
      </c>
      <c r="D163" s="954">
        <f>SUM(INDIRECT(ADDRESS(MATCH("K21",$A:$A,0)+1,COLUMN(D$13),4)&amp;":"&amp;ADDRESS(MATCH("K22",$A:$A,0)-1,COLUMN(D$13),4)))</f>
        <v/>
      </c>
      <c r="E163" s="954">
        <f>SUM(INDIRECT(ADDRESS(MATCH("K21",$A:$A,0)+1,COLUMN(E$13),4)&amp;":"&amp;ADDRESS(MATCH("K22",$A:$A,0)-1,COLUMN(E$13),4)))</f>
        <v/>
      </c>
      <c r="F163" s="954">
        <f>SUM(INDIRECT(ADDRESS(MATCH("K21",$A:$A,0)+1,COLUMN(F$13),4)&amp;":"&amp;ADDRESS(MATCH("K22",$A:$A,0)-1,COLUMN(F$13),4)))</f>
        <v/>
      </c>
      <c r="G163" s="954">
        <f>SUM(INDIRECT(ADDRESS(MATCH("K21",$A:$A,0)+1,COLUMN(G$13),4)&amp;":"&amp;ADDRESS(MATCH("K22",$A:$A,0)-1,COLUMN(G$13),4)))</f>
        <v/>
      </c>
      <c r="H163" s="954">
        <f>SUM(INDIRECT(ADDRESS(MATCH("K21",$A:$A,0)+1,COLUMN(H$13),4)&amp;":"&amp;ADDRESS(MATCH("K22",$A:$A,0)-1,COLUMN(H$13),4)))</f>
        <v/>
      </c>
      <c r="I163" s="980" t="n"/>
      <c r="J163" s="180" t="n"/>
      <c r="N163" s="976">
        <f>B163</f>
        <v/>
      </c>
      <c r="O163" s="192">
        <f>C163*BS!$B$9</f>
        <v/>
      </c>
      <c r="P163" s="192">
        <f>D163*BS!$B$9</f>
        <v/>
      </c>
      <c r="Q163" s="192">
        <f>E163*BS!$B$9</f>
        <v/>
      </c>
      <c r="R163" s="192">
        <f>F163*BS!$B$9</f>
        <v/>
      </c>
      <c r="S163" s="192">
        <f>G163*BS!$B$9</f>
        <v/>
      </c>
      <c r="T163" s="192">
        <f>H163*BS!$B$9</f>
        <v/>
      </c>
      <c r="U163" s="193" t="n"/>
    </row>
    <row r="164" ht="18.75" customFormat="1" customHeight="1" s="194">
      <c r="A164" s="194" t="inlineStr">
        <is>
          <t>K23</t>
        </is>
      </c>
      <c r="B164" s="96" t="inlineStr">
        <is>
          <t xml:space="preserve">Other Long Term liabilities </t>
        </is>
      </c>
      <c r="C164" s="990" t="n"/>
      <c r="D164" s="990" t="n"/>
      <c r="E164" s="990" t="n"/>
      <c r="F164" s="990" t="n"/>
      <c r="G164" s="990" t="n"/>
      <c r="H164" s="990" t="n"/>
      <c r="I164" s="988" t="n"/>
      <c r="J164" s="196" t="n"/>
      <c r="K164" s="197" t="n"/>
      <c r="L164" s="197" t="n"/>
      <c r="M164" s="197" t="n"/>
      <c r="N164" s="966">
        <f>B164</f>
        <v/>
      </c>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79" t="n"/>
      <c r="B165" s="102" t="inlineStr">
        <is>
          <t xml:space="preserve"> None Employee benefits annual leave</t>
        </is>
      </c>
      <c r="C165" s="991" t="n"/>
      <c r="D165" s="991" t="n"/>
      <c r="E165" s="991" t="n"/>
      <c r="F165" s="991" t="n"/>
      <c r="G165" s="991" t="n">
        <v>4232</v>
      </c>
      <c r="H165" s="991" t="n">
        <v>4147</v>
      </c>
      <c r="I165" s="984" t="n"/>
      <c r="J165" s="180" t="n"/>
      <c r="N165" s="976">
        <f>B165</f>
        <v/>
      </c>
      <c r="O165" s="192" t="inlineStr"/>
      <c r="P165" s="192" t="inlineStr"/>
      <c r="Q165" s="192" t="inlineStr"/>
      <c r="R165" s="192" t="inlineStr"/>
      <c r="S165" s="192">
        <f>G165*BS!$B$9</f>
        <v/>
      </c>
      <c r="T165" s="192">
        <f>H165*BS!$B$9</f>
        <v/>
      </c>
      <c r="U165" s="193">
        <f>I129</f>
        <v/>
      </c>
    </row>
    <row r="166" ht="18.75" customFormat="1" customHeight="1" s="194">
      <c r="A166" s="79" t="n"/>
      <c r="B166" s="102" t="inlineStr">
        <is>
          <t xml:space="preserve"> None Other provisions</t>
        </is>
      </c>
      <c r="C166" s="991" t="n"/>
      <c r="D166" s="991" t="n"/>
      <c r="E166" s="991" t="n"/>
      <c r="F166" s="991" t="n"/>
      <c r="G166" s="991" t="n">
        <v>4735</v>
      </c>
      <c r="H166" s="991" t="n">
        <v>6119</v>
      </c>
      <c r="I166" s="992" t="n"/>
      <c r="J166" s="180" t="n"/>
      <c r="N166" s="976">
        <f>B166</f>
        <v/>
      </c>
      <c r="O166" s="192" t="inlineStr"/>
      <c r="P166" s="192" t="inlineStr"/>
      <c r="Q166" s="192" t="inlineStr"/>
      <c r="R166" s="192" t="inlineStr"/>
      <c r="S166" s="192">
        <f>G166*BS!$B$9</f>
        <v/>
      </c>
      <c r="T166" s="192">
        <f>H166*BS!$B$9</f>
        <v/>
      </c>
      <c r="U166" s="193">
        <f>I130</f>
        <v/>
      </c>
    </row>
    <row r="167">
      <c r="A167" s="79" t="n"/>
      <c r="B167" s="102" t="inlineStr">
        <is>
          <t xml:space="preserve"> None Current</t>
        </is>
      </c>
      <c r="C167" s="103" t="n"/>
      <c r="D167" s="103" t="n"/>
      <c r="E167" s="103" t="n"/>
      <c r="F167" s="103" t="n"/>
      <c r="G167" s="103" t="n">
        <v>8967</v>
      </c>
      <c r="H167" s="103" t="n">
        <v>10266</v>
      </c>
      <c r="I167" s="992" t="n"/>
      <c r="J167" s="180" t="n"/>
      <c r="N167" s="976">
        <f>B167</f>
        <v/>
      </c>
      <c r="O167" s="192" t="inlineStr"/>
      <c r="P167" s="192" t="inlineStr"/>
      <c r="Q167" s="192" t="inlineStr"/>
      <c r="R167" s="192" t="inlineStr"/>
      <c r="S167" s="192">
        <f>G167*BS!$B$9</f>
        <v/>
      </c>
      <c r="T167" s="192">
        <f>H167*BS!$B$9</f>
        <v/>
      </c>
      <c r="U167" s="193">
        <f>I131</f>
        <v/>
      </c>
    </row>
    <row r="168">
      <c r="A168" s="79" t="n"/>
      <c r="B168" s="102" t="inlineStr">
        <is>
          <t>Other non-current liabilities *</t>
        </is>
      </c>
      <c r="C168" s="991" t="n"/>
      <c r="D168" s="991" t="n"/>
      <c r="E168" s="991" t="n"/>
      <c r="F168" s="991" t="n"/>
      <c r="G168" s="991" t="n">
        <v>-312896</v>
      </c>
      <c r="H168" s="991" t="n">
        <v>-155281</v>
      </c>
      <c r="I168" s="992" t="n"/>
      <c r="J168" s="180" t="n"/>
      <c r="N168" s="976">
        <f>B168</f>
        <v/>
      </c>
      <c r="O168" s="192" t="inlineStr"/>
      <c r="P168" s="192" t="inlineStr"/>
      <c r="Q168" s="192" t="inlineStr"/>
      <c r="R168" s="192" t="inlineStr"/>
      <c r="S168" s="192">
        <f>G168*BS!$B$9</f>
        <v/>
      </c>
      <c r="T168" s="192">
        <f>H168*BS!$B$9</f>
        <v/>
      </c>
      <c r="U168" s="193">
        <f>I132</f>
        <v/>
      </c>
    </row>
    <row r="169">
      <c r="A169" s="79" t="n"/>
      <c r="B169" s="102" t="n"/>
      <c r="C169" s="991" t="n"/>
      <c r="D169" s="991" t="n"/>
      <c r="E169" s="991" t="n"/>
      <c r="F169" s="991" t="n"/>
      <c r="G169" s="991" t="n"/>
      <c r="H169" s="991" t="n"/>
      <c r="I169" s="992" t="n"/>
      <c r="J169" s="180" t="n"/>
      <c r="N169" s="976" t="inlineStr"/>
      <c r="O169" s="192" t="inlineStr"/>
      <c r="P169" s="192" t="inlineStr"/>
      <c r="Q169" s="192" t="inlineStr"/>
      <c r="R169" s="192" t="inlineStr"/>
      <c r="S169" s="192" t="inlineStr"/>
      <c r="T169" s="192" t="inlineStr"/>
      <c r="U169" s="193">
        <f>I133</f>
        <v/>
      </c>
    </row>
    <row r="170">
      <c r="A170" s="79" t="n"/>
      <c r="B170" s="102" t="n"/>
      <c r="C170" s="991" t="n"/>
      <c r="D170" s="991" t="n"/>
      <c r="E170" s="991" t="n"/>
      <c r="F170" s="991" t="n"/>
      <c r="G170" s="991" t="n"/>
      <c r="H170" s="991" t="n"/>
      <c r="I170" s="992" t="n"/>
      <c r="J170" s="180" t="n"/>
      <c r="N170" s="976" t="inlineStr"/>
      <c r="O170" s="192" t="inlineStr"/>
      <c r="P170" s="192" t="inlineStr"/>
      <c r="Q170" s="192" t="inlineStr"/>
      <c r="R170" s="192" t="inlineStr"/>
      <c r="S170" s="192" t="inlineStr"/>
      <c r="T170" s="192" t="inlineStr"/>
      <c r="U170" s="193">
        <f>I134</f>
        <v/>
      </c>
    </row>
    <row r="171">
      <c r="A171" s="79" t="n"/>
      <c r="B171" s="102" t="n"/>
      <c r="C171" s="991" t="n"/>
      <c r="D171" s="991" t="n"/>
      <c r="E171" s="991" t="n"/>
      <c r="F171" s="991" t="n"/>
      <c r="G171" s="991" t="n"/>
      <c r="H171" s="991" t="n"/>
      <c r="I171" s="992" t="n"/>
      <c r="J171" s="180" t="n"/>
      <c r="N171" s="976" t="inlineStr"/>
      <c r="O171" s="192" t="inlineStr"/>
      <c r="P171" s="192" t="inlineStr"/>
      <c r="Q171" s="192" t="inlineStr"/>
      <c r="R171" s="192" t="inlineStr"/>
      <c r="S171" s="192" t="inlineStr"/>
      <c r="T171" s="192" t="inlineStr"/>
      <c r="U171" s="193">
        <f>I135</f>
        <v/>
      </c>
    </row>
    <row r="172">
      <c r="A172" s="79" t="n"/>
      <c r="B172" s="102" t="n"/>
      <c r="C172" s="991" t="n"/>
      <c r="D172" s="991" t="n"/>
      <c r="E172" s="991" t="n"/>
      <c r="F172" s="991" t="n"/>
      <c r="G172" s="991" t="n"/>
      <c r="H172" s="991" t="n"/>
      <c r="I172" s="992" t="n"/>
      <c r="J172" s="180" t="n"/>
      <c r="N172" s="976" t="inlineStr"/>
      <c r="O172" s="192" t="inlineStr"/>
      <c r="P172" s="192" t="inlineStr"/>
      <c r="Q172" s="192" t="inlineStr"/>
      <c r="R172" s="192" t="inlineStr"/>
      <c r="S172" s="192" t="inlineStr"/>
      <c r="T172" s="192" t="inlineStr"/>
      <c r="U172" s="193">
        <f>I136</f>
        <v/>
      </c>
    </row>
    <row r="173">
      <c r="A173" s="79" t="n"/>
      <c r="B173" s="102" t="n"/>
      <c r="C173" s="991" t="n"/>
      <c r="D173" s="991" t="n"/>
      <c r="E173" s="991" t="n"/>
      <c r="F173" s="991" t="n"/>
      <c r="G173" s="991" t="n"/>
      <c r="H173" s="991" t="n"/>
      <c r="I173" s="992" t="n"/>
      <c r="J173" s="180" t="n"/>
      <c r="N173" s="976" t="inlineStr"/>
      <c r="O173" s="192" t="inlineStr"/>
      <c r="P173" s="192" t="inlineStr"/>
      <c r="Q173" s="192" t="inlineStr"/>
      <c r="R173" s="192" t="inlineStr"/>
      <c r="S173" s="192" t="inlineStr"/>
      <c r="T173" s="192" t="inlineStr"/>
      <c r="U173" s="193">
        <f>I137</f>
        <v/>
      </c>
    </row>
    <row r="174">
      <c r="A174" s="79" t="n"/>
      <c r="B174" s="102" t="n"/>
      <c r="C174" s="991" t="n"/>
      <c r="D174" s="991" t="n"/>
      <c r="E174" s="991" t="n"/>
      <c r="F174" s="991" t="n"/>
      <c r="G174" s="991" t="n"/>
      <c r="H174" s="991" t="n"/>
      <c r="I174" s="992" t="n"/>
      <c r="J174" s="180" t="n"/>
      <c r="N174" s="976" t="inlineStr"/>
      <c r="O174" s="192" t="inlineStr"/>
      <c r="P174" s="192" t="inlineStr"/>
      <c r="Q174" s="192" t="inlineStr"/>
      <c r="R174" s="192" t="inlineStr"/>
      <c r="S174" s="192" t="inlineStr"/>
      <c r="T174" s="192" t="inlineStr"/>
      <c r="U174" s="193">
        <f>I138</f>
        <v/>
      </c>
    </row>
    <row r="175">
      <c r="A175" s="79" t="n"/>
      <c r="B175" s="102" t="n"/>
      <c r="C175" s="991" t="n"/>
      <c r="D175" s="991" t="n"/>
      <c r="E175" s="991" t="n"/>
      <c r="F175" s="991" t="n"/>
      <c r="G175" s="991" t="n"/>
      <c r="H175" s="991" t="n"/>
      <c r="I175" s="992" t="n"/>
      <c r="J175" s="180" t="n"/>
      <c r="N175" s="976" t="inlineStr"/>
      <c r="O175" s="192" t="inlineStr"/>
      <c r="P175" s="192" t="inlineStr"/>
      <c r="Q175" s="192" t="inlineStr"/>
      <c r="R175" s="192" t="inlineStr"/>
      <c r="S175" s="192" t="inlineStr"/>
      <c r="T175" s="192" t="inlineStr"/>
      <c r="U175" s="193">
        <f>I139</f>
        <v/>
      </c>
    </row>
    <row r="176">
      <c r="A176" s="194" t="inlineStr">
        <is>
          <t>K24</t>
        </is>
      </c>
      <c r="B176" s="96" t="inlineStr">
        <is>
          <t xml:space="preserve">Total </t>
        </is>
      </c>
      <c r="C176" s="954">
        <f>SUM(INDIRECT(ADDRESS(MATCH("K23",$A:$A,0)+1,COLUMN(C$13),4)&amp;":"&amp;ADDRESS(MATCH("K24",$A:$A,0)-1,COLUMN(C$13),4)))</f>
        <v/>
      </c>
      <c r="D176" s="954">
        <f>SUM(INDIRECT(ADDRESS(MATCH("K23",$A:$A,0)+1,COLUMN(D$13),4)&amp;":"&amp;ADDRESS(MATCH("K24",$A:$A,0)-1,COLUMN(D$13),4)))</f>
        <v/>
      </c>
      <c r="E176" s="954">
        <f>SUM(INDIRECT(ADDRESS(MATCH("K23",$A:$A,0)+1,COLUMN(E$13),4)&amp;":"&amp;ADDRESS(MATCH("K24",$A:$A,0)-1,COLUMN(E$13),4)))</f>
        <v/>
      </c>
      <c r="F176" s="954">
        <f>SUM(INDIRECT(ADDRESS(MATCH("K23",$A:$A,0)+1,COLUMN(F$13),4)&amp;":"&amp;ADDRESS(MATCH("K24",$A:$A,0)-1,COLUMN(F$13),4)))</f>
        <v/>
      </c>
      <c r="G176" s="954">
        <f>SUM(INDIRECT(ADDRESS(MATCH("K23",$A:$A,0)+1,COLUMN(G$13),4)&amp;":"&amp;ADDRESS(MATCH("K24",$A:$A,0)-1,COLUMN(G$13),4)))</f>
        <v/>
      </c>
      <c r="H176" s="954">
        <f>SUM(INDIRECT(ADDRESS(MATCH("K23",$A:$A,0)+1,COLUMN(H$13),4)&amp;":"&amp;ADDRESS(MATCH("K24",$A:$A,0)-1,COLUMN(H$13),4)))</f>
        <v/>
      </c>
      <c r="I176" s="977" t="n"/>
      <c r="J176" s="196" t="n"/>
      <c r="K176" s="197" t="n"/>
      <c r="L176" s="197" t="n"/>
      <c r="M176" s="197" t="n"/>
      <c r="N176" s="966">
        <f>B176</f>
        <v/>
      </c>
      <c r="O176" s="198">
        <f>C176*BS!$B$9</f>
        <v/>
      </c>
      <c r="P176" s="198">
        <f>D176*BS!$B$9</f>
        <v/>
      </c>
      <c r="Q176" s="198">
        <f>E176*BS!$B$9</f>
        <v/>
      </c>
      <c r="R176" s="198">
        <f>F176*BS!$B$9</f>
        <v/>
      </c>
      <c r="S176" s="198">
        <f>G176*BS!$B$9</f>
        <v/>
      </c>
      <c r="T176" s="198">
        <f>H176*BS!$B$9</f>
        <v/>
      </c>
      <c r="U176" s="193" t="n"/>
      <c r="V176" s="197" t="n"/>
      <c r="W176" s="197" t="n"/>
      <c r="X176" s="197" t="n"/>
      <c r="Y176" s="197" t="n"/>
      <c r="Z176" s="197" t="n"/>
      <c r="AA176" s="197" t="n"/>
      <c r="AB176" s="197" t="n"/>
      <c r="AC176" s="197" t="n"/>
      <c r="AD176" s="197" t="n"/>
      <c r="AE176" s="197" t="n"/>
      <c r="AF176" s="197" t="n"/>
      <c r="AG176" s="197" t="n"/>
      <c r="AH176" s="197" t="n"/>
      <c r="AI176" s="197" t="n"/>
      <c r="AJ176" s="197" t="n"/>
      <c r="AK176" s="197" t="n"/>
      <c r="AL176" s="197" t="n"/>
      <c r="AM176" s="197" t="n"/>
      <c r="AN176" s="197" t="n"/>
      <c r="AO176" s="197" t="n"/>
      <c r="AP176" s="197" t="n"/>
      <c r="AQ176" s="197" t="n"/>
      <c r="AR176" s="197" t="n"/>
      <c r="AS176" s="197" t="n"/>
      <c r="AT176" s="197" t="n"/>
      <c r="AU176" s="197" t="n"/>
      <c r="AV176" s="197" t="n"/>
      <c r="AW176" s="197" t="n"/>
      <c r="AX176" s="197" t="n"/>
      <c r="AY176" s="197" t="n"/>
      <c r="AZ176" s="197" t="n"/>
      <c r="BA176" s="197" t="n"/>
      <c r="BB176" s="197" t="n"/>
      <c r="BC176" s="197" t="n"/>
      <c r="BD176" s="197" t="n"/>
      <c r="BE176" s="197" t="n"/>
      <c r="BF176" s="197" t="n"/>
      <c r="BG176" s="197" t="n"/>
      <c r="BH176" s="197" t="n"/>
      <c r="BI176" s="197" t="n"/>
      <c r="BJ176" s="197" t="n"/>
      <c r="BK176" s="197" t="n"/>
      <c r="BL176" s="197" t="n"/>
      <c r="BM176" s="197" t="n"/>
      <c r="BN176" s="197" t="n"/>
      <c r="BO176" s="197" t="n"/>
      <c r="BP176" s="197" t="n"/>
      <c r="BQ176" s="197" t="n"/>
      <c r="BR176" s="197" t="n"/>
      <c r="BS176" s="197" t="n"/>
      <c r="BT176" s="197" t="n"/>
      <c r="BU176" s="197" t="n"/>
      <c r="BV176" s="197" t="n"/>
      <c r="BW176" s="197" t="n"/>
      <c r="BX176" s="197" t="n"/>
      <c r="BY176" s="197" t="n"/>
      <c r="BZ176" s="197" t="n"/>
      <c r="CA176" s="197" t="n"/>
      <c r="CB176" s="197" t="n"/>
      <c r="CC176" s="197" t="n"/>
      <c r="CD176" s="197" t="n"/>
      <c r="CE176" s="197" t="n"/>
      <c r="CF176" s="197" t="n"/>
      <c r="CG176" s="197" t="n"/>
      <c r="CH176" s="197" t="n"/>
      <c r="CI176" s="197" t="n"/>
      <c r="CJ176" s="197" t="n"/>
      <c r="CK176" s="197" t="n"/>
      <c r="CL176" s="197" t="n"/>
      <c r="CM176" s="197" t="n"/>
      <c r="CN176" s="197" t="n"/>
      <c r="CO176" s="197" t="n"/>
      <c r="CP176" s="197" t="n"/>
      <c r="CQ176" s="197" t="n"/>
      <c r="CR176" s="197" t="n"/>
      <c r="CS176" s="197" t="n"/>
      <c r="CT176" s="197" t="n"/>
      <c r="CU176" s="197" t="n"/>
      <c r="CV176" s="197" t="n"/>
      <c r="CW176" s="197" t="n"/>
      <c r="CX176" s="197" t="n"/>
      <c r="CY176" s="197" t="n"/>
      <c r="CZ176" s="197" t="n"/>
      <c r="DA176" s="197" t="n"/>
      <c r="DB176" s="197" t="n"/>
      <c r="DC176" s="197" t="n"/>
      <c r="DD176" s="197" t="n"/>
      <c r="DE176" s="197" t="n"/>
      <c r="DF176" s="197" t="n"/>
      <c r="DG176" s="197" t="n"/>
      <c r="DH176" s="197" t="n"/>
      <c r="DI176" s="197" t="n"/>
      <c r="DJ176" s="197" t="n"/>
      <c r="DK176" s="197" t="n"/>
      <c r="DL176" s="197" t="n"/>
      <c r="DM176" s="197" t="n"/>
      <c r="DN176" s="197" t="n"/>
      <c r="DO176" s="197" t="n"/>
      <c r="DP176" s="197" t="n"/>
      <c r="DQ176" s="197" t="n"/>
      <c r="DR176" s="197" t="n"/>
      <c r="DS176" s="197" t="n"/>
      <c r="DT176" s="197" t="n"/>
      <c r="DU176" s="197" t="n"/>
      <c r="DV176" s="197" t="n"/>
      <c r="DW176" s="197" t="n"/>
      <c r="DX176" s="197" t="n"/>
      <c r="DY176" s="197" t="n"/>
      <c r="DZ176" s="197" t="n"/>
      <c r="EA176" s="197" t="n"/>
      <c r="EB176" s="197" t="n"/>
      <c r="EC176" s="197" t="n"/>
      <c r="ED176" s="197" t="n"/>
      <c r="EE176" s="197" t="n"/>
      <c r="EF176" s="197" t="n"/>
      <c r="EG176" s="197" t="n"/>
      <c r="EH176" s="197" t="n"/>
      <c r="EI176" s="197" t="n"/>
      <c r="EJ176" s="197" t="n"/>
    </row>
    <row r="177">
      <c r="B177" s="102" t="n"/>
      <c r="C177" s="939" t="n"/>
      <c r="D177" s="939" t="n"/>
      <c r="E177" s="939" t="n"/>
      <c r="F177" s="939" t="n"/>
      <c r="G177" s="939" t="n"/>
      <c r="H177" s="939" t="n"/>
      <c r="I177" s="975" t="n"/>
      <c r="J177" s="180" t="n"/>
      <c r="N177" s="976" t="inlineStr"/>
      <c r="O177" s="192" t="inlineStr"/>
      <c r="P177" s="192" t="inlineStr"/>
      <c r="Q177" s="192" t="inlineStr"/>
      <c r="R177" s="192" t="inlineStr"/>
      <c r="S177" s="192" t="inlineStr"/>
      <c r="T177" s="192" t="inlineStr"/>
      <c r="U177" s="193" t="n"/>
    </row>
    <row r="178" customFormat="1" s="194">
      <c r="A178" s="194" t="inlineStr">
        <is>
          <t>K25</t>
        </is>
      </c>
      <c r="B178" s="96" t="inlineStr">
        <is>
          <t xml:space="preserve">Minority Interest </t>
        </is>
      </c>
      <c r="C178" s="954" t="n"/>
      <c r="D178" s="954" t="n"/>
      <c r="E178" s="954" t="n"/>
      <c r="F178" s="954" t="n"/>
      <c r="G178" s="954" t="n"/>
      <c r="H178" s="954" t="n"/>
      <c r="I178" s="977" t="n"/>
      <c r="J178" s="196" t="n"/>
      <c r="K178" s="197" t="n"/>
      <c r="L178" s="197" t="n"/>
      <c r="M178" s="197" t="n"/>
      <c r="N178" s="966">
        <f>B178</f>
        <v/>
      </c>
      <c r="O178" s="198" t="inlineStr"/>
      <c r="P178" s="198" t="inlineStr"/>
      <c r="Q178" s="198" t="inlineStr"/>
      <c r="R178" s="198" t="inlineStr"/>
      <c r="S178" s="198" t="inlineStr"/>
      <c r="T178" s="198" t="inlineStr"/>
      <c r="U178" s="193" t="n"/>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A179" s="79" t="n"/>
      <c r="B179" s="102" t="n"/>
      <c r="C179" s="952" t="n"/>
      <c r="D179" s="952" t="n"/>
      <c r="E179" s="952" t="n"/>
      <c r="F179" s="952" t="n"/>
      <c r="G179" s="952" t="n"/>
      <c r="H179" s="952" t="n"/>
      <c r="I179" s="979" t="n"/>
      <c r="J179" s="180" t="n"/>
      <c r="N179" s="976" t="inlineStr"/>
      <c r="O179" s="192" t="inlineStr"/>
      <c r="P179" s="192" t="inlineStr"/>
      <c r="Q179" s="192" t="inlineStr"/>
      <c r="R179" s="192" t="inlineStr"/>
      <c r="S179" s="192" t="inlineStr"/>
      <c r="T179" s="192" t="inlineStr"/>
      <c r="U179" s="193">
        <f>I143</f>
        <v/>
      </c>
    </row>
    <row r="180" ht="23.25" customFormat="1" customHeight="1" s="234">
      <c r="A180" s="79" t="n"/>
      <c r="B180" s="102" t="n"/>
      <c r="C180" s="993" t="n"/>
      <c r="D180" s="993" t="n"/>
      <c r="E180" s="993" t="n"/>
      <c r="F180" s="952" t="n"/>
      <c r="G180" s="952" t="n"/>
      <c r="H180" s="952" t="n"/>
      <c r="I180" s="979" t="n"/>
      <c r="J180" s="180" t="n"/>
      <c r="N180" s="976" t="inlineStr"/>
      <c r="O180" s="192" t="inlineStr"/>
      <c r="P180" s="192" t="inlineStr"/>
      <c r="Q180" s="192" t="inlineStr"/>
      <c r="R180" s="192" t="inlineStr"/>
      <c r="S180" s="192" t="inlineStr"/>
      <c r="T180" s="192" t="inlineStr"/>
      <c r="U180" s="193">
        <f>I144</f>
        <v/>
      </c>
    </row>
    <row r="181" ht="23.25" customFormat="1" customHeight="1" s="234">
      <c r="A181" s="79" t="n"/>
      <c r="B181" s="102" t="n"/>
      <c r="C181" s="993" t="n"/>
      <c r="D181" s="993" t="n"/>
      <c r="E181" s="993" t="n"/>
      <c r="F181" s="952" t="n"/>
      <c r="G181" s="952" t="n"/>
      <c r="H181" s="952" t="n"/>
      <c r="I181" s="979" t="n"/>
      <c r="J181" s="180" t="n"/>
      <c r="N181" s="976" t="inlineStr"/>
      <c r="O181" s="192" t="inlineStr"/>
      <c r="P181" s="192" t="inlineStr"/>
      <c r="Q181" s="192" t="inlineStr"/>
      <c r="R181" s="192" t="inlineStr"/>
      <c r="S181" s="192" t="inlineStr"/>
      <c r="T181" s="192" t="inlineStr"/>
      <c r="U181" s="193">
        <f>I145</f>
        <v/>
      </c>
    </row>
    <row r="182" ht="23.25" customFormat="1" customHeight="1" s="234">
      <c r="A182" s="79" t="n"/>
      <c r="B182" s="102" t="n"/>
      <c r="C182" s="993" t="n"/>
      <c r="D182" s="993" t="n"/>
      <c r="E182" s="993" t="n"/>
      <c r="F182" s="952" t="n"/>
      <c r="G182" s="952" t="n"/>
      <c r="H182" s="952" t="n"/>
      <c r="I182" s="979" t="n"/>
      <c r="J182" s="180" t="n"/>
      <c r="N182" s="976" t="inlineStr"/>
      <c r="O182" s="192" t="inlineStr"/>
      <c r="P182" s="192" t="inlineStr"/>
      <c r="Q182" s="192" t="inlineStr"/>
      <c r="R182" s="192" t="inlineStr"/>
      <c r="S182" s="192" t="inlineStr"/>
      <c r="T182" s="192" t="inlineStr"/>
      <c r="U182" s="193">
        <f>I146</f>
        <v/>
      </c>
    </row>
    <row r="183">
      <c r="A183" s="79" t="n"/>
      <c r="B183" s="102" t="n"/>
      <c r="C183" s="993" t="n"/>
      <c r="D183" s="993" t="n"/>
      <c r="E183" s="993" t="n"/>
      <c r="F183" s="952" t="n"/>
      <c r="G183" s="952" t="n"/>
      <c r="H183" s="952" t="n"/>
      <c r="I183" s="979" t="n"/>
      <c r="J183" s="180" t="n"/>
      <c r="N183" s="976" t="inlineStr"/>
      <c r="O183" s="192" t="inlineStr"/>
      <c r="P183" s="192" t="inlineStr"/>
      <c r="Q183" s="192" t="inlineStr"/>
      <c r="R183" s="192" t="inlineStr"/>
      <c r="S183" s="192" t="inlineStr"/>
      <c r="T183" s="192" t="inlineStr"/>
      <c r="U183" s="193">
        <f>I147</f>
        <v/>
      </c>
    </row>
    <row r="184" ht="18.75" customHeight="1" s="340">
      <c r="A184" s="79" t="n"/>
      <c r="B184" s="102" t="n"/>
      <c r="C184" s="993" t="n"/>
      <c r="D184" s="993" t="n"/>
      <c r="E184" s="993" t="n"/>
      <c r="F184" s="952" t="n"/>
      <c r="G184" s="952" t="n"/>
      <c r="H184" s="952" t="n"/>
      <c r="I184" s="979" t="n"/>
      <c r="J184" s="180" t="n"/>
      <c r="N184" s="976" t="inlineStr"/>
      <c r="O184" s="192" t="inlineStr"/>
      <c r="P184" s="192" t="inlineStr"/>
      <c r="Q184" s="192" t="inlineStr"/>
      <c r="R184" s="192" t="inlineStr"/>
      <c r="S184" s="192" t="inlineStr"/>
      <c r="T184" s="192" t="inlineStr"/>
      <c r="U184" s="193">
        <f>I148</f>
        <v/>
      </c>
    </row>
    <row r="185" ht="18.75" customFormat="1" customHeight="1" s="171">
      <c r="A185" s="79" t="n"/>
      <c r="B185" s="102" t="n"/>
      <c r="C185" s="103" t="n"/>
      <c r="D185" s="103" t="n"/>
      <c r="E185" s="103" t="n"/>
      <c r="F185" s="103" t="n"/>
      <c r="G185" s="103" t="n"/>
      <c r="H185" s="103" t="n"/>
      <c r="I185" s="979" t="n"/>
      <c r="J185" s="180" t="n"/>
      <c r="N185" s="976" t="inlineStr"/>
      <c r="O185" s="192" t="inlineStr"/>
      <c r="P185" s="192" t="inlineStr"/>
      <c r="Q185" s="192" t="inlineStr"/>
      <c r="R185" s="192" t="inlineStr"/>
      <c r="S185" s="192" t="inlineStr"/>
      <c r="T185" s="192" t="inlineStr"/>
      <c r="U185" s="193">
        <f>I149</f>
        <v/>
      </c>
    </row>
    <row r="186" ht="18.75" customFormat="1" customHeight="1" s="171">
      <c r="A186" s="79" t="n"/>
      <c r="B186" s="102" t="n"/>
      <c r="C186" s="993" t="n"/>
      <c r="D186" s="993" t="n"/>
      <c r="E186" s="993" t="n"/>
      <c r="F186" s="952" t="n"/>
      <c r="G186" s="952" t="n"/>
      <c r="H186" s="952" t="n"/>
      <c r="I186" s="979" t="n"/>
      <c r="J186" s="180" t="n"/>
      <c r="N186" s="976" t="inlineStr"/>
      <c r="O186" s="192" t="inlineStr"/>
      <c r="P186" s="192" t="inlineStr"/>
      <c r="Q186" s="192" t="inlineStr"/>
      <c r="R186" s="192" t="inlineStr"/>
      <c r="S186" s="192" t="inlineStr"/>
      <c r="T186" s="192" t="inlineStr"/>
      <c r="U186" s="193">
        <f>I150</f>
        <v/>
      </c>
    </row>
    <row r="187" ht="18.75" customFormat="1" customHeight="1" s="171">
      <c r="A187" s="79" t="n"/>
      <c r="B187" s="102" t="n"/>
      <c r="C187" s="993" t="n"/>
      <c r="D187" s="993" t="n"/>
      <c r="E187" s="993" t="n"/>
      <c r="F187" s="952" t="n"/>
      <c r="G187" s="952" t="n"/>
      <c r="H187" s="952" t="n"/>
      <c r="I187" s="979" t="n"/>
      <c r="J187" s="180" t="n"/>
      <c r="N187" s="976" t="inlineStr"/>
      <c r="O187" s="192" t="inlineStr"/>
      <c r="P187" s="192" t="inlineStr"/>
      <c r="Q187" s="192" t="inlineStr"/>
      <c r="R187" s="192" t="inlineStr"/>
      <c r="S187" s="192" t="inlineStr"/>
      <c r="T187" s="192" t="inlineStr"/>
      <c r="U187" s="193">
        <f>I151</f>
        <v/>
      </c>
    </row>
    <row r="188" ht="18.75" customFormat="1" customHeight="1" s="171">
      <c r="A188" s="79" t="n"/>
      <c r="B188" s="102" t="n"/>
      <c r="C188" s="989" t="n"/>
      <c r="D188" s="971" t="n"/>
      <c r="E188" s="939" t="n"/>
      <c r="F188" s="939" t="n"/>
      <c r="G188" s="939" t="n"/>
      <c r="H188" s="939" t="n"/>
      <c r="I188" s="975" t="n"/>
      <c r="J188" s="180" t="n"/>
      <c r="N188" s="976" t="inlineStr"/>
      <c r="O188" s="192" t="inlineStr"/>
      <c r="P188" s="192" t="inlineStr"/>
      <c r="Q188" s="192" t="inlineStr"/>
      <c r="R188" s="192" t="inlineStr"/>
      <c r="S188" s="192" t="inlineStr"/>
      <c r="T188" s="192" t="inlineStr"/>
      <c r="U188" s="193">
        <f>I152</f>
        <v/>
      </c>
    </row>
    <row r="189" ht="18.75" customFormat="1" customHeight="1" s="171">
      <c r="A189" s="194" t="inlineStr">
        <is>
          <t>K26</t>
        </is>
      </c>
      <c r="B189" s="96" t="inlineStr">
        <is>
          <t xml:space="preserve">Total </t>
        </is>
      </c>
      <c r="C189" s="954">
        <f>SUM(INDIRECT(ADDRESS(MATCH("K25",$A:$A,0)+1,COLUMN(C$13),4)&amp;":"&amp;ADDRESS(MATCH("K26",$A:$A,0)-1,COLUMN(C$13),4)))</f>
        <v/>
      </c>
      <c r="D189" s="954">
        <f>SUM(INDIRECT(ADDRESS(MATCH("K25",$A:$A,0)+1,COLUMN(D$13),4)&amp;":"&amp;ADDRESS(MATCH("K26",$A:$A,0)-1,COLUMN(D$13),4)))</f>
        <v/>
      </c>
      <c r="E189" s="954">
        <f>SUM(INDIRECT(ADDRESS(MATCH("K25",$A:$A,0)+1,COLUMN(E$13),4)&amp;":"&amp;ADDRESS(MATCH("K26",$A:$A,0)-1,COLUMN(E$13),4)))</f>
        <v/>
      </c>
      <c r="F189" s="954">
        <f>SUM(INDIRECT(ADDRESS(MATCH("K25",$A:$A,0)+1,COLUMN(F$13),4)&amp;":"&amp;ADDRESS(MATCH("K26",$A:$A,0)-1,COLUMN(F$13),4)))</f>
        <v/>
      </c>
      <c r="G189" s="954">
        <f>SUM(INDIRECT(ADDRESS(MATCH("K25",$A:$A,0)+1,COLUMN(G$13),4)&amp;":"&amp;ADDRESS(MATCH("K26",$A:$A,0)-1,COLUMN(G$13),4)))</f>
        <v/>
      </c>
      <c r="H189" s="954">
        <f>SUM(INDIRECT(ADDRESS(MATCH("K25",$A:$A,0)+1,COLUMN(H$13),4)&amp;":"&amp;ADDRESS(MATCH("K26",$A:$A,0)-1,COLUMN(H$13),4)))</f>
        <v/>
      </c>
      <c r="I189" s="988" t="n"/>
      <c r="J189" s="196" t="n"/>
      <c r="K189" s="197" t="n"/>
      <c r="L189" s="197" t="n"/>
      <c r="M189" s="197" t="n"/>
      <c r="N189" s="966">
        <f>B189</f>
        <v/>
      </c>
      <c r="O189" s="198">
        <f>C189*BS!$B$9</f>
        <v/>
      </c>
      <c r="P189" s="198">
        <f>D189*BS!$B$9</f>
        <v/>
      </c>
      <c r="Q189" s="198">
        <f>E189*BS!$B$9</f>
        <v/>
      </c>
      <c r="R189" s="198">
        <f>F189*BS!$B$9</f>
        <v/>
      </c>
      <c r="S189" s="198">
        <f>G189*BS!$B$9</f>
        <v/>
      </c>
      <c r="T189" s="198">
        <f>H189*BS!$B$9</f>
        <v/>
      </c>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B190" s="102" t="n"/>
      <c r="C190" s="994" t="n"/>
      <c r="D190" s="994" t="n"/>
      <c r="E190" s="994" t="n"/>
      <c r="F190" s="994" t="n"/>
      <c r="G190" s="994" t="n"/>
      <c r="H190" s="994" t="n"/>
      <c r="I190" s="992" t="n"/>
      <c r="J190" s="180" t="n"/>
      <c r="N190" s="976" t="inlineStr"/>
      <c r="O190" s="192" t="inlineStr"/>
      <c r="P190" s="192" t="inlineStr"/>
      <c r="Q190" s="192" t="inlineStr"/>
      <c r="R190" s="192" t="inlineStr"/>
      <c r="S190" s="192" t="inlineStr"/>
      <c r="T190" s="192" t="inlineStr"/>
      <c r="U190" s="193">
        <f>I154</f>
        <v/>
      </c>
    </row>
    <row r="191" ht="18.75" customFormat="1" customHeight="1" s="171">
      <c r="A191" s="194" t="inlineStr">
        <is>
          <t>K27</t>
        </is>
      </c>
      <c r="B191" s="96" t="inlineStr">
        <is>
          <t xml:space="preserve">Common Stock </t>
        </is>
      </c>
      <c r="C191" s="942" t="n"/>
      <c r="D191" s="942" t="n"/>
      <c r="E191" s="942" t="n"/>
      <c r="F191" s="942" t="n"/>
      <c r="G191" s="942" t="n"/>
      <c r="H191" s="942" t="n"/>
      <c r="I191" s="992" t="n"/>
      <c r="J191" s="196" t="n"/>
      <c r="K191" s="197" t="n"/>
      <c r="L191" s="197" t="n"/>
      <c r="M191" s="197" t="n"/>
      <c r="N191" s="966">
        <f>B191</f>
        <v/>
      </c>
      <c r="O191" s="198" t="inlineStr"/>
      <c r="P191" s="198" t="inlineStr"/>
      <c r="Q191" s="198" t="inlineStr"/>
      <c r="R191" s="198" t="inlineStr"/>
      <c r="S191" s="198" t="inlineStr"/>
      <c r="T191" s="198" t="inlineStr"/>
      <c r="U191" s="193">
        <f>I155</f>
        <v/>
      </c>
      <c r="V191" s="197" t="n"/>
      <c r="W191" s="197" t="n"/>
      <c r="X191" s="197" t="n"/>
      <c r="Y191" s="197" t="n"/>
      <c r="Z191" s="197" t="n"/>
      <c r="AA191" s="197" t="n"/>
      <c r="AB191" s="197" t="n"/>
      <c r="AC191" s="197" t="n"/>
      <c r="AD191" s="197" t="n"/>
      <c r="AE191" s="197" t="n"/>
      <c r="AF191" s="197" t="n"/>
      <c r="AG191" s="197" t="n"/>
      <c r="AH191" s="197" t="n"/>
      <c r="AI191" s="197" t="n"/>
      <c r="AJ191" s="197" t="n"/>
      <c r="AK191" s="197" t="n"/>
      <c r="AL191" s="197" t="n"/>
      <c r="AM191" s="197" t="n"/>
      <c r="AN191" s="197" t="n"/>
      <c r="AO191" s="197" t="n"/>
      <c r="AP191" s="197" t="n"/>
      <c r="AQ191" s="197" t="n"/>
      <c r="AR191" s="197" t="n"/>
      <c r="AS191" s="197" t="n"/>
      <c r="AT191" s="197" t="n"/>
      <c r="AU191" s="197" t="n"/>
      <c r="AV191" s="197" t="n"/>
      <c r="AW191" s="197" t="n"/>
      <c r="AX191" s="197" t="n"/>
      <c r="AY191" s="197" t="n"/>
      <c r="AZ191" s="197" t="n"/>
      <c r="BA191" s="197" t="n"/>
      <c r="BB191" s="197" t="n"/>
      <c r="BC191" s="197" t="n"/>
      <c r="BD191" s="197" t="n"/>
      <c r="BE191" s="197" t="n"/>
      <c r="BF191" s="197" t="n"/>
      <c r="BG191" s="197" t="n"/>
      <c r="BH191" s="197" t="n"/>
      <c r="BI191" s="197" t="n"/>
      <c r="BJ191" s="197" t="n"/>
      <c r="BK191" s="197" t="n"/>
      <c r="BL191" s="197" t="n"/>
      <c r="BM191" s="197" t="n"/>
      <c r="BN191" s="197" t="n"/>
      <c r="BO191" s="197" t="n"/>
      <c r="BP191" s="197" t="n"/>
      <c r="BQ191" s="197" t="n"/>
      <c r="BR191" s="197" t="n"/>
      <c r="BS191" s="197" t="n"/>
      <c r="BT191" s="197" t="n"/>
      <c r="BU191" s="197" t="n"/>
      <c r="BV191" s="197" t="n"/>
      <c r="BW191" s="197" t="n"/>
      <c r="BX191" s="197" t="n"/>
      <c r="BY191" s="197" t="n"/>
      <c r="BZ191" s="197" t="n"/>
      <c r="CA191" s="197" t="n"/>
      <c r="CB191" s="197" t="n"/>
      <c r="CC191" s="197" t="n"/>
      <c r="CD191" s="197" t="n"/>
      <c r="CE191" s="197" t="n"/>
      <c r="CF191" s="197" t="n"/>
      <c r="CG191" s="197" t="n"/>
      <c r="CH191" s="197" t="n"/>
      <c r="CI191" s="197" t="n"/>
      <c r="CJ191" s="197" t="n"/>
      <c r="CK191" s="197" t="n"/>
      <c r="CL191" s="197" t="n"/>
      <c r="CM191" s="197" t="n"/>
      <c r="CN191" s="197" t="n"/>
      <c r="CO191" s="197" t="n"/>
      <c r="CP191" s="197" t="n"/>
      <c r="CQ191" s="197" t="n"/>
      <c r="CR191" s="197" t="n"/>
      <c r="CS191" s="197" t="n"/>
      <c r="CT191" s="197" t="n"/>
      <c r="CU191" s="197" t="n"/>
      <c r="CV191" s="197" t="n"/>
      <c r="CW191" s="197" t="n"/>
      <c r="CX191" s="197" t="n"/>
      <c r="CY191" s="197" t="n"/>
      <c r="CZ191" s="197" t="n"/>
      <c r="DA191" s="197" t="n"/>
      <c r="DB191" s="197" t="n"/>
      <c r="DC191" s="197" t="n"/>
      <c r="DD191" s="197" t="n"/>
      <c r="DE191" s="197" t="n"/>
      <c r="DF191" s="197" t="n"/>
      <c r="DG191" s="197" t="n"/>
      <c r="DH191" s="197" t="n"/>
      <c r="DI191" s="197" t="n"/>
      <c r="DJ191" s="197" t="n"/>
      <c r="DK191" s="197" t="n"/>
      <c r="DL191" s="197" t="n"/>
      <c r="DM191" s="197" t="n"/>
      <c r="DN191" s="197" t="n"/>
      <c r="DO191" s="197" t="n"/>
      <c r="DP191" s="197" t="n"/>
      <c r="DQ191" s="197" t="n"/>
      <c r="DR191" s="197" t="n"/>
      <c r="DS191" s="197" t="n"/>
      <c r="DT191" s="197" t="n"/>
      <c r="DU191" s="197" t="n"/>
      <c r="DV191" s="197" t="n"/>
      <c r="DW191" s="197" t="n"/>
      <c r="DX191" s="197" t="n"/>
      <c r="DY191" s="197" t="n"/>
      <c r="DZ191" s="197" t="n"/>
      <c r="EA191" s="197" t="n"/>
      <c r="EB191" s="197" t="n"/>
      <c r="EC191" s="197" t="n"/>
      <c r="ED191" s="197" t="n"/>
      <c r="EE191" s="197" t="n"/>
      <c r="EF191" s="197" t="n"/>
      <c r="EG191" s="197" t="n"/>
      <c r="EH191" s="197" t="n"/>
      <c r="EI191" s="197" t="n"/>
      <c r="EJ191" s="197" t="n"/>
    </row>
    <row r="192" ht="18.75" customFormat="1" customHeight="1" s="171">
      <c r="B192" s="229" t="inlineStr">
        <is>
          <t>Contributed equity</t>
        </is>
      </c>
      <c r="C192" s="103" t="n"/>
      <c r="D192" s="103" t="n"/>
      <c r="E192" s="103" t="n"/>
      <c r="F192" s="103" t="n"/>
      <c r="G192" s="103" t="n">
        <v>30000</v>
      </c>
      <c r="H192" s="103" t="n">
        <v>30000</v>
      </c>
      <c r="I192" s="979" t="n"/>
      <c r="J192" s="196" t="n"/>
      <c r="K192" s="197" t="n"/>
      <c r="L192" s="197" t="n"/>
      <c r="M192" s="197" t="n"/>
      <c r="N192" s="966">
        <f>B192</f>
        <v/>
      </c>
      <c r="O192" s="198" t="inlineStr"/>
      <c r="P192" s="198" t="inlineStr"/>
      <c r="Q192" s="198" t="inlineStr"/>
      <c r="R192" s="198" t="inlineStr"/>
      <c r="S192" s="198">
        <f>G192*BS!$B$9</f>
        <v/>
      </c>
      <c r="T192" s="198">
        <f>H192*BS!$B$9</f>
        <v/>
      </c>
      <c r="U192" s="193" t="n"/>
      <c r="V192" s="197" t="n"/>
      <c r="W192" s="197" t="n"/>
      <c r="X192" s="197" t="n"/>
      <c r="Y192" s="197" t="n"/>
      <c r="Z192" s="197" t="n"/>
      <c r="AA192" s="197" t="n"/>
      <c r="AB192" s="197" t="n"/>
      <c r="AC192" s="197" t="n"/>
      <c r="AD192" s="197" t="n"/>
      <c r="AE192" s="197" t="n"/>
      <c r="AF192" s="197" t="n"/>
      <c r="AG192" s="197" t="n"/>
      <c r="AH192" s="197" t="n"/>
      <c r="AI192" s="197" t="n"/>
      <c r="AJ192" s="197" t="n"/>
      <c r="AK192" s="197" t="n"/>
      <c r="AL192" s="197" t="n"/>
      <c r="AM192" s="197" t="n"/>
      <c r="AN192" s="197" t="n"/>
      <c r="AO192" s="197" t="n"/>
      <c r="AP192" s="197" t="n"/>
      <c r="AQ192" s="197" t="n"/>
      <c r="AR192" s="197" t="n"/>
      <c r="AS192" s="197" t="n"/>
      <c r="AT192" s="197" t="n"/>
      <c r="AU192" s="197" t="n"/>
      <c r="AV192" s="197" t="n"/>
      <c r="AW192" s="197" t="n"/>
      <c r="AX192" s="197" t="n"/>
      <c r="AY192" s="197" t="n"/>
      <c r="AZ192" s="197" t="n"/>
      <c r="BA192" s="197" t="n"/>
      <c r="BB192" s="197" t="n"/>
      <c r="BC192" s="197" t="n"/>
      <c r="BD192" s="197" t="n"/>
      <c r="BE192" s="197" t="n"/>
      <c r="BF192" s="197" t="n"/>
      <c r="BG192" s="197" t="n"/>
      <c r="BH192" s="197" t="n"/>
      <c r="BI192" s="197" t="n"/>
      <c r="BJ192" s="197" t="n"/>
      <c r="BK192" s="197" t="n"/>
      <c r="BL192" s="197" t="n"/>
      <c r="BM192" s="197" t="n"/>
      <c r="BN192" s="197" t="n"/>
      <c r="BO192" s="197" t="n"/>
      <c r="BP192" s="197" t="n"/>
      <c r="BQ192" s="197" t="n"/>
      <c r="BR192" s="197" t="n"/>
      <c r="BS192" s="197" t="n"/>
      <c r="BT192" s="197" t="n"/>
      <c r="BU192" s="197" t="n"/>
      <c r="BV192" s="197" t="n"/>
      <c r="BW192" s="197" t="n"/>
      <c r="BX192" s="197" t="n"/>
      <c r="BY192" s="197" t="n"/>
      <c r="BZ192" s="197" t="n"/>
      <c r="CA192" s="197" t="n"/>
      <c r="CB192" s="197" t="n"/>
      <c r="CC192" s="197" t="n"/>
      <c r="CD192" s="197" t="n"/>
      <c r="CE192" s="197" t="n"/>
      <c r="CF192" s="197" t="n"/>
      <c r="CG192" s="197" t="n"/>
      <c r="CH192" s="197" t="n"/>
      <c r="CI192" s="197" t="n"/>
      <c r="CJ192" s="197" t="n"/>
      <c r="CK192" s="197" t="n"/>
      <c r="CL192" s="197" t="n"/>
      <c r="CM192" s="197" t="n"/>
      <c r="CN192" s="197" t="n"/>
      <c r="CO192" s="197" t="n"/>
      <c r="CP192" s="197" t="n"/>
      <c r="CQ192" s="197" t="n"/>
      <c r="CR192" s="197" t="n"/>
      <c r="CS192" s="197" t="n"/>
      <c r="CT192" s="197" t="n"/>
      <c r="CU192" s="197" t="n"/>
      <c r="CV192" s="197" t="n"/>
      <c r="CW192" s="197" t="n"/>
      <c r="CX192" s="197" t="n"/>
      <c r="CY192" s="197" t="n"/>
      <c r="CZ192" s="197" t="n"/>
      <c r="DA192" s="197" t="n"/>
      <c r="DB192" s="197" t="n"/>
      <c r="DC192" s="197" t="n"/>
      <c r="DD192" s="197" t="n"/>
      <c r="DE192" s="197" t="n"/>
      <c r="DF192" s="197" t="n"/>
      <c r="DG192" s="197" t="n"/>
      <c r="DH192" s="197" t="n"/>
      <c r="DI192" s="197" t="n"/>
      <c r="DJ192" s="197" t="n"/>
      <c r="DK192" s="197" t="n"/>
      <c r="DL192" s="197" t="n"/>
      <c r="DM192" s="197" t="n"/>
      <c r="DN192" s="197" t="n"/>
      <c r="DO192" s="197" t="n"/>
      <c r="DP192" s="197" t="n"/>
      <c r="DQ192" s="197" t="n"/>
      <c r="DR192" s="197" t="n"/>
      <c r="DS192" s="197" t="n"/>
      <c r="DT192" s="197" t="n"/>
      <c r="DU192" s="197" t="n"/>
      <c r="DV192" s="197" t="n"/>
      <c r="DW192" s="197" t="n"/>
      <c r="DX192" s="197" t="n"/>
      <c r="DY192" s="197" t="n"/>
      <c r="DZ192" s="197" t="n"/>
      <c r="EA192" s="197" t="n"/>
      <c r="EB192" s="197" t="n"/>
      <c r="EC192" s="197" t="n"/>
      <c r="ED192" s="197" t="n"/>
      <c r="EE192" s="197" t="n"/>
      <c r="EF192" s="197" t="n"/>
      <c r="EG192" s="197" t="n"/>
      <c r="EH192" s="197" t="n"/>
      <c r="EI192" s="197" t="n"/>
      <c r="EJ192" s="197" t="n"/>
    </row>
    <row r="193" ht="18.75" customFormat="1" customHeight="1" s="171">
      <c r="B193" s="229" t="n"/>
      <c r="C193" s="229" t="n"/>
      <c r="D193" s="229" t="n"/>
      <c r="E193" s="229" t="n"/>
      <c r="F193" s="229" t="n"/>
      <c r="G193" s="229" t="n"/>
      <c r="H193" s="952" t="n"/>
      <c r="I193" s="979" t="n"/>
      <c r="J193" s="196" t="n"/>
      <c r="K193" s="197" t="n"/>
      <c r="L193" s="197" t="n"/>
      <c r="M193" s="197" t="n"/>
      <c r="N193" s="966" t="inlineStr"/>
      <c r="O193" s="198" t="inlineStr"/>
      <c r="P193" s="198" t="inlineStr"/>
      <c r="Q193" s="198" t="inlineStr"/>
      <c r="R193" s="198" t="inlineStr"/>
      <c r="S193" s="198" t="inlineStr"/>
      <c r="T193" s="198" t="inlineStr"/>
      <c r="U193" s="193" t="n"/>
      <c r="V193" s="197" t="n"/>
      <c r="W193" s="197" t="n"/>
      <c r="X193" s="197" t="n"/>
      <c r="Y193" s="197" t="n"/>
      <c r="Z193" s="197" t="n"/>
      <c r="AA193" s="197" t="n"/>
      <c r="AB193" s="197" t="n"/>
      <c r="AC193" s="197" t="n"/>
      <c r="AD193" s="197" t="n"/>
      <c r="AE193" s="197" t="n"/>
      <c r="AF193" s="197" t="n"/>
      <c r="AG193" s="197" t="n"/>
      <c r="AH193" s="197" t="n"/>
      <c r="AI193" s="197" t="n"/>
      <c r="AJ193" s="197" t="n"/>
      <c r="AK193" s="197" t="n"/>
      <c r="AL193" s="197" t="n"/>
      <c r="AM193" s="197" t="n"/>
      <c r="AN193" s="197" t="n"/>
      <c r="AO193" s="197" t="n"/>
      <c r="AP193" s="197" t="n"/>
      <c r="AQ193" s="197" t="n"/>
      <c r="AR193" s="197" t="n"/>
      <c r="AS193" s="197" t="n"/>
      <c r="AT193" s="197" t="n"/>
      <c r="AU193" s="197" t="n"/>
      <c r="AV193" s="197" t="n"/>
      <c r="AW193" s="197" t="n"/>
      <c r="AX193" s="197" t="n"/>
      <c r="AY193" s="197" t="n"/>
      <c r="AZ193" s="197" t="n"/>
      <c r="BA193" s="197" t="n"/>
      <c r="BB193" s="197" t="n"/>
      <c r="BC193" s="197" t="n"/>
      <c r="BD193" s="197" t="n"/>
      <c r="BE193" s="197" t="n"/>
      <c r="BF193" s="197" t="n"/>
      <c r="BG193" s="197" t="n"/>
      <c r="BH193" s="197" t="n"/>
      <c r="BI193" s="197" t="n"/>
      <c r="BJ193" s="197" t="n"/>
      <c r="BK193" s="197" t="n"/>
      <c r="BL193" s="197" t="n"/>
      <c r="BM193" s="197" t="n"/>
      <c r="BN193" s="197" t="n"/>
      <c r="BO193" s="197" t="n"/>
      <c r="BP193" s="197" t="n"/>
      <c r="BQ193" s="197" t="n"/>
      <c r="BR193" s="197" t="n"/>
      <c r="BS193" s="197" t="n"/>
      <c r="BT193" s="197" t="n"/>
      <c r="BU193" s="197" t="n"/>
      <c r="BV193" s="197" t="n"/>
      <c r="BW193" s="197" t="n"/>
      <c r="BX193" s="197" t="n"/>
      <c r="BY193" s="197" t="n"/>
      <c r="BZ193" s="197" t="n"/>
      <c r="CA193" s="197" t="n"/>
      <c r="CB193" s="197" t="n"/>
      <c r="CC193" s="197" t="n"/>
      <c r="CD193" s="197" t="n"/>
      <c r="CE193" s="197" t="n"/>
      <c r="CF193" s="197" t="n"/>
      <c r="CG193" s="197" t="n"/>
      <c r="CH193" s="197" t="n"/>
      <c r="CI193" s="197" t="n"/>
      <c r="CJ193" s="197" t="n"/>
      <c r="CK193" s="197" t="n"/>
      <c r="CL193" s="197" t="n"/>
      <c r="CM193" s="197" t="n"/>
      <c r="CN193" s="197" t="n"/>
      <c r="CO193" s="197" t="n"/>
      <c r="CP193" s="197" t="n"/>
      <c r="CQ193" s="197" t="n"/>
      <c r="CR193" s="197" t="n"/>
      <c r="CS193" s="197" t="n"/>
      <c r="CT193" s="197" t="n"/>
      <c r="CU193" s="197" t="n"/>
      <c r="CV193" s="197" t="n"/>
      <c r="CW193" s="197" t="n"/>
      <c r="CX193" s="197" t="n"/>
      <c r="CY193" s="197" t="n"/>
      <c r="CZ193" s="197" t="n"/>
      <c r="DA193" s="197" t="n"/>
      <c r="DB193" s="197" t="n"/>
      <c r="DC193" s="197" t="n"/>
      <c r="DD193" s="197" t="n"/>
      <c r="DE193" s="197" t="n"/>
      <c r="DF193" s="197" t="n"/>
      <c r="DG193" s="197" t="n"/>
      <c r="DH193" s="197" t="n"/>
      <c r="DI193" s="197" t="n"/>
      <c r="DJ193" s="197" t="n"/>
      <c r="DK193" s="197" t="n"/>
      <c r="DL193" s="197" t="n"/>
      <c r="DM193" s="197" t="n"/>
      <c r="DN193" s="197" t="n"/>
      <c r="DO193" s="197" t="n"/>
      <c r="DP193" s="197" t="n"/>
      <c r="DQ193" s="197" t="n"/>
      <c r="DR193" s="197" t="n"/>
      <c r="DS193" s="197" t="n"/>
      <c r="DT193" s="197" t="n"/>
      <c r="DU193" s="197" t="n"/>
      <c r="DV193" s="197" t="n"/>
      <c r="DW193" s="197" t="n"/>
      <c r="DX193" s="197" t="n"/>
      <c r="DY193" s="197" t="n"/>
      <c r="DZ193" s="197" t="n"/>
      <c r="EA193" s="197" t="n"/>
      <c r="EB193" s="197" t="n"/>
      <c r="EC193" s="197" t="n"/>
      <c r="ED193" s="197" t="n"/>
      <c r="EE193" s="197" t="n"/>
      <c r="EF193" s="197" t="n"/>
      <c r="EG193" s="197" t="n"/>
      <c r="EH193" s="197" t="n"/>
      <c r="EI193" s="197" t="n"/>
      <c r="EJ193" s="197" t="n"/>
    </row>
    <row r="194" ht="18.75" customFormat="1" customHeight="1" s="171">
      <c r="B194" s="229" t="n"/>
      <c r="C194" s="229" t="n"/>
      <c r="D194" s="229" t="n"/>
      <c r="E194" s="229" t="n"/>
      <c r="F194" s="229" t="n"/>
      <c r="G194" s="229" t="n"/>
      <c r="H194" s="952" t="n"/>
      <c r="I194" s="979" t="n"/>
      <c r="J194" s="196" t="n"/>
      <c r="K194" s="197" t="n"/>
      <c r="L194" s="197" t="n"/>
      <c r="M194" s="197" t="n"/>
      <c r="N194" s="966" t="inlineStr"/>
      <c r="O194" s="198" t="inlineStr"/>
      <c r="P194" s="198" t="inlineStr"/>
      <c r="Q194" s="198" t="inlineStr"/>
      <c r="R194" s="198" t="inlineStr"/>
      <c r="S194" s="198" t="inlineStr"/>
      <c r="T194" s="198" t="inlineStr"/>
      <c r="U194" s="193" t="n"/>
      <c r="V194" s="197" t="n"/>
      <c r="W194" s="197" t="n"/>
      <c r="X194" s="197" t="n"/>
      <c r="Y194" s="197" t="n"/>
      <c r="Z194" s="197" t="n"/>
      <c r="AA194" s="197" t="n"/>
      <c r="AB194" s="197" t="n"/>
      <c r="AC194" s="197" t="n"/>
      <c r="AD194" s="197" t="n"/>
      <c r="AE194" s="197" t="n"/>
      <c r="AF194" s="197" t="n"/>
      <c r="AG194" s="197" t="n"/>
      <c r="AH194" s="197" t="n"/>
      <c r="AI194" s="197" t="n"/>
      <c r="AJ194" s="197" t="n"/>
      <c r="AK194" s="197" t="n"/>
      <c r="AL194" s="197" t="n"/>
      <c r="AM194" s="197" t="n"/>
      <c r="AN194" s="197" t="n"/>
      <c r="AO194" s="197" t="n"/>
      <c r="AP194" s="197" t="n"/>
      <c r="AQ194" s="197" t="n"/>
      <c r="AR194" s="197" t="n"/>
      <c r="AS194" s="197" t="n"/>
      <c r="AT194" s="197" t="n"/>
      <c r="AU194" s="197" t="n"/>
      <c r="AV194" s="197" t="n"/>
      <c r="AW194" s="197" t="n"/>
      <c r="AX194" s="197" t="n"/>
      <c r="AY194" s="197" t="n"/>
      <c r="AZ194" s="197" t="n"/>
      <c r="BA194" s="197" t="n"/>
      <c r="BB194" s="197" t="n"/>
      <c r="BC194" s="197" t="n"/>
      <c r="BD194" s="197" t="n"/>
      <c r="BE194" s="197" t="n"/>
      <c r="BF194" s="197" t="n"/>
      <c r="BG194" s="197" t="n"/>
      <c r="BH194" s="197" t="n"/>
      <c r="BI194" s="197" t="n"/>
      <c r="BJ194" s="197" t="n"/>
      <c r="BK194" s="197" t="n"/>
      <c r="BL194" s="197" t="n"/>
      <c r="BM194" s="197" t="n"/>
      <c r="BN194" s="197" t="n"/>
      <c r="BO194" s="197" t="n"/>
      <c r="BP194" s="197" t="n"/>
      <c r="BQ194" s="197" t="n"/>
      <c r="BR194" s="197" t="n"/>
      <c r="BS194" s="197" t="n"/>
      <c r="BT194" s="197" t="n"/>
      <c r="BU194" s="197" t="n"/>
      <c r="BV194" s="197" t="n"/>
      <c r="BW194" s="197" t="n"/>
      <c r="BX194" s="197" t="n"/>
      <c r="BY194" s="197" t="n"/>
      <c r="BZ194" s="197" t="n"/>
      <c r="CA194" s="197" t="n"/>
      <c r="CB194" s="197" t="n"/>
      <c r="CC194" s="197" t="n"/>
      <c r="CD194" s="197" t="n"/>
      <c r="CE194" s="197" t="n"/>
      <c r="CF194" s="197" t="n"/>
      <c r="CG194" s="197" t="n"/>
      <c r="CH194" s="197" t="n"/>
      <c r="CI194" s="197" t="n"/>
      <c r="CJ194" s="197" t="n"/>
      <c r="CK194" s="197" t="n"/>
      <c r="CL194" s="197" t="n"/>
      <c r="CM194" s="197" t="n"/>
      <c r="CN194" s="197" t="n"/>
      <c r="CO194" s="197" t="n"/>
      <c r="CP194" s="197" t="n"/>
      <c r="CQ194" s="197" t="n"/>
      <c r="CR194" s="197" t="n"/>
      <c r="CS194" s="197" t="n"/>
      <c r="CT194" s="197" t="n"/>
      <c r="CU194" s="197" t="n"/>
      <c r="CV194" s="197" t="n"/>
      <c r="CW194" s="197" t="n"/>
      <c r="CX194" s="197" t="n"/>
      <c r="CY194" s="197" t="n"/>
      <c r="CZ194" s="197" t="n"/>
      <c r="DA194" s="197" t="n"/>
      <c r="DB194" s="197" t="n"/>
      <c r="DC194" s="197" t="n"/>
      <c r="DD194" s="197" t="n"/>
      <c r="DE194" s="197" t="n"/>
      <c r="DF194" s="197" t="n"/>
      <c r="DG194" s="197" t="n"/>
      <c r="DH194" s="197" t="n"/>
      <c r="DI194" s="197" t="n"/>
      <c r="DJ194" s="197" t="n"/>
      <c r="DK194" s="197" t="n"/>
      <c r="DL194" s="197" t="n"/>
      <c r="DM194" s="197" t="n"/>
      <c r="DN194" s="197" t="n"/>
      <c r="DO194" s="197" t="n"/>
      <c r="DP194" s="197" t="n"/>
      <c r="DQ194" s="197" t="n"/>
      <c r="DR194" s="197" t="n"/>
      <c r="DS194" s="197" t="n"/>
      <c r="DT194" s="197" t="n"/>
      <c r="DU194" s="197" t="n"/>
      <c r="DV194" s="197" t="n"/>
      <c r="DW194" s="197" t="n"/>
      <c r="DX194" s="197" t="n"/>
      <c r="DY194" s="197" t="n"/>
      <c r="DZ194" s="197" t="n"/>
      <c r="EA194" s="197" t="n"/>
      <c r="EB194" s="197" t="n"/>
      <c r="EC194" s="197" t="n"/>
      <c r="ED194" s="197" t="n"/>
      <c r="EE194" s="197" t="n"/>
      <c r="EF194" s="197" t="n"/>
      <c r="EG194" s="197" t="n"/>
      <c r="EH194" s="197" t="n"/>
      <c r="EI194" s="197" t="n"/>
      <c r="EJ194" s="197" t="n"/>
    </row>
    <row r="195" ht="18.75" customFormat="1" customHeight="1" s="171">
      <c r="A195" s="194" t="inlineStr">
        <is>
          <t>K28</t>
        </is>
      </c>
      <c r="B195" s="96" t="inlineStr">
        <is>
          <t xml:space="preserve">Total </t>
        </is>
      </c>
      <c r="C195" s="954">
        <f>SUM(INDIRECT(ADDRESS(MATCH("K27",$A:$A,0)+1,COLUMN(C$13),4)&amp;":"&amp;ADDRESS(MATCH("K28",$A:$A,0)-1,COLUMN(C$13),4)))</f>
        <v/>
      </c>
      <c r="D195" s="954">
        <f>SUM(INDIRECT(ADDRESS(MATCH("K27",$A:$A,0)+1,COLUMN(D$13),4)&amp;":"&amp;ADDRESS(MATCH("K28",$A:$A,0)-1,COLUMN(D$13),4)))</f>
        <v/>
      </c>
      <c r="E195" s="954">
        <f>SUM(INDIRECT(ADDRESS(MATCH("K27",$A:$A,0)+1,COLUMN(E$13),4)&amp;":"&amp;ADDRESS(MATCH("K28",$A:$A,0)-1,COLUMN(E$13),4)))</f>
        <v/>
      </c>
      <c r="F195" s="954">
        <f>SUM(INDIRECT(ADDRESS(MATCH("K27",$A:$A,0)+1,COLUMN(F$13),4)&amp;":"&amp;ADDRESS(MATCH("K28",$A:$A,0)-1,COLUMN(F$13),4)))</f>
        <v/>
      </c>
      <c r="G195" s="954">
        <f>SUM(INDIRECT(ADDRESS(MATCH("K27",$A:$A,0)+1,COLUMN(G$13),4)&amp;":"&amp;ADDRESS(MATCH("K28",$A:$A,0)-1,COLUMN(G$13),4)))</f>
        <v/>
      </c>
      <c r="H195" s="954">
        <f>SUM(INDIRECT(ADDRESS(MATCH("K27",$A:$A,0)+1,COLUMN(H$13),4)&amp;":"&amp;ADDRESS(MATCH("K28",$A:$A,0)-1,COLUMN(H$13),4)))</f>
        <v/>
      </c>
      <c r="I195" s="995" t="n"/>
      <c r="J195" s="196" t="n"/>
      <c r="K195" s="197" t="n"/>
      <c r="L195" s="197" t="n"/>
      <c r="M195" s="197" t="n"/>
      <c r="N195" s="966">
        <f>B195</f>
        <v/>
      </c>
      <c r="O195" s="198">
        <f>C195*BS!$B$9</f>
        <v/>
      </c>
      <c r="P195" s="198">
        <f>D195*BS!$B$9</f>
        <v/>
      </c>
      <c r="Q195" s="198">
        <f>E195*BS!$B$9</f>
        <v/>
      </c>
      <c r="R195" s="198">
        <f>F195*BS!$B$9</f>
        <v/>
      </c>
      <c r="S195" s="198">
        <f>G195*BS!$B$9</f>
        <v/>
      </c>
      <c r="T195" s="198">
        <f>H195*BS!$B$9</f>
        <v/>
      </c>
      <c r="U195" s="193" t="n"/>
      <c r="V195" s="197" t="n"/>
      <c r="W195" s="197" t="n"/>
      <c r="X195" s="197" t="n"/>
      <c r="Y195" s="197" t="n"/>
      <c r="Z195" s="197" t="n"/>
      <c r="AA195" s="197" t="n"/>
      <c r="AB195" s="197" t="n"/>
      <c r="AC195" s="197" t="n"/>
      <c r="AD195" s="197" t="n"/>
      <c r="AE195" s="197" t="n"/>
      <c r="AF195" s="197" t="n"/>
      <c r="AG195" s="197" t="n"/>
      <c r="AH195" s="197" t="n"/>
      <c r="AI195" s="197" t="n"/>
      <c r="AJ195" s="197" t="n"/>
      <c r="AK195" s="197" t="n"/>
      <c r="AL195" s="197" t="n"/>
      <c r="AM195" s="197" t="n"/>
      <c r="AN195" s="197" t="n"/>
      <c r="AO195" s="197" t="n"/>
      <c r="AP195" s="197" t="n"/>
      <c r="AQ195" s="197" t="n"/>
      <c r="AR195" s="197" t="n"/>
      <c r="AS195" s="197" t="n"/>
      <c r="AT195" s="197" t="n"/>
      <c r="AU195" s="197" t="n"/>
      <c r="AV195" s="197" t="n"/>
      <c r="AW195" s="197" t="n"/>
      <c r="AX195" s="197" t="n"/>
      <c r="AY195" s="197" t="n"/>
      <c r="AZ195" s="197" t="n"/>
      <c r="BA195" s="197" t="n"/>
      <c r="BB195" s="197" t="n"/>
      <c r="BC195" s="197" t="n"/>
      <c r="BD195" s="197" t="n"/>
      <c r="BE195" s="197" t="n"/>
      <c r="BF195" s="197" t="n"/>
      <c r="BG195" s="197" t="n"/>
      <c r="BH195" s="197" t="n"/>
      <c r="BI195" s="197" t="n"/>
      <c r="BJ195" s="197" t="n"/>
      <c r="BK195" s="197" t="n"/>
      <c r="BL195" s="197" t="n"/>
      <c r="BM195" s="197" t="n"/>
      <c r="BN195" s="197" t="n"/>
      <c r="BO195" s="197" t="n"/>
      <c r="BP195" s="197" t="n"/>
      <c r="BQ195" s="197" t="n"/>
      <c r="BR195" s="197" t="n"/>
      <c r="BS195" s="197" t="n"/>
      <c r="BT195" s="197" t="n"/>
      <c r="BU195" s="197" t="n"/>
      <c r="BV195" s="197" t="n"/>
      <c r="BW195" s="197" t="n"/>
      <c r="BX195" s="197" t="n"/>
      <c r="BY195" s="197" t="n"/>
      <c r="BZ195" s="197" t="n"/>
      <c r="CA195" s="197" t="n"/>
      <c r="CB195" s="197" t="n"/>
      <c r="CC195" s="197" t="n"/>
      <c r="CD195" s="197" t="n"/>
      <c r="CE195" s="197" t="n"/>
      <c r="CF195" s="197" t="n"/>
      <c r="CG195" s="197" t="n"/>
      <c r="CH195" s="197" t="n"/>
      <c r="CI195" s="197" t="n"/>
      <c r="CJ195" s="197" t="n"/>
      <c r="CK195" s="197" t="n"/>
      <c r="CL195" s="197" t="n"/>
      <c r="CM195" s="197" t="n"/>
      <c r="CN195" s="197" t="n"/>
      <c r="CO195" s="197" t="n"/>
      <c r="CP195" s="197" t="n"/>
      <c r="CQ195" s="197" t="n"/>
      <c r="CR195" s="197" t="n"/>
      <c r="CS195" s="197" t="n"/>
      <c r="CT195" s="197" t="n"/>
      <c r="CU195" s="197" t="n"/>
      <c r="CV195" s="197" t="n"/>
      <c r="CW195" s="197" t="n"/>
      <c r="CX195" s="197" t="n"/>
      <c r="CY195" s="197" t="n"/>
      <c r="CZ195" s="197" t="n"/>
      <c r="DA195" s="197" t="n"/>
      <c r="DB195" s="197" t="n"/>
      <c r="DC195" s="197" t="n"/>
      <c r="DD195" s="197" t="n"/>
      <c r="DE195" s="197" t="n"/>
      <c r="DF195" s="197" t="n"/>
      <c r="DG195" s="197" t="n"/>
      <c r="DH195" s="197" t="n"/>
      <c r="DI195" s="197" t="n"/>
      <c r="DJ195" s="197" t="n"/>
      <c r="DK195" s="197" t="n"/>
      <c r="DL195" s="197" t="n"/>
      <c r="DM195" s="197" t="n"/>
      <c r="DN195" s="197" t="n"/>
      <c r="DO195" s="197" t="n"/>
      <c r="DP195" s="197" t="n"/>
      <c r="DQ195" s="197" t="n"/>
      <c r="DR195" s="197" t="n"/>
      <c r="DS195" s="197" t="n"/>
      <c r="DT195" s="197" t="n"/>
      <c r="DU195" s="197" t="n"/>
      <c r="DV195" s="197" t="n"/>
      <c r="DW195" s="197" t="n"/>
      <c r="DX195" s="197" t="n"/>
      <c r="DY195" s="197" t="n"/>
      <c r="DZ195" s="197" t="n"/>
      <c r="EA195" s="197" t="n"/>
      <c r="EB195" s="197" t="n"/>
      <c r="EC195" s="197" t="n"/>
      <c r="ED195" s="197" t="n"/>
      <c r="EE195" s="197" t="n"/>
      <c r="EF195" s="197" t="n"/>
      <c r="EG195" s="197" t="n"/>
      <c r="EH195" s="197" t="n"/>
      <c r="EI195" s="197" t="n"/>
      <c r="EJ195" s="197" t="n"/>
    </row>
    <row r="196" ht="18.75" customFormat="1" customHeight="1" s="171">
      <c r="B196" s="102" t="n"/>
      <c r="C196" s="994" t="n"/>
      <c r="D196" s="994" t="n"/>
      <c r="E196" s="994" t="n"/>
      <c r="F196" s="994" t="n"/>
      <c r="G196" s="994" t="n"/>
      <c r="H196" s="994" t="n"/>
      <c r="I196" s="992" t="n"/>
      <c r="J196" s="180" t="n"/>
      <c r="N196" s="976" t="inlineStr"/>
      <c r="O196" s="192" t="inlineStr"/>
      <c r="P196" s="192" t="inlineStr"/>
      <c r="Q196" s="192" t="inlineStr"/>
      <c r="R196" s="192" t="inlineStr"/>
      <c r="S196" s="192" t="inlineStr"/>
      <c r="T196" s="192" t="inlineStr"/>
      <c r="U196" s="193" t="n"/>
    </row>
    <row r="197" ht="18.75" customFormat="1" customHeight="1" s="194">
      <c r="B197" s="102" t="n"/>
      <c r="C197" s="994" t="n"/>
      <c r="D197" s="994" t="n"/>
      <c r="E197" s="994" t="n"/>
      <c r="F197" s="994" t="n"/>
      <c r="G197" s="994" t="n"/>
      <c r="H197" s="994" t="n"/>
      <c r="I197" s="992" t="n"/>
      <c r="J197" s="180" t="n"/>
      <c r="N197" s="976" t="inlineStr"/>
      <c r="O197" s="192" t="inlineStr"/>
      <c r="P197" s="192" t="inlineStr"/>
      <c r="Q197" s="192" t="inlineStr"/>
      <c r="R197" s="192" t="inlineStr"/>
      <c r="S197" s="192" t="inlineStr"/>
      <c r="T197" s="192" t="inlineStr"/>
      <c r="U197" s="193" t="n"/>
    </row>
    <row r="198">
      <c r="A198" s="194" t="inlineStr">
        <is>
          <t>K29</t>
        </is>
      </c>
      <c r="B198" s="96" t="inlineStr">
        <is>
          <t xml:space="preserve">Additional Paid in Capital </t>
        </is>
      </c>
      <c r="C198" s="983" t="n"/>
      <c r="D198" s="983" t="n"/>
      <c r="E198" s="983" t="n"/>
      <c r="F198" s="983" t="n"/>
      <c r="G198" s="983" t="n"/>
      <c r="H198" s="983" t="n"/>
      <c r="I198" s="984" t="n"/>
      <c r="J198" s="196" t="n"/>
      <c r="K198" s="197" t="n"/>
      <c r="L198" s="197" t="n"/>
      <c r="M198" s="197" t="n"/>
      <c r="N198" s="966">
        <f>B198</f>
        <v/>
      </c>
      <c r="O198" s="198" t="inlineStr"/>
      <c r="P198" s="198" t="inlineStr"/>
      <c r="Q198" s="198" t="inlineStr"/>
      <c r="R198" s="198" t="inlineStr"/>
      <c r="S198" s="198" t="inlineStr"/>
      <c r="T198" s="198" t="inlineStr"/>
      <c r="U198" s="193">
        <f>I162</f>
        <v/>
      </c>
      <c r="V198" s="197" t="n"/>
      <c r="W198" s="197" t="n"/>
      <c r="X198" s="197" t="n"/>
      <c r="Y198" s="197" t="n"/>
      <c r="Z198" s="197" t="n"/>
      <c r="AA198" s="197" t="n"/>
      <c r="AB198" s="197" t="n"/>
      <c r="AC198" s="197" t="n"/>
      <c r="AD198" s="197" t="n"/>
      <c r="AE198" s="197" t="n"/>
      <c r="AF198" s="197" t="n"/>
      <c r="AG198" s="197" t="n"/>
      <c r="AH198" s="197" t="n"/>
      <c r="AI198" s="197" t="n"/>
      <c r="AJ198" s="197" t="n"/>
      <c r="AK198" s="197" t="n"/>
      <c r="AL198" s="197" t="n"/>
      <c r="AM198" s="197" t="n"/>
      <c r="AN198" s="197" t="n"/>
      <c r="AO198" s="197" t="n"/>
      <c r="AP198" s="197" t="n"/>
      <c r="AQ198" s="197" t="n"/>
      <c r="AR198" s="197" t="n"/>
      <c r="AS198" s="197" t="n"/>
      <c r="AT198" s="197" t="n"/>
      <c r="AU198" s="197" t="n"/>
      <c r="AV198" s="197" t="n"/>
      <c r="AW198" s="197" t="n"/>
      <c r="AX198" s="197" t="n"/>
      <c r="AY198" s="197" t="n"/>
      <c r="AZ198" s="197" t="n"/>
      <c r="BA198" s="197" t="n"/>
      <c r="BB198" s="197" t="n"/>
      <c r="BC198" s="197" t="n"/>
      <c r="BD198" s="197" t="n"/>
      <c r="BE198" s="197" t="n"/>
      <c r="BF198" s="197" t="n"/>
      <c r="BG198" s="197" t="n"/>
      <c r="BH198" s="197" t="n"/>
      <c r="BI198" s="197" t="n"/>
      <c r="BJ198" s="197" t="n"/>
      <c r="BK198" s="197" t="n"/>
      <c r="BL198" s="197" t="n"/>
      <c r="BM198" s="197" t="n"/>
      <c r="BN198" s="197" t="n"/>
      <c r="BO198" s="197" t="n"/>
      <c r="BP198" s="197" t="n"/>
      <c r="BQ198" s="197" t="n"/>
      <c r="BR198" s="197" t="n"/>
      <c r="BS198" s="197" t="n"/>
      <c r="BT198" s="197" t="n"/>
      <c r="BU198" s="197" t="n"/>
      <c r="BV198" s="197" t="n"/>
      <c r="BW198" s="197" t="n"/>
      <c r="BX198" s="197" t="n"/>
      <c r="BY198" s="197" t="n"/>
      <c r="BZ198" s="197" t="n"/>
      <c r="CA198" s="197" t="n"/>
      <c r="CB198" s="197" t="n"/>
      <c r="CC198" s="197" t="n"/>
      <c r="CD198" s="197" t="n"/>
      <c r="CE198" s="197" t="n"/>
      <c r="CF198" s="197" t="n"/>
      <c r="CG198" s="197" t="n"/>
      <c r="CH198" s="197" t="n"/>
      <c r="CI198" s="197" t="n"/>
      <c r="CJ198" s="197" t="n"/>
      <c r="CK198" s="197" t="n"/>
      <c r="CL198" s="197" t="n"/>
      <c r="CM198" s="197" t="n"/>
      <c r="CN198" s="197" t="n"/>
      <c r="CO198" s="197" t="n"/>
      <c r="CP198" s="197" t="n"/>
      <c r="CQ198" s="197" t="n"/>
      <c r="CR198" s="197" t="n"/>
      <c r="CS198" s="197" t="n"/>
      <c r="CT198" s="197" t="n"/>
      <c r="CU198" s="197" t="n"/>
      <c r="CV198" s="197" t="n"/>
      <c r="CW198" s="197" t="n"/>
      <c r="CX198" s="197" t="n"/>
      <c r="CY198" s="197" t="n"/>
      <c r="CZ198" s="197" t="n"/>
      <c r="DA198" s="197" t="n"/>
      <c r="DB198" s="197" t="n"/>
      <c r="DC198" s="197" t="n"/>
      <c r="DD198" s="197" t="n"/>
      <c r="DE198" s="197" t="n"/>
      <c r="DF198" s="197" t="n"/>
      <c r="DG198" s="197" t="n"/>
      <c r="DH198" s="197" t="n"/>
      <c r="DI198" s="197" t="n"/>
      <c r="DJ198" s="197" t="n"/>
      <c r="DK198" s="197" t="n"/>
      <c r="DL198" s="197" t="n"/>
      <c r="DM198" s="197" t="n"/>
      <c r="DN198" s="197" t="n"/>
      <c r="DO198" s="197" t="n"/>
      <c r="DP198" s="197" t="n"/>
      <c r="DQ198" s="197" t="n"/>
      <c r="DR198" s="197" t="n"/>
      <c r="DS198" s="197" t="n"/>
      <c r="DT198" s="197" t="n"/>
      <c r="DU198" s="197" t="n"/>
      <c r="DV198" s="197" t="n"/>
      <c r="DW198" s="197" t="n"/>
      <c r="DX198" s="197" t="n"/>
      <c r="DY198" s="197" t="n"/>
      <c r="DZ198" s="197" t="n"/>
      <c r="EA198" s="197" t="n"/>
      <c r="EB198" s="197" t="n"/>
      <c r="EC198" s="197" t="n"/>
      <c r="ED198" s="197" t="n"/>
      <c r="EE198" s="197" t="n"/>
      <c r="EF198" s="197" t="n"/>
      <c r="EG198" s="197" t="n"/>
      <c r="EH198" s="197" t="n"/>
      <c r="EI198" s="197" t="n"/>
      <c r="EJ198" s="197" t="n"/>
    </row>
    <row r="199">
      <c r="B199" s="229" t="n"/>
      <c r="C199" s="103" t="n"/>
      <c r="D199" s="103" t="n"/>
      <c r="E199" s="103" t="n"/>
      <c r="F199" s="103" t="n"/>
      <c r="G199" s="103" t="n"/>
      <c r="H199" s="103" t="n"/>
      <c r="I199" s="984" t="n"/>
      <c r="J199" s="196" t="n"/>
      <c r="K199" s="197" t="n"/>
      <c r="L199" s="197" t="n"/>
      <c r="M199" s="197" t="n"/>
      <c r="N199" s="966" t="inlineStr"/>
      <c r="O199" s="198" t="inlineStr"/>
      <c r="P199" s="198" t="inlineStr"/>
      <c r="Q199" s="198" t="inlineStr"/>
      <c r="R199" s="198" t="inlineStr"/>
      <c r="S199" s="198" t="inlineStr"/>
      <c r="T199" s="198" t="inlineStr"/>
      <c r="U199" s="193" t="n"/>
      <c r="V199" s="197" t="n"/>
      <c r="W199" s="197" t="n"/>
      <c r="X199" s="197" t="n"/>
      <c r="Y199" s="197" t="n"/>
      <c r="Z199" s="197" t="n"/>
      <c r="AA199" s="197" t="n"/>
      <c r="AB199" s="197" t="n"/>
      <c r="AC199" s="197" t="n"/>
      <c r="AD199" s="197" t="n"/>
      <c r="AE199" s="197" t="n"/>
      <c r="AF199" s="197" t="n"/>
      <c r="AG199" s="197" t="n"/>
      <c r="AH199" s="197" t="n"/>
      <c r="AI199" s="197" t="n"/>
      <c r="AJ199" s="197" t="n"/>
      <c r="AK199" s="197" t="n"/>
      <c r="AL199" s="197" t="n"/>
      <c r="AM199" s="197" t="n"/>
      <c r="AN199" s="197" t="n"/>
      <c r="AO199" s="197" t="n"/>
      <c r="AP199" s="197" t="n"/>
      <c r="AQ199" s="197" t="n"/>
      <c r="AR199" s="197" t="n"/>
      <c r="AS199" s="197" t="n"/>
      <c r="AT199" s="197" t="n"/>
      <c r="AU199" s="197" t="n"/>
      <c r="AV199" s="197" t="n"/>
      <c r="AW199" s="197" t="n"/>
      <c r="AX199" s="197" t="n"/>
      <c r="AY199" s="197" t="n"/>
      <c r="AZ199" s="197" t="n"/>
      <c r="BA199" s="197" t="n"/>
      <c r="BB199" s="197" t="n"/>
      <c r="BC199" s="197" t="n"/>
      <c r="BD199" s="197" t="n"/>
      <c r="BE199" s="197" t="n"/>
      <c r="BF199" s="197" t="n"/>
      <c r="BG199" s="197" t="n"/>
      <c r="BH199" s="197" t="n"/>
      <c r="BI199" s="197" t="n"/>
      <c r="BJ199" s="197" t="n"/>
      <c r="BK199" s="197" t="n"/>
      <c r="BL199" s="197" t="n"/>
      <c r="BM199" s="197" t="n"/>
      <c r="BN199" s="197" t="n"/>
      <c r="BO199" s="197" t="n"/>
      <c r="BP199" s="197" t="n"/>
      <c r="BQ199" s="197" t="n"/>
      <c r="BR199" s="197" t="n"/>
      <c r="BS199" s="197" t="n"/>
      <c r="BT199" s="197" t="n"/>
      <c r="BU199" s="197" t="n"/>
      <c r="BV199" s="197" t="n"/>
      <c r="BW199" s="197" t="n"/>
      <c r="BX199" s="197" t="n"/>
      <c r="BY199" s="197" t="n"/>
      <c r="BZ199" s="197" t="n"/>
      <c r="CA199" s="197" t="n"/>
      <c r="CB199" s="197" t="n"/>
      <c r="CC199" s="197" t="n"/>
      <c r="CD199" s="197" t="n"/>
      <c r="CE199" s="197" t="n"/>
      <c r="CF199" s="197" t="n"/>
      <c r="CG199" s="197" t="n"/>
      <c r="CH199" s="197" t="n"/>
      <c r="CI199" s="197" t="n"/>
      <c r="CJ199" s="197" t="n"/>
      <c r="CK199" s="197" t="n"/>
      <c r="CL199" s="197" t="n"/>
      <c r="CM199" s="197" t="n"/>
      <c r="CN199" s="197" t="n"/>
      <c r="CO199" s="197" t="n"/>
      <c r="CP199" s="197" t="n"/>
      <c r="CQ199" s="197" t="n"/>
      <c r="CR199" s="197" t="n"/>
      <c r="CS199" s="197" t="n"/>
      <c r="CT199" s="197" t="n"/>
      <c r="CU199" s="197" t="n"/>
      <c r="CV199" s="197" t="n"/>
      <c r="CW199" s="197" t="n"/>
      <c r="CX199" s="197" t="n"/>
      <c r="CY199" s="197" t="n"/>
      <c r="CZ199" s="197" t="n"/>
      <c r="DA199" s="197" t="n"/>
      <c r="DB199" s="197" t="n"/>
      <c r="DC199" s="197" t="n"/>
      <c r="DD199" s="197" t="n"/>
      <c r="DE199" s="197" t="n"/>
      <c r="DF199" s="197" t="n"/>
      <c r="DG199" s="197" t="n"/>
      <c r="DH199" s="197" t="n"/>
      <c r="DI199" s="197" t="n"/>
      <c r="DJ199" s="197" t="n"/>
      <c r="DK199" s="197" t="n"/>
      <c r="DL199" s="197" t="n"/>
      <c r="DM199" s="197" t="n"/>
      <c r="DN199" s="197" t="n"/>
      <c r="DO199" s="197" t="n"/>
      <c r="DP199" s="197" t="n"/>
      <c r="DQ199" s="197" t="n"/>
      <c r="DR199" s="197" t="n"/>
      <c r="DS199" s="197" t="n"/>
      <c r="DT199" s="197" t="n"/>
      <c r="DU199" s="197" t="n"/>
      <c r="DV199" s="197" t="n"/>
      <c r="DW199" s="197" t="n"/>
      <c r="DX199" s="197" t="n"/>
      <c r="DY199" s="197" t="n"/>
      <c r="DZ199" s="197" t="n"/>
      <c r="EA199" s="197" t="n"/>
      <c r="EB199" s="197" t="n"/>
      <c r="EC199" s="197" t="n"/>
      <c r="ED199" s="197" t="n"/>
      <c r="EE199" s="197" t="n"/>
      <c r="EF199" s="197" t="n"/>
      <c r="EG199" s="197" t="n"/>
      <c r="EH199" s="197" t="n"/>
      <c r="EI199" s="197" t="n"/>
      <c r="EJ199" s="197" t="n"/>
    </row>
    <row r="200">
      <c r="A200" s="229" t="n"/>
      <c r="B200" s="229" t="n"/>
      <c r="C200" s="229" t="n"/>
      <c r="D200" s="229" t="n"/>
      <c r="E200" s="229" t="n"/>
      <c r="F200" s="229" t="n"/>
      <c r="G200" s="229" t="n"/>
      <c r="H200" s="229" t="n"/>
      <c r="I200" s="984" t="n"/>
      <c r="J200" s="196" t="n"/>
      <c r="K200" s="197" t="n"/>
      <c r="L200" s="197" t="n"/>
      <c r="M200" s="197" t="n"/>
      <c r="N200" s="966" t="inlineStr"/>
      <c r="O200" s="198" t="inlineStr"/>
      <c r="P200" s="198" t="inlineStr"/>
      <c r="Q200" s="198" t="inlineStr"/>
      <c r="R200" s="198" t="inlineStr"/>
      <c r="S200" s="198" t="inlineStr"/>
      <c r="T200" s="198" t="inlineStr"/>
      <c r="U200" s="193" t="n"/>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A201" s="171" t="inlineStr">
        <is>
          <t>K30</t>
        </is>
      </c>
      <c r="B201" s="96" t="inlineStr">
        <is>
          <t xml:space="preserve">Total </t>
        </is>
      </c>
      <c r="C201" s="954">
        <f>SUM(INDIRECT(ADDRESS(MATCH("K29",$A:$A,0)+1,COLUMN(C$13),4)&amp;":"&amp;ADDRESS(MATCH("K30",$A:$A,0)-1,COLUMN(C$13),4)))</f>
        <v/>
      </c>
      <c r="D201" s="954">
        <f>SUM(INDIRECT(ADDRESS(MATCH("K29",$A:$A,0)+1,COLUMN(D$13),4)&amp;":"&amp;ADDRESS(MATCH("K30",$A:$A,0)-1,COLUMN(D$13),4)))</f>
        <v/>
      </c>
      <c r="E201" s="954">
        <f>SUM(INDIRECT(ADDRESS(MATCH("K29",$A:$A,0)+1,COLUMN(E$13),4)&amp;":"&amp;ADDRESS(MATCH("K30",$A:$A,0)-1,COLUMN(E$13),4)))</f>
        <v/>
      </c>
      <c r="F201" s="954">
        <f>SUM(INDIRECT(ADDRESS(MATCH("K29",$A:$A,0)+1,COLUMN(F$13),4)&amp;":"&amp;ADDRESS(MATCH("K30",$A:$A,0)-1,COLUMN(F$13),4)))</f>
        <v/>
      </c>
      <c r="G201" s="954">
        <f>SUM(INDIRECT(ADDRESS(MATCH("K29",$A:$A,0)+1,COLUMN(G$13),4)&amp;":"&amp;ADDRESS(MATCH("K30",$A:$A,0)-1,COLUMN(G$13),4)))</f>
        <v/>
      </c>
      <c r="H201" s="954">
        <f>SUM(INDIRECT(ADDRESS(MATCH("K29",$A:$A,0)+1,COLUMN(H$13),4)&amp;":"&amp;ADDRESS(MATCH("K30",$A:$A,0)-1,COLUMN(H$13),4)))</f>
        <v/>
      </c>
      <c r="I201" s="984" t="n"/>
      <c r="J201" s="180" t="n"/>
      <c r="N201" s="976">
        <f>B201</f>
        <v/>
      </c>
      <c r="O201" s="192">
        <f>C201*BS!$B$9</f>
        <v/>
      </c>
      <c r="P201" s="192">
        <f>D201*BS!$B$9</f>
        <v/>
      </c>
      <c r="Q201" s="192">
        <f>E201*BS!$B$9</f>
        <v/>
      </c>
      <c r="R201" s="192">
        <f>F201*BS!$B$9</f>
        <v/>
      </c>
      <c r="S201" s="192">
        <f>G201*BS!$B$9</f>
        <v/>
      </c>
      <c r="T201" s="192">
        <f>H201*BS!$B$9</f>
        <v/>
      </c>
      <c r="U201" s="193" t="n"/>
    </row>
    <row r="202">
      <c r="A202" s="194" t="inlineStr">
        <is>
          <t>K31</t>
        </is>
      </c>
      <c r="B202" s="96" t="inlineStr">
        <is>
          <t xml:space="preserve">Other Reserves </t>
        </is>
      </c>
      <c r="C202" s="983" t="n"/>
      <c r="D202" s="983" t="n"/>
      <c r="E202" s="983" t="n"/>
      <c r="F202" s="983" t="n"/>
      <c r="G202" s="983" t="n"/>
      <c r="H202" s="983" t="n"/>
      <c r="I202" s="984" t="n"/>
      <c r="J202" s="196" t="n"/>
      <c r="K202" s="197" t="n"/>
      <c r="L202" s="197" t="n"/>
      <c r="M202" s="197" t="n"/>
      <c r="N202" s="966">
        <f>B202</f>
        <v/>
      </c>
      <c r="O202" s="198" t="inlineStr"/>
      <c r="P202" s="198" t="inlineStr"/>
      <c r="Q202" s="198" t="inlineStr"/>
      <c r="R202" s="198" t="inlineStr"/>
      <c r="S202" s="198" t="inlineStr"/>
      <c r="T202" s="198" t="inlineStr"/>
      <c r="U202" s="193">
        <f>I166</f>
        <v/>
      </c>
      <c r="V202" s="197" t="n"/>
      <c r="W202" s="197" t="n"/>
      <c r="X202" s="197" t="n"/>
      <c r="Y202" s="197" t="n"/>
      <c r="Z202" s="197" t="n"/>
      <c r="AA202" s="197" t="n"/>
      <c r="AB202" s="197" t="n"/>
      <c r="AC202" s="197" t="n"/>
      <c r="AD202" s="197" t="n"/>
      <c r="AE202" s="197" t="n"/>
      <c r="AF202" s="197" t="n"/>
      <c r="AG202" s="197" t="n"/>
      <c r="AH202" s="197" t="n"/>
      <c r="AI202" s="197" t="n"/>
      <c r="AJ202" s="197" t="n"/>
      <c r="AK202" s="197" t="n"/>
      <c r="AL202" s="197" t="n"/>
      <c r="AM202" s="197" t="n"/>
      <c r="AN202" s="197" t="n"/>
      <c r="AO202" s="197" t="n"/>
      <c r="AP202" s="197" t="n"/>
      <c r="AQ202" s="197" t="n"/>
      <c r="AR202" s="197" t="n"/>
      <c r="AS202" s="197" t="n"/>
      <c r="AT202" s="197" t="n"/>
      <c r="AU202" s="197" t="n"/>
      <c r="AV202" s="197" t="n"/>
      <c r="AW202" s="197" t="n"/>
      <c r="AX202" s="197" t="n"/>
      <c r="AY202" s="197" t="n"/>
      <c r="AZ202" s="197" t="n"/>
      <c r="BA202" s="197" t="n"/>
      <c r="BB202" s="197" t="n"/>
      <c r="BC202" s="197" t="n"/>
      <c r="BD202" s="197" t="n"/>
      <c r="BE202" s="197" t="n"/>
      <c r="BF202" s="197" t="n"/>
      <c r="BG202" s="197" t="n"/>
      <c r="BH202" s="197" t="n"/>
      <c r="BI202" s="197" t="n"/>
      <c r="BJ202" s="197" t="n"/>
      <c r="BK202" s="197" t="n"/>
      <c r="BL202" s="197" t="n"/>
      <c r="BM202" s="197" t="n"/>
      <c r="BN202" s="197" t="n"/>
      <c r="BO202" s="197" t="n"/>
      <c r="BP202" s="197" t="n"/>
      <c r="BQ202" s="197" t="n"/>
      <c r="BR202" s="197" t="n"/>
      <c r="BS202" s="197" t="n"/>
      <c r="BT202" s="197" t="n"/>
      <c r="BU202" s="197" t="n"/>
      <c r="BV202" s="197" t="n"/>
      <c r="BW202" s="197" t="n"/>
      <c r="BX202" s="197" t="n"/>
      <c r="BY202" s="197" t="n"/>
      <c r="BZ202" s="197" t="n"/>
      <c r="CA202" s="197" t="n"/>
      <c r="CB202" s="197" t="n"/>
      <c r="CC202" s="197" t="n"/>
      <c r="CD202" s="197" t="n"/>
      <c r="CE202" s="197" t="n"/>
      <c r="CF202" s="197" t="n"/>
      <c r="CG202" s="197" t="n"/>
      <c r="CH202" s="197" t="n"/>
      <c r="CI202" s="197" t="n"/>
      <c r="CJ202" s="197" t="n"/>
      <c r="CK202" s="197" t="n"/>
      <c r="CL202" s="197" t="n"/>
      <c r="CM202" s="197" t="n"/>
      <c r="CN202" s="197" t="n"/>
      <c r="CO202" s="197" t="n"/>
      <c r="CP202" s="197" t="n"/>
      <c r="CQ202" s="197" t="n"/>
      <c r="CR202" s="197" t="n"/>
      <c r="CS202" s="197" t="n"/>
      <c r="CT202" s="197" t="n"/>
      <c r="CU202" s="197" t="n"/>
      <c r="CV202" s="197" t="n"/>
      <c r="CW202" s="197" t="n"/>
      <c r="CX202" s="197" t="n"/>
      <c r="CY202" s="197" t="n"/>
      <c r="CZ202" s="197" t="n"/>
      <c r="DA202" s="197" t="n"/>
      <c r="DB202" s="197" t="n"/>
      <c r="DC202" s="197" t="n"/>
      <c r="DD202" s="197" t="n"/>
      <c r="DE202" s="197" t="n"/>
      <c r="DF202" s="197" t="n"/>
      <c r="DG202" s="197" t="n"/>
      <c r="DH202" s="197" t="n"/>
      <c r="DI202" s="197" t="n"/>
      <c r="DJ202" s="197" t="n"/>
      <c r="DK202" s="197" t="n"/>
      <c r="DL202" s="197" t="n"/>
      <c r="DM202" s="197" t="n"/>
      <c r="DN202" s="197" t="n"/>
      <c r="DO202" s="197" t="n"/>
      <c r="DP202" s="197" t="n"/>
      <c r="DQ202" s="197" t="n"/>
      <c r="DR202" s="197" t="n"/>
      <c r="DS202" s="197" t="n"/>
      <c r="DT202" s="197" t="n"/>
      <c r="DU202" s="197" t="n"/>
      <c r="DV202" s="197" t="n"/>
      <c r="DW202" s="197" t="n"/>
      <c r="DX202" s="197" t="n"/>
      <c r="DY202" s="197" t="n"/>
      <c r="DZ202" s="197" t="n"/>
      <c r="EA202" s="197" t="n"/>
      <c r="EB202" s="197" t="n"/>
      <c r="EC202" s="197" t="n"/>
      <c r="ED202" s="197" t="n"/>
      <c r="EE202" s="197" t="n"/>
      <c r="EF202" s="197" t="n"/>
      <c r="EG202" s="197" t="n"/>
      <c r="EH202" s="197" t="n"/>
      <c r="EI202" s="197" t="n"/>
      <c r="EJ202" s="197" t="n"/>
    </row>
    <row r="203">
      <c r="A203" s="79" t="n"/>
      <c r="B203" s="102" t="inlineStr">
        <is>
          <t>Reserves</t>
        </is>
      </c>
      <c r="C203" s="993" t="n"/>
      <c r="D203" s="993" t="n"/>
      <c r="E203" s="993" t="n"/>
      <c r="F203" s="993" t="n"/>
      <c r="G203" s="993" t="n">
        <v>5431</v>
      </c>
      <c r="H203" s="993" t="n">
        <v>6411</v>
      </c>
      <c r="I203" s="992" t="n"/>
      <c r="J203" s="180" t="n"/>
      <c r="N203" s="976">
        <f>B203</f>
        <v/>
      </c>
      <c r="O203" s="192" t="inlineStr"/>
      <c r="P203" s="192" t="inlineStr"/>
      <c r="Q203" s="192" t="inlineStr"/>
      <c r="R203" s="192" t="inlineStr"/>
      <c r="S203" s="192">
        <f>G203*BS!$B$9</f>
        <v/>
      </c>
      <c r="T203" s="192">
        <f>H203*BS!$B$9</f>
        <v/>
      </c>
      <c r="U203" s="193">
        <f>I167</f>
        <v/>
      </c>
    </row>
    <row r="204">
      <c r="A204" s="79" t="n"/>
      <c r="B204" s="102" t="inlineStr">
        <is>
          <t>Other Reserves *</t>
        </is>
      </c>
      <c r="C204" s="993" t="n"/>
      <c r="D204" s="993" t="n"/>
      <c r="E204" s="993" t="n"/>
      <c r="F204" s="993" t="n"/>
      <c r="G204" s="993" t="n">
        <v>0</v>
      </c>
      <c r="H204" s="993" t="n">
        <v>0</v>
      </c>
      <c r="I204" s="992" t="n"/>
      <c r="J204" s="180" t="n"/>
      <c r="N204" s="976">
        <f>B204</f>
        <v/>
      </c>
      <c r="O204" s="192" t="inlineStr"/>
      <c r="P204" s="192" t="inlineStr"/>
      <c r="Q204" s="192" t="inlineStr"/>
      <c r="R204" s="192" t="inlineStr"/>
      <c r="S204" s="192">
        <f>G204*BS!$B$9</f>
        <v/>
      </c>
      <c r="T204" s="192">
        <f>H204*BS!$B$9</f>
        <v/>
      </c>
      <c r="U204" s="193">
        <f>I168</f>
        <v/>
      </c>
    </row>
    <row r="205">
      <c r="A205" s="79" t="n"/>
      <c r="B205" s="102" t="n"/>
      <c r="C205" s="993" t="n"/>
      <c r="D205" s="993" t="n"/>
      <c r="E205" s="993" t="n"/>
      <c r="F205" s="993" t="n"/>
      <c r="G205" s="993" t="n"/>
      <c r="H205" s="993" t="n"/>
      <c r="I205" s="992" t="n"/>
      <c r="J205" s="180" t="n"/>
      <c r="N205" s="976" t="inlineStr"/>
      <c r="O205" s="192" t="inlineStr"/>
      <c r="P205" s="192" t="inlineStr"/>
      <c r="Q205" s="192" t="inlineStr"/>
      <c r="R205" s="192" t="inlineStr"/>
      <c r="S205" s="192" t="inlineStr"/>
      <c r="T205" s="192" t="inlineStr"/>
      <c r="U205" s="193">
        <f>I169</f>
        <v/>
      </c>
    </row>
    <row r="206">
      <c r="A206" s="79" t="n"/>
      <c r="B206" s="102" t="n"/>
      <c r="C206" s="993" t="n"/>
      <c r="D206" s="993" t="n"/>
      <c r="E206" s="993" t="n"/>
      <c r="F206" s="993" t="n"/>
      <c r="G206" s="993" t="n"/>
      <c r="H206" s="993" t="n"/>
      <c r="I206" s="992" t="n"/>
      <c r="J206" s="180" t="n"/>
      <c r="N206" s="976" t="inlineStr"/>
      <c r="O206" s="192" t="inlineStr"/>
      <c r="P206" s="192" t="inlineStr"/>
      <c r="Q206" s="192" t="inlineStr"/>
      <c r="R206" s="192" t="inlineStr"/>
      <c r="S206" s="192" t="inlineStr"/>
      <c r="T206" s="192" t="inlineStr"/>
      <c r="U206" s="193">
        <f>I170</f>
        <v/>
      </c>
    </row>
    <row r="207">
      <c r="A207" s="79" t="n"/>
      <c r="B207" s="102" t="n"/>
      <c r="C207" s="103" t="n"/>
      <c r="D207" s="103" t="n"/>
      <c r="E207" s="103" t="n"/>
      <c r="F207" s="103" t="n"/>
      <c r="G207" s="103" t="n"/>
      <c r="H207" s="103" t="n"/>
      <c r="I207" s="992" t="n"/>
      <c r="J207" s="180" t="n"/>
      <c r="N207" s="976" t="inlineStr"/>
      <c r="O207" s="192" t="inlineStr"/>
      <c r="P207" s="192" t="inlineStr"/>
      <c r="Q207" s="192" t="inlineStr"/>
      <c r="R207" s="192" t="inlineStr"/>
      <c r="S207" s="192" t="inlineStr"/>
      <c r="T207" s="192" t="inlineStr"/>
      <c r="U207" s="193">
        <f>I171</f>
        <v/>
      </c>
    </row>
    <row r="208">
      <c r="A208" s="79" t="n"/>
      <c r="B208" s="102" t="n"/>
      <c r="C208" s="993" t="n"/>
      <c r="D208" s="993" t="n"/>
      <c r="E208" s="993" t="n"/>
      <c r="F208" s="993" t="n"/>
      <c r="G208" s="993" t="n"/>
      <c r="H208" s="993" t="n"/>
      <c r="I208" s="992" t="n"/>
      <c r="J208" s="180" t="n"/>
      <c r="N208" s="976" t="inlineStr"/>
      <c r="O208" s="192" t="inlineStr"/>
      <c r="P208" s="192" t="inlineStr"/>
      <c r="Q208" s="192" t="inlineStr"/>
      <c r="R208" s="192" t="inlineStr"/>
      <c r="S208" s="192" t="inlineStr"/>
      <c r="T208" s="192" t="inlineStr"/>
      <c r="U208" s="193">
        <f>I172</f>
        <v/>
      </c>
    </row>
    <row r="209">
      <c r="A209" s="79" t="n"/>
      <c r="B209" s="102" t="n"/>
      <c r="C209" s="993" t="n"/>
      <c r="D209" s="993" t="n"/>
      <c r="E209" s="993" t="n"/>
      <c r="F209" s="993" t="n"/>
      <c r="G209" s="993" t="n"/>
      <c r="H209" s="993" t="n"/>
      <c r="I209" s="992" t="n"/>
      <c r="J209" s="180" t="n"/>
      <c r="N209" s="976" t="inlineStr"/>
      <c r="O209" s="192" t="inlineStr"/>
      <c r="P209" s="192" t="inlineStr"/>
      <c r="Q209" s="192" t="inlineStr"/>
      <c r="R209" s="192" t="inlineStr"/>
      <c r="S209" s="192" t="inlineStr"/>
      <c r="T209" s="192" t="inlineStr"/>
      <c r="U209" s="193">
        <f>I173</f>
        <v/>
      </c>
    </row>
    <row r="210">
      <c r="A210" s="79" t="n"/>
      <c r="B210" s="102" t="n"/>
      <c r="C210" s="993" t="n"/>
      <c r="D210" s="993" t="n"/>
      <c r="E210" s="993" t="n"/>
      <c r="F210" s="993" t="n"/>
      <c r="G210" s="993" t="n"/>
      <c r="H210" s="993" t="n"/>
      <c r="I210" s="992" t="n"/>
      <c r="J210" s="180" t="n"/>
      <c r="N210" s="976" t="inlineStr"/>
      <c r="O210" s="192" t="inlineStr"/>
      <c r="P210" s="192" t="inlineStr"/>
      <c r="Q210" s="192" t="inlineStr"/>
      <c r="R210" s="192" t="inlineStr"/>
      <c r="S210" s="192" t="inlineStr"/>
      <c r="T210" s="192" t="inlineStr"/>
      <c r="U210" s="193">
        <f>I174</f>
        <v/>
      </c>
    </row>
    <row r="211">
      <c r="A211" s="79" t="n"/>
      <c r="B211" s="102" t="n"/>
      <c r="C211" s="993" t="n"/>
      <c r="D211" s="993" t="n"/>
      <c r="E211" s="993" t="n"/>
      <c r="F211" s="993" t="n"/>
      <c r="G211" s="993" t="n"/>
      <c r="H211" s="993" t="n"/>
      <c r="I211" s="986" t="n"/>
      <c r="J211" s="180" t="n"/>
      <c r="N211" s="976" t="inlineStr"/>
      <c r="O211" s="192" t="inlineStr"/>
      <c r="P211" s="192" t="inlineStr"/>
      <c r="Q211" s="192" t="inlineStr"/>
      <c r="R211" s="192" t="inlineStr"/>
      <c r="S211" s="192" t="inlineStr"/>
      <c r="T211" s="192" t="inlineStr"/>
      <c r="U211" s="193">
        <f>I175</f>
        <v/>
      </c>
    </row>
    <row r="212">
      <c r="A212" s="79" t="n"/>
      <c r="B212" s="102" t="n"/>
      <c r="C212" s="993" t="n"/>
      <c r="D212" s="993" t="n"/>
      <c r="E212" s="993" t="n"/>
      <c r="F212" s="993" t="n"/>
      <c r="G212" s="993" t="n"/>
      <c r="H212" s="993" t="n"/>
      <c r="I212" s="986" t="n"/>
      <c r="J212" s="180" t="n"/>
      <c r="N212" s="976" t="inlineStr"/>
      <c r="O212" s="192" t="inlineStr"/>
      <c r="P212" s="192" t="inlineStr"/>
      <c r="Q212" s="192" t="inlineStr"/>
      <c r="R212" s="192" t="inlineStr"/>
      <c r="S212" s="192" t="inlineStr"/>
      <c r="T212" s="192" t="inlineStr"/>
      <c r="U212" s="193">
        <f>I176</f>
        <v/>
      </c>
    </row>
    <row r="213" ht="20.25" customFormat="1" customHeight="1" s="194">
      <c r="B213" s="102" t="n"/>
      <c r="C213" s="952" t="n"/>
      <c r="D213" s="952" t="n"/>
      <c r="E213" s="952" t="n"/>
      <c r="F213" s="952" t="n"/>
      <c r="G213" s="952" t="n"/>
      <c r="H213" s="952" t="n"/>
      <c r="I213" s="979" t="n"/>
      <c r="J213" s="180" t="n"/>
      <c r="N213" s="976" t="inlineStr"/>
      <c r="O213" s="192" t="inlineStr"/>
      <c r="P213" s="192" t="inlineStr"/>
      <c r="Q213" s="192" t="inlineStr"/>
      <c r="R213" s="192" t="inlineStr"/>
      <c r="S213" s="192" t="inlineStr"/>
      <c r="T213" s="192" t="inlineStr"/>
      <c r="U213" s="193">
        <f>I177</f>
        <v/>
      </c>
    </row>
    <row r="214">
      <c r="A214" s="194" t="inlineStr">
        <is>
          <t>K32</t>
        </is>
      </c>
      <c r="B214" s="96" t="inlineStr">
        <is>
          <t>Total</t>
        </is>
      </c>
      <c r="C214" s="954">
        <f>SUM(INDIRECT(ADDRESS(MATCH("K31",$A:$A,0)+1,COLUMN(C$13),4)&amp;":"&amp;ADDRESS(MATCH("K32",$A:$A,0)-1,COLUMN(C$13),4)))</f>
        <v/>
      </c>
      <c r="D214" s="954">
        <f>SUM(INDIRECT(ADDRESS(MATCH("K31",$A:$A,0)+1,COLUMN(D$13),4)&amp;":"&amp;ADDRESS(MATCH("K32",$A:$A,0)-1,COLUMN(D$13),4)))</f>
        <v/>
      </c>
      <c r="E214" s="954">
        <f>SUM(INDIRECT(ADDRESS(MATCH("K31",$A:$A,0)+1,COLUMN(E$13),4)&amp;":"&amp;ADDRESS(MATCH("K32",$A:$A,0)-1,COLUMN(E$13),4)))</f>
        <v/>
      </c>
      <c r="F214" s="954">
        <f>SUM(INDIRECT(ADDRESS(MATCH("K31",$A:$A,0)+1,COLUMN(F$13),4)&amp;":"&amp;ADDRESS(MATCH("K32",$A:$A,0)-1,COLUMN(F$13),4)))</f>
        <v/>
      </c>
      <c r="G214" s="954">
        <f>SUM(INDIRECT(ADDRESS(MATCH("K31",$A:$A,0)+1,COLUMN(G$13),4)&amp;":"&amp;ADDRESS(MATCH("K32",$A:$A,0)-1,COLUMN(G$13),4)))</f>
        <v/>
      </c>
      <c r="H214" s="954">
        <f>SUM(INDIRECT(ADDRESS(MATCH("K31",$A:$A,0)+1,COLUMN(H$13),4)&amp;":"&amp;ADDRESS(MATCH("K32",$A:$A,0)-1,COLUMN(H$13),4)))</f>
        <v/>
      </c>
      <c r="I214" s="984" t="n"/>
      <c r="J214" s="196" t="n"/>
      <c r="K214" s="197" t="n"/>
      <c r="L214" s="197" t="n"/>
      <c r="M214" s="197" t="n"/>
      <c r="N214" s="966">
        <f>B214</f>
        <v/>
      </c>
      <c r="O214" s="198">
        <f>C214*BS!$B$9</f>
        <v/>
      </c>
      <c r="P214" s="198">
        <f>D214*BS!$B$9</f>
        <v/>
      </c>
      <c r="Q214" s="198">
        <f>E214*BS!$B$9</f>
        <v/>
      </c>
      <c r="R214" s="198">
        <f>F214*BS!$B$9</f>
        <v/>
      </c>
      <c r="S214" s="198">
        <f>G214*BS!$B$9</f>
        <v/>
      </c>
      <c r="T214" s="198">
        <f>H214*BS!$B$9</f>
        <v/>
      </c>
      <c r="U214" s="193">
        <f>I178</f>
        <v/>
      </c>
      <c r="V214" s="197" t="n"/>
      <c r="W214" s="197" t="n"/>
      <c r="X214" s="197" t="n"/>
      <c r="Y214" s="197" t="n"/>
      <c r="Z214" s="197" t="n"/>
      <c r="AA214" s="197" t="n"/>
      <c r="AB214" s="197" t="n"/>
      <c r="AC214" s="197" t="n"/>
      <c r="AD214" s="197" t="n"/>
      <c r="AE214" s="197" t="n"/>
      <c r="AF214" s="197" t="n"/>
      <c r="AG214" s="197" t="n"/>
      <c r="AH214" s="197" t="n"/>
      <c r="AI214" s="197" t="n"/>
      <c r="AJ214" s="197" t="n"/>
      <c r="AK214" s="197" t="n"/>
      <c r="AL214" s="197" t="n"/>
      <c r="AM214" s="197" t="n"/>
      <c r="AN214" s="197" t="n"/>
      <c r="AO214" s="197" t="n"/>
      <c r="AP214" s="197" t="n"/>
      <c r="AQ214" s="197" t="n"/>
      <c r="AR214" s="197" t="n"/>
      <c r="AS214" s="197" t="n"/>
      <c r="AT214" s="197" t="n"/>
      <c r="AU214" s="197" t="n"/>
      <c r="AV214" s="197" t="n"/>
      <c r="AW214" s="197" t="n"/>
      <c r="AX214" s="197" t="n"/>
      <c r="AY214" s="197" t="n"/>
      <c r="AZ214" s="197" t="n"/>
      <c r="BA214" s="197" t="n"/>
      <c r="BB214" s="197" t="n"/>
      <c r="BC214" s="197" t="n"/>
      <c r="BD214" s="197" t="n"/>
      <c r="BE214" s="197" t="n"/>
      <c r="BF214" s="197" t="n"/>
      <c r="BG214" s="197" t="n"/>
      <c r="BH214" s="197" t="n"/>
      <c r="BI214" s="197" t="n"/>
      <c r="BJ214" s="197" t="n"/>
      <c r="BK214" s="197" t="n"/>
      <c r="BL214" s="197" t="n"/>
      <c r="BM214" s="197" t="n"/>
      <c r="BN214" s="197" t="n"/>
      <c r="BO214" s="197" t="n"/>
      <c r="BP214" s="197" t="n"/>
      <c r="BQ214" s="197" t="n"/>
      <c r="BR214" s="197" t="n"/>
      <c r="BS214" s="197" t="n"/>
      <c r="BT214" s="197" t="n"/>
      <c r="BU214" s="197" t="n"/>
      <c r="BV214" s="197" t="n"/>
      <c r="BW214" s="197" t="n"/>
      <c r="BX214" s="197" t="n"/>
      <c r="BY214" s="197" t="n"/>
      <c r="BZ214" s="197" t="n"/>
      <c r="CA214" s="197" t="n"/>
      <c r="CB214" s="197" t="n"/>
      <c r="CC214" s="197" t="n"/>
      <c r="CD214" s="197" t="n"/>
      <c r="CE214" s="197" t="n"/>
      <c r="CF214" s="197" t="n"/>
      <c r="CG214" s="197" t="n"/>
      <c r="CH214" s="197" t="n"/>
      <c r="CI214" s="197" t="n"/>
      <c r="CJ214" s="197" t="n"/>
      <c r="CK214" s="197" t="n"/>
      <c r="CL214" s="197" t="n"/>
      <c r="CM214" s="197" t="n"/>
      <c r="CN214" s="197" t="n"/>
      <c r="CO214" s="197" t="n"/>
      <c r="CP214" s="197" t="n"/>
      <c r="CQ214" s="197" t="n"/>
      <c r="CR214" s="197" t="n"/>
      <c r="CS214" s="197" t="n"/>
      <c r="CT214" s="197" t="n"/>
      <c r="CU214" s="197" t="n"/>
      <c r="CV214" s="197" t="n"/>
      <c r="CW214" s="197" t="n"/>
      <c r="CX214" s="197" t="n"/>
      <c r="CY214" s="197" t="n"/>
      <c r="CZ214" s="197" t="n"/>
      <c r="DA214" s="197" t="n"/>
      <c r="DB214" s="197" t="n"/>
      <c r="DC214" s="197" t="n"/>
      <c r="DD214" s="197" t="n"/>
      <c r="DE214" s="197" t="n"/>
      <c r="DF214" s="197" t="n"/>
      <c r="DG214" s="197" t="n"/>
      <c r="DH214" s="197" t="n"/>
      <c r="DI214" s="197" t="n"/>
      <c r="DJ214" s="197" t="n"/>
      <c r="DK214" s="197" t="n"/>
      <c r="DL214" s="197" t="n"/>
      <c r="DM214" s="197" t="n"/>
      <c r="DN214" s="197" t="n"/>
      <c r="DO214" s="197" t="n"/>
      <c r="DP214" s="197" t="n"/>
      <c r="DQ214" s="197" t="n"/>
      <c r="DR214" s="197" t="n"/>
      <c r="DS214" s="197" t="n"/>
      <c r="DT214" s="197" t="n"/>
      <c r="DU214" s="197" t="n"/>
      <c r="DV214" s="197" t="n"/>
      <c r="DW214" s="197" t="n"/>
      <c r="DX214" s="197" t="n"/>
      <c r="DY214" s="197" t="n"/>
      <c r="DZ214" s="197" t="n"/>
      <c r="EA214" s="197" t="n"/>
      <c r="EB214" s="197" t="n"/>
      <c r="EC214" s="197" t="n"/>
      <c r="ED214" s="197" t="n"/>
      <c r="EE214" s="197" t="n"/>
      <c r="EF214" s="197" t="n"/>
      <c r="EG214" s="197" t="n"/>
      <c r="EH214" s="197" t="n"/>
      <c r="EI214" s="197" t="n"/>
      <c r="EJ214" s="197" t="n"/>
    </row>
    <row r="215">
      <c r="B215" s="102" t="n"/>
      <c r="C215" s="996" t="n"/>
      <c r="D215" s="996" t="n"/>
      <c r="E215" s="996" t="n"/>
      <c r="F215" s="996" t="n"/>
      <c r="G215" s="996" t="n"/>
      <c r="H215" s="996" t="n"/>
      <c r="I215" s="997" t="n"/>
      <c r="J215" s="180" t="n"/>
      <c r="N215" s="976" t="inlineStr"/>
      <c r="O215" s="192" t="inlineStr"/>
      <c r="P215" s="192" t="inlineStr"/>
      <c r="Q215" s="192" t="inlineStr"/>
      <c r="R215" s="192" t="inlineStr"/>
      <c r="S215" s="192" t="inlineStr"/>
      <c r="T215" s="192" t="inlineStr"/>
      <c r="U215" s="193" t="n"/>
    </row>
    <row r="216">
      <c r="A216" s="194" t="inlineStr">
        <is>
          <t>K33</t>
        </is>
      </c>
      <c r="B216" s="96" t="inlineStr">
        <is>
          <t xml:space="preserve">Retained Earnings </t>
        </is>
      </c>
      <c r="C216" s="983" t="n"/>
      <c r="D216" s="983" t="n"/>
      <c r="E216" s="983" t="n"/>
      <c r="F216" s="983" t="n"/>
      <c r="G216" s="983" t="n"/>
      <c r="H216" s="983" t="n"/>
      <c r="I216" s="998" t="n"/>
      <c r="J216" s="196" t="n"/>
      <c r="K216" s="197" t="n"/>
      <c r="L216" s="197" t="n"/>
      <c r="M216" s="197" t="n"/>
      <c r="N216" s="966">
        <f>B216</f>
        <v/>
      </c>
      <c r="O216" s="198" t="inlineStr"/>
      <c r="P216" s="198" t="inlineStr"/>
      <c r="Q216" s="198" t="inlineStr"/>
      <c r="R216" s="198" t="inlineStr"/>
      <c r="S216" s="198" t="inlineStr"/>
      <c r="T216" s="198" t="inlineStr"/>
      <c r="U216" s="193">
        <f>I180</f>
        <v/>
      </c>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A217" s="194" t="n"/>
      <c r="B217" s="102" t="inlineStr">
        <is>
          <t>Retained profits</t>
        </is>
      </c>
      <c r="C217" s="103" t="n"/>
      <c r="D217" s="103" t="n"/>
      <c r="E217" s="103" t="n"/>
      <c r="F217" s="103" t="n"/>
      <c r="G217" s="103" t="n">
        <v>298574</v>
      </c>
      <c r="H217" s="103" t="n">
        <v>356983</v>
      </c>
      <c r="I217" s="998" t="n"/>
      <c r="J217" s="196" t="n"/>
      <c r="K217" s="197" t="n"/>
      <c r="L217" s="197" t="n"/>
      <c r="M217" s="197" t="n"/>
      <c r="N217" s="966">
        <f>B217</f>
        <v/>
      </c>
      <c r="O217" s="198" t="inlineStr"/>
      <c r="P217" s="198" t="inlineStr"/>
      <c r="Q217" s="198" t="inlineStr"/>
      <c r="R217" s="198" t="inlineStr"/>
      <c r="S217" s="198">
        <f>G217*BS!$B$9</f>
        <v/>
      </c>
      <c r="T217" s="198">
        <f>H217*BS!$B$9</f>
        <v/>
      </c>
      <c r="U217" s="193" t="n"/>
      <c r="V217" s="197" t="n"/>
      <c r="W217" s="197" t="n"/>
      <c r="X217" s="197" t="n"/>
      <c r="Y217" s="197" t="n"/>
      <c r="Z217" s="197" t="n"/>
      <c r="AA217" s="197" t="n"/>
      <c r="AB217" s="197" t="n"/>
      <c r="AC217" s="197" t="n"/>
      <c r="AD217" s="197" t="n"/>
      <c r="AE217" s="197" t="n"/>
      <c r="AF217" s="197" t="n"/>
      <c r="AG217" s="197" t="n"/>
      <c r="AH217" s="197" t="n"/>
      <c r="AI217" s="197" t="n"/>
      <c r="AJ217" s="197" t="n"/>
      <c r="AK217" s="197" t="n"/>
      <c r="AL217" s="197" t="n"/>
      <c r="AM217" s="197" t="n"/>
      <c r="AN217" s="197" t="n"/>
      <c r="AO217" s="197" t="n"/>
      <c r="AP217" s="197" t="n"/>
      <c r="AQ217" s="197" t="n"/>
      <c r="AR217" s="197" t="n"/>
      <c r="AS217" s="197" t="n"/>
      <c r="AT217" s="197" t="n"/>
      <c r="AU217" s="197" t="n"/>
      <c r="AV217" s="197" t="n"/>
      <c r="AW217" s="197" t="n"/>
      <c r="AX217" s="197" t="n"/>
      <c r="AY217" s="197" t="n"/>
      <c r="AZ217" s="197" t="n"/>
      <c r="BA217" s="197" t="n"/>
      <c r="BB217" s="197" t="n"/>
      <c r="BC217" s="197" t="n"/>
      <c r="BD217" s="197" t="n"/>
      <c r="BE217" s="197" t="n"/>
      <c r="BF217" s="197" t="n"/>
      <c r="BG217" s="197" t="n"/>
      <c r="BH217" s="197" t="n"/>
      <c r="BI217" s="197" t="n"/>
      <c r="BJ217" s="197" t="n"/>
      <c r="BK217" s="197" t="n"/>
      <c r="BL217" s="197" t="n"/>
      <c r="BM217" s="197" t="n"/>
      <c r="BN217" s="197" t="n"/>
      <c r="BO217" s="197" t="n"/>
      <c r="BP217" s="197" t="n"/>
      <c r="BQ217" s="197" t="n"/>
      <c r="BR217" s="197" t="n"/>
      <c r="BS217" s="197" t="n"/>
      <c r="BT217" s="197" t="n"/>
      <c r="BU217" s="197" t="n"/>
      <c r="BV217" s="197" t="n"/>
      <c r="BW217" s="197" t="n"/>
      <c r="BX217" s="197" t="n"/>
      <c r="BY217" s="197" t="n"/>
      <c r="BZ217" s="197" t="n"/>
      <c r="CA217" s="197" t="n"/>
      <c r="CB217" s="197" t="n"/>
      <c r="CC217" s="197" t="n"/>
      <c r="CD217" s="197" t="n"/>
      <c r="CE217" s="197" t="n"/>
      <c r="CF217" s="197" t="n"/>
      <c r="CG217" s="197" t="n"/>
      <c r="CH217" s="197" t="n"/>
      <c r="CI217" s="197" t="n"/>
      <c r="CJ217" s="197" t="n"/>
      <c r="CK217" s="197" t="n"/>
      <c r="CL217" s="197" t="n"/>
      <c r="CM217" s="197" t="n"/>
      <c r="CN217" s="197" t="n"/>
      <c r="CO217" s="197" t="n"/>
      <c r="CP217" s="197" t="n"/>
      <c r="CQ217" s="197" t="n"/>
      <c r="CR217" s="197" t="n"/>
      <c r="CS217" s="197" t="n"/>
      <c r="CT217" s="197" t="n"/>
      <c r="CU217" s="197" t="n"/>
      <c r="CV217" s="197" t="n"/>
      <c r="CW217" s="197" t="n"/>
      <c r="CX217" s="197" t="n"/>
      <c r="CY217" s="197" t="n"/>
      <c r="CZ217" s="197" t="n"/>
      <c r="DA217" s="197" t="n"/>
      <c r="DB217" s="197" t="n"/>
      <c r="DC217" s="197" t="n"/>
      <c r="DD217" s="197" t="n"/>
      <c r="DE217" s="197" t="n"/>
      <c r="DF217" s="197" t="n"/>
      <c r="DG217" s="197" t="n"/>
      <c r="DH217" s="197" t="n"/>
      <c r="DI217" s="197" t="n"/>
      <c r="DJ217" s="197" t="n"/>
      <c r="DK217" s="197" t="n"/>
      <c r="DL217" s="197" t="n"/>
      <c r="DM217" s="197" t="n"/>
      <c r="DN217" s="197" t="n"/>
      <c r="DO217" s="197" t="n"/>
      <c r="DP217" s="197" t="n"/>
      <c r="DQ217" s="197" t="n"/>
      <c r="DR217" s="197" t="n"/>
      <c r="DS217" s="197" t="n"/>
      <c r="DT217" s="197" t="n"/>
      <c r="DU217" s="197" t="n"/>
      <c r="DV217" s="197" t="n"/>
      <c r="DW217" s="197" t="n"/>
      <c r="DX217" s="197" t="n"/>
      <c r="DY217" s="197" t="n"/>
      <c r="DZ217" s="197" t="n"/>
      <c r="EA217" s="197" t="n"/>
      <c r="EB217" s="197" t="n"/>
      <c r="EC217" s="197" t="n"/>
      <c r="ED217" s="197" t="n"/>
      <c r="EE217" s="197" t="n"/>
      <c r="EF217" s="197" t="n"/>
      <c r="EG217" s="197" t="n"/>
      <c r="EH217" s="197" t="n"/>
      <c r="EI217" s="197" t="n"/>
      <c r="EJ217" s="197" t="n"/>
    </row>
    <row r="218">
      <c r="A218" s="194" t="n"/>
      <c r="B218" s="102" t="n"/>
      <c r="C218" s="993" t="n"/>
      <c r="D218" s="993" t="n"/>
      <c r="E218" s="993" t="n"/>
      <c r="F218" s="993" t="n"/>
      <c r="G218" s="993" t="n"/>
      <c r="H218" s="993" t="n"/>
      <c r="I218" s="998" t="n"/>
      <c r="J218" s="196" t="n"/>
      <c r="K218" s="197" t="n"/>
      <c r="L218" s="197" t="n"/>
      <c r="M218" s="197" t="n"/>
      <c r="N218" s="966" t="inlineStr"/>
      <c r="O218" s="198" t="inlineStr"/>
      <c r="P218" s="198" t="inlineStr"/>
      <c r="Q218" s="198" t="inlineStr"/>
      <c r="R218" s="198" t="inlineStr"/>
      <c r="S218" s="198" t="inlineStr"/>
      <c r="T218" s="198" t="inlineStr"/>
      <c r="U218" s="193" t="n"/>
      <c r="V218" s="197" t="n"/>
      <c r="W218" s="197" t="n"/>
      <c r="X218" s="197" t="n"/>
      <c r="Y218" s="197" t="n"/>
      <c r="Z218" s="197" t="n"/>
      <c r="AA218" s="197" t="n"/>
      <c r="AB218" s="197" t="n"/>
      <c r="AC218" s="197" t="n"/>
      <c r="AD218" s="197" t="n"/>
      <c r="AE218" s="197" t="n"/>
      <c r="AF218" s="197" t="n"/>
      <c r="AG218" s="197" t="n"/>
      <c r="AH218" s="197" t="n"/>
      <c r="AI218" s="197" t="n"/>
      <c r="AJ218" s="197" t="n"/>
      <c r="AK218" s="197" t="n"/>
      <c r="AL218" s="197" t="n"/>
      <c r="AM218" s="197" t="n"/>
      <c r="AN218" s="197" t="n"/>
      <c r="AO218" s="197" t="n"/>
      <c r="AP218" s="197" t="n"/>
      <c r="AQ218" s="197" t="n"/>
      <c r="AR218" s="197" t="n"/>
      <c r="AS218" s="197" t="n"/>
      <c r="AT218" s="197" t="n"/>
      <c r="AU218" s="197" t="n"/>
      <c r="AV218" s="197" t="n"/>
      <c r="AW218" s="197" t="n"/>
      <c r="AX218" s="197" t="n"/>
      <c r="AY218" s="197" t="n"/>
      <c r="AZ218" s="197" t="n"/>
      <c r="BA218" s="197" t="n"/>
      <c r="BB218" s="197" t="n"/>
      <c r="BC218" s="197" t="n"/>
      <c r="BD218" s="197" t="n"/>
      <c r="BE218" s="197" t="n"/>
      <c r="BF218" s="197" t="n"/>
      <c r="BG218" s="197" t="n"/>
      <c r="BH218" s="197" t="n"/>
      <c r="BI218" s="197" t="n"/>
      <c r="BJ218" s="197" t="n"/>
      <c r="BK218" s="197" t="n"/>
      <c r="BL218" s="197" t="n"/>
      <c r="BM218" s="197" t="n"/>
      <c r="BN218" s="197" t="n"/>
      <c r="BO218" s="197" t="n"/>
      <c r="BP218" s="197" t="n"/>
      <c r="BQ218" s="197" t="n"/>
      <c r="BR218" s="197" t="n"/>
      <c r="BS218" s="197" t="n"/>
      <c r="BT218" s="197" t="n"/>
      <c r="BU218" s="197" t="n"/>
      <c r="BV218" s="197" t="n"/>
      <c r="BW218" s="197" t="n"/>
      <c r="BX218" s="197" t="n"/>
      <c r="BY218" s="197" t="n"/>
      <c r="BZ218" s="197" t="n"/>
      <c r="CA218" s="197" t="n"/>
      <c r="CB218" s="197" t="n"/>
      <c r="CC218" s="197" t="n"/>
      <c r="CD218" s="197" t="n"/>
      <c r="CE218" s="197" t="n"/>
      <c r="CF218" s="197" t="n"/>
      <c r="CG218" s="197" t="n"/>
      <c r="CH218" s="197" t="n"/>
      <c r="CI218" s="197" t="n"/>
      <c r="CJ218" s="197" t="n"/>
      <c r="CK218" s="197" t="n"/>
      <c r="CL218" s="197" t="n"/>
      <c r="CM218" s="197" t="n"/>
      <c r="CN218" s="197" t="n"/>
      <c r="CO218" s="197" t="n"/>
      <c r="CP218" s="197" t="n"/>
      <c r="CQ218" s="197" t="n"/>
      <c r="CR218" s="197" t="n"/>
      <c r="CS218" s="197" t="n"/>
      <c r="CT218" s="197" t="n"/>
      <c r="CU218" s="197" t="n"/>
      <c r="CV218" s="197" t="n"/>
      <c r="CW218" s="197" t="n"/>
      <c r="CX218" s="197" t="n"/>
      <c r="CY218" s="197" t="n"/>
      <c r="CZ218" s="197" t="n"/>
      <c r="DA218" s="197" t="n"/>
      <c r="DB218" s="197" t="n"/>
      <c r="DC218" s="197" t="n"/>
      <c r="DD218" s="197" t="n"/>
      <c r="DE218" s="197" t="n"/>
      <c r="DF218" s="197" t="n"/>
      <c r="DG218" s="197" t="n"/>
      <c r="DH218" s="197" t="n"/>
      <c r="DI218" s="197" t="n"/>
      <c r="DJ218" s="197" t="n"/>
      <c r="DK218" s="197" t="n"/>
      <c r="DL218" s="197" t="n"/>
      <c r="DM218" s="197" t="n"/>
      <c r="DN218" s="197" t="n"/>
      <c r="DO218" s="197" t="n"/>
      <c r="DP218" s="197" t="n"/>
      <c r="DQ218" s="197" t="n"/>
      <c r="DR218" s="197" t="n"/>
      <c r="DS218" s="197" t="n"/>
      <c r="DT218" s="197" t="n"/>
      <c r="DU218" s="197" t="n"/>
      <c r="DV218" s="197" t="n"/>
      <c r="DW218" s="197" t="n"/>
      <c r="DX218" s="197" t="n"/>
      <c r="DY218" s="197" t="n"/>
      <c r="DZ218" s="197" t="n"/>
      <c r="EA218" s="197" t="n"/>
      <c r="EB218" s="197" t="n"/>
      <c r="EC218" s="197" t="n"/>
      <c r="ED218" s="197" t="n"/>
      <c r="EE218" s="197" t="n"/>
      <c r="EF218" s="197" t="n"/>
      <c r="EG218" s="197" t="n"/>
      <c r="EH218" s="197" t="n"/>
      <c r="EI218" s="197" t="n"/>
      <c r="EJ218" s="197" t="n"/>
    </row>
    <row r="219">
      <c r="A219" s="79" t="inlineStr">
        <is>
          <t>K34</t>
        </is>
      </c>
      <c r="B219" s="96" t="inlineStr">
        <is>
          <t>Total</t>
        </is>
      </c>
      <c r="C219" s="954">
        <f>SUM(INDIRECT(ADDRESS(MATCH("K33",$A:$A,0)+1,COLUMN(C$13),4)&amp;":"&amp;ADDRESS(MATCH("K34",$A:$A,0)-1,COLUMN(C$13),4)))</f>
        <v/>
      </c>
      <c r="D219" s="954">
        <f>SUM(INDIRECT(ADDRESS(MATCH("K33",$A:$A,0)+1,COLUMN(D$13),4)&amp;":"&amp;ADDRESS(MATCH("K34",$A:$A,0)-1,COLUMN(D$13),4)))</f>
        <v/>
      </c>
      <c r="E219" s="954">
        <f>SUM(INDIRECT(ADDRESS(MATCH("K33",$A:$A,0)+1,COLUMN(E$13),4)&amp;":"&amp;ADDRESS(MATCH("K34",$A:$A,0)-1,COLUMN(E$13),4)))</f>
        <v/>
      </c>
      <c r="F219" s="954">
        <f>SUM(INDIRECT(ADDRESS(MATCH("K33",$A:$A,0)+1,COLUMN(F$13),4)&amp;":"&amp;ADDRESS(MATCH("K34",$A:$A,0)-1,COLUMN(F$13),4)))</f>
        <v/>
      </c>
      <c r="G219" s="954">
        <f>SUM(INDIRECT(ADDRESS(MATCH("K33",$A:$A,0)+1,COLUMN(G$13),4)&amp;":"&amp;ADDRESS(MATCH("K34",$A:$A,0)-1,COLUMN(G$13),4)))</f>
        <v/>
      </c>
      <c r="H219" s="954">
        <f>SUM(INDIRECT(ADDRESS(MATCH("K33",$A:$A,0)+1,COLUMN(H$13),4)&amp;":"&amp;ADDRESS(MATCH("K34",$A:$A,0)-1,COLUMN(H$13),4)))</f>
        <v/>
      </c>
      <c r="I219" s="997" t="n"/>
      <c r="J219" s="180" t="n"/>
      <c r="N219" s="976">
        <f>B219</f>
        <v/>
      </c>
      <c r="O219" s="192">
        <f>C219*BS!$B$9</f>
        <v/>
      </c>
      <c r="P219" s="192">
        <f>D219*BS!$B$9</f>
        <v/>
      </c>
      <c r="Q219" s="192">
        <f>E219*BS!$B$9</f>
        <v/>
      </c>
      <c r="R219" s="192">
        <f>F219*BS!$B$9</f>
        <v/>
      </c>
      <c r="S219" s="192">
        <f>G219*BS!$B$9</f>
        <v/>
      </c>
      <c r="T219" s="192">
        <f>H219*BS!$B$9</f>
        <v/>
      </c>
      <c r="U219" s="193" t="n"/>
    </row>
    <row r="220">
      <c r="A220" s="171" t="inlineStr">
        <is>
          <t>K35</t>
        </is>
      </c>
      <c r="B220" s="96" t="inlineStr">
        <is>
          <t xml:space="preserve">Others </t>
        </is>
      </c>
      <c r="C220" s="999" t="n"/>
      <c r="D220" s="999" t="n"/>
      <c r="E220" s="999" t="n"/>
      <c r="F220" s="999" t="n"/>
      <c r="G220" s="999" t="n"/>
      <c r="H220" s="999" t="n"/>
      <c r="I220" s="997" t="n"/>
      <c r="J220" s="180" t="n"/>
      <c r="N220" s="966">
        <f>B220</f>
        <v/>
      </c>
      <c r="O220" s="204" t="inlineStr"/>
      <c r="P220" s="204" t="inlineStr"/>
      <c r="Q220" s="204" t="inlineStr"/>
      <c r="R220" s="204" t="inlineStr"/>
      <c r="S220" s="204" t="inlineStr"/>
      <c r="T220" s="204" t="inlineStr"/>
      <c r="U220" s="193" t="n"/>
    </row>
    <row r="221">
      <c r="A221" s="79" t="n"/>
      <c r="B221" s="119" t="n"/>
      <c r="C221" s="991" t="n"/>
      <c r="D221" s="991" t="n"/>
      <c r="E221" s="991" t="n"/>
      <c r="F221" s="991" t="n"/>
      <c r="G221" s="991" t="n"/>
      <c r="H221" s="991" t="n"/>
      <c r="I221" s="997" t="n"/>
      <c r="J221" s="180" t="n"/>
      <c r="K221" s="172" t="n"/>
      <c r="L221" s="172" t="n"/>
      <c r="M221" s="172" t="n"/>
      <c r="N221" s="973" t="inlineStr"/>
      <c r="O221" s="192" t="inlineStr"/>
      <c r="P221" s="192" t="inlineStr"/>
      <c r="Q221" s="192" t="inlineStr"/>
      <c r="R221" s="192" t="inlineStr"/>
      <c r="S221" s="192" t="inlineStr"/>
      <c r="T221" s="192" t="inlineStr"/>
      <c r="U221" s="193">
        <f>I185</f>
        <v/>
      </c>
      <c r="V221" s="172" t="n"/>
      <c r="W221" s="172" t="n"/>
      <c r="X221" s="172" t="n"/>
      <c r="Y221" s="172" t="n"/>
      <c r="Z221" s="172" t="n"/>
      <c r="AA221" s="172" t="n"/>
      <c r="AB221" s="172" t="n"/>
      <c r="AC221" s="172" t="n"/>
      <c r="AD221" s="172" t="n"/>
      <c r="AE221" s="172" t="n"/>
      <c r="AF221" s="172" t="n"/>
      <c r="AG221" s="172" t="n"/>
      <c r="AH221" s="172" t="n"/>
      <c r="AI221" s="172" t="n"/>
      <c r="AJ221" s="172" t="n"/>
      <c r="AK221" s="172" t="n"/>
      <c r="AL221" s="172" t="n"/>
      <c r="AM221" s="172" t="n"/>
      <c r="AN221" s="172" t="n"/>
      <c r="AO221" s="172" t="n"/>
      <c r="AP221" s="172" t="n"/>
      <c r="AQ221" s="172" t="n"/>
      <c r="AR221" s="172" t="n"/>
      <c r="AS221" s="172" t="n"/>
      <c r="AT221" s="172" t="n"/>
      <c r="AU221" s="172" t="n"/>
      <c r="AV221" s="172" t="n"/>
      <c r="AW221" s="172" t="n"/>
      <c r="AX221" s="172" t="n"/>
      <c r="AY221" s="172" t="n"/>
      <c r="AZ221" s="172" t="n"/>
      <c r="BA221" s="172" t="n"/>
      <c r="BB221" s="172" t="n"/>
      <c r="BC221" s="172" t="n"/>
      <c r="BD221" s="172" t="n"/>
      <c r="BE221" s="172" t="n"/>
      <c r="BF221" s="172" t="n"/>
      <c r="BG221" s="172" t="n"/>
      <c r="BH221" s="172" t="n"/>
      <c r="BI221" s="172" t="n"/>
      <c r="BJ221" s="172" t="n"/>
      <c r="BK221" s="172" t="n"/>
      <c r="BL221" s="172" t="n"/>
      <c r="BM221" s="172" t="n"/>
      <c r="BN221" s="172" t="n"/>
      <c r="BO221" s="172" t="n"/>
      <c r="BP221" s="172" t="n"/>
      <c r="BQ221" s="172" t="n"/>
      <c r="BR221" s="172" t="n"/>
      <c r="BS221" s="172" t="n"/>
      <c r="BT221" s="172" t="n"/>
      <c r="BU221" s="172" t="n"/>
      <c r="BV221" s="172" t="n"/>
      <c r="BW221" s="172" t="n"/>
      <c r="BX221" s="172" t="n"/>
      <c r="BY221" s="172" t="n"/>
      <c r="BZ221" s="172" t="n"/>
      <c r="CA221" s="172" t="n"/>
      <c r="CB221" s="172" t="n"/>
      <c r="CC221" s="172" t="n"/>
      <c r="CD221" s="172" t="n"/>
      <c r="CE221" s="172" t="n"/>
      <c r="CF221" s="172" t="n"/>
      <c r="CG221" s="172" t="n"/>
      <c r="CH221" s="172" t="n"/>
      <c r="CI221" s="172" t="n"/>
      <c r="CJ221" s="172" t="n"/>
      <c r="CK221" s="172" t="n"/>
      <c r="CL221" s="172" t="n"/>
      <c r="CM221" s="172" t="n"/>
      <c r="CN221" s="172" t="n"/>
      <c r="CO221" s="172" t="n"/>
      <c r="CP221" s="172" t="n"/>
      <c r="CQ221" s="172" t="n"/>
      <c r="CR221" s="172" t="n"/>
      <c r="CS221" s="172" t="n"/>
      <c r="CT221" s="172" t="n"/>
      <c r="CU221" s="172" t="n"/>
      <c r="CV221" s="172" t="n"/>
      <c r="CW221" s="172" t="n"/>
      <c r="CX221" s="172" t="n"/>
      <c r="CY221" s="172" t="n"/>
      <c r="CZ221" s="172" t="n"/>
      <c r="DA221" s="172" t="n"/>
      <c r="DB221" s="172" t="n"/>
      <c r="DC221" s="172" t="n"/>
      <c r="DD221" s="172" t="n"/>
      <c r="DE221" s="172" t="n"/>
      <c r="DF221" s="172" t="n"/>
      <c r="DG221" s="172" t="n"/>
      <c r="DH221" s="172" t="n"/>
      <c r="DI221" s="172" t="n"/>
      <c r="DJ221" s="172" t="n"/>
      <c r="DK221" s="172" t="n"/>
      <c r="DL221" s="172" t="n"/>
      <c r="DM221" s="172" t="n"/>
      <c r="DN221" s="172" t="n"/>
      <c r="DO221" s="172" t="n"/>
      <c r="DP221" s="172" t="n"/>
      <c r="DQ221" s="172" t="n"/>
      <c r="DR221" s="172" t="n"/>
      <c r="DS221" s="172" t="n"/>
      <c r="DT221" s="172" t="n"/>
      <c r="DU221" s="172" t="n"/>
      <c r="DV221" s="172" t="n"/>
      <c r="DW221" s="172" t="n"/>
      <c r="DX221" s="172" t="n"/>
      <c r="DY221" s="172" t="n"/>
      <c r="DZ221" s="172" t="n"/>
      <c r="EA221" s="172" t="n"/>
      <c r="EB221" s="172" t="n"/>
      <c r="EC221" s="172" t="n"/>
      <c r="ED221" s="172" t="n"/>
      <c r="EE221" s="172" t="n"/>
      <c r="EF221" s="172" t="n"/>
      <c r="EG221" s="172" t="n"/>
      <c r="EH221" s="172" t="n"/>
      <c r="EI221" s="172" t="n"/>
      <c r="EJ221" s="172" t="n"/>
    </row>
    <row r="222">
      <c r="A222" s="79" t="n"/>
      <c r="B222" s="119" t="n"/>
      <c r="C222" s="991" t="n"/>
      <c r="D222" s="991" t="n"/>
      <c r="E222" s="991" t="n"/>
      <c r="F222" s="991" t="n"/>
      <c r="G222" s="991" t="n"/>
      <c r="H222" s="991" t="n"/>
      <c r="I222" s="997" t="n"/>
      <c r="J222" s="180" t="n"/>
      <c r="K222" s="172" t="n"/>
      <c r="L222" s="172" t="n"/>
      <c r="M222" s="172" t="n"/>
      <c r="N222" s="973" t="inlineStr"/>
      <c r="O222" s="192" t="inlineStr"/>
      <c r="P222" s="192" t="inlineStr"/>
      <c r="Q222" s="192" t="inlineStr"/>
      <c r="R222" s="192" t="inlineStr"/>
      <c r="S222" s="192" t="inlineStr"/>
      <c r="T222" s="192" t="inlineStr"/>
      <c r="U222" s="193">
        <f>I186</f>
        <v/>
      </c>
      <c r="V222" s="172" t="n"/>
      <c r="W222" s="172" t="n"/>
      <c r="X222" s="172" t="n"/>
      <c r="Y222" s="172" t="n"/>
      <c r="Z222" s="172" t="n"/>
      <c r="AA222" s="172" t="n"/>
      <c r="AB222" s="172" t="n"/>
      <c r="AC222" s="172" t="n"/>
      <c r="AD222" s="172" t="n"/>
      <c r="AE222" s="172" t="n"/>
      <c r="AF222" s="172" t="n"/>
      <c r="AG222" s="172" t="n"/>
      <c r="AH222" s="172" t="n"/>
      <c r="AI222" s="172" t="n"/>
      <c r="AJ222" s="172" t="n"/>
      <c r="AK222" s="172" t="n"/>
      <c r="AL222" s="172" t="n"/>
      <c r="AM222" s="172" t="n"/>
      <c r="AN222" s="172" t="n"/>
      <c r="AO222" s="172" t="n"/>
      <c r="AP222" s="172" t="n"/>
      <c r="AQ222" s="172" t="n"/>
      <c r="AR222" s="172" t="n"/>
      <c r="AS222" s="172" t="n"/>
      <c r="AT222" s="172" t="n"/>
      <c r="AU222" s="172" t="n"/>
      <c r="AV222" s="172" t="n"/>
      <c r="AW222" s="172" t="n"/>
      <c r="AX222" s="172" t="n"/>
      <c r="AY222" s="172" t="n"/>
      <c r="AZ222" s="172" t="n"/>
      <c r="BA222" s="172" t="n"/>
      <c r="BB222" s="172" t="n"/>
      <c r="BC222" s="172" t="n"/>
      <c r="BD222" s="172" t="n"/>
      <c r="BE222" s="172" t="n"/>
      <c r="BF222" s="172" t="n"/>
      <c r="BG222" s="172" t="n"/>
      <c r="BH222" s="172" t="n"/>
      <c r="BI222" s="172" t="n"/>
      <c r="BJ222" s="172" t="n"/>
      <c r="BK222" s="172" t="n"/>
      <c r="BL222" s="172" t="n"/>
      <c r="BM222" s="172" t="n"/>
      <c r="BN222" s="172" t="n"/>
      <c r="BO222" s="172" t="n"/>
      <c r="BP222" s="172" t="n"/>
      <c r="BQ222" s="172" t="n"/>
      <c r="BR222" s="172" t="n"/>
      <c r="BS222" s="172" t="n"/>
      <c r="BT222" s="172" t="n"/>
      <c r="BU222" s="172" t="n"/>
      <c r="BV222" s="172" t="n"/>
      <c r="BW222" s="172" t="n"/>
      <c r="BX222" s="172" t="n"/>
      <c r="BY222" s="172" t="n"/>
      <c r="BZ222" s="172" t="n"/>
      <c r="CA222" s="172" t="n"/>
      <c r="CB222" s="172" t="n"/>
      <c r="CC222" s="172" t="n"/>
      <c r="CD222" s="172" t="n"/>
      <c r="CE222" s="172" t="n"/>
      <c r="CF222" s="172" t="n"/>
      <c r="CG222" s="172" t="n"/>
      <c r="CH222" s="172" t="n"/>
      <c r="CI222" s="172" t="n"/>
      <c r="CJ222" s="172" t="n"/>
      <c r="CK222" s="172" t="n"/>
      <c r="CL222" s="172" t="n"/>
      <c r="CM222" s="172" t="n"/>
      <c r="CN222" s="172" t="n"/>
      <c r="CO222" s="172" t="n"/>
      <c r="CP222" s="172" t="n"/>
      <c r="CQ222" s="172" t="n"/>
      <c r="CR222" s="172" t="n"/>
      <c r="CS222" s="172" t="n"/>
      <c r="CT222" s="172" t="n"/>
      <c r="CU222" s="172" t="n"/>
      <c r="CV222" s="172" t="n"/>
      <c r="CW222" s="172" t="n"/>
      <c r="CX222" s="172" t="n"/>
      <c r="CY222" s="172" t="n"/>
      <c r="CZ222" s="172" t="n"/>
      <c r="DA222" s="172" t="n"/>
      <c r="DB222" s="172" t="n"/>
      <c r="DC222" s="172" t="n"/>
      <c r="DD222" s="172" t="n"/>
      <c r="DE222" s="172" t="n"/>
      <c r="DF222" s="172" t="n"/>
      <c r="DG222" s="172" t="n"/>
      <c r="DH222" s="172" t="n"/>
      <c r="DI222" s="172" t="n"/>
      <c r="DJ222" s="172" t="n"/>
      <c r="DK222" s="172" t="n"/>
      <c r="DL222" s="172" t="n"/>
      <c r="DM222" s="172" t="n"/>
      <c r="DN222" s="172" t="n"/>
      <c r="DO222" s="172" t="n"/>
      <c r="DP222" s="172" t="n"/>
      <c r="DQ222" s="172" t="n"/>
      <c r="DR222" s="172" t="n"/>
      <c r="DS222" s="172" t="n"/>
      <c r="DT222" s="172" t="n"/>
      <c r="DU222" s="172" t="n"/>
      <c r="DV222" s="172" t="n"/>
      <c r="DW222" s="172" t="n"/>
      <c r="DX222" s="172" t="n"/>
      <c r="DY222" s="172" t="n"/>
      <c r="DZ222" s="172" t="n"/>
      <c r="EA222" s="172" t="n"/>
      <c r="EB222" s="172" t="n"/>
      <c r="EC222" s="172" t="n"/>
      <c r="ED222" s="172" t="n"/>
      <c r="EE222" s="172" t="n"/>
      <c r="EF222" s="172" t="n"/>
      <c r="EG222" s="172" t="n"/>
      <c r="EH222" s="172" t="n"/>
      <c r="EI222" s="172" t="n"/>
      <c r="EJ222" s="172" t="n"/>
    </row>
    <row r="223">
      <c r="A223" s="79" t="n"/>
      <c r="B223" s="119" t="n"/>
      <c r="C223" s="103" t="n"/>
      <c r="D223" s="103" t="n"/>
      <c r="E223" s="103" t="n"/>
      <c r="F223" s="103" t="n"/>
      <c r="G223" s="103" t="n"/>
      <c r="H223" s="103" t="n"/>
      <c r="I223" s="997" t="n"/>
      <c r="J223" s="180" t="n"/>
      <c r="K223" s="172" t="n"/>
      <c r="L223" s="172" t="n"/>
      <c r="M223" s="172" t="n"/>
      <c r="N223" s="973" t="inlineStr"/>
      <c r="O223" s="192" t="inlineStr"/>
      <c r="P223" s="192" t="inlineStr"/>
      <c r="Q223" s="192" t="inlineStr"/>
      <c r="R223" s="192" t="inlineStr"/>
      <c r="S223" s="192" t="inlineStr"/>
      <c r="T223" s="192" t="inlineStr"/>
      <c r="U223" s="193">
        <f>I187</f>
        <v/>
      </c>
      <c r="V223" s="172" t="n"/>
      <c r="W223" s="172" t="n"/>
      <c r="X223" s="172" t="n"/>
      <c r="Y223" s="172" t="n"/>
      <c r="Z223" s="172" t="n"/>
      <c r="AA223" s="172" t="n"/>
      <c r="AB223" s="172" t="n"/>
      <c r="AC223" s="172" t="n"/>
      <c r="AD223" s="172" t="n"/>
      <c r="AE223" s="172" t="n"/>
      <c r="AF223" s="172" t="n"/>
      <c r="AG223" s="172" t="n"/>
      <c r="AH223" s="172" t="n"/>
      <c r="AI223" s="172" t="n"/>
      <c r="AJ223" s="172" t="n"/>
      <c r="AK223" s="172" t="n"/>
      <c r="AL223" s="172" t="n"/>
      <c r="AM223" s="172" t="n"/>
      <c r="AN223" s="172" t="n"/>
      <c r="AO223" s="172" t="n"/>
      <c r="AP223" s="172" t="n"/>
      <c r="AQ223" s="172" t="n"/>
      <c r="AR223" s="172" t="n"/>
      <c r="AS223" s="172" t="n"/>
      <c r="AT223" s="172" t="n"/>
      <c r="AU223" s="172" t="n"/>
      <c r="AV223" s="172" t="n"/>
      <c r="AW223" s="172" t="n"/>
      <c r="AX223" s="172" t="n"/>
      <c r="AY223" s="172" t="n"/>
      <c r="AZ223" s="172" t="n"/>
      <c r="BA223" s="172" t="n"/>
      <c r="BB223" s="172" t="n"/>
      <c r="BC223" s="172" t="n"/>
      <c r="BD223" s="172" t="n"/>
      <c r="BE223" s="172" t="n"/>
      <c r="BF223" s="172" t="n"/>
      <c r="BG223" s="172" t="n"/>
      <c r="BH223" s="172" t="n"/>
      <c r="BI223" s="172" t="n"/>
      <c r="BJ223" s="172" t="n"/>
      <c r="BK223" s="172" t="n"/>
      <c r="BL223" s="172" t="n"/>
      <c r="BM223" s="172" t="n"/>
      <c r="BN223" s="172" t="n"/>
      <c r="BO223" s="172" t="n"/>
      <c r="BP223" s="172" t="n"/>
      <c r="BQ223" s="172" t="n"/>
      <c r="BR223" s="172" t="n"/>
      <c r="BS223" s="172" t="n"/>
      <c r="BT223" s="172" t="n"/>
      <c r="BU223" s="172" t="n"/>
      <c r="BV223" s="172" t="n"/>
      <c r="BW223" s="172" t="n"/>
      <c r="BX223" s="172" t="n"/>
      <c r="BY223" s="172" t="n"/>
      <c r="BZ223" s="172" t="n"/>
      <c r="CA223" s="172" t="n"/>
      <c r="CB223" s="172" t="n"/>
      <c r="CC223" s="172" t="n"/>
      <c r="CD223" s="172" t="n"/>
      <c r="CE223" s="172" t="n"/>
      <c r="CF223" s="172" t="n"/>
      <c r="CG223" s="172" t="n"/>
      <c r="CH223" s="172" t="n"/>
      <c r="CI223" s="172" t="n"/>
      <c r="CJ223" s="172" t="n"/>
      <c r="CK223" s="172" t="n"/>
      <c r="CL223" s="172" t="n"/>
      <c r="CM223" s="172" t="n"/>
      <c r="CN223" s="172" t="n"/>
      <c r="CO223" s="172" t="n"/>
      <c r="CP223" s="172" t="n"/>
      <c r="CQ223" s="172" t="n"/>
      <c r="CR223" s="172" t="n"/>
      <c r="CS223" s="172" t="n"/>
      <c r="CT223" s="172" t="n"/>
      <c r="CU223" s="172" t="n"/>
      <c r="CV223" s="172" t="n"/>
      <c r="CW223" s="172" t="n"/>
      <c r="CX223" s="172" t="n"/>
      <c r="CY223" s="172" t="n"/>
      <c r="CZ223" s="172" t="n"/>
      <c r="DA223" s="172" t="n"/>
      <c r="DB223" s="172" t="n"/>
      <c r="DC223" s="172" t="n"/>
      <c r="DD223" s="172" t="n"/>
      <c r="DE223" s="172" t="n"/>
      <c r="DF223" s="172" t="n"/>
      <c r="DG223" s="172" t="n"/>
      <c r="DH223" s="172" t="n"/>
      <c r="DI223" s="172" t="n"/>
      <c r="DJ223" s="172" t="n"/>
      <c r="DK223" s="172" t="n"/>
      <c r="DL223" s="172" t="n"/>
      <c r="DM223" s="172" t="n"/>
      <c r="DN223" s="172" t="n"/>
      <c r="DO223" s="172" t="n"/>
      <c r="DP223" s="172" t="n"/>
      <c r="DQ223" s="172" t="n"/>
      <c r="DR223" s="172" t="n"/>
      <c r="DS223" s="172" t="n"/>
      <c r="DT223" s="172" t="n"/>
      <c r="DU223" s="172" t="n"/>
      <c r="DV223" s="172" t="n"/>
      <c r="DW223" s="172" t="n"/>
      <c r="DX223" s="172" t="n"/>
      <c r="DY223" s="172" t="n"/>
      <c r="DZ223" s="172" t="n"/>
      <c r="EA223" s="172" t="n"/>
      <c r="EB223" s="172" t="n"/>
      <c r="EC223" s="172" t="n"/>
      <c r="ED223" s="172" t="n"/>
      <c r="EE223" s="172" t="n"/>
      <c r="EF223" s="172" t="n"/>
      <c r="EG223" s="172" t="n"/>
      <c r="EH223" s="172" t="n"/>
      <c r="EI223" s="172" t="n"/>
      <c r="EJ223" s="172" t="n"/>
    </row>
    <row r="224">
      <c r="A224" s="79" t="n"/>
      <c r="B224" s="119" t="n"/>
      <c r="C224" s="991" t="n"/>
      <c r="D224" s="991" t="n"/>
      <c r="E224" s="991" t="n"/>
      <c r="F224" s="991" t="n"/>
      <c r="G224" s="991" t="n"/>
      <c r="H224" s="991" t="n"/>
      <c r="I224" s="997" t="n"/>
      <c r="J224" s="180" t="n"/>
      <c r="K224" s="172" t="n"/>
      <c r="L224" s="172" t="n"/>
      <c r="M224" s="172" t="n"/>
      <c r="N224" s="973" t="inlineStr"/>
      <c r="O224" s="192" t="inlineStr"/>
      <c r="P224" s="192" t="inlineStr"/>
      <c r="Q224" s="192" t="inlineStr"/>
      <c r="R224" s="192" t="inlineStr"/>
      <c r="S224" s="192" t="inlineStr"/>
      <c r="T224" s="192" t="inlineStr"/>
      <c r="U224" s="193">
        <f>I188</f>
        <v/>
      </c>
      <c r="V224" s="172" t="n"/>
      <c r="W224" s="172" t="n"/>
      <c r="X224" s="172" t="n"/>
      <c r="Y224" s="172" t="n"/>
      <c r="Z224" s="172" t="n"/>
      <c r="AA224" s="172" t="n"/>
      <c r="AB224" s="172" t="n"/>
      <c r="AC224" s="172" t="n"/>
      <c r="AD224" s="172" t="n"/>
      <c r="AE224" s="172" t="n"/>
      <c r="AF224" s="172" t="n"/>
      <c r="AG224" s="172" t="n"/>
      <c r="AH224" s="172" t="n"/>
      <c r="AI224" s="172" t="n"/>
      <c r="AJ224" s="172" t="n"/>
      <c r="AK224" s="172" t="n"/>
      <c r="AL224" s="172" t="n"/>
      <c r="AM224" s="172" t="n"/>
      <c r="AN224" s="172" t="n"/>
      <c r="AO224" s="172" t="n"/>
      <c r="AP224" s="172" t="n"/>
      <c r="AQ224" s="172" t="n"/>
      <c r="AR224" s="172" t="n"/>
      <c r="AS224" s="172" t="n"/>
      <c r="AT224" s="172" t="n"/>
      <c r="AU224" s="172" t="n"/>
      <c r="AV224" s="172" t="n"/>
      <c r="AW224" s="172" t="n"/>
      <c r="AX224" s="172" t="n"/>
      <c r="AY224" s="172" t="n"/>
      <c r="AZ224" s="172" t="n"/>
      <c r="BA224" s="172" t="n"/>
      <c r="BB224" s="172" t="n"/>
      <c r="BC224" s="172" t="n"/>
      <c r="BD224" s="172" t="n"/>
      <c r="BE224" s="172" t="n"/>
      <c r="BF224" s="172" t="n"/>
      <c r="BG224" s="172" t="n"/>
      <c r="BH224" s="172" t="n"/>
      <c r="BI224" s="172" t="n"/>
      <c r="BJ224" s="172" t="n"/>
      <c r="BK224" s="172" t="n"/>
      <c r="BL224" s="172" t="n"/>
      <c r="BM224" s="172" t="n"/>
      <c r="BN224" s="172" t="n"/>
      <c r="BO224" s="172" t="n"/>
      <c r="BP224" s="172" t="n"/>
      <c r="BQ224" s="172" t="n"/>
      <c r="BR224" s="172" t="n"/>
      <c r="BS224" s="172" t="n"/>
      <c r="BT224" s="172" t="n"/>
      <c r="BU224" s="172" t="n"/>
      <c r="BV224" s="172" t="n"/>
      <c r="BW224" s="172" t="n"/>
      <c r="BX224" s="172" t="n"/>
      <c r="BY224" s="172" t="n"/>
      <c r="BZ224" s="172" t="n"/>
      <c r="CA224" s="172" t="n"/>
      <c r="CB224" s="172" t="n"/>
      <c r="CC224" s="172" t="n"/>
      <c r="CD224" s="172" t="n"/>
      <c r="CE224" s="172" t="n"/>
      <c r="CF224" s="172" t="n"/>
      <c r="CG224" s="172" t="n"/>
      <c r="CH224" s="172" t="n"/>
      <c r="CI224" s="172" t="n"/>
      <c r="CJ224" s="172" t="n"/>
      <c r="CK224" s="172" t="n"/>
      <c r="CL224" s="172" t="n"/>
      <c r="CM224" s="172" t="n"/>
      <c r="CN224" s="172" t="n"/>
      <c r="CO224" s="172" t="n"/>
      <c r="CP224" s="172" t="n"/>
      <c r="CQ224" s="172" t="n"/>
      <c r="CR224" s="172" t="n"/>
      <c r="CS224" s="172" t="n"/>
      <c r="CT224" s="172" t="n"/>
      <c r="CU224" s="172" t="n"/>
      <c r="CV224" s="172" t="n"/>
      <c r="CW224" s="172" t="n"/>
      <c r="CX224" s="172" t="n"/>
      <c r="CY224" s="172" t="n"/>
      <c r="CZ224" s="172" t="n"/>
      <c r="DA224" s="172" t="n"/>
      <c r="DB224" s="172" t="n"/>
      <c r="DC224" s="172" t="n"/>
      <c r="DD224" s="172" t="n"/>
      <c r="DE224" s="172" t="n"/>
      <c r="DF224" s="172" t="n"/>
      <c r="DG224" s="172" t="n"/>
      <c r="DH224" s="172" t="n"/>
      <c r="DI224" s="172" t="n"/>
      <c r="DJ224" s="172" t="n"/>
      <c r="DK224" s="172" t="n"/>
      <c r="DL224" s="172" t="n"/>
      <c r="DM224" s="172" t="n"/>
      <c r="DN224" s="172" t="n"/>
      <c r="DO224" s="172" t="n"/>
      <c r="DP224" s="172" t="n"/>
      <c r="DQ224" s="172" t="n"/>
      <c r="DR224" s="172" t="n"/>
      <c r="DS224" s="172" t="n"/>
      <c r="DT224" s="172" t="n"/>
      <c r="DU224" s="172" t="n"/>
      <c r="DV224" s="172" t="n"/>
      <c r="DW224" s="172" t="n"/>
      <c r="DX224" s="172" t="n"/>
      <c r="DY224" s="172" t="n"/>
      <c r="DZ224" s="172" t="n"/>
      <c r="EA224" s="172" t="n"/>
      <c r="EB224" s="172" t="n"/>
      <c r="EC224" s="172" t="n"/>
      <c r="ED224" s="172" t="n"/>
      <c r="EE224" s="172" t="n"/>
      <c r="EF224" s="172" t="n"/>
      <c r="EG224" s="172" t="n"/>
      <c r="EH224" s="172" t="n"/>
      <c r="EI224" s="172" t="n"/>
      <c r="EJ224" s="172" t="n"/>
    </row>
    <row r="225">
      <c r="A225" s="79" t="n"/>
      <c r="B225" s="1000" t="n"/>
      <c r="C225" s="991" t="n"/>
      <c r="D225" s="991" t="n"/>
      <c r="E225" s="991" t="n"/>
      <c r="F225" s="991" t="n"/>
      <c r="G225" s="991" t="n"/>
      <c r="H225" s="991" t="n"/>
      <c r="I225" s="997" t="n"/>
      <c r="J225" s="180" t="n"/>
      <c r="K225" s="172" t="n"/>
      <c r="L225" s="172" t="n"/>
      <c r="M225" s="172" t="n"/>
      <c r="N225" s="973" t="inlineStr"/>
      <c r="O225" s="192" t="inlineStr"/>
      <c r="P225" s="192" t="inlineStr"/>
      <c r="Q225" s="192" t="inlineStr"/>
      <c r="R225" s="192" t="inlineStr"/>
      <c r="S225" s="192" t="inlineStr"/>
      <c r="T225" s="192" t="inlineStr"/>
      <c r="U225" s="193">
        <f>I189</f>
        <v/>
      </c>
      <c r="V225" s="172" t="n"/>
      <c r="W225" s="172" t="n"/>
      <c r="X225" s="172" t="n"/>
      <c r="Y225" s="172" t="n"/>
      <c r="Z225" s="172" t="n"/>
      <c r="AA225" s="172" t="n"/>
      <c r="AB225" s="172" t="n"/>
      <c r="AC225" s="172" t="n"/>
      <c r="AD225" s="172" t="n"/>
      <c r="AE225" s="172" t="n"/>
      <c r="AF225" s="172" t="n"/>
      <c r="AG225" s="172" t="n"/>
      <c r="AH225" s="172" t="n"/>
      <c r="AI225" s="172" t="n"/>
      <c r="AJ225" s="172" t="n"/>
      <c r="AK225" s="172" t="n"/>
      <c r="AL225" s="172" t="n"/>
      <c r="AM225" s="172" t="n"/>
      <c r="AN225" s="172" t="n"/>
      <c r="AO225" s="172" t="n"/>
      <c r="AP225" s="172" t="n"/>
      <c r="AQ225" s="172" t="n"/>
      <c r="AR225" s="172" t="n"/>
      <c r="AS225" s="172" t="n"/>
      <c r="AT225" s="172" t="n"/>
      <c r="AU225" s="172" t="n"/>
      <c r="AV225" s="172" t="n"/>
      <c r="AW225" s="172" t="n"/>
      <c r="AX225" s="172" t="n"/>
      <c r="AY225" s="172" t="n"/>
      <c r="AZ225" s="172" t="n"/>
      <c r="BA225" s="172" t="n"/>
      <c r="BB225" s="172" t="n"/>
      <c r="BC225" s="172" t="n"/>
      <c r="BD225" s="172" t="n"/>
      <c r="BE225" s="172" t="n"/>
      <c r="BF225" s="172" t="n"/>
      <c r="BG225" s="172" t="n"/>
      <c r="BH225" s="172" t="n"/>
      <c r="BI225" s="172" t="n"/>
      <c r="BJ225" s="172" t="n"/>
      <c r="BK225" s="172" t="n"/>
      <c r="BL225" s="172" t="n"/>
      <c r="BM225" s="172" t="n"/>
      <c r="BN225" s="172" t="n"/>
      <c r="BO225" s="172" t="n"/>
      <c r="BP225" s="172" t="n"/>
      <c r="BQ225" s="172" t="n"/>
      <c r="BR225" s="172" t="n"/>
      <c r="BS225" s="172" t="n"/>
      <c r="BT225" s="172" t="n"/>
      <c r="BU225" s="172" t="n"/>
      <c r="BV225" s="172" t="n"/>
      <c r="BW225" s="172" t="n"/>
      <c r="BX225" s="172" t="n"/>
      <c r="BY225" s="172" t="n"/>
      <c r="BZ225" s="172" t="n"/>
      <c r="CA225" s="172" t="n"/>
      <c r="CB225" s="172" t="n"/>
      <c r="CC225" s="172" t="n"/>
      <c r="CD225" s="172" t="n"/>
      <c r="CE225" s="172" t="n"/>
      <c r="CF225" s="172" t="n"/>
      <c r="CG225" s="172" t="n"/>
      <c r="CH225" s="172" t="n"/>
      <c r="CI225" s="172" t="n"/>
      <c r="CJ225" s="172" t="n"/>
      <c r="CK225" s="172" t="n"/>
      <c r="CL225" s="172" t="n"/>
      <c r="CM225" s="172" t="n"/>
      <c r="CN225" s="172" t="n"/>
      <c r="CO225" s="172" t="n"/>
      <c r="CP225" s="172" t="n"/>
      <c r="CQ225" s="172" t="n"/>
      <c r="CR225" s="172" t="n"/>
      <c r="CS225" s="172" t="n"/>
      <c r="CT225" s="172" t="n"/>
      <c r="CU225" s="172" t="n"/>
      <c r="CV225" s="172" t="n"/>
      <c r="CW225" s="172" t="n"/>
      <c r="CX225" s="172" t="n"/>
      <c r="CY225" s="172" t="n"/>
      <c r="CZ225" s="172" t="n"/>
      <c r="DA225" s="172" t="n"/>
      <c r="DB225" s="172" t="n"/>
      <c r="DC225" s="172" t="n"/>
      <c r="DD225" s="172" t="n"/>
      <c r="DE225" s="172" t="n"/>
      <c r="DF225" s="172" t="n"/>
      <c r="DG225" s="172" t="n"/>
      <c r="DH225" s="172" t="n"/>
      <c r="DI225" s="172" t="n"/>
      <c r="DJ225" s="172" t="n"/>
      <c r="DK225" s="172" t="n"/>
      <c r="DL225" s="172" t="n"/>
      <c r="DM225" s="172" t="n"/>
      <c r="DN225" s="172" t="n"/>
      <c r="DO225" s="172" t="n"/>
      <c r="DP225" s="172" t="n"/>
      <c r="DQ225" s="172" t="n"/>
      <c r="DR225" s="172" t="n"/>
      <c r="DS225" s="172" t="n"/>
      <c r="DT225" s="172" t="n"/>
      <c r="DU225" s="172" t="n"/>
      <c r="DV225" s="172" t="n"/>
      <c r="DW225" s="172" t="n"/>
      <c r="DX225" s="172" t="n"/>
      <c r="DY225" s="172" t="n"/>
      <c r="DZ225" s="172" t="n"/>
      <c r="EA225" s="172" t="n"/>
      <c r="EB225" s="172" t="n"/>
      <c r="EC225" s="172" t="n"/>
      <c r="ED225" s="172" t="n"/>
      <c r="EE225" s="172" t="n"/>
      <c r="EF225" s="172" t="n"/>
      <c r="EG225" s="172" t="n"/>
      <c r="EH225" s="172" t="n"/>
      <c r="EI225" s="172" t="n"/>
      <c r="EJ225" s="172" t="n"/>
    </row>
    <row r="226">
      <c r="A226" s="79" t="n"/>
      <c r="B226" s="119" t="n"/>
      <c r="C226" s="991" t="n"/>
      <c r="D226" s="991" t="n"/>
      <c r="E226" s="991" t="n"/>
      <c r="F226" s="991" t="n"/>
      <c r="G226" s="991" t="n"/>
      <c r="H226" s="991" t="n"/>
      <c r="I226" s="997" t="n"/>
      <c r="J226" s="180" t="n"/>
      <c r="K226" s="172" t="n"/>
      <c r="L226" s="172" t="n"/>
      <c r="M226" s="172" t="n"/>
      <c r="N226" s="973" t="inlineStr"/>
      <c r="O226" s="192" t="inlineStr"/>
      <c r="P226" s="192" t="inlineStr"/>
      <c r="Q226" s="192" t="inlineStr"/>
      <c r="R226" s="192" t="inlineStr"/>
      <c r="S226" s="192" t="inlineStr"/>
      <c r="T226" s="192" t="inlineStr"/>
      <c r="U226" s="193">
        <f>I190</f>
        <v/>
      </c>
      <c r="V226" s="172" t="n"/>
      <c r="W226" s="172" t="n"/>
      <c r="X226" s="172" t="n"/>
      <c r="Y226" s="172" t="n"/>
      <c r="Z226" s="172" t="n"/>
      <c r="AA226" s="172" t="n"/>
      <c r="AB226" s="172" t="n"/>
      <c r="AC226" s="172" t="n"/>
      <c r="AD226" s="172" t="n"/>
      <c r="AE226" s="172" t="n"/>
      <c r="AF226" s="172" t="n"/>
      <c r="AG226" s="172" t="n"/>
      <c r="AH226" s="172" t="n"/>
      <c r="AI226" s="172" t="n"/>
      <c r="AJ226" s="172" t="n"/>
      <c r="AK226" s="172" t="n"/>
      <c r="AL226" s="172" t="n"/>
      <c r="AM226" s="172" t="n"/>
      <c r="AN226" s="172" t="n"/>
      <c r="AO226" s="172" t="n"/>
      <c r="AP226" s="172" t="n"/>
      <c r="AQ226" s="172" t="n"/>
      <c r="AR226" s="172" t="n"/>
      <c r="AS226" s="172" t="n"/>
      <c r="AT226" s="172" t="n"/>
      <c r="AU226" s="172" t="n"/>
      <c r="AV226" s="172" t="n"/>
      <c r="AW226" s="172" t="n"/>
      <c r="AX226" s="172" t="n"/>
      <c r="AY226" s="172" t="n"/>
      <c r="AZ226" s="172" t="n"/>
      <c r="BA226" s="172" t="n"/>
      <c r="BB226" s="172" t="n"/>
      <c r="BC226" s="172" t="n"/>
      <c r="BD226" s="172" t="n"/>
      <c r="BE226" s="172" t="n"/>
      <c r="BF226" s="172" t="n"/>
      <c r="BG226" s="172" t="n"/>
      <c r="BH226" s="172" t="n"/>
      <c r="BI226" s="172" t="n"/>
      <c r="BJ226" s="172" t="n"/>
      <c r="BK226" s="172" t="n"/>
      <c r="BL226" s="172" t="n"/>
      <c r="BM226" s="172" t="n"/>
      <c r="BN226" s="172" t="n"/>
      <c r="BO226" s="172" t="n"/>
      <c r="BP226" s="172" t="n"/>
      <c r="BQ226" s="172" t="n"/>
      <c r="BR226" s="172" t="n"/>
      <c r="BS226" s="172" t="n"/>
      <c r="BT226" s="172" t="n"/>
      <c r="BU226" s="172" t="n"/>
      <c r="BV226" s="172" t="n"/>
      <c r="BW226" s="172" t="n"/>
      <c r="BX226" s="172" t="n"/>
      <c r="BY226" s="172" t="n"/>
      <c r="BZ226" s="172" t="n"/>
      <c r="CA226" s="172" t="n"/>
      <c r="CB226" s="172" t="n"/>
      <c r="CC226" s="172" t="n"/>
      <c r="CD226" s="172" t="n"/>
      <c r="CE226" s="172" t="n"/>
      <c r="CF226" s="172" t="n"/>
      <c r="CG226" s="172" t="n"/>
      <c r="CH226" s="172" t="n"/>
      <c r="CI226" s="172" t="n"/>
      <c r="CJ226" s="172" t="n"/>
      <c r="CK226" s="172" t="n"/>
      <c r="CL226" s="172" t="n"/>
      <c r="CM226" s="172" t="n"/>
      <c r="CN226" s="172" t="n"/>
      <c r="CO226" s="172" t="n"/>
      <c r="CP226" s="172" t="n"/>
      <c r="CQ226" s="172" t="n"/>
      <c r="CR226" s="172" t="n"/>
      <c r="CS226" s="172" t="n"/>
      <c r="CT226" s="172" t="n"/>
      <c r="CU226" s="172" t="n"/>
      <c r="CV226" s="172" t="n"/>
      <c r="CW226" s="172" t="n"/>
      <c r="CX226" s="172" t="n"/>
      <c r="CY226" s="172" t="n"/>
      <c r="CZ226" s="172" t="n"/>
      <c r="DA226" s="172" t="n"/>
      <c r="DB226" s="172" t="n"/>
      <c r="DC226" s="172" t="n"/>
      <c r="DD226" s="172" t="n"/>
      <c r="DE226" s="172" t="n"/>
      <c r="DF226" s="172" t="n"/>
      <c r="DG226" s="172" t="n"/>
      <c r="DH226" s="172" t="n"/>
      <c r="DI226" s="172" t="n"/>
      <c r="DJ226" s="172" t="n"/>
      <c r="DK226" s="172" t="n"/>
      <c r="DL226" s="172" t="n"/>
      <c r="DM226" s="172" t="n"/>
      <c r="DN226" s="172" t="n"/>
      <c r="DO226" s="172" t="n"/>
      <c r="DP226" s="172" t="n"/>
      <c r="DQ226" s="172" t="n"/>
      <c r="DR226" s="172" t="n"/>
      <c r="DS226" s="172" t="n"/>
      <c r="DT226" s="172" t="n"/>
      <c r="DU226" s="172" t="n"/>
      <c r="DV226" s="172" t="n"/>
      <c r="DW226" s="172" t="n"/>
      <c r="DX226" s="172" t="n"/>
      <c r="DY226" s="172" t="n"/>
      <c r="DZ226" s="172" t="n"/>
      <c r="EA226" s="172" t="n"/>
      <c r="EB226" s="172" t="n"/>
      <c r="EC226" s="172" t="n"/>
      <c r="ED226" s="172" t="n"/>
      <c r="EE226" s="172" t="n"/>
      <c r="EF226" s="172" t="n"/>
      <c r="EG226" s="172" t="n"/>
      <c r="EH226" s="172" t="n"/>
      <c r="EI226" s="172" t="n"/>
      <c r="EJ226" s="172" t="n"/>
    </row>
    <row r="227">
      <c r="A227" s="79" t="n"/>
      <c r="B227" s="119" t="n"/>
      <c r="C227" s="991" t="n"/>
      <c r="D227" s="991" t="n"/>
      <c r="E227" s="991" t="n"/>
      <c r="F227" s="991" t="n"/>
      <c r="G227" s="991" t="n"/>
      <c r="H227" s="991" t="n"/>
      <c r="I227" s="997" t="n"/>
      <c r="J227" s="180" t="n"/>
      <c r="K227" s="172" t="n"/>
      <c r="L227" s="172" t="n"/>
      <c r="M227" s="172" t="n"/>
      <c r="N227" s="973" t="inlineStr"/>
      <c r="O227" s="192" t="inlineStr"/>
      <c r="P227" s="192" t="inlineStr"/>
      <c r="Q227" s="192" t="inlineStr"/>
      <c r="R227" s="192" t="inlineStr"/>
      <c r="S227" s="192" t="inlineStr"/>
      <c r="T227" s="192" t="inlineStr"/>
      <c r="U227" s="193">
        <f>I191</f>
        <v/>
      </c>
      <c r="V227" s="172" t="n"/>
      <c r="W227" s="172" t="n"/>
      <c r="X227" s="172" t="n"/>
      <c r="Y227" s="172" t="n"/>
      <c r="Z227" s="172" t="n"/>
      <c r="AA227" s="172" t="n"/>
      <c r="AB227" s="172" t="n"/>
      <c r="AC227" s="172" t="n"/>
      <c r="AD227" s="172" t="n"/>
      <c r="AE227" s="172" t="n"/>
      <c r="AF227" s="172" t="n"/>
      <c r="AG227" s="172" t="n"/>
      <c r="AH227" s="172" t="n"/>
      <c r="AI227" s="172" t="n"/>
      <c r="AJ227" s="172" t="n"/>
      <c r="AK227" s="172" t="n"/>
      <c r="AL227" s="172" t="n"/>
      <c r="AM227" s="172" t="n"/>
      <c r="AN227" s="172" t="n"/>
      <c r="AO227" s="172" t="n"/>
      <c r="AP227" s="172" t="n"/>
      <c r="AQ227" s="172" t="n"/>
      <c r="AR227" s="172" t="n"/>
      <c r="AS227" s="172" t="n"/>
      <c r="AT227" s="172" t="n"/>
      <c r="AU227" s="172" t="n"/>
      <c r="AV227" s="172" t="n"/>
      <c r="AW227" s="172" t="n"/>
      <c r="AX227" s="172" t="n"/>
      <c r="AY227" s="172" t="n"/>
      <c r="AZ227" s="172" t="n"/>
      <c r="BA227" s="172" t="n"/>
      <c r="BB227" s="172" t="n"/>
      <c r="BC227" s="172" t="n"/>
      <c r="BD227" s="172" t="n"/>
      <c r="BE227" s="172" t="n"/>
      <c r="BF227" s="172" t="n"/>
      <c r="BG227" s="172" t="n"/>
      <c r="BH227" s="172" t="n"/>
      <c r="BI227" s="172" t="n"/>
      <c r="BJ227" s="172" t="n"/>
      <c r="BK227" s="172" t="n"/>
      <c r="BL227" s="172" t="n"/>
      <c r="BM227" s="172" t="n"/>
      <c r="BN227" s="172" t="n"/>
      <c r="BO227" s="172" t="n"/>
      <c r="BP227" s="172" t="n"/>
      <c r="BQ227" s="172" t="n"/>
      <c r="BR227" s="172" t="n"/>
      <c r="BS227" s="172" t="n"/>
      <c r="BT227" s="172" t="n"/>
      <c r="BU227" s="172" t="n"/>
      <c r="BV227" s="172" t="n"/>
      <c r="BW227" s="172" t="n"/>
      <c r="BX227" s="172" t="n"/>
      <c r="BY227" s="172" t="n"/>
      <c r="BZ227" s="172" t="n"/>
      <c r="CA227" s="172" t="n"/>
      <c r="CB227" s="172" t="n"/>
      <c r="CC227" s="172" t="n"/>
      <c r="CD227" s="172" t="n"/>
      <c r="CE227" s="172" t="n"/>
      <c r="CF227" s="172" t="n"/>
      <c r="CG227" s="172" t="n"/>
      <c r="CH227" s="172" t="n"/>
      <c r="CI227" s="172" t="n"/>
      <c r="CJ227" s="172" t="n"/>
      <c r="CK227" s="172" t="n"/>
      <c r="CL227" s="172" t="n"/>
      <c r="CM227" s="172" t="n"/>
      <c r="CN227" s="172" t="n"/>
      <c r="CO227" s="172" t="n"/>
      <c r="CP227" s="172" t="n"/>
      <c r="CQ227" s="172" t="n"/>
      <c r="CR227" s="172" t="n"/>
      <c r="CS227" s="172" t="n"/>
      <c r="CT227" s="172" t="n"/>
      <c r="CU227" s="172" t="n"/>
      <c r="CV227" s="172" t="n"/>
      <c r="CW227" s="172" t="n"/>
      <c r="CX227" s="172" t="n"/>
      <c r="CY227" s="172" t="n"/>
      <c r="CZ227" s="172" t="n"/>
      <c r="DA227" s="172" t="n"/>
      <c r="DB227" s="172" t="n"/>
      <c r="DC227" s="172" t="n"/>
      <c r="DD227" s="172" t="n"/>
      <c r="DE227" s="172" t="n"/>
      <c r="DF227" s="172" t="n"/>
      <c r="DG227" s="172" t="n"/>
      <c r="DH227" s="172" t="n"/>
      <c r="DI227" s="172" t="n"/>
      <c r="DJ227" s="172" t="n"/>
      <c r="DK227" s="172" t="n"/>
      <c r="DL227" s="172" t="n"/>
      <c r="DM227" s="172" t="n"/>
      <c r="DN227" s="172" t="n"/>
      <c r="DO227" s="172" t="n"/>
      <c r="DP227" s="172" t="n"/>
      <c r="DQ227" s="172" t="n"/>
      <c r="DR227" s="172" t="n"/>
      <c r="DS227" s="172" t="n"/>
      <c r="DT227" s="172" t="n"/>
      <c r="DU227" s="172" t="n"/>
      <c r="DV227" s="172" t="n"/>
      <c r="DW227" s="172" t="n"/>
      <c r="DX227" s="172" t="n"/>
      <c r="DY227" s="172" t="n"/>
      <c r="DZ227" s="172" t="n"/>
      <c r="EA227" s="172" t="n"/>
      <c r="EB227" s="172" t="n"/>
      <c r="EC227" s="172" t="n"/>
      <c r="ED227" s="172" t="n"/>
      <c r="EE227" s="172" t="n"/>
      <c r="EF227" s="172" t="n"/>
      <c r="EG227" s="172" t="n"/>
      <c r="EH227" s="172" t="n"/>
      <c r="EI227" s="172" t="n"/>
      <c r="EJ227" s="172" t="n"/>
    </row>
    <row r="228">
      <c r="A228" s="79" t="n"/>
      <c r="B228" s="119" t="n"/>
      <c r="C228" s="991" t="n"/>
      <c r="D228" s="991" t="n"/>
      <c r="E228" s="991" t="n"/>
      <c r="F228" s="991" t="n"/>
      <c r="G228" s="991" t="n"/>
      <c r="H228" s="991" t="n"/>
      <c r="I228" s="997" t="n"/>
      <c r="J228" s="180" t="n"/>
      <c r="K228" s="172" t="n"/>
      <c r="L228" s="172" t="n"/>
      <c r="M228" s="172" t="n"/>
      <c r="N228" s="973" t="inlineStr"/>
      <c r="O228" s="192" t="inlineStr"/>
      <c r="P228" s="192" t="inlineStr"/>
      <c r="Q228" s="192" t="inlineStr"/>
      <c r="R228" s="192" t="inlineStr"/>
      <c r="S228" s="192" t="inlineStr"/>
      <c r="T228" s="192" t="inlineStr"/>
      <c r="U228" s="193">
        <f>I192</f>
        <v/>
      </c>
      <c r="V228" s="172" t="n"/>
      <c r="W228" s="172" t="n"/>
      <c r="X228" s="172" t="n"/>
      <c r="Y228" s="172" t="n"/>
      <c r="Z228" s="172" t="n"/>
      <c r="AA228" s="172" t="n"/>
      <c r="AB228" s="172" t="n"/>
      <c r="AC228" s="172" t="n"/>
      <c r="AD228" s="172" t="n"/>
      <c r="AE228" s="172" t="n"/>
      <c r="AF228" s="172" t="n"/>
      <c r="AG228" s="172" t="n"/>
      <c r="AH228" s="172" t="n"/>
      <c r="AI228" s="172" t="n"/>
      <c r="AJ228" s="172" t="n"/>
      <c r="AK228" s="172" t="n"/>
      <c r="AL228" s="172" t="n"/>
      <c r="AM228" s="172" t="n"/>
      <c r="AN228" s="172" t="n"/>
      <c r="AO228" s="172" t="n"/>
      <c r="AP228" s="172" t="n"/>
      <c r="AQ228" s="172" t="n"/>
      <c r="AR228" s="172" t="n"/>
      <c r="AS228" s="172" t="n"/>
      <c r="AT228" s="172" t="n"/>
      <c r="AU228" s="172" t="n"/>
      <c r="AV228" s="172" t="n"/>
      <c r="AW228" s="172" t="n"/>
      <c r="AX228" s="172" t="n"/>
      <c r="AY228" s="172" t="n"/>
      <c r="AZ228" s="172" t="n"/>
      <c r="BA228" s="172" t="n"/>
      <c r="BB228" s="172" t="n"/>
      <c r="BC228" s="172" t="n"/>
      <c r="BD228" s="172" t="n"/>
      <c r="BE228" s="172" t="n"/>
      <c r="BF228" s="172" t="n"/>
      <c r="BG228" s="172" t="n"/>
      <c r="BH228" s="172" t="n"/>
      <c r="BI228" s="172" t="n"/>
      <c r="BJ228" s="172" t="n"/>
      <c r="BK228" s="172" t="n"/>
      <c r="BL228" s="172" t="n"/>
      <c r="BM228" s="172" t="n"/>
      <c r="BN228" s="172" t="n"/>
      <c r="BO228" s="172" t="n"/>
      <c r="BP228" s="172" t="n"/>
      <c r="BQ228" s="172" t="n"/>
      <c r="BR228" s="172" t="n"/>
      <c r="BS228" s="172" t="n"/>
      <c r="BT228" s="172" t="n"/>
      <c r="BU228" s="172" t="n"/>
      <c r="BV228" s="172" t="n"/>
      <c r="BW228" s="172" t="n"/>
      <c r="BX228" s="172" t="n"/>
      <c r="BY228" s="172" t="n"/>
      <c r="BZ228" s="172" t="n"/>
      <c r="CA228" s="172" t="n"/>
      <c r="CB228" s="172" t="n"/>
      <c r="CC228" s="172" t="n"/>
      <c r="CD228" s="172" t="n"/>
      <c r="CE228" s="172" t="n"/>
      <c r="CF228" s="172" t="n"/>
      <c r="CG228" s="172" t="n"/>
      <c r="CH228" s="172" t="n"/>
      <c r="CI228" s="172" t="n"/>
      <c r="CJ228" s="172" t="n"/>
      <c r="CK228" s="172" t="n"/>
      <c r="CL228" s="172" t="n"/>
      <c r="CM228" s="172" t="n"/>
      <c r="CN228" s="172" t="n"/>
      <c r="CO228" s="172" t="n"/>
      <c r="CP228" s="172" t="n"/>
      <c r="CQ228" s="172" t="n"/>
      <c r="CR228" s="172" t="n"/>
      <c r="CS228" s="172" t="n"/>
      <c r="CT228" s="172" t="n"/>
      <c r="CU228" s="172" t="n"/>
      <c r="CV228" s="172" t="n"/>
      <c r="CW228" s="172" t="n"/>
      <c r="CX228" s="172" t="n"/>
      <c r="CY228" s="172" t="n"/>
      <c r="CZ228" s="172" t="n"/>
      <c r="DA228" s="172" t="n"/>
      <c r="DB228" s="172" t="n"/>
      <c r="DC228" s="172" t="n"/>
      <c r="DD228" s="172" t="n"/>
      <c r="DE228" s="172" t="n"/>
      <c r="DF228" s="172" t="n"/>
      <c r="DG228" s="172" t="n"/>
      <c r="DH228" s="172" t="n"/>
      <c r="DI228" s="172" t="n"/>
      <c r="DJ228" s="172" t="n"/>
      <c r="DK228" s="172" t="n"/>
      <c r="DL228" s="172" t="n"/>
      <c r="DM228" s="172" t="n"/>
      <c r="DN228" s="172" t="n"/>
      <c r="DO228" s="172" t="n"/>
      <c r="DP228" s="172" t="n"/>
      <c r="DQ228" s="172" t="n"/>
      <c r="DR228" s="172" t="n"/>
      <c r="DS228" s="172" t="n"/>
      <c r="DT228" s="172" t="n"/>
      <c r="DU228" s="172" t="n"/>
      <c r="DV228" s="172" t="n"/>
      <c r="DW228" s="172" t="n"/>
      <c r="DX228" s="172" t="n"/>
      <c r="DY228" s="172" t="n"/>
      <c r="DZ228" s="172" t="n"/>
      <c r="EA228" s="172" t="n"/>
      <c r="EB228" s="172" t="n"/>
      <c r="EC228" s="172" t="n"/>
      <c r="ED228" s="172" t="n"/>
      <c r="EE228" s="172" t="n"/>
      <c r="EF228" s="172" t="n"/>
      <c r="EG228" s="172" t="n"/>
      <c r="EH228" s="172" t="n"/>
      <c r="EI228" s="172" t="n"/>
      <c r="EJ228" s="172" t="n"/>
    </row>
    <row r="229">
      <c r="A229" s="79" t="n"/>
      <c r="B229" s="119" t="n"/>
      <c r="C229" s="991" t="n"/>
      <c r="D229" s="991" t="n"/>
      <c r="E229" s="991" t="n"/>
      <c r="F229" s="991" t="n"/>
      <c r="G229" s="991" t="n"/>
      <c r="H229" s="991" t="n"/>
      <c r="I229" s="997" t="n"/>
      <c r="J229" s="180" t="n"/>
      <c r="K229" s="172" t="n"/>
      <c r="L229" s="172" t="n"/>
      <c r="M229" s="172" t="n"/>
      <c r="N229" s="973" t="inlineStr"/>
      <c r="O229" s="192" t="inlineStr"/>
      <c r="P229" s="192" t="inlineStr"/>
      <c r="Q229" s="192" t="inlineStr"/>
      <c r="R229" s="192" t="inlineStr"/>
      <c r="S229" s="192" t="inlineStr"/>
      <c r="T229" s="192" t="inlineStr"/>
      <c r="U229" s="193">
        <f>I193</f>
        <v/>
      </c>
      <c r="V229" s="172" t="n"/>
      <c r="W229" s="172" t="n"/>
      <c r="X229" s="172" t="n"/>
      <c r="Y229" s="172" t="n"/>
      <c r="Z229" s="172" t="n"/>
      <c r="AA229" s="172" t="n"/>
      <c r="AB229" s="172" t="n"/>
      <c r="AC229" s="172" t="n"/>
      <c r="AD229" s="172" t="n"/>
      <c r="AE229" s="172" t="n"/>
      <c r="AF229" s="172" t="n"/>
      <c r="AG229" s="172" t="n"/>
      <c r="AH229" s="172" t="n"/>
      <c r="AI229" s="172" t="n"/>
      <c r="AJ229" s="172" t="n"/>
      <c r="AK229" s="172" t="n"/>
      <c r="AL229" s="172" t="n"/>
      <c r="AM229" s="172" t="n"/>
      <c r="AN229" s="172" t="n"/>
      <c r="AO229" s="172" t="n"/>
      <c r="AP229" s="172" t="n"/>
      <c r="AQ229" s="172" t="n"/>
      <c r="AR229" s="172" t="n"/>
      <c r="AS229" s="172" t="n"/>
      <c r="AT229" s="172" t="n"/>
      <c r="AU229" s="172" t="n"/>
      <c r="AV229" s="172" t="n"/>
      <c r="AW229" s="172" t="n"/>
      <c r="AX229" s="172" t="n"/>
      <c r="AY229" s="172" t="n"/>
      <c r="AZ229" s="172" t="n"/>
      <c r="BA229" s="172" t="n"/>
      <c r="BB229" s="172" t="n"/>
      <c r="BC229" s="172" t="n"/>
      <c r="BD229" s="172" t="n"/>
      <c r="BE229" s="172" t="n"/>
      <c r="BF229" s="172" t="n"/>
      <c r="BG229" s="172" t="n"/>
      <c r="BH229" s="172" t="n"/>
      <c r="BI229" s="172" t="n"/>
      <c r="BJ229" s="172" t="n"/>
      <c r="BK229" s="172" t="n"/>
      <c r="BL229" s="172" t="n"/>
      <c r="BM229" s="172" t="n"/>
      <c r="BN229" s="172" t="n"/>
      <c r="BO229" s="172" t="n"/>
      <c r="BP229" s="172" t="n"/>
      <c r="BQ229" s="172" t="n"/>
      <c r="BR229" s="172" t="n"/>
      <c r="BS229" s="172" t="n"/>
      <c r="BT229" s="172" t="n"/>
      <c r="BU229" s="172" t="n"/>
      <c r="BV229" s="172" t="n"/>
      <c r="BW229" s="172" t="n"/>
      <c r="BX229" s="172" t="n"/>
      <c r="BY229" s="172" t="n"/>
      <c r="BZ229" s="172" t="n"/>
      <c r="CA229" s="172" t="n"/>
      <c r="CB229" s="172" t="n"/>
      <c r="CC229" s="172" t="n"/>
      <c r="CD229" s="172" t="n"/>
      <c r="CE229" s="172" t="n"/>
      <c r="CF229" s="172" t="n"/>
      <c r="CG229" s="172" t="n"/>
      <c r="CH229" s="172" t="n"/>
      <c r="CI229" s="172" t="n"/>
      <c r="CJ229" s="172" t="n"/>
      <c r="CK229" s="172" t="n"/>
      <c r="CL229" s="172" t="n"/>
      <c r="CM229" s="172" t="n"/>
      <c r="CN229" s="172" t="n"/>
      <c r="CO229" s="172" t="n"/>
      <c r="CP229" s="172" t="n"/>
      <c r="CQ229" s="172" t="n"/>
      <c r="CR229" s="172" t="n"/>
      <c r="CS229" s="172" t="n"/>
      <c r="CT229" s="172" t="n"/>
      <c r="CU229" s="172" t="n"/>
      <c r="CV229" s="172" t="n"/>
      <c r="CW229" s="172" t="n"/>
      <c r="CX229" s="172" t="n"/>
      <c r="CY229" s="172" t="n"/>
      <c r="CZ229" s="172" t="n"/>
      <c r="DA229" s="172" t="n"/>
      <c r="DB229" s="172" t="n"/>
      <c r="DC229" s="172" t="n"/>
      <c r="DD229" s="172" t="n"/>
      <c r="DE229" s="172" t="n"/>
      <c r="DF229" s="172" t="n"/>
      <c r="DG229" s="172" t="n"/>
      <c r="DH229" s="172" t="n"/>
      <c r="DI229" s="172" t="n"/>
      <c r="DJ229" s="172" t="n"/>
      <c r="DK229" s="172" t="n"/>
      <c r="DL229" s="172" t="n"/>
      <c r="DM229" s="172" t="n"/>
      <c r="DN229" s="172" t="n"/>
      <c r="DO229" s="172" t="n"/>
      <c r="DP229" s="172" t="n"/>
      <c r="DQ229" s="172" t="n"/>
      <c r="DR229" s="172" t="n"/>
      <c r="DS229" s="172" t="n"/>
      <c r="DT229" s="172" t="n"/>
      <c r="DU229" s="172" t="n"/>
      <c r="DV229" s="172" t="n"/>
      <c r="DW229" s="172" t="n"/>
      <c r="DX229" s="172" t="n"/>
      <c r="DY229" s="172" t="n"/>
      <c r="DZ229" s="172" t="n"/>
      <c r="EA229" s="172" t="n"/>
      <c r="EB229" s="172" t="n"/>
      <c r="EC229" s="172" t="n"/>
      <c r="ED229" s="172" t="n"/>
      <c r="EE229" s="172" t="n"/>
      <c r="EF229" s="172" t="n"/>
      <c r="EG229" s="172" t="n"/>
      <c r="EH229" s="172" t="n"/>
      <c r="EI229" s="172" t="n"/>
      <c r="EJ229" s="172" t="n"/>
    </row>
    <row r="230">
      <c r="A230" s="79" t="n"/>
      <c r="B230" s="119" t="n"/>
      <c r="C230" s="991" t="n"/>
      <c r="D230" s="991" t="n"/>
      <c r="E230" s="991" t="n"/>
      <c r="F230" s="991" t="n"/>
      <c r="G230" s="991" t="n"/>
      <c r="H230" s="991" t="n"/>
      <c r="I230" s="997" t="n"/>
      <c r="J230" s="180" t="n"/>
      <c r="K230" s="172" t="n"/>
      <c r="L230" s="172" t="n"/>
      <c r="M230" s="172" t="n"/>
      <c r="N230" s="973" t="inlineStr"/>
      <c r="O230" s="192" t="inlineStr"/>
      <c r="P230" s="192" t="inlineStr"/>
      <c r="Q230" s="192" t="inlineStr"/>
      <c r="R230" s="192" t="inlineStr"/>
      <c r="S230" s="192" t="inlineStr"/>
      <c r="T230" s="192" t="inlineStr"/>
      <c r="U230" s="193">
        <f>I194</f>
        <v/>
      </c>
      <c r="V230" s="172" t="n"/>
      <c r="W230" s="172" t="n"/>
      <c r="X230" s="172" t="n"/>
      <c r="Y230" s="172" t="n"/>
      <c r="Z230" s="172" t="n"/>
      <c r="AA230" s="172" t="n"/>
      <c r="AB230" s="172" t="n"/>
      <c r="AC230" s="172" t="n"/>
      <c r="AD230" s="172" t="n"/>
      <c r="AE230" s="172" t="n"/>
      <c r="AF230" s="172" t="n"/>
      <c r="AG230" s="172" t="n"/>
      <c r="AH230" s="172" t="n"/>
      <c r="AI230" s="172" t="n"/>
      <c r="AJ230" s="172" t="n"/>
      <c r="AK230" s="172" t="n"/>
      <c r="AL230" s="172" t="n"/>
      <c r="AM230" s="172" t="n"/>
      <c r="AN230" s="172" t="n"/>
      <c r="AO230" s="172" t="n"/>
      <c r="AP230" s="172" t="n"/>
      <c r="AQ230" s="172" t="n"/>
      <c r="AR230" s="172" t="n"/>
      <c r="AS230" s="172" t="n"/>
      <c r="AT230" s="172" t="n"/>
      <c r="AU230" s="172" t="n"/>
      <c r="AV230" s="172" t="n"/>
      <c r="AW230" s="172" t="n"/>
      <c r="AX230" s="172" t="n"/>
      <c r="AY230" s="172" t="n"/>
      <c r="AZ230" s="172" t="n"/>
      <c r="BA230" s="172" t="n"/>
      <c r="BB230" s="172" t="n"/>
      <c r="BC230" s="172" t="n"/>
      <c r="BD230" s="172" t="n"/>
      <c r="BE230" s="172" t="n"/>
      <c r="BF230" s="172" t="n"/>
      <c r="BG230" s="172" t="n"/>
      <c r="BH230" s="172" t="n"/>
      <c r="BI230" s="172" t="n"/>
      <c r="BJ230" s="172" t="n"/>
      <c r="BK230" s="172" t="n"/>
      <c r="BL230" s="172" t="n"/>
      <c r="BM230" s="172" t="n"/>
      <c r="BN230" s="172" t="n"/>
      <c r="BO230" s="172" t="n"/>
      <c r="BP230" s="172" t="n"/>
      <c r="BQ230" s="172" t="n"/>
      <c r="BR230" s="172" t="n"/>
      <c r="BS230" s="172" t="n"/>
      <c r="BT230" s="172" t="n"/>
      <c r="BU230" s="172" t="n"/>
      <c r="BV230" s="172" t="n"/>
      <c r="BW230" s="172" t="n"/>
      <c r="BX230" s="172" t="n"/>
      <c r="BY230" s="172" t="n"/>
      <c r="BZ230" s="172" t="n"/>
      <c r="CA230" s="172" t="n"/>
      <c r="CB230" s="172" t="n"/>
      <c r="CC230" s="172" t="n"/>
      <c r="CD230" s="172" t="n"/>
      <c r="CE230" s="172" t="n"/>
      <c r="CF230" s="172" t="n"/>
      <c r="CG230" s="172" t="n"/>
      <c r="CH230" s="172" t="n"/>
      <c r="CI230" s="172" t="n"/>
      <c r="CJ230" s="172" t="n"/>
      <c r="CK230" s="172" t="n"/>
      <c r="CL230" s="172" t="n"/>
      <c r="CM230" s="172" t="n"/>
      <c r="CN230" s="172" t="n"/>
      <c r="CO230" s="172" t="n"/>
      <c r="CP230" s="172" t="n"/>
      <c r="CQ230" s="172" t="n"/>
      <c r="CR230" s="172" t="n"/>
      <c r="CS230" s="172" t="n"/>
      <c r="CT230" s="172" t="n"/>
      <c r="CU230" s="172" t="n"/>
      <c r="CV230" s="172" t="n"/>
      <c r="CW230" s="172" t="n"/>
      <c r="CX230" s="172" t="n"/>
      <c r="CY230" s="172" t="n"/>
      <c r="CZ230" s="172" t="n"/>
      <c r="DA230" s="172" t="n"/>
      <c r="DB230" s="172" t="n"/>
      <c r="DC230" s="172" t="n"/>
      <c r="DD230" s="172" t="n"/>
      <c r="DE230" s="172" t="n"/>
      <c r="DF230" s="172" t="n"/>
      <c r="DG230" s="172" t="n"/>
      <c r="DH230" s="172" t="n"/>
      <c r="DI230" s="172" t="n"/>
      <c r="DJ230" s="172" t="n"/>
      <c r="DK230" s="172" t="n"/>
      <c r="DL230" s="172" t="n"/>
      <c r="DM230" s="172" t="n"/>
      <c r="DN230" s="172" t="n"/>
      <c r="DO230" s="172" t="n"/>
      <c r="DP230" s="172" t="n"/>
      <c r="DQ230" s="172" t="n"/>
      <c r="DR230" s="172" t="n"/>
      <c r="DS230" s="172" t="n"/>
      <c r="DT230" s="172" t="n"/>
      <c r="DU230" s="172" t="n"/>
      <c r="DV230" s="172" t="n"/>
      <c r="DW230" s="172" t="n"/>
      <c r="DX230" s="172" t="n"/>
      <c r="DY230" s="172" t="n"/>
      <c r="DZ230" s="172" t="n"/>
      <c r="EA230" s="172" t="n"/>
      <c r="EB230" s="172" t="n"/>
      <c r="EC230" s="172" t="n"/>
      <c r="ED230" s="172" t="n"/>
      <c r="EE230" s="172" t="n"/>
      <c r="EF230" s="172" t="n"/>
      <c r="EG230" s="172" t="n"/>
      <c r="EH230" s="172" t="n"/>
      <c r="EI230" s="172" t="n"/>
      <c r="EJ230" s="172" t="n"/>
    </row>
    <row r="231">
      <c r="A231" s="79" t="inlineStr">
        <is>
          <t>K36</t>
        </is>
      </c>
      <c r="B231" s="96" t="inlineStr">
        <is>
          <t>Total</t>
        </is>
      </c>
      <c r="C231" s="954">
        <f>SUM(INDIRECT(ADDRESS(MATCH("K35",$A:$A,0)+1,COLUMN(C$13),4)&amp;":"&amp;ADDRESS(MATCH("K36",$A:$A,0)-1,COLUMN(C$13),4)))</f>
        <v/>
      </c>
      <c r="D231" s="954">
        <f>SUM(INDIRECT(ADDRESS(MATCH("K35",$A:$A,0)+1,COLUMN(D$13),4)&amp;":"&amp;ADDRESS(MATCH("K36",$A:$A,0)-1,COLUMN(D$13),4)))</f>
        <v/>
      </c>
      <c r="E231" s="954">
        <f>SUM(INDIRECT(ADDRESS(MATCH("K35",$A:$A,0)+1,COLUMN(E$13),4)&amp;":"&amp;ADDRESS(MATCH("K36",$A:$A,0)-1,COLUMN(E$13),4)))</f>
        <v/>
      </c>
      <c r="F231" s="954">
        <f>SUM(INDIRECT(ADDRESS(MATCH("K35",$A:$A,0)+1,COLUMN(F$13),4)&amp;":"&amp;ADDRESS(MATCH("K36",$A:$A,0)-1,COLUMN(F$13),4)))</f>
        <v/>
      </c>
      <c r="G231" s="954">
        <f>SUM(INDIRECT(ADDRESS(MATCH("K35",$A:$A,0)+1,COLUMN(G$13),4)&amp;":"&amp;ADDRESS(MATCH("K36",$A:$A,0)-1,COLUMN(G$13),4)))</f>
        <v/>
      </c>
      <c r="H231" s="954">
        <f>SUM(INDIRECT(ADDRESS(MATCH("K35",$A:$A,0)+1,COLUMN(H$13),4)&amp;":"&amp;ADDRESS(MATCH("K36",$A:$A,0)-1,COLUMN(H$13),4)))</f>
        <v/>
      </c>
      <c r="I231" s="997" t="n"/>
      <c r="J231" s="180" t="n"/>
      <c r="K231" s="172" t="n"/>
      <c r="L231" s="172" t="n"/>
      <c r="M231" s="172" t="n"/>
      <c r="N231" s="966">
        <f>B231</f>
        <v/>
      </c>
      <c r="O231" s="1001">
        <f>C231*BS!$B$9</f>
        <v/>
      </c>
      <c r="P231" s="1001">
        <f>D231*BS!$B$9</f>
        <v/>
      </c>
      <c r="Q231" s="1001">
        <f>E231*BS!$B$9</f>
        <v/>
      </c>
      <c r="R231" s="1001">
        <f>F231*BS!$B$9</f>
        <v/>
      </c>
      <c r="S231" s="1001">
        <f>G231*BS!$B$9</f>
        <v/>
      </c>
      <c r="T231" s="1001">
        <f>H231*BS!$B$9</f>
        <v/>
      </c>
      <c r="U231" s="193" t="n"/>
      <c r="V231" s="172" t="n"/>
      <c r="W231" s="172" t="n"/>
      <c r="X231" s="172" t="n"/>
      <c r="Y231" s="172" t="n"/>
      <c r="Z231" s="172" t="n"/>
      <c r="AA231" s="172" t="n"/>
      <c r="AB231" s="172" t="n"/>
      <c r="AC231" s="172" t="n"/>
      <c r="AD231" s="172" t="n"/>
      <c r="AE231" s="172" t="n"/>
      <c r="AF231" s="172" t="n"/>
      <c r="AG231" s="172" t="n"/>
      <c r="AH231" s="172" t="n"/>
      <c r="AI231" s="172" t="n"/>
      <c r="AJ231" s="172" t="n"/>
      <c r="AK231" s="172" t="n"/>
      <c r="AL231" s="172" t="n"/>
      <c r="AM231" s="172" t="n"/>
      <c r="AN231" s="172" t="n"/>
      <c r="AO231" s="172" t="n"/>
      <c r="AP231" s="172" t="n"/>
      <c r="AQ231" s="172" t="n"/>
      <c r="AR231" s="172" t="n"/>
      <c r="AS231" s="172" t="n"/>
      <c r="AT231" s="172" t="n"/>
      <c r="AU231" s="172" t="n"/>
      <c r="AV231" s="172" t="n"/>
      <c r="AW231" s="172" t="n"/>
      <c r="AX231" s="172" t="n"/>
      <c r="AY231" s="172" t="n"/>
      <c r="AZ231" s="172" t="n"/>
      <c r="BA231" s="172" t="n"/>
      <c r="BB231" s="172" t="n"/>
      <c r="BC231" s="172" t="n"/>
      <c r="BD231" s="172" t="n"/>
      <c r="BE231" s="172" t="n"/>
      <c r="BF231" s="172" t="n"/>
      <c r="BG231" s="172" t="n"/>
      <c r="BH231" s="172" t="n"/>
      <c r="BI231" s="172" t="n"/>
      <c r="BJ231" s="172" t="n"/>
      <c r="BK231" s="172" t="n"/>
      <c r="BL231" s="172" t="n"/>
      <c r="BM231" s="172" t="n"/>
      <c r="BN231" s="172" t="n"/>
      <c r="BO231" s="172" t="n"/>
      <c r="BP231" s="172" t="n"/>
      <c r="BQ231" s="172" t="n"/>
      <c r="BR231" s="172" t="n"/>
      <c r="BS231" s="172" t="n"/>
      <c r="BT231" s="172" t="n"/>
      <c r="BU231" s="172" t="n"/>
      <c r="BV231" s="172" t="n"/>
      <c r="BW231" s="172" t="n"/>
      <c r="BX231" s="172" t="n"/>
      <c r="BY231" s="172" t="n"/>
      <c r="BZ231" s="172" t="n"/>
      <c r="CA231" s="172" t="n"/>
      <c r="CB231" s="172" t="n"/>
      <c r="CC231" s="172" t="n"/>
      <c r="CD231" s="172" t="n"/>
      <c r="CE231" s="172" t="n"/>
      <c r="CF231" s="172" t="n"/>
      <c r="CG231" s="172" t="n"/>
      <c r="CH231" s="172" t="n"/>
      <c r="CI231" s="172" t="n"/>
      <c r="CJ231" s="172" t="n"/>
      <c r="CK231" s="172" t="n"/>
      <c r="CL231" s="172" t="n"/>
      <c r="CM231" s="172" t="n"/>
      <c r="CN231" s="172" t="n"/>
      <c r="CO231" s="172" t="n"/>
      <c r="CP231" s="172" t="n"/>
      <c r="CQ231" s="172" t="n"/>
      <c r="CR231" s="172" t="n"/>
      <c r="CS231" s="172" t="n"/>
      <c r="CT231" s="172" t="n"/>
      <c r="CU231" s="172" t="n"/>
      <c r="CV231" s="172" t="n"/>
      <c r="CW231" s="172" t="n"/>
      <c r="CX231" s="172" t="n"/>
      <c r="CY231" s="172" t="n"/>
      <c r="CZ231" s="172" t="n"/>
      <c r="DA231" s="172" t="n"/>
      <c r="DB231" s="172" t="n"/>
      <c r="DC231" s="172" t="n"/>
      <c r="DD231" s="172" t="n"/>
      <c r="DE231" s="172" t="n"/>
      <c r="DF231" s="172" t="n"/>
      <c r="DG231" s="172" t="n"/>
      <c r="DH231" s="172" t="n"/>
      <c r="DI231" s="172" t="n"/>
      <c r="DJ231" s="172" t="n"/>
      <c r="DK231" s="172" t="n"/>
      <c r="DL231" s="172" t="n"/>
      <c r="DM231" s="172" t="n"/>
      <c r="DN231" s="172" t="n"/>
      <c r="DO231" s="172" t="n"/>
      <c r="DP231" s="172" t="n"/>
      <c r="DQ231" s="172" t="n"/>
      <c r="DR231" s="172" t="n"/>
      <c r="DS231" s="172" t="n"/>
      <c r="DT231" s="172" t="n"/>
      <c r="DU231" s="172" t="n"/>
      <c r="DV231" s="172" t="n"/>
      <c r="DW231" s="172" t="n"/>
      <c r="DX231" s="172" t="n"/>
      <c r="DY231" s="172" t="n"/>
      <c r="DZ231" s="172" t="n"/>
      <c r="EA231" s="172" t="n"/>
      <c r="EB231" s="172" t="n"/>
      <c r="EC231" s="172" t="n"/>
      <c r="ED231" s="172" t="n"/>
      <c r="EE231" s="172" t="n"/>
      <c r="EF231" s="172" t="n"/>
      <c r="EG231" s="172" t="n"/>
      <c r="EH231" s="172" t="n"/>
      <c r="EI231" s="172" t="n"/>
      <c r="EJ231" s="172" t="n"/>
    </row>
    <row r="232">
      <c r="A232" s="79" t="n"/>
      <c r="B232" s="119" t="n"/>
      <c r="C232" s="991" t="n"/>
      <c r="D232" s="991" t="n"/>
      <c r="E232" s="991" t="n"/>
      <c r="F232" s="991" t="n"/>
      <c r="G232" s="991" t="n"/>
      <c r="H232" s="991" t="n"/>
      <c r="I232" s="997" t="n"/>
      <c r="J232" s="180" t="n"/>
      <c r="K232" s="172" t="n"/>
      <c r="L232" s="172" t="n"/>
      <c r="M232" s="172" t="n"/>
      <c r="N232" s="973" t="inlineStr"/>
      <c r="O232" s="192" t="inlineStr"/>
      <c r="P232" s="192" t="inlineStr"/>
      <c r="Q232" s="192" t="inlineStr"/>
      <c r="R232" s="192" t="inlineStr"/>
      <c r="S232" s="192" t="inlineStr"/>
      <c r="T232" s="192" t="inlineStr"/>
      <c r="U232" s="193" t="n"/>
      <c r="V232" s="172" t="n"/>
      <c r="W232" s="172" t="n"/>
      <c r="X232" s="172" t="n"/>
      <c r="Y232" s="172" t="n"/>
      <c r="Z232" s="172" t="n"/>
      <c r="AA232" s="172" t="n"/>
      <c r="AB232" s="172" t="n"/>
      <c r="AC232" s="172" t="n"/>
      <c r="AD232" s="172" t="n"/>
      <c r="AE232" s="172" t="n"/>
      <c r="AF232" s="172" t="n"/>
      <c r="AG232" s="172" t="n"/>
      <c r="AH232" s="172" t="n"/>
      <c r="AI232" s="172" t="n"/>
      <c r="AJ232" s="172" t="n"/>
      <c r="AK232" s="172" t="n"/>
      <c r="AL232" s="172" t="n"/>
      <c r="AM232" s="172" t="n"/>
      <c r="AN232" s="172" t="n"/>
      <c r="AO232" s="172" t="n"/>
      <c r="AP232" s="172" t="n"/>
      <c r="AQ232" s="172" t="n"/>
      <c r="AR232" s="172" t="n"/>
      <c r="AS232" s="172" t="n"/>
      <c r="AT232" s="172" t="n"/>
      <c r="AU232" s="172" t="n"/>
      <c r="AV232" s="172" t="n"/>
      <c r="AW232" s="172" t="n"/>
      <c r="AX232" s="172" t="n"/>
      <c r="AY232" s="172" t="n"/>
      <c r="AZ232" s="172" t="n"/>
      <c r="BA232" s="172" t="n"/>
      <c r="BB232" s="172" t="n"/>
      <c r="BC232" s="172" t="n"/>
      <c r="BD232" s="172" t="n"/>
      <c r="BE232" s="172" t="n"/>
      <c r="BF232" s="172" t="n"/>
      <c r="BG232" s="172" t="n"/>
      <c r="BH232" s="172" t="n"/>
      <c r="BI232" s="172" t="n"/>
      <c r="BJ232" s="172" t="n"/>
      <c r="BK232" s="172" t="n"/>
      <c r="BL232" s="172" t="n"/>
      <c r="BM232" s="172" t="n"/>
      <c r="BN232" s="172" t="n"/>
      <c r="BO232" s="172" t="n"/>
      <c r="BP232" s="172" t="n"/>
      <c r="BQ232" s="172" t="n"/>
      <c r="BR232" s="172" t="n"/>
      <c r="BS232" s="172" t="n"/>
      <c r="BT232" s="172" t="n"/>
      <c r="BU232" s="172" t="n"/>
      <c r="BV232" s="172" t="n"/>
      <c r="BW232" s="172" t="n"/>
      <c r="BX232" s="172" t="n"/>
      <c r="BY232" s="172" t="n"/>
      <c r="BZ232" s="172" t="n"/>
      <c r="CA232" s="172" t="n"/>
      <c r="CB232" s="172" t="n"/>
      <c r="CC232" s="172" t="n"/>
      <c r="CD232" s="172" t="n"/>
      <c r="CE232" s="172" t="n"/>
      <c r="CF232" s="172" t="n"/>
      <c r="CG232" s="172" t="n"/>
      <c r="CH232" s="172" t="n"/>
      <c r="CI232" s="172" t="n"/>
      <c r="CJ232" s="172" t="n"/>
      <c r="CK232" s="172" t="n"/>
      <c r="CL232" s="172" t="n"/>
      <c r="CM232" s="172" t="n"/>
      <c r="CN232" s="172" t="n"/>
      <c r="CO232" s="172" t="n"/>
      <c r="CP232" s="172" t="n"/>
      <c r="CQ232" s="172" t="n"/>
      <c r="CR232" s="172" t="n"/>
      <c r="CS232" s="172" t="n"/>
      <c r="CT232" s="172" t="n"/>
      <c r="CU232" s="172" t="n"/>
      <c r="CV232" s="172" t="n"/>
      <c r="CW232" s="172" t="n"/>
      <c r="CX232" s="172" t="n"/>
      <c r="CY232" s="172" t="n"/>
      <c r="CZ232" s="172" t="n"/>
      <c r="DA232" s="172" t="n"/>
      <c r="DB232" s="172" t="n"/>
      <c r="DC232" s="172" t="n"/>
      <c r="DD232" s="172" t="n"/>
      <c r="DE232" s="172" t="n"/>
      <c r="DF232" s="172" t="n"/>
      <c r="DG232" s="172" t="n"/>
      <c r="DH232" s="172" t="n"/>
      <c r="DI232" s="172" t="n"/>
      <c r="DJ232" s="172" t="n"/>
      <c r="DK232" s="172" t="n"/>
      <c r="DL232" s="172" t="n"/>
      <c r="DM232" s="172" t="n"/>
      <c r="DN232" s="172" t="n"/>
      <c r="DO232" s="172" t="n"/>
      <c r="DP232" s="172" t="n"/>
      <c r="DQ232" s="172" t="n"/>
      <c r="DR232" s="172" t="n"/>
      <c r="DS232" s="172" t="n"/>
      <c r="DT232" s="172" t="n"/>
      <c r="DU232" s="172" t="n"/>
      <c r="DV232" s="172" t="n"/>
      <c r="DW232" s="172" t="n"/>
      <c r="DX232" s="172" t="n"/>
      <c r="DY232" s="172" t="n"/>
      <c r="DZ232" s="172" t="n"/>
      <c r="EA232" s="172" t="n"/>
      <c r="EB232" s="172" t="n"/>
      <c r="EC232" s="172" t="n"/>
      <c r="ED232" s="172" t="n"/>
      <c r="EE232" s="172" t="n"/>
      <c r="EF232" s="172" t="n"/>
      <c r="EG232" s="172" t="n"/>
      <c r="EH232" s="172" t="n"/>
      <c r="EI232" s="172" t="n"/>
      <c r="EJ232" s="172" t="n"/>
    </row>
    <row r="233">
      <c r="A233" s="194" t="inlineStr">
        <is>
          <t>K37</t>
        </is>
      </c>
      <c r="B233" s="96" t="inlineStr">
        <is>
          <t xml:space="preserve">Total Shareholders Equity </t>
        </is>
      </c>
      <c r="C233" s="983" t="n"/>
      <c r="D233" s="983" t="n"/>
      <c r="E233" s="983" t="n"/>
      <c r="F233" s="983" t="n"/>
      <c r="G233" s="983" t="n"/>
      <c r="H233" s="983" t="n"/>
      <c r="I233" s="998" t="n"/>
      <c r="J233" s="196" t="n"/>
      <c r="K233" s="197" t="n"/>
      <c r="L233" s="197" t="n"/>
      <c r="M233" s="197" t="n"/>
      <c r="N233" s="966">
        <f>B233</f>
        <v/>
      </c>
      <c r="O233" s="198" t="inlineStr"/>
      <c r="P233" s="198" t="inlineStr"/>
      <c r="Q233" s="198" t="inlineStr"/>
      <c r="R233" s="198" t="inlineStr"/>
      <c r="S233" s="198" t="inlineStr"/>
      <c r="T233" s="198" t="inlineStr"/>
      <c r="U233" s="193">
        <f>I197</f>
        <v/>
      </c>
      <c r="V233" s="197" t="n"/>
      <c r="W233" s="197" t="n"/>
      <c r="X233" s="197" t="n"/>
      <c r="Y233" s="197" t="n"/>
      <c r="Z233" s="197" t="n"/>
      <c r="AA233" s="197" t="n"/>
      <c r="AB233" s="197" t="n"/>
      <c r="AC233" s="197" t="n"/>
      <c r="AD233" s="197" t="n"/>
      <c r="AE233" s="197" t="n"/>
      <c r="AF233" s="197" t="n"/>
      <c r="AG233" s="197" t="n"/>
      <c r="AH233" s="197" t="n"/>
      <c r="AI233" s="197" t="n"/>
      <c r="AJ233" s="197" t="n"/>
      <c r="AK233" s="197" t="n"/>
      <c r="AL233" s="197" t="n"/>
      <c r="AM233" s="197" t="n"/>
      <c r="AN233" s="197" t="n"/>
      <c r="AO233" s="197" t="n"/>
      <c r="AP233" s="197" t="n"/>
      <c r="AQ233" s="197" t="n"/>
      <c r="AR233" s="197" t="n"/>
      <c r="AS233" s="197" t="n"/>
      <c r="AT233" s="197" t="n"/>
      <c r="AU233" s="197" t="n"/>
      <c r="AV233" s="197" t="n"/>
      <c r="AW233" s="197" t="n"/>
      <c r="AX233" s="197" t="n"/>
      <c r="AY233" s="197" t="n"/>
      <c r="AZ233" s="197" t="n"/>
      <c r="BA233" s="197" t="n"/>
      <c r="BB233" s="197" t="n"/>
      <c r="BC233" s="197" t="n"/>
      <c r="BD233" s="197" t="n"/>
      <c r="BE233" s="197" t="n"/>
      <c r="BF233" s="197" t="n"/>
      <c r="BG233" s="197" t="n"/>
      <c r="BH233" s="197" t="n"/>
      <c r="BI233" s="197" t="n"/>
      <c r="BJ233" s="197" t="n"/>
      <c r="BK233" s="197" t="n"/>
      <c r="BL233" s="197" t="n"/>
      <c r="BM233" s="197" t="n"/>
      <c r="BN233" s="197" t="n"/>
      <c r="BO233" s="197" t="n"/>
      <c r="BP233" s="197" t="n"/>
      <c r="BQ233" s="197" t="n"/>
      <c r="BR233" s="197" t="n"/>
      <c r="BS233" s="197" t="n"/>
      <c r="BT233" s="197" t="n"/>
      <c r="BU233" s="197" t="n"/>
      <c r="BV233" s="197" t="n"/>
      <c r="BW233" s="197" t="n"/>
      <c r="BX233" s="197" t="n"/>
      <c r="BY233" s="197" t="n"/>
      <c r="BZ233" s="197" t="n"/>
      <c r="CA233" s="197" t="n"/>
      <c r="CB233" s="197" t="n"/>
      <c r="CC233" s="197" t="n"/>
      <c r="CD233" s="197" t="n"/>
      <c r="CE233" s="197" t="n"/>
      <c r="CF233" s="197" t="n"/>
      <c r="CG233" s="197" t="n"/>
      <c r="CH233" s="197" t="n"/>
      <c r="CI233" s="197" t="n"/>
      <c r="CJ233" s="197" t="n"/>
      <c r="CK233" s="197" t="n"/>
      <c r="CL233" s="197" t="n"/>
      <c r="CM233" s="197" t="n"/>
      <c r="CN233" s="197" t="n"/>
      <c r="CO233" s="197" t="n"/>
      <c r="CP233" s="197" t="n"/>
      <c r="CQ233" s="197" t="n"/>
      <c r="CR233" s="197" t="n"/>
      <c r="CS233" s="197" t="n"/>
      <c r="CT233" s="197" t="n"/>
      <c r="CU233" s="197" t="n"/>
      <c r="CV233" s="197" t="n"/>
      <c r="CW233" s="197" t="n"/>
      <c r="CX233" s="197" t="n"/>
      <c r="CY233" s="197" t="n"/>
      <c r="CZ233" s="197" t="n"/>
      <c r="DA233" s="197" t="n"/>
      <c r="DB233" s="197" t="n"/>
      <c r="DC233" s="197" t="n"/>
      <c r="DD233" s="197" t="n"/>
      <c r="DE233" s="197" t="n"/>
      <c r="DF233" s="197" t="n"/>
      <c r="DG233" s="197" t="n"/>
      <c r="DH233" s="197" t="n"/>
      <c r="DI233" s="197" t="n"/>
      <c r="DJ233" s="197" t="n"/>
      <c r="DK233" s="197" t="n"/>
      <c r="DL233" s="197" t="n"/>
      <c r="DM233" s="197" t="n"/>
      <c r="DN233" s="197" t="n"/>
      <c r="DO233" s="197" t="n"/>
      <c r="DP233" s="197" t="n"/>
      <c r="DQ233" s="197" t="n"/>
      <c r="DR233" s="197" t="n"/>
      <c r="DS233" s="197" t="n"/>
      <c r="DT233" s="197" t="n"/>
      <c r="DU233" s="197" t="n"/>
      <c r="DV233" s="197" t="n"/>
      <c r="DW233" s="197" t="n"/>
      <c r="DX233" s="197" t="n"/>
      <c r="DY233" s="197" t="n"/>
      <c r="DZ233" s="197" t="n"/>
      <c r="EA233" s="197" t="n"/>
      <c r="EB233" s="197" t="n"/>
      <c r="EC233" s="197" t="n"/>
      <c r="ED233" s="197" t="n"/>
      <c r="EE233" s="197" t="n"/>
      <c r="EF233" s="197" t="n"/>
      <c r="EG233" s="197" t="n"/>
      <c r="EH233" s="197" t="n"/>
      <c r="EI233" s="197" t="n"/>
      <c r="EJ233" s="197" t="n"/>
    </row>
    <row r="234">
      <c r="B234" s="102" t="n"/>
      <c r="C234" s="103" t="n"/>
      <c r="D234" s="103" t="n"/>
      <c r="E234" s="103" t="n"/>
      <c r="F234" s="103" t="n"/>
      <c r="G234" s="103" t="n"/>
      <c r="H234" s="103" t="n"/>
      <c r="I234" s="984" t="n"/>
      <c r="J234" s="180" t="n"/>
      <c r="N234" s="976" t="inlineStr"/>
      <c r="O234" s="192" t="inlineStr"/>
      <c r="P234" s="192" t="inlineStr"/>
      <c r="Q234" s="192" t="inlineStr"/>
      <c r="R234" s="192" t="inlineStr"/>
      <c r="S234" s="192" t="inlineStr"/>
      <c r="T234" s="192" t="inlineStr"/>
      <c r="U234" s="193">
        <f>I198</f>
        <v/>
      </c>
    </row>
    <row r="235">
      <c r="B235" s="102" t="n"/>
      <c r="C235" s="1002" t="n"/>
      <c r="D235" s="1002" t="n"/>
      <c r="E235" s="1002" t="n"/>
      <c r="F235" s="1002" t="n"/>
      <c r="G235" s="1002" t="n"/>
      <c r="H235" s="1002" t="n"/>
      <c r="I235" s="984" t="n"/>
      <c r="J235" s="180" t="n"/>
      <c r="N235" s="976" t="inlineStr"/>
      <c r="O235" s="192" t="inlineStr"/>
      <c r="P235" s="192" t="inlineStr"/>
      <c r="Q235" s="192" t="inlineStr"/>
      <c r="R235" s="192" t="inlineStr"/>
      <c r="S235" s="192" t="inlineStr"/>
      <c r="T235" s="192" t="inlineStr"/>
      <c r="U235" s="193" t="n"/>
    </row>
    <row r="236">
      <c r="A236" s="171" t="inlineStr">
        <is>
          <t>K38</t>
        </is>
      </c>
      <c r="B236" s="96" t="inlineStr">
        <is>
          <t>Total</t>
        </is>
      </c>
      <c r="C236" s="954">
        <f>SUM(INDIRECT(ADDRESS(MATCH("K37",$A:$A,0)+1,COLUMN(C$13),4)&amp;":"&amp;ADDRESS(MATCH("K38",$A:$A,0)-1,COLUMN(C$13),4)))</f>
        <v/>
      </c>
      <c r="D236" s="954">
        <f>SUM(INDIRECT(ADDRESS(MATCH("K37",$A:$A,0)+1,COLUMN(D$13),4)&amp;":"&amp;ADDRESS(MATCH("K38",$A:$A,0)-1,COLUMN(D$13),4)))</f>
        <v/>
      </c>
      <c r="E236" s="954">
        <f>SUM(INDIRECT(ADDRESS(MATCH("K37",$A:$A,0)+1,COLUMN(E$13),4)&amp;":"&amp;ADDRESS(MATCH("K38",$A:$A,0)-1,COLUMN(E$13),4)))</f>
        <v/>
      </c>
      <c r="F236" s="954">
        <f>SUM(INDIRECT(ADDRESS(MATCH("K37",$A:$A,0)+1,COLUMN(F$13),4)&amp;":"&amp;ADDRESS(MATCH("K38",$A:$A,0)-1,COLUMN(F$13),4)))</f>
        <v/>
      </c>
      <c r="G236" s="954">
        <f>SUM(INDIRECT(ADDRESS(MATCH("K37",$A:$A,0)+1,COLUMN(G$13),4)&amp;":"&amp;ADDRESS(MATCH("K38",$A:$A,0)-1,COLUMN(G$13),4)))</f>
        <v/>
      </c>
      <c r="H236" s="954">
        <f>SUM(INDIRECT(ADDRESS(MATCH("K37",$A:$A,0)+1,COLUMN(H$13),4)&amp;":"&amp;ADDRESS(MATCH("K38",$A:$A,0)-1,COLUMN(H$13),4)))</f>
        <v/>
      </c>
      <c r="I236" s="984" t="n"/>
      <c r="J236" s="180" t="n"/>
      <c r="N236" s="976">
        <f>B236</f>
        <v/>
      </c>
      <c r="O236" s="192">
        <f>C236*BS!$B$9</f>
        <v/>
      </c>
      <c r="P236" s="192">
        <f>D236*BS!$B$9</f>
        <v/>
      </c>
      <c r="Q236" s="192">
        <f>E236*BS!$B$9</f>
        <v/>
      </c>
      <c r="R236" s="192">
        <f>F236*BS!$B$9</f>
        <v/>
      </c>
      <c r="S236" s="192">
        <f>G236*BS!$B$9</f>
        <v/>
      </c>
      <c r="T236" s="192">
        <f>H236*BS!$B$9</f>
        <v/>
      </c>
      <c r="U236" s="193" t="n"/>
    </row>
    <row r="237">
      <c r="A237" s="171" t="inlineStr">
        <is>
          <t>K39</t>
        </is>
      </c>
      <c r="B237" s="96" t="inlineStr">
        <is>
          <t xml:space="preserve">Off Balance Liabilities </t>
        </is>
      </c>
      <c r="C237" s="1003" t="n"/>
      <c r="D237" s="1003" t="n"/>
      <c r="E237" s="1003" t="n"/>
      <c r="F237" s="1003" t="n"/>
      <c r="G237" s="1003" t="n"/>
      <c r="H237" s="1003" t="n"/>
      <c r="I237" s="997" t="n"/>
      <c r="J237" s="180" t="n"/>
      <c r="N237" s="966">
        <f>B237</f>
        <v/>
      </c>
      <c r="O237" s="204" t="inlineStr"/>
      <c r="P237" s="204" t="inlineStr"/>
      <c r="Q237" s="204" t="inlineStr"/>
      <c r="R237" s="204" t="inlineStr"/>
      <c r="S237" s="204" t="inlineStr"/>
      <c r="T237" s="204" t="inlineStr"/>
      <c r="U237" s="193" t="n"/>
    </row>
    <row r="238">
      <c r="B238" s="102" t="inlineStr">
        <is>
          <t>- LC</t>
        </is>
      </c>
      <c r="C238" s="991" t="n"/>
      <c r="D238" s="991" t="n"/>
      <c r="E238" s="991" t="n"/>
      <c r="F238" s="991" t="n"/>
      <c r="G238" s="991" t="n"/>
      <c r="H238" s="991" t="n"/>
      <c r="I238" s="977" t="n"/>
      <c r="J238" s="180" t="n"/>
      <c r="N238" s="976">
        <f>B238</f>
        <v/>
      </c>
      <c r="O238" s="192" t="inlineStr"/>
      <c r="P238" s="192" t="inlineStr"/>
      <c r="Q238" s="192" t="inlineStr"/>
      <c r="R238" s="192" t="inlineStr"/>
      <c r="S238" s="192" t="inlineStr"/>
      <c r="T238" s="192" t="inlineStr"/>
      <c r="U238" s="193">
        <f>I202</f>
        <v/>
      </c>
    </row>
    <row r="239">
      <c r="B239" s="102" t="inlineStr">
        <is>
          <t>- BG</t>
        </is>
      </c>
      <c r="C239" s="991" t="n"/>
      <c r="D239" s="991" t="n"/>
      <c r="E239" s="991" t="n"/>
      <c r="F239" s="991" t="n"/>
      <c r="G239" s="991" t="n"/>
      <c r="H239" s="991" t="n"/>
      <c r="I239" s="239" t="n"/>
      <c r="J239" s="180" t="n"/>
      <c r="N239" s="976">
        <f>B239</f>
        <v/>
      </c>
      <c r="O239" s="192" t="inlineStr"/>
      <c r="P239" s="192" t="inlineStr"/>
      <c r="Q239" s="192" t="inlineStr"/>
      <c r="R239" s="192" t="inlineStr"/>
      <c r="S239" s="192" t="inlineStr"/>
      <c r="T239" s="192" t="inlineStr"/>
      <c r="U239" s="193">
        <f>I203</f>
        <v/>
      </c>
    </row>
    <row r="240">
      <c r="B240" s="102" t="inlineStr">
        <is>
          <t>- BD</t>
        </is>
      </c>
      <c r="C240" s="103" t="n"/>
      <c r="D240" s="103" t="n"/>
      <c r="E240" s="103" t="n"/>
      <c r="F240" s="103" t="n"/>
      <c r="G240" s="103" t="n"/>
      <c r="H240" s="103" t="n"/>
      <c r="I240" s="240" t="n"/>
      <c r="J240" s="180" t="n"/>
      <c r="N240" s="976">
        <f>B240</f>
        <v/>
      </c>
      <c r="O240" s="192" t="inlineStr"/>
      <c r="P240" s="192" t="inlineStr"/>
      <c r="Q240" s="192" t="inlineStr"/>
      <c r="R240" s="192" t="inlineStr"/>
      <c r="S240" s="192" t="inlineStr"/>
      <c r="T240" s="192" t="inlineStr"/>
      <c r="U240" s="193">
        <f>I204</f>
        <v/>
      </c>
    </row>
    <row r="241">
      <c r="B241" s="102" t="inlineStr">
        <is>
          <t>- CG</t>
        </is>
      </c>
      <c r="C241" s="991" t="n"/>
      <c r="D241" s="991" t="n"/>
      <c r="E241" s="991" t="n"/>
      <c r="F241" s="991" t="n"/>
      <c r="G241" s="991" t="n"/>
      <c r="H241" s="991" t="n"/>
      <c r="I241" s="241" t="n"/>
      <c r="J241" s="180" t="n"/>
      <c r="N241" s="976">
        <f>B241</f>
        <v/>
      </c>
      <c r="O241" s="192" t="inlineStr"/>
      <c r="P241" s="192" t="inlineStr"/>
      <c r="Q241" s="192" t="inlineStr"/>
      <c r="R241" s="192" t="inlineStr"/>
      <c r="S241" s="192" t="inlineStr"/>
      <c r="T241" s="192" t="inlineStr"/>
      <c r="U241" s="193">
        <f>I205</f>
        <v/>
      </c>
    </row>
    <row r="242">
      <c r="B242" s="102" t="inlineStr">
        <is>
          <t>- Commitments</t>
        </is>
      </c>
      <c r="C242" s="991" t="n"/>
      <c r="D242" s="991" t="n"/>
      <c r="E242" s="991" t="n"/>
      <c r="F242" s="991" t="n"/>
      <c r="G242" s="991" t="n"/>
      <c r="H242" s="991" t="n"/>
      <c r="I242" s="241" t="n"/>
      <c r="J242" s="180" t="n"/>
      <c r="N242" s="976">
        <f>B242</f>
        <v/>
      </c>
      <c r="O242" s="192" t="inlineStr"/>
      <c r="P242" s="192" t="inlineStr"/>
      <c r="Q242" s="192" t="inlineStr"/>
      <c r="R242" s="192" t="inlineStr"/>
      <c r="S242" s="192" t="inlineStr"/>
      <c r="T242" s="192" t="inlineStr"/>
      <c r="U242" s="193">
        <f>I206</f>
        <v/>
      </c>
    </row>
    <row r="243">
      <c r="B243" s="102" t="n"/>
      <c r="C243" s="991" t="n"/>
      <c r="D243" s="991" t="n"/>
      <c r="E243" s="991" t="n"/>
      <c r="F243" s="991" t="n"/>
      <c r="G243" s="991" t="n"/>
      <c r="H243" s="991" t="n"/>
      <c r="I243" s="241" t="n"/>
      <c r="J243" s="180" t="n"/>
      <c r="N243" s="976" t="inlineStr"/>
      <c r="O243" s="192" t="inlineStr"/>
      <c r="P243" s="192" t="inlineStr"/>
      <c r="Q243" s="192" t="inlineStr"/>
      <c r="R243" s="192" t="inlineStr"/>
      <c r="S243" s="192" t="inlineStr"/>
      <c r="T243" s="192" t="inlineStr"/>
      <c r="U243" s="193">
        <f>I207</f>
        <v/>
      </c>
    </row>
    <row r="244">
      <c r="B244" s="102" t="inlineStr">
        <is>
          <t>- Others</t>
        </is>
      </c>
      <c r="C244" s="991" t="n"/>
      <c r="D244" s="991" t="n"/>
      <c r="E244" s="991" t="n"/>
      <c r="F244" s="991" t="n"/>
      <c r="G244" s="991" t="n"/>
      <c r="H244" s="991" t="n"/>
      <c r="I244" s="241" t="n"/>
      <c r="J244" s="180" t="n"/>
      <c r="N244" s="976">
        <f>B244</f>
        <v/>
      </c>
      <c r="O244" s="192" t="inlineStr"/>
      <c r="P244" s="192" t="inlineStr"/>
      <c r="Q244" s="192" t="inlineStr"/>
      <c r="R244" s="192" t="inlineStr"/>
      <c r="S244" s="192" t="inlineStr"/>
      <c r="T244" s="192" t="inlineStr"/>
      <c r="U244" s="193">
        <f>I208</f>
        <v/>
      </c>
    </row>
    <row r="245">
      <c r="B245" s="102" t="n"/>
      <c r="C245" s="991" t="n"/>
      <c r="D245" s="991" t="n"/>
      <c r="E245" s="991" t="n"/>
      <c r="F245" s="991" t="n"/>
      <c r="G245" s="991" t="n"/>
      <c r="H245" s="991" t="n"/>
      <c r="I245" s="241" t="n"/>
      <c r="J245" s="180" t="n"/>
      <c r="N245" s="976" t="inlineStr"/>
      <c r="O245" s="192" t="inlineStr"/>
      <c r="P245" s="192" t="inlineStr"/>
      <c r="Q245" s="192" t="inlineStr"/>
      <c r="R245" s="192" t="inlineStr"/>
      <c r="S245" s="192" t="inlineStr"/>
      <c r="T245" s="192" t="inlineStr"/>
      <c r="U245" s="193">
        <f>I209</f>
        <v/>
      </c>
    </row>
    <row r="246">
      <c r="B246" s="102" t="n"/>
      <c r="C246" s="991" t="n"/>
      <c r="D246" s="991" t="n"/>
      <c r="E246" s="991" t="n"/>
      <c r="F246" s="991" t="n"/>
      <c r="G246" s="991" t="n"/>
      <c r="H246" s="991" t="n"/>
      <c r="I246" s="241" t="n"/>
      <c r="J246" s="180" t="n"/>
      <c r="N246" s="976" t="inlineStr"/>
      <c r="O246" s="192" t="inlineStr"/>
      <c r="P246" s="192" t="inlineStr"/>
      <c r="Q246" s="192" t="inlineStr"/>
      <c r="R246" s="192" t="inlineStr"/>
      <c r="S246" s="192" t="inlineStr"/>
      <c r="T246" s="192" t="inlineStr"/>
      <c r="U246" s="193">
        <f>I210</f>
        <v/>
      </c>
    </row>
    <row r="247">
      <c r="B247" s="102" t="n"/>
      <c r="C247" s="991" t="n"/>
      <c r="D247" s="991" t="n"/>
      <c r="E247" s="991" t="n"/>
      <c r="F247" s="991" t="n"/>
      <c r="G247" s="991" t="n"/>
      <c r="H247" s="991" t="n"/>
      <c r="I247" s="241" t="n"/>
      <c r="J247" s="180" t="n"/>
      <c r="N247" s="976" t="inlineStr"/>
      <c r="O247" s="192" t="inlineStr"/>
      <c r="P247" s="192" t="inlineStr"/>
      <c r="Q247" s="192" t="inlineStr"/>
      <c r="R247" s="192" t="inlineStr"/>
      <c r="S247" s="192" t="inlineStr"/>
      <c r="T247" s="192" t="inlineStr"/>
      <c r="U247" s="193">
        <f>I211</f>
        <v/>
      </c>
    </row>
    <row r="248">
      <c r="B248" s="102" t="n"/>
      <c r="C248" s="991" t="n"/>
      <c r="D248" s="991" t="n"/>
      <c r="E248" s="991" t="n"/>
      <c r="F248" s="991" t="n"/>
      <c r="G248" s="991" t="n"/>
      <c r="H248" s="991" t="n"/>
      <c r="I248" s="241" t="n"/>
      <c r="J248" s="180" t="n"/>
      <c r="N248" s="976" t="inlineStr"/>
      <c r="O248" s="192" t="inlineStr"/>
      <c r="P248" s="192" t="inlineStr"/>
      <c r="Q248" s="192" t="inlineStr"/>
      <c r="R248" s="192" t="inlineStr"/>
      <c r="S248" s="192" t="inlineStr"/>
      <c r="T248" s="192" t="inlineStr"/>
      <c r="U248" s="193">
        <f>I212</f>
        <v/>
      </c>
    </row>
    <row r="249">
      <c r="A249" s="194" t="inlineStr">
        <is>
          <t>K40</t>
        </is>
      </c>
      <c r="B249" s="243" t="inlineStr">
        <is>
          <t xml:space="preserve">Total </t>
        </is>
      </c>
      <c r="C249" s="1004">
        <f>SUM(INDIRECT(ADDRESS(MATCH("K39",$A:$A,0)+1,COLUMN(C$13),4)&amp;":"&amp;ADDRESS(MATCH("K40",$A:$A,0)-1,COLUMN(C$13),4)))</f>
        <v/>
      </c>
      <c r="D249" s="1004">
        <f>SUM(INDIRECT(ADDRESS(MATCH("K39",$A:$A,0)+1,COLUMN(D$13),4)&amp;":"&amp;ADDRESS(MATCH("K40",$A:$A,0)-1,COLUMN(D$13),4)))</f>
        <v/>
      </c>
      <c r="E249" s="1004">
        <f>SUM(INDIRECT(ADDRESS(MATCH("K39",$A:$A,0)+1,COLUMN(E$13),4)&amp;":"&amp;ADDRESS(MATCH("K40",$A:$A,0)-1,COLUMN(E$13),4)))</f>
        <v/>
      </c>
      <c r="F249" s="1004">
        <f>SUM(INDIRECT(ADDRESS(MATCH("K39",$A:$A,0)+1,COLUMN(F$13),4)&amp;":"&amp;ADDRESS(MATCH("K40",$A:$A,0)-1,COLUMN(F$13),4)))</f>
        <v/>
      </c>
      <c r="G249" s="1004">
        <f>SUM(INDIRECT(ADDRESS(MATCH("K39",$A:$A,0)+1,COLUMN(G$13),4)&amp;":"&amp;ADDRESS(MATCH("K40",$A:$A,0)-1,COLUMN(G$13),4)))</f>
        <v/>
      </c>
      <c r="H249" s="1004">
        <f>SUM(INDIRECT(ADDRESS(MATCH("K39",$A:$A,0)+1,COLUMN(H$13),4)&amp;":"&amp;ADDRESS(MATCH("K40",$A:$A,0)-1,COLUMN(H$13),4)))</f>
        <v/>
      </c>
      <c r="I249" s="245" t="n"/>
      <c r="J249" s="196" t="n"/>
      <c r="K249" s="197" t="n"/>
      <c r="L249" s="197" t="n"/>
      <c r="M249" s="197" t="n"/>
      <c r="N249" s="966">
        <f>B249</f>
        <v/>
      </c>
      <c r="O249" s="246">
        <f>C249*BS!$B$9</f>
        <v/>
      </c>
      <c r="P249" s="246">
        <f>D249*BS!$B$9</f>
        <v/>
      </c>
      <c r="Q249" s="246">
        <f>E249*BS!$B$9</f>
        <v/>
      </c>
      <c r="R249" s="246">
        <f>F249*BS!$B$9</f>
        <v/>
      </c>
      <c r="S249" s="246">
        <f>G249*BS!$B$9</f>
        <v/>
      </c>
      <c r="T249" s="246">
        <f>H249*BS!$B$9</f>
        <v/>
      </c>
      <c r="U249" s="247">
        <f>I213</f>
        <v/>
      </c>
      <c r="V249" s="197" t="n"/>
      <c r="W249" s="197" t="n"/>
      <c r="X249" s="197" t="n"/>
      <c r="Y249" s="197" t="n"/>
      <c r="Z249" s="197" t="n"/>
      <c r="AA249" s="197" t="n"/>
      <c r="AB249" s="197" t="n"/>
      <c r="AC249" s="197" t="n"/>
      <c r="AD249" s="197" t="n"/>
      <c r="AE249" s="197" t="n"/>
      <c r="AF249" s="197" t="n"/>
      <c r="AG249" s="197" t="n"/>
      <c r="AH249" s="197" t="n"/>
      <c r="AI249" s="197" t="n"/>
      <c r="AJ249" s="197" t="n"/>
      <c r="AK249" s="197" t="n"/>
      <c r="AL249" s="197" t="n"/>
      <c r="AM249" s="197" t="n"/>
      <c r="AN249" s="197" t="n"/>
      <c r="AO249" s="197" t="n"/>
      <c r="AP249" s="197" t="n"/>
      <c r="AQ249" s="197" t="n"/>
      <c r="AR249" s="197" t="n"/>
      <c r="AS249" s="197" t="n"/>
      <c r="AT249" s="197" t="n"/>
      <c r="AU249" s="197" t="n"/>
      <c r="AV249" s="197" t="n"/>
      <c r="AW249" s="197" t="n"/>
      <c r="AX249" s="197" t="n"/>
      <c r="AY249" s="197" t="n"/>
      <c r="AZ249" s="197" t="n"/>
      <c r="BA249" s="197" t="n"/>
      <c r="BB249" s="197" t="n"/>
      <c r="BC249" s="197" t="n"/>
      <c r="BD249" s="197" t="n"/>
      <c r="BE249" s="197" t="n"/>
      <c r="BF249" s="197" t="n"/>
      <c r="BG249" s="197" t="n"/>
      <c r="BH249" s="197" t="n"/>
      <c r="BI249" s="197" t="n"/>
      <c r="BJ249" s="197" t="n"/>
      <c r="BK249" s="197" t="n"/>
      <c r="BL249" s="197" t="n"/>
      <c r="BM249" s="197" t="n"/>
      <c r="BN249" s="197" t="n"/>
      <c r="BO249" s="197" t="n"/>
      <c r="BP249" s="197" t="n"/>
      <c r="BQ249" s="197" t="n"/>
      <c r="BR249" s="197" t="n"/>
      <c r="BS249" s="197" t="n"/>
      <c r="BT249" s="197" t="n"/>
      <c r="BU249" s="197" t="n"/>
      <c r="BV249" s="197" t="n"/>
      <c r="BW249" s="197" t="n"/>
      <c r="BX249" s="197" t="n"/>
      <c r="BY249" s="197" t="n"/>
      <c r="BZ249" s="197" t="n"/>
      <c r="CA249" s="197" t="n"/>
      <c r="CB249" s="197" t="n"/>
      <c r="CC249" s="197" t="n"/>
      <c r="CD249" s="197" t="n"/>
      <c r="CE249" s="197" t="n"/>
      <c r="CF249" s="197" t="n"/>
      <c r="CG249" s="197" t="n"/>
      <c r="CH249" s="197" t="n"/>
      <c r="CI249" s="197" t="n"/>
      <c r="CJ249" s="197" t="n"/>
      <c r="CK249" s="197" t="n"/>
      <c r="CL249" s="197" t="n"/>
      <c r="CM249" s="197" t="n"/>
      <c r="CN249" s="197" t="n"/>
      <c r="CO249" s="197" t="n"/>
      <c r="CP249" s="197" t="n"/>
      <c r="CQ249" s="197" t="n"/>
      <c r="CR249" s="197" t="n"/>
      <c r="CS249" s="197" t="n"/>
      <c r="CT249" s="197" t="n"/>
      <c r="CU249" s="197" t="n"/>
      <c r="CV249" s="197" t="n"/>
      <c r="CW249" s="197" t="n"/>
      <c r="CX249" s="197" t="n"/>
      <c r="CY249" s="197" t="n"/>
      <c r="CZ249" s="197" t="n"/>
      <c r="DA249" s="197" t="n"/>
      <c r="DB249" s="197" t="n"/>
      <c r="DC249" s="197" t="n"/>
      <c r="DD249" s="197" t="n"/>
      <c r="DE249" s="197" t="n"/>
      <c r="DF249" s="197" t="n"/>
      <c r="DG249" s="197" t="n"/>
      <c r="DH249" s="197" t="n"/>
      <c r="DI249" s="197" t="n"/>
      <c r="DJ249" s="197" t="n"/>
      <c r="DK249" s="197" t="n"/>
      <c r="DL249" s="197" t="n"/>
      <c r="DM249" s="197" t="n"/>
      <c r="DN249" s="197" t="n"/>
      <c r="DO249" s="197" t="n"/>
      <c r="DP249" s="197" t="n"/>
      <c r="DQ249" s="197" t="n"/>
      <c r="DR249" s="197" t="n"/>
      <c r="DS249" s="197" t="n"/>
      <c r="DT249" s="197" t="n"/>
      <c r="DU249" s="197" t="n"/>
      <c r="DV249" s="197" t="n"/>
      <c r="DW249" s="197" t="n"/>
      <c r="DX249" s="197" t="n"/>
      <c r="DY249" s="197" t="n"/>
      <c r="DZ249" s="197" t="n"/>
      <c r="EA249" s="197" t="n"/>
      <c r="EB249" s="197" t="n"/>
      <c r="EC249" s="197" t="n"/>
      <c r="ED249" s="197" t="n"/>
      <c r="EE249" s="197" t="n"/>
      <c r="EF249" s="197" t="n"/>
      <c r="EG249" s="197" t="n"/>
      <c r="EH249" s="197" t="n"/>
      <c r="EI249" s="197" t="n"/>
      <c r="EJ249" s="197" t="n"/>
    </row>
    <row r="250">
      <c r="B250" s="248" t="n"/>
      <c r="C250" s="242" t="n"/>
      <c r="D250" s="242" t="n"/>
      <c r="E250" s="242" t="n"/>
      <c r="F250" s="242" t="n"/>
      <c r="G250" s="242" t="n"/>
      <c r="H250" s="242" t="n"/>
      <c r="I250" s="242" t="n"/>
      <c r="J250" s="180" t="n"/>
      <c r="N250" t="inlineStr"/>
      <c r="O250" s="249" t="inlineStr"/>
      <c r="P250" s="249" t="inlineStr"/>
      <c r="Q250" s="249" t="inlineStr"/>
      <c r="R250" s="249" t="inlineStr"/>
      <c r="S250" s="249" t="inlineStr"/>
      <c r="T250" s="249" t="inlineStr"/>
      <c r="U250" s="249" t="n"/>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row r="303">
      <c r="B303" s="248" t="n"/>
      <c r="C303" s="242" t="n"/>
      <c r="D303" s="242" t="n"/>
      <c r="E303" s="242" t="n"/>
      <c r="F303" s="242" t="n"/>
      <c r="G303" s="242" t="n"/>
      <c r="H303" s="242" t="n"/>
      <c r="I303" s="242" t="n"/>
      <c r="J303" s="180" t="n"/>
      <c r="N303" t="inlineStr"/>
      <c r="O303" t="inlineStr"/>
      <c r="P303" t="inlineStr"/>
      <c r="Q303" t="inlineStr"/>
      <c r="R303" t="inlineStr"/>
      <c r="S303" t="inlineStr"/>
      <c r="T303" t="inlineStr"/>
    </row>
    <row r="304">
      <c r="B304" s="248" t="n"/>
      <c r="C304" s="242" t="n"/>
      <c r="D304" s="242" t="n"/>
      <c r="E304" s="242" t="n"/>
      <c r="F304" s="242" t="n"/>
      <c r="G304" s="242" t="n"/>
      <c r="H304" s="242" t="n"/>
      <c r="I304" s="242" t="n"/>
      <c r="J304" s="180" t="n"/>
      <c r="N304" t="inlineStr"/>
      <c r="O304" t="inlineStr"/>
      <c r="P304" t="inlineStr"/>
      <c r="Q304" t="inlineStr"/>
      <c r="R304" t="inlineStr"/>
      <c r="S304" t="inlineStr"/>
      <c r="T304" t="inlineStr"/>
    </row>
    <row r="305">
      <c r="B305" s="248" t="n"/>
      <c r="C305" s="242" t="n"/>
      <c r="D305" s="242" t="n"/>
      <c r="E305" s="242" t="n"/>
      <c r="F305" s="242" t="n"/>
      <c r="G305" s="242" t="n"/>
      <c r="H305" s="242" t="n"/>
      <c r="I305" s="242" t="n"/>
      <c r="J305" s="180" t="n"/>
      <c r="N305" t="inlineStr"/>
      <c r="O305" t="inlineStr"/>
      <c r="P305" t="inlineStr"/>
      <c r="Q305" t="inlineStr"/>
      <c r="R305" t="inlineStr"/>
      <c r="S305" t="inlineStr"/>
      <c r="T305" t="inlineStr"/>
    </row>
    <row r="306">
      <c r="B306" s="248" t="n"/>
      <c r="C306" s="242" t="n"/>
      <c r="D306" s="242" t="n"/>
      <c r="E306" s="242" t="n"/>
      <c r="F306" s="242" t="n"/>
      <c r="G306" s="242" t="n"/>
      <c r="H306" s="242" t="n"/>
      <c r="I306" s="242" t="n"/>
      <c r="J306" s="180" t="n"/>
      <c r="N306" t="inlineStr"/>
      <c r="O306" t="inlineStr"/>
      <c r="P306" t="inlineStr"/>
      <c r="Q306" t="inlineStr"/>
      <c r="R306" t="inlineStr"/>
      <c r="S306" t="inlineStr"/>
      <c r="T306" t="inlineStr"/>
    </row>
    <row r="307">
      <c r="B307" s="248" t="n"/>
      <c r="C307" s="242" t="n"/>
      <c r="D307" s="242" t="n"/>
      <c r="E307" s="242" t="n"/>
      <c r="F307" s="242" t="n"/>
      <c r="G307" s="242" t="n"/>
      <c r="H307" s="242" t="n"/>
      <c r="I307" s="242" t="n"/>
      <c r="J307" s="180" t="n"/>
      <c r="N307" t="inlineStr"/>
      <c r="O307" t="inlineStr"/>
      <c r="P307" t="inlineStr"/>
      <c r="Q307" t="inlineStr"/>
      <c r="R307" t="inlineStr"/>
      <c r="S307" t="inlineStr"/>
      <c r="T307" t="inlineStr"/>
    </row>
    <row r="308">
      <c r="B308" s="248" t="n"/>
      <c r="C308" s="242" t="n"/>
      <c r="D308" s="242" t="n"/>
      <c r="E308" s="242" t="n"/>
      <c r="F308" s="242" t="n"/>
      <c r="G308" s="242" t="n"/>
      <c r="H308" s="242" t="n"/>
      <c r="I308" s="242" t="n"/>
      <c r="J308" s="180" t="n"/>
      <c r="N308" t="inlineStr"/>
      <c r="O308" t="inlineStr"/>
      <c r="P308" t="inlineStr"/>
      <c r="Q308" t="inlineStr"/>
      <c r="R308" t="inlineStr"/>
      <c r="S308" t="inlineStr"/>
      <c r="T308" t="inlineStr"/>
    </row>
    <row r="309">
      <c r="B309" s="248" t="n"/>
      <c r="C309" s="242" t="n"/>
      <c r="D309" s="242" t="n"/>
      <c r="E309" s="242" t="n"/>
      <c r="F309" s="242" t="n"/>
      <c r="G309" s="242" t="n"/>
      <c r="H309" s="242" t="n"/>
      <c r="I309" s="242" t="n"/>
      <c r="J309" s="180" t="n"/>
      <c r="N309" t="inlineStr"/>
      <c r="O309" t="inlineStr"/>
      <c r="P309" t="inlineStr"/>
      <c r="Q309" t="inlineStr"/>
      <c r="R309" t="inlineStr"/>
      <c r="S309" t="inlineStr"/>
      <c r="T309" t="inlineStr"/>
    </row>
    <row r="310">
      <c r="B310" s="248" t="n"/>
      <c r="C310" s="242" t="n"/>
      <c r="D310" s="242" t="n"/>
      <c r="E310" s="242" t="n"/>
      <c r="F310" s="242" t="n"/>
      <c r="G310" s="242" t="n"/>
      <c r="H310" s="242" t="n"/>
      <c r="I310" s="242" t="n"/>
      <c r="J310" s="180" t="n"/>
      <c r="N310" t="inlineStr"/>
      <c r="O310" t="inlineStr"/>
      <c r="P310" t="inlineStr"/>
      <c r="Q310" t="inlineStr"/>
      <c r="R310" t="inlineStr"/>
      <c r="S310" t="inlineStr"/>
      <c r="T310" t="inlineStr"/>
    </row>
    <row r="311">
      <c r="B311" s="248" t="n"/>
      <c r="C311" s="242" t="n"/>
      <c r="D311" s="242" t="n"/>
      <c r="E311" s="242" t="n"/>
      <c r="F311" s="242" t="n"/>
      <c r="G311" s="242" t="n"/>
      <c r="H311" s="242" t="n"/>
      <c r="I311" s="242" t="n"/>
      <c r="J311" s="180" t="n"/>
      <c r="N311" t="inlineStr"/>
      <c r="O311" t="inlineStr"/>
      <c r="P311" t="inlineStr"/>
      <c r="Q311" t="inlineStr"/>
      <c r="R311" t="inlineStr"/>
      <c r="S311" t="inlineStr"/>
      <c r="T311" t="inlineStr"/>
    </row>
    <row r="312">
      <c r="B312" s="248" t="n"/>
      <c r="C312" s="242" t="n"/>
      <c r="D312" s="242" t="n"/>
      <c r="E312" s="242" t="n"/>
      <c r="F312" s="242" t="n"/>
      <c r="G312" s="242" t="n"/>
      <c r="H312" s="242" t="n"/>
      <c r="I312" s="242" t="n"/>
      <c r="J312" s="180" t="n"/>
      <c r="N312" t="inlineStr"/>
      <c r="O312" t="inlineStr"/>
      <c r="P312" t="inlineStr"/>
      <c r="Q312" t="inlineStr"/>
      <c r="R312" t="inlineStr"/>
      <c r="S312" t="inlineStr"/>
      <c r="T312" t="inlineStr"/>
    </row>
    <row r="313">
      <c r="B313" s="248" t="n"/>
      <c r="C313" s="242" t="n"/>
      <c r="D313" s="242" t="n"/>
      <c r="E313" s="242" t="n"/>
      <c r="F313" s="242" t="n"/>
      <c r="G313" s="242" t="n"/>
      <c r="H313" s="242" t="n"/>
      <c r="I313" s="242" t="n"/>
      <c r="J313" s="180" t="n"/>
      <c r="N313" t="inlineStr"/>
      <c r="O313" t="inlineStr"/>
      <c r="P313" t="inlineStr"/>
      <c r="Q313" t="inlineStr"/>
      <c r="R313" t="inlineStr"/>
      <c r="S313" t="inlineStr"/>
      <c r="T313" t="inlineStr"/>
    </row>
    <row r="314">
      <c r="B314" s="248" t="n"/>
      <c r="C314" s="242" t="n"/>
      <c r="D314" s="242" t="n"/>
      <c r="E314" s="242" t="n"/>
      <c r="F314" s="242" t="n"/>
      <c r="G314" s="242" t="n"/>
      <c r="H314" s="242" t="n"/>
      <c r="I314" s="242" t="n"/>
      <c r="J314" s="180" t="n"/>
      <c r="N314" t="inlineStr"/>
      <c r="O314" t="inlineStr"/>
      <c r="P314" t="inlineStr"/>
      <c r="Q314" t="inlineStr"/>
      <c r="R314" t="inlineStr"/>
      <c r="S314" t="inlineStr"/>
      <c r="T314" t="inlineStr"/>
    </row>
    <row r="315">
      <c r="B315" s="248" t="n"/>
      <c r="C315" s="242" t="n"/>
      <c r="D315" s="242" t="n"/>
      <c r="E315" s="242" t="n"/>
      <c r="F315" s="242" t="n"/>
      <c r="G315" s="242" t="n"/>
      <c r="H315" s="242" t="n"/>
      <c r="I315" s="242" t="n"/>
      <c r="J315" s="180" t="n"/>
      <c r="N315" t="inlineStr"/>
      <c r="O315" t="inlineStr"/>
      <c r="P315" t="inlineStr"/>
      <c r="Q315" t="inlineStr"/>
      <c r="R315" t="inlineStr"/>
      <c r="S315" t="inlineStr"/>
      <c r="T315" t="inlineStr"/>
    </row>
    <row r="316">
      <c r="B316" s="248" t="n"/>
      <c r="C316" s="242" t="n"/>
      <c r="D316" s="242" t="n"/>
      <c r="E316" s="242" t="n"/>
      <c r="F316" s="242" t="n"/>
      <c r="G316" s="242" t="n"/>
      <c r="H316" s="242" t="n"/>
      <c r="I316" s="242" t="n"/>
      <c r="J316" s="180" t="n"/>
      <c r="N316" t="inlineStr"/>
      <c r="O316" t="inlineStr"/>
      <c r="P316" t="inlineStr"/>
      <c r="Q316" t="inlineStr"/>
      <c r="R316" t="inlineStr"/>
      <c r="S316" t="inlineStr"/>
      <c r="T316" t="inlineStr"/>
    </row>
    <row r="317">
      <c r="B317" s="248" t="n"/>
      <c r="C317" s="242" t="n"/>
      <c r="D317" s="242" t="n"/>
      <c r="E317" s="242" t="n"/>
      <c r="F317" s="242" t="n"/>
      <c r="G317" s="242" t="n"/>
      <c r="H317" s="242" t="n"/>
      <c r="I317" s="242" t="n"/>
      <c r="J317" s="180" t="n"/>
      <c r="N317" t="inlineStr"/>
      <c r="O317" t="inlineStr"/>
      <c r="P317" t="inlineStr"/>
      <c r="Q317" t="inlineStr"/>
      <c r="R317" t="inlineStr"/>
      <c r="S317" t="inlineStr"/>
      <c r="T317" t="inlineStr"/>
    </row>
    <row r="318">
      <c r="B318" s="248" t="n"/>
      <c r="C318" s="242" t="n"/>
      <c r="D318" s="242" t="n"/>
      <c r="E318" s="242" t="n"/>
      <c r="F318" s="242" t="n"/>
      <c r="G318" s="242" t="n"/>
      <c r="H318" s="242" t="n"/>
      <c r="I318" s="242" t="n"/>
      <c r="J318" s="180" t="n"/>
      <c r="N318" t="inlineStr"/>
      <c r="O318" t="inlineStr"/>
      <c r="P318" t="inlineStr"/>
      <c r="Q318" t="inlineStr"/>
      <c r="R318" t="inlineStr"/>
      <c r="S318" t="inlineStr"/>
      <c r="T318" t="inlineStr"/>
    </row>
    <row r="319">
      <c r="B319" s="248" t="n"/>
      <c r="C319" s="242" t="n"/>
      <c r="D319" s="242" t="n"/>
      <c r="E319" s="242" t="n"/>
      <c r="F319" s="242" t="n"/>
      <c r="G319" s="242" t="n"/>
      <c r="H319" s="242" t="n"/>
      <c r="I319" s="242" t="n"/>
      <c r="J319" s="180" t="n"/>
      <c r="N319" t="inlineStr"/>
      <c r="O319" t="inlineStr"/>
      <c r="P319" t="inlineStr"/>
      <c r="Q319" t="inlineStr"/>
      <c r="R319" t="inlineStr"/>
      <c r="S319" t="inlineStr"/>
      <c r="T319"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Revenue from operating activities Other revenue</t>
        </is>
      </c>
      <c r="C15" s="939" t="n"/>
      <c r="D15" s="939" t="n"/>
      <c r="E15" s="939" t="n"/>
      <c r="F15" s="939" t="n"/>
      <c r="G15" s="939" t="n">
        <v>13562</v>
      </c>
      <c r="H15" s="939" t="n">
        <v>18140</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n"/>
      <c r="C29" s="939" t="n"/>
      <c r="D29" s="939" t="n"/>
      <c r="E29" s="939" t="n"/>
      <c r="F29" s="939" t="n"/>
      <c r="G29" s="939" t="n"/>
      <c r="H29" s="939" t="n"/>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Depreciation and amortisation expense</t>
        </is>
      </c>
      <c r="C56" s="939" t="n"/>
      <c r="D56" s="939" t="n"/>
      <c r="E56" s="939" t="n"/>
      <c r="F56" s="939" t="n"/>
      <c r="G56" s="939" t="n">
        <v>187543</v>
      </c>
      <c r="H56" s="939" t="n">
        <v>191275</v>
      </c>
      <c r="I56" s="1017" t="n"/>
      <c r="N56" s="293" t="inlineStr"/>
      <c r="O56" s="192" t="inlineStr"/>
      <c r="P56" s="192" t="inlineStr"/>
      <c r="Q56" s="192" t="inlineStr"/>
      <c r="R56" s="192" t="inlineStr"/>
      <c r="S56" s="192" t="inlineStr"/>
      <c r="T56" s="192" t="inlineStr"/>
      <c r="U56" s="1016">
        <f>I56</f>
        <v/>
      </c>
    </row>
    <row r="57" customFormat="1" s="279">
      <c r="A57" s="118" t="n"/>
      <c r="B57" s="102" t="inlineStr">
        <is>
          <t>Personnel expenses</t>
        </is>
      </c>
      <c r="C57" s="939" t="n"/>
      <c r="D57" s="939" t="n"/>
      <c r="E57" s="939" t="n"/>
      <c r="F57" s="939" t="n"/>
      <c r="G57" s="939" t="n">
        <v>44479</v>
      </c>
      <c r="H57" s="939" t="n">
        <v>51672</v>
      </c>
      <c r="I57" s="1017" t="n"/>
      <c r="N57" s="293" t="inlineStr"/>
      <c r="O57" s="192" t="inlineStr"/>
      <c r="P57" s="192" t="inlineStr"/>
      <c r="Q57" s="192" t="inlineStr"/>
      <c r="R57" s="192" t="inlineStr"/>
      <c r="S57" s="192" t="inlineStr"/>
      <c r="T57" s="192" t="inlineStr"/>
      <c r="U57" s="1016">
        <f>I57</f>
        <v/>
      </c>
    </row>
    <row r="58" customFormat="1" s="279">
      <c r="A58" s="118" t="n"/>
      <c r="B58" s="102" t="inlineStr">
        <is>
          <t>Motor Vehicle expens es</t>
        </is>
      </c>
      <c r="C58" s="939" t="n"/>
      <c r="D58" s="939" t="n"/>
      <c r="E58" s="939" t="n"/>
      <c r="F58" s="939" t="n"/>
      <c r="G58" s="939" t="n">
        <v>43112</v>
      </c>
      <c r="H58" s="939" t="n">
        <v>50566</v>
      </c>
      <c r="I58" s="1017" t="n"/>
      <c r="N58" s="293" t="inlineStr"/>
      <c r="O58" s="192" t="inlineStr"/>
      <c r="P58" s="192" t="inlineStr"/>
      <c r="Q58" s="192" t="inlineStr"/>
      <c r="R58" s="192" t="inlineStr"/>
      <c r="S58" s="192" t="inlineStr"/>
      <c r="T58" s="192" t="inlineStr"/>
      <c r="U58" s="1016">
        <f>I58</f>
        <v/>
      </c>
    </row>
    <row r="59" customFormat="1" s="279">
      <c r="A59" s="118" t="n"/>
      <c r="B59" s="102" t="inlineStr">
        <is>
          <t>Occupancy expenses</t>
        </is>
      </c>
      <c r="C59" s="939" t="n"/>
      <c r="D59" s="939" t="n"/>
      <c r="E59" s="939" t="n"/>
      <c r="F59" s="939" t="n"/>
      <c r="G59" s="939" t="n">
        <v>1070</v>
      </c>
      <c r="H59" s="939" t="n">
        <v>1369</v>
      </c>
      <c r="I59" s="1017" t="n"/>
      <c r="N59" s="293" t="inlineStr"/>
      <c r="O59" s="192" t="inlineStr"/>
      <c r="P59" s="192" t="inlineStr"/>
      <c r="Q59" s="192" t="inlineStr"/>
      <c r="R59" s="192" t="inlineStr"/>
      <c r="S59" s="192" t="inlineStr"/>
      <c r="T59" s="192" t="inlineStr"/>
      <c r="U59" s="1016">
        <f>I59</f>
        <v/>
      </c>
    </row>
    <row r="60" customFormat="1" s="279">
      <c r="A60" s="118" t="n"/>
      <c r="B60" s="102" t="inlineStr">
        <is>
          <t>Marketing expenses</t>
        </is>
      </c>
      <c r="C60" s="939" t="n"/>
      <c r="D60" s="939" t="n"/>
      <c r="E60" s="939" t="n"/>
      <c r="F60" s="939" t="n"/>
      <c r="G60" s="939" t="n">
        <v>851</v>
      </c>
      <c r="H60" s="939" t="n">
        <v>1163</v>
      </c>
      <c r="I60" s="1017" t="n"/>
      <c r="N60" s="293" t="inlineStr"/>
      <c r="O60" s="192" t="inlineStr"/>
      <c r="P60" s="192" t="inlineStr"/>
      <c r="Q60" s="192" t="inlineStr"/>
      <c r="R60" s="192" t="inlineStr"/>
      <c r="S60" s="192" t="inlineStr"/>
      <c r="T60" s="192" t="inlineStr"/>
      <c r="U60" s="1016">
        <f>I60</f>
        <v/>
      </c>
    </row>
    <row r="61" customFormat="1" s="279">
      <c r="A61" s="118" t="n"/>
      <c r="B61" s="102" t="inlineStr">
        <is>
          <t>Administration expens es</t>
        </is>
      </c>
      <c r="C61" s="939" t="n"/>
      <c r="D61" s="939" t="n"/>
      <c r="E61" s="939" t="n"/>
      <c r="F61" s="939" t="n"/>
      <c r="G61" s="939" t="n">
        <v>18928</v>
      </c>
      <c r="H61" s="939" t="n">
        <v>22957</v>
      </c>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 expenses</t>
        </is>
      </c>
      <c r="C80" s="939" t="n"/>
      <c r="D80" s="939" t="n"/>
      <c r="E80" s="939" t="n"/>
      <c r="F80" s="939" t="n"/>
      <c r="G80" s="939" t="n">
        <v>1070</v>
      </c>
      <c r="H80" s="939" t="n">
        <v>1369</v>
      </c>
      <c r="I80" s="1017" t="n"/>
      <c r="N80" s="290" t="inlineStr"/>
      <c r="O80" s="204" t="inlineStr"/>
      <c r="P80" s="204" t="inlineStr"/>
      <c r="Q80" s="204" t="inlineStr"/>
      <c r="R80" s="204" t="inlineStr"/>
      <c r="S80" s="204" t="inlineStr"/>
      <c r="T80" s="204" t="inlineStr"/>
      <c r="U80" s="1016" t="n"/>
    </row>
    <row r="81" customFormat="1" s="279">
      <c r="B81" s="119" t="inlineStr">
        <is>
          <t>Administration expens es</t>
        </is>
      </c>
      <c r="C81" s="939" t="n"/>
      <c r="D81" s="939" t="n"/>
      <c r="E81" s="939" t="n"/>
      <c r="F81" s="939" t="n"/>
      <c r="G81" s="939" t="n">
        <v>18928</v>
      </c>
      <c r="H81" s="939" t="n">
        <v>22957</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None Net gain on sale of motor vehicles</t>
        </is>
      </c>
      <c r="C84" s="991" t="n"/>
      <c r="D84" s="991" t="n"/>
      <c r="E84" s="991" t="n"/>
      <c r="F84" s="991" t="n"/>
      <c r="G84" s="991" t="n">
        <v>45855</v>
      </c>
      <c r="H84" s="991" t="n">
        <v>41403</v>
      </c>
      <c r="I84" s="1018" t="n"/>
      <c r="L84" s="279" t="n"/>
      <c r="M84" s="279" t="n"/>
      <c r="N84" s="301" t="inlineStr"/>
      <c r="O84" s="192" t="inlineStr"/>
      <c r="P84" s="192" t="inlineStr"/>
      <c r="Q84" s="192" t="inlineStr"/>
      <c r="R84" s="192" t="inlineStr"/>
      <c r="S84" s="192" t="inlineStr"/>
      <c r="T84" s="192" t="inlineStr"/>
      <c r="U84" s="1016">
        <f>I84</f>
        <v/>
      </c>
    </row>
    <row r="85" customFormat="1" s="118">
      <c r="B85" s="102" t="inlineStr">
        <is>
          <t xml:space="preserve"> Foreign exchange gains / (losses) Motor vehicles written down value</t>
        </is>
      </c>
      <c r="C85" s="991" t="n"/>
      <c r="D85" s="991" t="n"/>
      <c r="E85" s="991" t="n"/>
      <c r="F85" s="991" t="n"/>
      <c r="G85" s="991" t="n">
        <v>78219</v>
      </c>
      <c r="H85" s="991" t="n">
        <v>95700</v>
      </c>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costs</t>
        </is>
      </c>
      <c r="C98" s="939" t="n"/>
      <c r="D98" s="939" t="n"/>
      <c r="E98" s="939" t="n"/>
      <c r="F98" s="939" t="n"/>
      <c r="G98" s="939" t="n">
        <v>17237</v>
      </c>
      <c r="H98" s="939" t="n">
        <v>25415</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17237</v>
      </c>
      <c r="H111" s="939" t="n">
        <v>25415</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Foreign exchange gains / (losses) -Unrealised</t>
        </is>
      </c>
      <c r="C124" s="952" t="n"/>
      <c r="D124" s="952" t="n"/>
      <c r="E124" s="952" t="n"/>
      <c r="F124" s="952" t="n"/>
      <c r="G124" s="952" t="n">
        <v>3</v>
      </c>
      <c r="H124" s="952" t="n">
        <v>0</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 xml:space="preserve"> Foreign exchange gains / (losses) Sale proceeds</t>
        </is>
      </c>
      <c r="C125" s="991" t="n"/>
      <c r="D125" s="991" t="n"/>
      <c r="E125" s="991" t="n"/>
      <c r="F125" s="991" t="n"/>
      <c r="G125" s="991" t="n">
        <v>124074</v>
      </c>
      <c r="H125" s="991" t="n">
        <v>137103</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 xml:space="preserve"> Foreign exchange gains / (losses) Motor vehicles written down value</t>
        </is>
      </c>
      <c r="C126" s="939" t="n"/>
      <c r="D126" s="939" t="n"/>
      <c r="E126" s="939" t="n"/>
      <c r="F126" s="939" t="n"/>
      <c r="G126" s="939" t="n">
        <v>-78219</v>
      </c>
      <c r="H126" s="939" t="n">
        <v>-95700</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inlineStr">
        <is>
          <t xml:space="preserve"> Foreign exchange gains / (losses) Net gains on disposal</t>
        </is>
      </c>
      <c r="C127" s="991" t="n"/>
      <c r="D127" s="991" t="n"/>
      <c r="E127" s="991" t="n"/>
      <c r="F127" s="991" t="n"/>
      <c r="G127" s="991" t="n">
        <v>45855</v>
      </c>
      <c r="H127" s="991" t="n">
        <v>41403</v>
      </c>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inlineStr">
        <is>
          <t>Finance costs</t>
        </is>
      </c>
      <c r="C128" s="991" t="n"/>
      <c r="D128" s="991" t="n"/>
      <c r="E128" s="991" t="n"/>
      <c r="F128" s="991" t="n"/>
      <c r="G128" s="991" t="n">
        <v>-17237</v>
      </c>
      <c r="H128" s="991" t="n">
        <v>-25415</v>
      </c>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 e</t>
        </is>
      </c>
      <c r="D138" s="939" t="n"/>
      <c r="E138" s="939" t="n"/>
      <c r="F138" s="939" t="n"/>
      <c r="G138" s="939" t="n">
        <v>21925</v>
      </c>
      <c r="H138" s="939" t="n">
        <v>24357</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-450</v>
      </c>
      <c r="G13" s="1028" t="n">
        <v>-210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-243872</v>
      </c>
      <c r="G14" s="326" t="n">
        <v>-338258</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22</v>
      </c>
      <c r="G16" s="1028" t="n">
        <v>7</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259114</v>
      </c>
      <c r="G22" s="1028" t="n">
        <v>450412</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-240327</v>
      </c>
      <c r="G23" s="1028" t="n">
        <v>-326853</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18787</v>
      </c>
      <c r="G25" s="1029" t="n">
        <v>123559</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