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MITSUBISHI DEVELOPMENT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3"/>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CASH EQUIVALENTS Cash and cash equivalents</t>
        </is>
      </c>
      <c r="C15" s="103" t="n"/>
      <c r="D15" s="103" t="n"/>
      <c r="E15" s="103" t="n"/>
      <c r="F15" s="103" t="n"/>
      <c r="G15" s="103" t="n">
        <v>468763</v>
      </c>
      <c r="H15" s="103" t="n">
        <v>483051</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16 LOAN RECEIVABLE Amounts receivable from related entities</t>
        </is>
      </c>
      <c r="C29" s="103" t="n"/>
      <c r="D29" s="103" t="n"/>
      <c r="E29" s="103" t="n"/>
      <c r="F29" s="103" t="n"/>
      <c r="G29" s="103" t="n">
        <v>3752000</v>
      </c>
      <c r="H29" s="103" t="n">
        <v>2248000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587560</v>
      </c>
      <c r="H43" s="103" t="n">
        <v>703391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14 OTHER ASSETS Prepayments</t>
        </is>
      </c>
      <c r="C56" s="939" t="n"/>
      <c r="D56" s="939" t="n"/>
      <c r="E56" s="939" t="n"/>
      <c r="F56" s="939" t="n"/>
      <c r="G56" s="939" t="n">
        <v>14179</v>
      </c>
      <c r="H56" s="939" t="n">
        <v>16373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14 OTHER ASSETS Other current assets</t>
        </is>
      </c>
      <c r="C57" s="939" t="n"/>
      <c r="D57" s="939" t="n"/>
      <c r="E57" s="939" t="n"/>
      <c r="F57" s="939" t="n"/>
      <c r="G57" s="939" t="n">
        <v>4</v>
      </c>
      <c r="H57" s="939" t="n">
        <v>4</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 xml:space="preserve"> None Carrying amount at beginning of year</t>
        </is>
      </c>
      <c r="G129" t="n">
        <v>0</v>
      </c>
      <c r="H129" t="n">
        <v>2549</v>
      </c>
      <c r="N129">
        <f>B129</f>
        <v/>
      </c>
      <c r="O129" t="inlineStr"/>
      <c r="P129" t="inlineStr"/>
      <c r="Q129" t="inlineStr"/>
      <c r="R129" t="inlineStr"/>
      <c r="S129">
        <f>G129*BS!$B$9</f>
        <v/>
      </c>
      <c r="T129">
        <f>H129*BS!$B$9</f>
        <v/>
      </c>
    </row>
    <row r="130" customFormat="1" s="117">
      <c r="B130" t="inlineStr">
        <is>
          <t xml:space="preserve"> None Additions</t>
        </is>
      </c>
      <c r="G130" t="n">
        <v>9126</v>
      </c>
      <c r="H130" t="n">
        <v>8283</v>
      </c>
      <c r="N130">
        <f>B130</f>
        <v/>
      </c>
      <c r="O130" t="inlineStr"/>
      <c r="P130" t="inlineStr"/>
      <c r="Q130" t="inlineStr"/>
      <c r="R130" t="inlineStr"/>
      <c r="S130">
        <f>G130*BS!$B$9</f>
        <v/>
      </c>
      <c r="T130">
        <f>H130*BS!$B$9</f>
        <v/>
      </c>
    </row>
    <row r="131" customFormat="1" s="79">
      <c r="B131" t="inlineStr">
        <is>
          <t xml:space="preserve"> None Disposals</t>
        </is>
      </c>
      <c r="G131" t="n">
        <v>-6577</v>
      </c>
      <c r="H131" t="n">
        <v>-9277</v>
      </c>
      <c r="N131">
        <f>B131</f>
        <v/>
      </c>
      <c r="O131" t="inlineStr"/>
      <c r="P131" t="inlineStr"/>
      <c r="Q131" t="inlineStr"/>
      <c r="R131" t="inlineStr"/>
      <c r="S131">
        <f>G131*BS!$B$9</f>
        <v/>
      </c>
      <c r="T131">
        <f>H131*BS!$B$9</f>
        <v/>
      </c>
    </row>
    <row r="132" customFormat="1" s="117">
      <c r="B132" t="inlineStr">
        <is>
          <t>Financial assets at fair value through OCI</t>
        </is>
      </c>
      <c r="G132" t="n">
        <v>518</v>
      </c>
      <c r="H132" t="n">
        <v>472</v>
      </c>
      <c r="N132">
        <f>B132</f>
        <v/>
      </c>
      <c r="O132" t="inlineStr"/>
      <c r="P132" t="inlineStr"/>
      <c r="Q132" t="inlineStr"/>
      <c r="R132" t="inlineStr"/>
      <c r="S132">
        <f>G132*BS!$B$9</f>
        <v/>
      </c>
      <c r="T132">
        <f>H132*BS!$B$9</f>
        <v/>
      </c>
    </row>
    <row r="133" customFormat="1" s="79">
      <c r="A133" s="618" t="n"/>
      <c r="B133" s="102" t="n"/>
      <c r="C133" s="103" t="n"/>
      <c r="D133" s="103" t="n"/>
      <c r="E133" s="103" t="n"/>
      <c r="F133" s="103" t="n"/>
      <c r="G133" s="103" t="n"/>
      <c r="H133" s="103" t="n"/>
      <c r="I133" s="934" t="n"/>
      <c r="J133" s="85" t="n"/>
      <c r="K133" s="85" t="n"/>
      <c r="L133" s="85" t="n"/>
      <c r="M133" s="85" t="n"/>
      <c r="N133" s="114" t="inlineStr"/>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n"/>
      <c r="B134" s="102" t="n"/>
      <c r="C134" s="939" t="n"/>
      <c r="D134" s="939" t="n"/>
      <c r="E134" s="939" t="n"/>
      <c r="F134" s="939" t="n"/>
      <c r="G134" s="939" t="n"/>
      <c r="H134" s="939" t="n"/>
      <c r="I134" s="934" t="n"/>
      <c r="J134" s="85" t="n"/>
      <c r="K134" s="85" t="n"/>
      <c r="L134" s="85" t="n"/>
      <c r="M134" s="85" t="n"/>
      <c r="N134" s="114" t="inlineStr"/>
      <c r="O134" s="115" t="inlineStr"/>
      <c r="P134" s="115" t="inlineStr"/>
      <c r="Q134" s="115" t="inlineStr"/>
      <c r="R134" s="115" t="inlineStr"/>
      <c r="S134" s="115" t="inlineStr"/>
      <c r="T134" s="115" t="inlineStr"/>
      <c r="U134" s="123" t="n"/>
      <c r="V134" s="941" t="n"/>
      <c r="W134" s="941" t="n"/>
      <c r="X134" s="85" t="n"/>
      <c r="Y134" s="85" t="n"/>
      <c r="Z134" s="85" t="n"/>
      <c r="AA134" s="85" t="n"/>
      <c r="AB134" s="85" t="n"/>
      <c r="AC134" s="85" t="n"/>
      <c r="AD134" s="85" t="n"/>
      <c r="AE134" s="85" t="n"/>
      <c r="AF134" s="85" t="n"/>
      <c r="AG134" s="85" t="n"/>
      <c r="AH134" s="85" t="n"/>
      <c r="AI134" s="85" t="n"/>
      <c r="AJ134" s="85" t="n"/>
      <c r="AK134" s="85" t="n"/>
      <c r="AL134" s="85" t="n"/>
      <c r="AM134" s="85" t="n"/>
      <c r="AN134" s="85" t="n"/>
      <c r="AO134" s="85" t="n"/>
      <c r="AP134" s="85" t="n"/>
      <c r="AQ134" s="85" t="n"/>
      <c r="AR134" s="85" t="n"/>
      <c r="AS134" s="85" t="n"/>
      <c r="AT134" s="85" t="n"/>
      <c r="AU134" s="85" t="n"/>
      <c r="AV134" s="85" t="n"/>
      <c r="AW134" s="85" t="n"/>
      <c r="AX134" s="85" t="n"/>
      <c r="AY134" s="85" t="n"/>
      <c r="AZ134" s="85" t="n"/>
      <c r="BA134" s="85" t="n"/>
      <c r="BB134" s="85" t="n"/>
      <c r="BC134" s="85" t="n"/>
      <c r="BD134" s="85" t="n"/>
      <c r="BE134" s="85" t="n"/>
      <c r="BF134" s="85" t="n"/>
      <c r="BG134" s="85" t="n"/>
      <c r="BH134" s="85" t="n"/>
      <c r="BI134" s="85" t="n"/>
      <c r="BJ134" s="85" t="n"/>
      <c r="BK134" s="85" t="n"/>
      <c r="BL134" s="85" t="n"/>
      <c r="BM134" s="85" t="n"/>
      <c r="BN134" s="85" t="n"/>
      <c r="BO134" s="85" t="n"/>
      <c r="BP134" s="85" t="n"/>
      <c r="BQ134" s="85" t="n"/>
      <c r="BR134" s="85" t="n"/>
      <c r="BS134" s="85" t="n"/>
      <c r="BT134" s="85" t="n"/>
      <c r="BU134" s="85" t="n"/>
      <c r="BV134" s="85" t="n"/>
      <c r="BW134" s="85" t="n"/>
      <c r="BX134" s="85" t="n"/>
      <c r="BY134" s="85" t="n"/>
      <c r="BZ134" s="85" t="n"/>
      <c r="CA134" s="85" t="n"/>
      <c r="CB134" s="85" t="n"/>
      <c r="CC134" s="85" t="n"/>
      <c r="CD134" s="85" t="n"/>
      <c r="CE134" s="85" t="n"/>
      <c r="CF134" s="85" t="n"/>
      <c r="CG134" s="85" t="n"/>
      <c r="CH134" s="85" t="n"/>
      <c r="CI134" s="85" t="n"/>
      <c r="CJ134" s="85" t="n"/>
      <c r="CK134" s="85" t="n"/>
      <c r="CL134" s="85" t="n"/>
      <c r="CM134" s="85" t="n"/>
      <c r="CN134" s="85" t="n"/>
      <c r="CO134" s="85" t="n"/>
      <c r="CP134" s="85" t="n"/>
      <c r="CQ134" s="85" t="n"/>
      <c r="CR134" s="85" t="n"/>
      <c r="CS134" s="85" t="n"/>
      <c r="CT134" s="85" t="n"/>
      <c r="CU134" s="85" t="n"/>
      <c r="CV134" s="85" t="n"/>
      <c r="CW134" s="85" t="n"/>
      <c r="CX134" s="85" t="n"/>
      <c r="CY134" s="85" t="n"/>
      <c r="CZ134" s="85" t="n"/>
      <c r="DA134" s="85" t="n"/>
      <c r="DB134" s="85" t="n"/>
      <c r="DC134" s="85" t="n"/>
      <c r="DD134" s="85" t="n"/>
      <c r="DE134" s="85" t="n"/>
      <c r="DF134" s="85" t="n"/>
      <c r="DG134" s="85" t="n"/>
      <c r="DH134" s="85" t="n"/>
      <c r="DI134" s="85" t="n"/>
      <c r="DJ134" s="85" t="n"/>
      <c r="DK134" s="85" t="n"/>
      <c r="DL134" s="85" t="n"/>
      <c r="DM134" s="85" t="n"/>
      <c r="DN134" s="85" t="n"/>
      <c r="DO134" s="85" t="n"/>
      <c r="DP134" s="85" t="n"/>
      <c r="DQ134" s="85" t="n"/>
      <c r="DR134" s="85" t="n"/>
      <c r="DS134" s="85" t="n"/>
      <c r="DT134" s="85" t="n"/>
      <c r="DU134" s="85" t="n"/>
      <c r="DV134" s="85" t="n"/>
      <c r="DW134" s="85" t="n"/>
      <c r="DX134" s="85" t="n"/>
      <c r="DY134" s="85" t="n"/>
      <c r="DZ134" s="85" t="n"/>
      <c r="EA134" s="85" t="n"/>
      <c r="EB134" s="85" t="n"/>
      <c r="EC134" s="85" t="n"/>
      <c r="ED134" s="85" t="n"/>
      <c r="EE134" s="85" t="n"/>
      <c r="EF134" s="85" t="n"/>
      <c r="EG134" s="85" t="n"/>
      <c r="EH134" s="85" t="n"/>
      <c r="EI134" s="85" t="n"/>
      <c r="EJ134" s="85" t="n"/>
      <c r="EK134" s="85" t="n"/>
      <c r="EL134" s="85" t="n"/>
      <c r="EM134" s="85" t="n"/>
      <c r="EN134" s="85" t="n"/>
      <c r="EO134" s="85" t="n"/>
      <c r="EP134" s="85" t="n"/>
      <c r="EQ134" s="85" t="n"/>
      <c r="ER134" s="85" t="n"/>
      <c r="ES134" s="85" t="n"/>
      <c r="ET134" s="85" t="n"/>
      <c r="EU134" s="85" t="n"/>
      <c r="EV134" s="85" t="n"/>
      <c r="EW134" s="85" t="n"/>
      <c r="EX134" s="85" t="n"/>
      <c r="EY134" s="85" t="n"/>
      <c r="EZ134" s="85" t="n"/>
      <c r="FA134" s="85" t="n"/>
      <c r="FB134" s="85" t="n"/>
      <c r="FC134" s="85" t="n"/>
      <c r="FD134" s="85" t="n"/>
      <c r="FE134" s="85" t="n"/>
      <c r="FF134" s="85" t="n"/>
      <c r="FG134" s="85" t="n"/>
      <c r="FH134" s="85" t="n"/>
      <c r="FI134" s="85" t="n"/>
      <c r="FJ134" s="85" t="n"/>
      <c r="FK134" s="85" t="n"/>
      <c r="FL134" s="85" t="n"/>
      <c r="FM134" s="85" t="n"/>
      <c r="FN134" s="85" t="n"/>
      <c r="FO134" s="85" t="n"/>
      <c r="FP134" s="85" t="n"/>
      <c r="FQ134" s="85" t="n"/>
      <c r="FR134" s="85" t="n"/>
      <c r="FS134" s="85" t="n"/>
      <c r="FT134" s="85" t="n"/>
      <c r="FU134" s="85" t="n"/>
      <c r="FV134" s="85" t="n"/>
      <c r="FW134" s="85" t="n"/>
      <c r="FX134" s="85" t="n"/>
      <c r="FY134" s="85" t="n"/>
      <c r="FZ134" s="85" t="n"/>
      <c r="GA134" s="85" t="n"/>
      <c r="GB134" s="85" t="n"/>
      <c r="GC134" s="85" t="n"/>
      <c r="GD134" s="85" t="n"/>
      <c r="GE134" s="85" t="n"/>
      <c r="GF134" s="85" t="n"/>
      <c r="GG134" s="85" t="n"/>
      <c r="GH134" s="85" t="n"/>
      <c r="GI134" s="85" t="n"/>
      <c r="GJ134" s="85" t="n"/>
      <c r="GK134" s="85" t="n"/>
      <c r="GL134" s="85" t="n"/>
      <c r="GM134" s="85" t="n"/>
      <c r="GN134" s="85" t="n"/>
      <c r="GO134" s="85" t="n"/>
      <c r="GP134" s="85" t="n"/>
      <c r="GQ134" s="85" t="n"/>
      <c r="GR134" s="85" t="n"/>
      <c r="GS134" s="85" t="n"/>
      <c r="GT134" s="85" t="n"/>
      <c r="GU134" s="85" t="n"/>
      <c r="GV134" s="85" t="n"/>
      <c r="GW134" s="85" t="n"/>
      <c r="GX134" s="85" t="n"/>
      <c r="GY134" s="85" t="n"/>
      <c r="GZ134" s="85" t="n"/>
      <c r="HA134" s="85" t="n"/>
      <c r="HB134" s="85" t="n"/>
      <c r="HC134" s="85" t="n"/>
      <c r="HD134" s="85" t="n"/>
      <c r="HE134" s="85" t="n"/>
      <c r="HF134" s="85" t="n"/>
      <c r="HG134" s="85" t="n"/>
      <c r="HH134" s="85" t="n"/>
      <c r="HI134" s="85" t="n"/>
      <c r="HJ134" s="85" t="n"/>
      <c r="HK134" s="85" t="n"/>
      <c r="HL134" s="85" t="n"/>
      <c r="HM134" s="85" t="n"/>
      <c r="HN134" s="85" t="n"/>
      <c r="HO134" s="85" t="n"/>
      <c r="HP134" s="85" t="n"/>
      <c r="HQ134" s="85" t="n"/>
      <c r="HR134" s="85" t="n"/>
      <c r="HS134" s="85" t="n"/>
      <c r="HT134" s="85" t="n"/>
      <c r="HU134" s="85" t="n"/>
      <c r="HV134" s="85" t="n"/>
      <c r="HW134" s="85" t="n"/>
      <c r="HX134" s="85" t="n"/>
      <c r="HY134" s="85" t="n"/>
      <c r="HZ134" s="85" t="n"/>
      <c r="IA134" s="85" t="n"/>
      <c r="IB134" s="85" t="n"/>
      <c r="IC134" s="85" t="n"/>
      <c r="ID134" s="85" t="n"/>
      <c r="IE134" s="85" t="n"/>
      <c r="IF134" s="85" t="n"/>
      <c r="IG134" s="85" t="n"/>
      <c r="IH134" s="85" t="n"/>
      <c r="II134" s="85" t="n"/>
      <c r="IJ134" s="85" t="n"/>
      <c r="IK134" s="85" t="n"/>
      <c r="IL134" s="85" t="n"/>
      <c r="IM134" s="85" t="n"/>
      <c r="IN134" s="85" t="n"/>
      <c r="IO134" s="85" t="n"/>
      <c r="IP134" s="85" t="n"/>
      <c r="IQ134" s="85" t="n"/>
      <c r="IR134" s="85" t="n"/>
      <c r="IS134" s="85" t="n"/>
      <c r="IT134" s="85" t="n"/>
      <c r="IU134" s="85" t="n"/>
      <c r="IV134" s="85" t="n"/>
      <c r="IW134" s="85" t="n"/>
      <c r="IX134" s="85" t="n"/>
      <c r="IY134" s="85" t="n"/>
      <c r="IZ134" s="85" t="n"/>
      <c r="JA134" s="85" t="n"/>
      <c r="JB134" s="85" t="n"/>
      <c r="JC134" s="85" t="n"/>
      <c r="JD134" s="85" t="n"/>
      <c r="JE134" s="85" t="n"/>
      <c r="JF134" s="85" t="n"/>
      <c r="JG134" s="85" t="n"/>
      <c r="JH134" s="85" t="n"/>
      <c r="JI134" s="85" t="n"/>
      <c r="JJ134" s="85" t="n"/>
      <c r="JK134" s="85" t="n"/>
      <c r="JL134" s="85" t="n"/>
      <c r="JM134" s="85" t="n"/>
      <c r="JN134" s="85" t="n"/>
      <c r="JO134" s="85" t="n"/>
      <c r="JP134" s="85" t="n"/>
      <c r="JQ134" s="85" t="n"/>
      <c r="JR134" s="85" t="n"/>
      <c r="JS134" s="85" t="n"/>
      <c r="JT134" s="85" t="n"/>
      <c r="JU134" s="85" t="n"/>
      <c r="JV134" s="85" t="n"/>
      <c r="JW134" s="85" t="n"/>
      <c r="JX134" s="85" t="n"/>
      <c r="JY134" s="85" t="n"/>
      <c r="JZ134" s="85" t="n"/>
      <c r="KA134" s="85" t="n"/>
      <c r="KB134" s="85" t="n"/>
      <c r="KC134" s="85" t="n"/>
      <c r="KD134" s="85" t="n"/>
      <c r="KE134" s="85" t="n"/>
      <c r="KF134" s="85" t="n"/>
      <c r="KG134" s="85" t="n"/>
      <c r="KH134" s="85" t="n"/>
      <c r="KI134" s="85" t="n"/>
      <c r="KJ134" s="85" t="n"/>
      <c r="KK134" s="85" t="n"/>
      <c r="KL134" s="85" t="n"/>
      <c r="KM134" s="85" t="n"/>
      <c r="KN134" s="85" t="n"/>
      <c r="KO134" s="85" t="n"/>
      <c r="KP134" s="85" t="n"/>
      <c r="KQ134" s="85" t="n"/>
      <c r="KR134" s="85" t="n"/>
      <c r="KS134" s="85" t="n"/>
      <c r="KT134" s="85" t="n"/>
      <c r="KU134" s="85" t="n"/>
      <c r="KV134" s="85" t="n"/>
      <c r="KW134" s="85" t="n"/>
      <c r="KX134" s="85" t="n"/>
      <c r="KY134" s="85" t="n"/>
      <c r="KZ134" s="85" t="n"/>
      <c r="LA134" s="85" t="n"/>
      <c r="LB134" s="85" t="n"/>
      <c r="LC134" s="85" t="n"/>
      <c r="LD134" s="85" t="n"/>
      <c r="LE134" s="85" t="n"/>
      <c r="LF134" s="85" t="n"/>
      <c r="LG134" s="85" t="n"/>
      <c r="LH134" s="85" t="n"/>
      <c r="LI134" s="85" t="n"/>
      <c r="LJ134" s="85" t="n"/>
      <c r="LK134" s="85" t="n"/>
      <c r="LL134" s="85" t="n"/>
      <c r="LM134" s="85" t="n"/>
      <c r="LN134" s="85" t="n"/>
      <c r="LO134" s="85" t="n"/>
      <c r="LP134" s="85" t="n"/>
      <c r="LQ134" s="85" t="n"/>
      <c r="LR134" s="85" t="n"/>
      <c r="LS134" s="85" t="n"/>
    </row>
    <row r="135" customFormat="1" s="79">
      <c r="A135" s="618" t="inlineStr">
        <is>
          <t>K19</t>
        </is>
      </c>
      <c r="B135" s="96" t="inlineStr">
        <is>
          <t>Total</t>
        </is>
      </c>
      <c r="C135" s="940">
        <f>SUM(INDIRECT(ADDRESS(MATCH("K18",$A:$A,0)+1,COLUMN(C$12),4)&amp;":"&amp;ADDRESS(MATCH("K19",$A:$A,0)-1,COLUMN(C$12),4)))</f>
        <v/>
      </c>
      <c r="D135" s="940">
        <f>SUM(INDIRECT(ADDRESS(MATCH("K18",$A:$A,0)+1,COLUMN(D$12),4)&amp;":"&amp;ADDRESS(MATCH("K19",$A:$A,0)-1,COLUMN(D$12),4)))</f>
        <v/>
      </c>
      <c r="E135" s="940">
        <f>SUM(INDIRECT(ADDRESS(MATCH("K18",$A:$A,0)+1,COLUMN(E$12),4)&amp;":"&amp;ADDRESS(MATCH("K19",$A:$A,0)-1,COLUMN(E$12),4)))</f>
        <v/>
      </c>
      <c r="F135" s="940">
        <f>SUM(INDIRECT(ADDRESS(MATCH("K18",$A:$A,0)+1,COLUMN(F$12),4)&amp;":"&amp;ADDRESS(MATCH("K19",$A:$A,0)-1,COLUMN(F$12),4)))</f>
        <v/>
      </c>
      <c r="G135" s="940">
        <f>SUM(INDIRECT(ADDRESS(MATCH("K18",$A:$A,0)+1,COLUMN(G$12),4)&amp;":"&amp;ADDRESS(MATCH("K19",$A:$A,0)-1,COLUMN(G$12),4)))</f>
        <v/>
      </c>
      <c r="H135" s="940">
        <f>SUM(INDIRECT(ADDRESS(MATCH("K18",$A:$A,0)+1,COLUMN(H$12),4)&amp;":"&amp;ADDRESS(MATCH("K19",$A:$A,0)-1,COLUMN(H$12),4)))</f>
        <v/>
      </c>
      <c r="I135" s="928" t="n"/>
      <c r="N135" s="105">
        <f>B135</f>
        <v/>
      </c>
      <c r="O135" s="106">
        <f>C135*BS!$B$9</f>
        <v/>
      </c>
      <c r="P135" s="106">
        <f>D135*BS!$B$9</f>
        <v/>
      </c>
      <c r="Q135" s="106">
        <f>E135*BS!$B$9</f>
        <v/>
      </c>
      <c r="R135" s="106">
        <f>F135*BS!$B$9</f>
        <v/>
      </c>
      <c r="S135" s="106">
        <f>G135*BS!$B$9</f>
        <v/>
      </c>
      <c r="T135" s="106">
        <f>H135*BS!$B$9</f>
        <v/>
      </c>
      <c r="U135" s="107" t="n"/>
      <c r="V135" s="927" t="n"/>
      <c r="W135" s="927" t="n"/>
    </row>
    <row r="136" customFormat="1" s="79">
      <c r="A136" s="618" t="inlineStr">
        <is>
          <t>K20</t>
        </is>
      </c>
      <c r="B136" s="96" t="inlineStr">
        <is>
          <t>Other intangible assets</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I132</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inlineStr">
        <is>
          <t xml:space="preserve"> None Carrying amount at beginning of year</t>
        </is>
      </c>
      <c r="C137" s="939" t="n"/>
      <c r="D137" s="939" t="n"/>
      <c r="E137" s="939" t="n"/>
      <c r="F137" s="939" t="n"/>
      <c r="G137" s="939" t="n">
        <v>0</v>
      </c>
      <c r="H137" s="939" t="n">
        <v>2549</v>
      </c>
      <c r="I137" s="928" t="n"/>
      <c r="N137" s="105">
        <f>B137</f>
        <v/>
      </c>
      <c r="O137" s="106" t="inlineStr"/>
      <c r="P137" s="106" t="inlineStr"/>
      <c r="Q137" s="106" t="inlineStr"/>
      <c r="R137" s="106" t="inlineStr"/>
      <c r="S137" s="106">
        <f>G137*BS!$B$9</f>
        <v/>
      </c>
      <c r="T137" s="106">
        <f>H137*BS!$B$9</f>
        <v/>
      </c>
      <c r="U137" s="929">
        <f>I133</f>
        <v/>
      </c>
      <c r="V137" s="927" t="n"/>
      <c r="W137" s="927" t="n"/>
    </row>
    <row r="138" customFormat="1" s="79">
      <c r="A138" s="618" t="n"/>
      <c r="B138" s="102" t="inlineStr">
        <is>
          <t>Financial assets at fair value through OCI</t>
        </is>
      </c>
      <c r="C138" s="939" t="n"/>
      <c r="D138" s="939" t="n"/>
      <c r="E138" s="939" t="n"/>
      <c r="F138" s="939" t="n"/>
      <c r="G138" s="939" t="n">
        <v>518</v>
      </c>
      <c r="H138" s="939" t="n">
        <v>472</v>
      </c>
      <c r="I138" s="928" t="n"/>
      <c r="N138" s="105">
        <f>B138</f>
        <v/>
      </c>
      <c r="O138" s="106" t="inlineStr"/>
      <c r="P138" s="106" t="inlineStr"/>
      <c r="Q138" s="106" t="inlineStr"/>
      <c r="R138" s="106" t="inlineStr"/>
      <c r="S138" s="106">
        <f>G138*BS!$B$9</f>
        <v/>
      </c>
      <c r="T138" s="106">
        <f>H138*BS!$B$9</f>
        <v/>
      </c>
      <c r="U138" s="107">
        <f>I134</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I135</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f>I136</f>
        <v/>
      </c>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I137</f>
        <v/>
      </c>
      <c r="V141" s="927" t="n"/>
      <c r="W141" s="927" t="n"/>
    </row>
    <row r="142" customFormat="1" s="79">
      <c r="A142" s="618" t="n"/>
      <c r="B142" s="102" t="n"/>
      <c r="C142" s="103" t="n"/>
      <c r="D142" s="103" t="n"/>
      <c r="E142" s="103" t="n"/>
      <c r="F142" s="103" t="n"/>
      <c r="G142" s="103" t="n"/>
      <c r="H142" s="103" t="n"/>
      <c r="I142" s="928" t="n"/>
      <c r="N142" s="105" t="inlineStr"/>
      <c r="O142" s="106" t="inlineStr"/>
      <c r="P142" s="106" t="inlineStr"/>
      <c r="Q142" s="106" t="inlineStr"/>
      <c r="R142" s="106" t="inlineStr"/>
      <c r="S142" s="106" t="inlineStr"/>
      <c r="T142" s="106" t="inlineStr"/>
      <c r="U142" s="107">
        <f>I138</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I139</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t="n"/>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I141</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I142</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I143</f>
        <v/>
      </c>
      <c r="V147" s="927" t="n"/>
      <c r="W147" s="927" t="n"/>
    </row>
    <row r="148" customFormat="1" s="79">
      <c r="A148" s="618" t="inlineStr">
        <is>
          <t>K21</t>
        </is>
      </c>
      <c r="B148" s="96" t="inlineStr">
        <is>
          <t xml:space="preserve">Total </t>
        </is>
      </c>
      <c r="C148" s="940">
        <f>SUM(INDIRECT(ADDRESS(MATCH("K20",$A:$A,0)+1,COLUMN(C$12),4)&amp;":"&amp;ADDRESS(MATCH("K21",$A:$A,0)-1,COLUMN(C$12),4)))</f>
        <v/>
      </c>
      <c r="D148" s="940">
        <f>SUM(INDIRECT(ADDRESS(MATCH("K20",$A:$A,0)+1,COLUMN(D$12),4)&amp;":"&amp;ADDRESS(MATCH("K21",$A:$A,0)-1,COLUMN(D$12),4)))</f>
        <v/>
      </c>
      <c r="E148" s="940">
        <f>SUM(INDIRECT(ADDRESS(MATCH("K20",$A:$A,0)+1,COLUMN(E$12),4)&amp;":"&amp;ADDRESS(MATCH("K21",$A:$A,0)-1,COLUMN(E$12),4)))</f>
        <v/>
      </c>
      <c r="F148" s="940">
        <f>SUM(INDIRECT(ADDRESS(MATCH("K20",$A:$A,0)+1,COLUMN(F$12),4)&amp;":"&amp;ADDRESS(MATCH("K21",$A:$A,0)-1,COLUMN(F$12),4)))</f>
        <v/>
      </c>
      <c r="G148" s="940">
        <f>SUM(INDIRECT(ADDRESS(MATCH("K20",$A:$A,0)+1,COLUMN(G$12),4)&amp;":"&amp;ADDRESS(MATCH("K21",$A:$A,0)-1,COLUMN(G$12),4)))</f>
        <v/>
      </c>
      <c r="H148" s="940">
        <f>SUM(INDIRECT(ADDRESS(MATCH("K20",$A:$A,0)+1,COLUMN(H$12),4)&amp;":"&amp;ADDRESS(MATCH("K21",$A:$A,0)-1,COLUMN(H$12),4)))</f>
        <v/>
      </c>
      <c r="I148" s="934" t="n"/>
      <c r="J148" s="85" t="n"/>
      <c r="K148" s="85" t="n"/>
      <c r="L148" s="85" t="n"/>
      <c r="M148" s="85" t="n"/>
      <c r="N148" s="114">
        <f>B148</f>
        <v/>
      </c>
      <c r="O148" s="156">
        <f>C148*BS!$B$9</f>
        <v/>
      </c>
      <c r="P148" s="156">
        <f>D148*BS!$B$9</f>
        <v/>
      </c>
      <c r="Q148" s="156">
        <f>E148*BS!$B$9</f>
        <v/>
      </c>
      <c r="R148" s="156">
        <f>F148*BS!$B$9</f>
        <v/>
      </c>
      <c r="S148" s="156">
        <f>G148*BS!$B$9</f>
        <v/>
      </c>
      <c r="T148" s="156">
        <f>H148*BS!$B$9</f>
        <v/>
      </c>
      <c r="U148" s="157">
        <f>I144</f>
        <v/>
      </c>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t="n"/>
      <c r="V149" s="927" t="n"/>
      <c r="W149" s="927" t="n"/>
    </row>
    <row r="150" customFormat="1" s="79">
      <c r="A150" s="618" t="inlineStr">
        <is>
          <t>K22</t>
        </is>
      </c>
      <c r="B150" s="96" t="inlineStr">
        <is>
          <t>Investments</t>
        </is>
      </c>
      <c r="C150" s="158" t="n"/>
      <c r="D150" s="158" t="n"/>
      <c r="E150" s="158" t="n"/>
      <c r="F150" s="158" t="n"/>
      <c r="G150" s="158" t="n"/>
      <c r="H150" s="158" t="n"/>
      <c r="I150" s="955" t="n"/>
      <c r="J150" s="85" t="n"/>
      <c r="K150" s="85" t="n"/>
      <c r="L150" s="85" t="n"/>
      <c r="M150" s="85" t="n"/>
      <c r="N150" s="114">
        <f>B150</f>
        <v/>
      </c>
      <c r="O150" s="115" t="inlineStr"/>
      <c r="P150" s="115" t="inlineStr"/>
      <c r="Q150" s="115" t="inlineStr"/>
      <c r="R150" s="115" t="inlineStr"/>
      <c r="S150" s="115" t="inlineStr"/>
      <c r="T150" s="115" t="inlineStr"/>
      <c r="U150" s="123" t="n"/>
      <c r="V150" s="936" t="n"/>
      <c r="W150" s="936"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929">
        <f>I147</f>
        <v/>
      </c>
      <c r="V151" s="927" t="n"/>
      <c r="W151" s="927" t="n"/>
    </row>
    <row r="152" customFormat="1" s="79">
      <c r="A152" s="618" t="n"/>
      <c r="B152" s="140"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929">
        <f>I148</f>
        <v/>
      </c>
      <c r="V152" s="927" t="n"/>
      <c r="W152" s="927" t="n"/>
    </row>
    <row r="153" customFormat="1" s="79">
      <c r="A153" s="618" t="n"/>
      <c r="B153" s="102" t="n"/>
      <c r="C153" s="103" t="n"/>
      <c r="D153" s="103" t="n"/>
      <c r="E153" s="103" t="n"/>
      <c r="F153" s="103" t="n"/>
      <c r="G153" s="103" t="n"/>
      <c r="H153" s="103" t="n"/>
      <c r="I153" s="928" t="n"/>
      <c r="N153" s="105" t="inlineStr"/>
      <c r="O153" s="106" t="inlineStr"/>
      <c r="P153" s="106" t="inlineStr"/>
      <c r="Q153" s="106" t="inlineStr"/>
      <c r="R153" s="106" t="inlineStr"/>
      <c r="S153" s="106" t="inlineStr"/>
      <c r="T153" s="106" t="inlineStr"/>
      <c r="U153" s="107">
        <f>I149</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I150</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I151</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I152</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I153</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I154</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I156</f>
        <v/>
      </c>
      <c r="V160" s="927" t="n"/>
      <c r="W160" s="927" t="n"/>
    </row>
    <row r="161" customFormat="1" s="117">
      <c r="A161" s="618" t="n"/>
      <c r="B161" s="102" t="n"/>
      <c r="C161" s="939" t="n"/>
      <c r="D161" s="939" t="n"/>
      <c r="E161" s="939" t="n"/>
      <c r="F161" s="939" t="n"/>
      <c r="G161" s="939" t="n"/>
      <c r="H161" s="939" t="n"/>
      <c r="I161" s="943" t="n"/>
      <c r="N161" s="105" t="inlineStr"/>
      <c r="O161" s="106" t="inlineStr"/>
      <c r="P161" s="106" t="inlineStr"/>
      <c r="Q161" s="106" t="inlineStr"/>
      <c r="R161" s="106" t="inlineStr"/>
      <c r="S161" s="106" t="inlineStr"/>
      <c r="T161" s="106" t="inlineStr"/>
      <c r="U161" s="107">
        <f>I157</f>
        <v/>
      </c>
      <c r="V161" s="936" t="n"/>
      <c r="W161" s="936" t="n"/>
    </row>
    <row r="162" customFormat="1" s="79">
      <c r="A162" s="618" t="inlineStr">
        <is>
          <t>K23</t>
        </is>
      </c>
      <c r="B162" s="96" t="inlineStr">
        <is>
          <t>Total</t>
        </is>
      </c>
      <c r="C162" s="940">
        <f>SUM(INDIRECT(ADDRESS(MATCH("K22",$A:$A,0)+1,COLUMN(C$12),4)&amp;":"&amp;ADDRESS(MATCH("K23",$A:$A,0)-1,COLUMN(C$12),4)))</f>
        <v/>
      </c>
      <c r="D162" s="940">
        <f>SUM(INDIRECT(ADDRESS(MATCH("K22",$A:$A,0)+1,COLUMN(D$12),4)&amp;":"&amp;ADDRESS(MATCH("K23",$A:$A,0)-1,COLUMN(D$12),4)))</f>
        <v/>
      </c>
      <c r="E162" s="940">
        <f>SUM(INDIRECT(ADDRESS(MATCH("K22",$A:$A,0)+1,COLUMN(E$12),4)&amp;":"&amp;ADDRESS(MATCH("K23",$A:$A,0)-1,COLUMN(E$12),4)))</f>
        <v/>
      </c>
      <c r="F162" s="940">
        <f>SUM(INDIRECT(ADDRESS(MATCH("K22",$A:$A,0)+1,COLUMN(F$12),4)&amp;":"&amp;ADDRESS(MATCH("K23",$A:$A,0)-1,COLUMN(F$12),4)))</f>
        <v/>
      </c>
      <c r="G162" s="940">
        <f>SUM(INDIRECT(ADDRESS(MATCH("K22",$A:$A,0)+1,COLUMN(G$12),4)&amp;":"&amp;ADDRESS(MATCH("K23",$A:$A,0)-1,COLUMN(G$12),4)))</f>
        <v/>
      </c>
      <c r="H162" s="940">
        <f>SUM(INDIRECT(ADDRESS(MATCH("K22",$A:$A,0)+1,COLUMN(H$12),4)&amp;":"&amp;ADDRESS(MATCH("K23",$A:$A,0)-1,COLUMN(H$12),4)))</f>
        <v/>
      </c>
      <c r="I162" s="955" t="n"/>
      <c r="J162" s="85" t="n"/>
      <c r="K162" s="85" t="n"/>
      <c r="L162" s="85" t="n"/>
      <c r="M162" s="85" t="n"/>
      <c r="N162" s="114">
        <f>B162</f>
        <v/>
      </c>
      <c r="O162" s="115">
        <f>C162*BS!$B$9</f>
        <v/>
      </c>
      <c r="P162" s="115">
        <f>D162*BS!$B$9</f>
        <v/>
      </c>
      <c r="Q162" s="115">
        <f>E162*BS!$B$9</f>
        <v/>
      </c>
      <c r="R162" s="115">
        <f>F162*BS!$B$9</f>
        <v/>
      </c>
      <c r="S162" s="115">
        <f>G162*BS!$B$9</f>
        <v/>
      </c>
      <c r="T162" s="115">
        <f>H162*BS!$B$9</f>
        <v/>
      </c>
      <c r="U162" s="123">
        <f>I158</f>
        <v/>
      </c>
      <c r="V162" s="936" t="n"/>
      <c r="W162" s="936"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inlineStr">
        <is>
          <t>K24</t>
        </is>
      </c>
      <c r="B164" s="96" t="inlineStr">
        <is>
          <t xml:space="preserve">Deferred charges </t>
        </is>
      </c>
      <c r="C164" s="954" t="n"/>
      <c r="D164" s="954" t="n"/>
      <c r="E164" s="954" t="n"/>
      <c r="F164" s="954" t="n"/>
      <c r="G164" s="954" t="n"/>
      <c r="H164" s="954" t="n"/>
      <c r="I164" s="934" t="n"/>
      <c r="J164" s="85" t="n"/>
      <c r="K164" s="85" t="n"/>
      <c r="L164" s="85" t="n"/>
      <c r="M164" s="85" t="n"/>
      <c r="N164" s="114">
        <f>B164</f>
        <v/>
      </c>
      <c r="O164" s="115" t="inlineStr"/>
      <c r="P164" s="115" t="inlineStr"/>
      <c r="Q164" s="115" t="inlineStr"/>
      <c r="R164" s="115" t="inlineStr"/>
      <c r="S164" s="115" t="inlineStr"/>
      <c r="T164" s="115" t="inlineStr"/>
      <c r="U164" s="935">
        <f>I160</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103" t="n"/>
      <c r="D165" s="103" t="n"/>
      <c r="E165" s="103" t="n"/>
      <c r="F165" s="103" t="n"/>
      <c r="G165" s="103" t="n"/>
      <c r="H165" s="103" t="n"/>
      <c r="I165" s="934" t="n"/>
      <c r="J165" s="85" t="n"/>
      <c r="K165" s="85" t="n"/>
      <c r="L165" s="85" t="n"/>
      <c r="M165" s="85" t="n"/>
      <c r="N165" s="114" t="inlineStr"/>
      <c r="O165" s="115" t="inlineStr"/>
      <c r="P165" s="115" t="inlineStr"/>
      <c r="Q165" s="115" t="inlineStr"/>
      <c r="R165" s="115" t="inlineStr"/>
      <c r="S165" s="115" t="inlineStr"/>
      <c r="T165" s="115" t="inlineStr"/>
      <c r="U165" s="123" t="n"/>
      <c r="V165" s="941" t="n"/>
      <c r="W165" s="941"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inlineStr">
        <is>
          <t>K25</t>
        </is>
      </c>
      <c r="B167" s="96" t="inlineStr">
        <is>
          <t>Total</t>
        </is>
      </c>
      <c r="C167" s="940">
        <f>SUM(INDIRECT(ADDRESS(MATCH("K24",$A:$A,0)+1,COLUMN(C$12),4)&amp;":"&amp;ADDRESS(MATCH("K25",$A:$A,0)-1,COLUMN(C$12),4)))</f>
        <v/>
      </c>
      <c r="D167" s="940">
        <f>SUM(INDIRECT(ADDRESS(MATCH("K24",$A:$A,0)+1,COLUMN(D$12),4)&amp;":"&amp;ADDRESS(MATCH("K25",$A:$A,0)-1,COLUMN(D$12),4)))</f>
        <v/>
      </c>
      <c r="E167" s="940">
        <f>SUM(INDIRECT(ADDRESS(MATCH("K24",$A:$A,0)+1,COLUMN(E$12),4)&amp;":"&amp;ADDRESS(MATCH("K25",$A:$A,0)-1,COLUMN(E$12),4)))</f>
        <v/>
      </c>
      <c r="F167" s="940">
        <f>SUM(INDIRECT(ADDRESS(MATCH("K24",$A:$A,0)+1,COLUMN(F$12),4)&amp;":"&amp;ADDRESS(MATCH("K25",$A:$A,0)-1,COLUMN(F$12),4)))</f>
        <v/>
      </c>
      <c r="G167" s="940">
        <f>SUM(INDIRECT(ADDRESS(MATCH("K24",$A:$A,0)+1,COLUMN(G$12),4)&amp;":"&amp;ADDRESS(MATCH("K25",$A:$A,0)-1,COLUMN(G$12),4)))</f>
        <v/>
      </c>
      <c r="H167" s="940">
        <f>SUM(INDIRECT(ADDRESS(MATCH("K24",$A:$A,0)+1,COLUMN(H$12),4)&amp;":"&amp;ADDRESS(MATCH("K25",$A:$A,0)-1,COLUMN(H$12),4)))</f>
        <v/>
      </c>
      <c r="I167" s="928" t="n"/>
      <c r="N167" s="105">
        <f>B167</f>
        <v/>
      </c>
      <c r="O167" s="106">
        <f>C167*BS!$B$9</f>
        <v/>
      </c>
      <c r="P167" s="106">
        <f>D167*BS!$B$9</f>
        <v/>
      </c>
      <c r="Q167" s="106">
        <f>E167*BS!$B$9</f>
        <v/>
      </c>
      <c r="R167" s="106">
        <f>F167*BS!$B$9</f>
        <v/>
      </c>
      <c r="S167" s="106">
        <f>G167*BS!$B$9</f>
        <v/>
      </c>
      <c r="T167" s="106">
        <f>H167*BS!$B$9</f>
        <v/>
      </c>
      <c r="U167" s="107" t="n"/>
      <c r="V167" s="927" t="n"/>
      <c r="W167" s="927" t="n"/>
    </row>
    <row r="168" customFormat="1" s="79">
      <c r="A168" s="618" t="inlineStr">
        <is>
          <t>K26</t>
        </is>
      </c>
      <c r="B168" s="96" t="inlineStr">
        <is>
          <t>Other Non-Current Assets</t>
        </is>
      </c>
      <c r="C168" s="954" t="n"/>
      <c r="D168" s="954" t="n"/>
      <c r="E168" s="954" t="n"/>
      <c r="F168" s="954" t="n"/>
      <c r="G168" s="954" t="n"/>
      <c r="H168" s="954" t="n"/>
      <c r="I168" s="934" t="n"/>
      <c r="J168" s="85" t="n"/>
      <c r="K168" s="950" t="n"/>
      <c r="L168" s="950" t="n"/>
      <c r="M168" s="85" t="n"/>
      <c r="N168" s="114">
        <f>B168</f>
        <v/>
      </c>
      <c r="O168" s="115" t="inlineStr"/>
      <c r="P168" s="115" t="inlineStr"/>
      <c r="Q168" s="115" t="inlineStr"/>
      <c r="R168" s="115" t="inlineStr"/>
      <c r="S168" s="115" t="inlineStr"/>
      <c r="T168" s="115" t="inlineStr"/>
      <c r="U168" s="935">
        <f>I164</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inlineStr">
        <is>
          <t>Other non-current asset *</t>
        </is>
      </c>
      <c r="C169" s="939" t="n"/>
      <c r="D169" s="939" t="n"/>
      <c r="E169" s="939" t="n"/>
      <c r="F169" s="939" t="n"/>
      <c r="G169" s="939" t="n">
        <v>11139141</v>
      </c>
      <c r="H169" s="939" t="n">
        <v>11325537</v>
      </c>
      <c r="I169" s="928" t="n"/>
      <c r="K169" s="932" t="n"/>
      <c r="L169" s="932" t="n"/>
      <c r="N169" s="105">
        <f>B169</f>
        <v/>
      </c>
      <c r="O169" s="106" t="inlineStr"/>
      <c r="P169" s="106" t="inlineStr"/>
      <c r="Q169" s="106" t="inlineStr"/>
      <c r="R169" s="106" t="inlineStr"/>
      <c r="S169" s="106">
        <f>G169*BS!$B$9</f>
        <v/>
      </c>
      <c r="T169" s="106">
        <f>H169*BS!$B$9</f>
        <v/>
      </c>
      <c r="U169" s="929">
        <f>I165</f>
        <v/>
      </c>
      <c r="V169" s="927" t="n"/>
      <c r="W169" s="927" t="n"/>
    </row>
    <row r="170" customFormat="1" s="79">
      <c r="A170" s="618" t="n"/>
      <c r="B170" s="102" t="n"/>
      <c r="C170" s="939" t="n"/>
      <c r="D170" s="939" t="n"/>
      <c r="E170" s="939" t="n"/>
      <c r="F170" s="939" t="n"/>
      <c r="G170" s="939" t="n"/>
      <c r="H170" s="939" t="n"/>
      <c r="I170" s="928" t="n"/>
      <c r="K170" s="932" t="n"/>
      <c r="N170" s="105" t="inlineStr"/>
      <c r="O170" s="106" t="inlineStr"/>
      <c r="P170" s="106" t="inlineStr"/>
      <c r="Q170" s="106" t="inlineStr"/>
      <c r="R170" s="106" t="inlineStr"/>
      <c r="S170" s="106" t="inlineStr"/>
      <c r="T170" s="106" t="inlineStr"/>
      <c r="U170" s="107">
        <f>I166</f>
        <v/>
      </c>
      <c r="V170" s="927" t="n"/>
      <c r="W170" s="927"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I167</f>
        <v/>
      </c>
      <c r="V171" s="932" t="n"/>
      <c r="W171" s="932" t="n"/>
    </row>
    <row r="172" customFormat="1" s="79">
      <c r="A172" s="618" t="n"/>
      <c r="B172" s="102" t="n"/>
      <c r="C172" s="939" t="n"/>
      <c r="D172" s="939" t="n"/>
      <c r="E172" s="939" t="n"/>
      <c r="F172" s="939" t="n"/>
      <c r="G172" s="939" t="n"/>
      <c r="H172" s="939" t="n"/>
      <c r="I172" s="930" t="n"/>
      <c r="K172" s="932" t="n"/>
      <c r="N172" s="105" t="inlineStr"/>
      <c r="O172" s="106" t="inlineStr"/>
      <c r="P172" s="106" t="inlineStr"/>
      <c r="Q172" s="106" t="inlineStr"/>
      <c r="R172" s="106" t="inlineStr"/>
      <c r="S172" s="106" t="inlineStr"/>
      <c r="T172" s="106" t="inlineStr"/>
      <c r="U172" s="107">
        <f>I168</f>
        <v/>
      </c>
      <c r="V172" s="932" t="n"/>
      <c r="W172" s="932" t="n"/>
    </row>
    <row r="173" customFormat="1" s="79">
      <c r="A173" s="618" t="n"/>
      <c r="B173" s="102" t="n"/>
      <c r="C173" s="103" t="n"/>
      <c r="D173" s="103" t="n"/>
      <c r="E173" s="103" t="n"/>
      <c r="F173" s="103" t="n"/>
      <c r="G173" s="103" t="n"/>
      <c r="H173" s="103" t="n"/>
      <c r="I173" s="930" t="n"/>
      <c r="K173" s="932" t="n"/>
      <c r="N173" s="105" t="inlineStr"/>
      <c r="O173" s="106" t="inlineStr"/>
      <c r="P173" s="106" t="inlineStr"/>
      <c r="Q173" s="106" t="inlineStr"/>
      <c r="R173" s="106" t="inlineStr"/>
      <c r="S173" s="106" t="inlineStr"/>
      <c r="T173" s="106" t="inlineStr"/>
      <c r="U173" s="107">
        <f>I169</f>
        <v/>
      </c>
      <c r="V173" s="932" t="n"/>
      <c r="W173" s="932" t="n"/>
    </row>
    <row r="174" customFormat="1" s="79">
      <c r="A174" s="618" t="n"/>
      <c r="B174" s="956" t="n"/>
      <c r="C174" s="939" t="n"/>
      <c r="D174" s="939" t="n"/>
      <c r="E174" s="939" t="n"/>
      <c r="F174" s="939" t="n"/>
      <c r="G174" s="939" t="n"/>
      <c r="H174" s="939" t="n"/>
      <c r="I174" s="957" t="n"/>
      <c r="K174" s="932" t="n"/>
      <c r="N174" s="958" t="inlineStr"/>
      <c r="O174" s="106" t="inlineStr"/>
      <c r="P174" s="106" t="inlineStr"/>
      <c r="Q174" s="106" t="inlineStr"/>
      <c r="R174" s="106" t="inlineStr"/>
      <c r="S174" s="106" t="inlineStr"/>
      <c r="T174" s="106" t="inlineStr"/>
      <c r="U174" s="107">
        <f>I170</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I171</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I172</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I173</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I174</f>
        <v/>
      </c>
      <c r="V178" s="932" t="n"/>
      <c r="W178" s="932" t="n"/>
    </row>
    <row r="179">
      <c r="A179" s="618" t="n"/>
      <c r="B179" s="102"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I175</f>
        <v/>
      </c>
      <c r="V179" s="932" t="n"/>
      <c r="W179" s="932" t="n"/>
    </row>
    <row r="180">
      <c r="A180" s="618" t="inlineStr">
        <is>
          <t>K27</t>
        </is>
      </c>
      <c r="B180" s="959" t="inlineStr">
        <is>
          <t>Total</t>
        </is>
      </c>
      <c r="C180" s="960">
        <f>SUM(INDIRECT(ADDRESS(MATCH("K26",$A:$A,0)+1,COLUMN(C$12),4)&amp;":"&amp;ADDRESS(MATCH("K27",$A:$A,0)-1,COLUMN(C$12),4)))</f>
        <v/>
      </c>
      <c r="D180" s="960">
        <f>SUM(INDIRECT(ADDRESS(MATCH("K26",$A:$A,0)+1,COLUMN(D$12),4)&amp;":"&amp;ADDRESS(MATCH("K27",$A:$A,0)-1,COLUMN(D$12),4)))</f>
        <v/>
      </c>
      <c r="E180" s="960">
        <f>SUM(INDIRECT(ADDRESS(MATCH("K26",$A:$A,0)+1,COLUMN(E$12),4)&amp;":"&amp;ADDRESS(MATCH("K27",$A:$A,0)-1,COLUMN(E$12),4)))</f>
        <v/>
      </c>
      <c r="F180" s="960">
        <f>SUM(INDIRECT(ADDRESS(MATCH("K26",$A:$A,0)+1,COLUMN(F$12),4)&amp;":"&amp;ADDRESS(MATCH("K27",$A:$A,0)-1,COLUMN(F$12),4)))</f>
        <v/>
      </c>
      <c r="G180" s="960">
        <f>SUM(INDIRECT(ADDRESS(MATCH("K26",$A:$A,0)+1,COLUMN(G$12),4)&amp;":"&amp;ADDRESS(MATCH("K27",$A:$A,0)-1,COLUMN(G$12),4)))</f>
        <v/>
      </c>
      <c r="H180" s="960">
        <f>SUM(INDIRECT(ADDRESS(MATCH("K26",$A:$A,0)+1,COLUMN(H$12),4)&amp;":"&amp;ADDRESS(MATCH("K27",$A:$A,0)-1,COLUMN(H$12),4)))</f>
        <v/>
      </c>
      <c r="I180" s="961" t="n"/>
      <c r="J180" s="79" t="n"/>
      <c r="K180" s="932" t="n"/>
      <c r="L180" s="79" t="n"/>
      <c r="M180" s="79" t="n"/>
      <c r="N180" s="166">
        <f>B180</f>
        <v/>
      </c>
      <c r="O180" s="167">
        <f>C180*BS!$B$9</f>
        <v/>
      </c>
      <c r="P180" s="167">
        <f>D180*BS!$B$9</f>
        <v/>
      </c>
      <c r="Q180" s="167">
        <f>E180*BS!$B$9</f>
        <v/>
      </c>
      <c r="R180" s="167">
        <f>F180*BS!$B$9</f>
        <v/>
      </c>
      <c r="S180" s="167">
        <f>G180*BS!$B$9</f>
        <v/>
      </c>
      <c r="T180" s="167">
        <f>H180*BS!$B$9</f>
        <v/>
      </c>
      <c r="U180" s="168">
        <f>I176</f>
        <v/>
      </c>
      <c r="V180" s="962" t="n"/>
      <c r="W180" s="962" t="n"/>
      <c r="X180" s="79" t="n"/>
      <c r="Y180" s="79" t="n"/>
      <c r="Z180" s="79" t="n"/>
      <c r="AA180" s="79" t="n"/>
      <c r="AB180" s="79" t="n"/>
      <c r="AC180" s="79" t="n"/>
      <c r="AD180" s="79" t="n"/>
      <c r="AE180" s="79" t="n"/>
      <c r="AF180" s="79" t="n"/>
      <c r="AG180" s="79" t="n"/>
      <c r="AH180" s="79" t="n"/>
      <c r="AI180" s="79" t="n"/>
      <c r="AJ180" s="79" t="n"/>
      <c r="AK180" s="79" t="n"/>
      <c r="AL180" s="79" t="n"/>
      <c r="AM180" s="79" t="n"/>
      <c r="AN180" s="79" t="n"/>
      <c r="AO180" s="79" t="n"/>
      <c r="AP180" s="79" t="n"/>
      <c r="AQ180" s="79" t="n"/>
      <c r="AR180" s="79" t="n"/>
      <c r="AS180" s="79" t="n"/>
      <c r="AT180" s="79" t="n"/>
      <c r="AU180" s="79" t="n"/>
      <c r="AV180" s="79" t="n"/>
      <c r="AW180" s="79" t="n"/>
      <c r="AX180" s="79" t="n"/>
      <c r="AY180" s="79" t="n"/>
      <c r="AZ180" s="79" t="n"/>
      <c r="BA180" s="79" t="n"/>
      <c r="BB180" s="79" t="n"/>
      <c r="BC180" s="79" t="n"/>
      <c r="BD180" s="79" t="n"/>
      <c r="BE180" s="79" t="n"/>
      <c r="BF180" s="79" t="n"/>
      <c r="BG180" s="79" t="n"/>
      <c r="BH180" s="79" t="n"/>
      <c r="BI180" s="79" t="n"/>
      <c r="BJ180" s="79" t="n"/>
      <c r="BK180" s="79" t="n"/>
      <c r="BL180" s="79" t="n"/>
      <c r="BM180" s="79" t="n"/>
      <c r="BN180" s="79" t="n"/>
      <c r="BO180" s="79" t="n"/>
      <c r="BP180" s="79" t="n"/>
      <c r="BQ180" s="79" t="n"/>
      <c r="BR180" s="79" t="n"/>
      <c r="BS180" s="79" t="n"/>
      <c r="BT180" s="79" t="n"/>
      <c r="BU180" s="79" t="n"/>
      <c r="BV180" s="79" t="n"/>
      <c r="BW180" s="79" t="n"/>
      <c r="BX180" s="79" t="n"/>
      <c r="BY180" s="79" t="n"/>
      <c r="BZ180" s="79" t="n"/>
      <c r="CA180" s="79" t="n"/>
      <c r="CB180" s="79" t="n"/>
      <c r="CC180" s="79" t="n"/>
      <c r="CD180" s="79" t="n"/>
      <c r="CE180" s="79" t="n"/>
      <c r="CF180" s="79" t="n"/>
      <c r="CG180" s="79" t="n"/>
      <c r="CH180" s="79" t="n"/>
      <c r="CI180" s="79" t="n"/>
      <c r="CJ180" s="79" t="n"/>
      <c r="CK180" s="79" t="n"/>
      <c r="CL180" s="79" t="n"/>
      <c r="CM180" s="79" t="n"/>
      <c r="CN180" s="79" t="n"/>
      <c r="CO180" s="79" t="n"/>
      <c r="CP180" s="79" t="n"/>
      <c r="CQ180" s="79" t="n"/>
      <c r="CR180" s="79" t="n"/>
      <c r="CS180" s="79" t="n"/>
      <c r="CT180" s="79" t="n"/>
      <c r="CU180" s="79" t="n"/>
      <c r="CV180" s="79" t="n"/>
      <c r="CW180" s="79" t="n"/>
      <c r="CX180" s="79" t="n"/>
      <c r="CY180" s="79" t="n"/>
      <c r="CZ180" s="79" t="n"/>
      <c r="DA180" s="79" t="n"/>
      <c r="DB180" s="79" t="n"/>
      <c r="DC180" s="79" t="n"/>
      <c r="DD180" s="79" t="n"/>
      <c r="DE180" s="79" t="n"/>
      <c r="DF180" s="79" t="n"/>
      <c r="DG180" s="79" t="n"/>
      <c r="DH180" s="79" t="n"/>
      <c r="DI180" s="79" t="n"/>
      <c r="DJ180" s="79" t="n"/>
      <c r="DK180" s="79" t="n"/>
      <c r="DL180" s="79" t="n"/>
      <c r="DM180" s="79" t="n"/>
      <c r="DN180" s="79" t="n"/>
      <c r="DO180" s="79" t="n"/>
      <c r="DP180" s="79" t="n"/>
      <c r="DQ180" s="79" t="n"/>
      <c r="DR180" s="79" t="n"/>
      <c r="DS180" s="79" t="n"/>
      <c r="DT180" s="79" t="n"/>
      <c r="DU180" s="79" t="n"/>
      <c r="DV180" s="79" t="n"/>
      <c r="DW180" s="79" t="n"/>
      <c r="DX180" s="79" t="n"/>
      <c r="DY180" s="79" t="n"/>
      <c r="DZ180" s="79" t="n"/>
      <c r="EA180" s="79" t="n"/>
      <c r="EB180" s="79" t="n"/>
      <c r="EC180" s="79" t="n"/>
      <c r="ED180" s="79" t="n"/>
      <c r="EE180" s="79" t="n"/>
      <c r="EF180" s="79" t="n"/>
      <c r="EG180" s="79" t="n"/>
      <c r="EH180" s="79" t="n"/>
      <c r="EI180" s="79" t="n"/>
      <c r="EJ180" s="79" t="n"/>
      <c r="EK180" s="79" t="n"/>
      <c r="EL180" s="79" t="n"/>
      <c r="EM180" s="79" t="n"/>
      <c r="EN180" s="79" t="n"/>
      <c r="EO180" s="79" t="n"/>
      <c r="EP180" s="79" t="n"/>
      <c r="EQ180" s="79" t="n"/>
      <c r="ER180" s="79" t="n"/>
      <c r="ES180" s="79" t="n"/>
      <c r="ET180" s="79" t="n"/>
      <c r="EU180" s="79" t="n"/>
      <c r="EV180" s="79" t="n"/>
      <c r="EW180" s="79" t="n"/>
      <c r="EX180" s="79" t="n"/>
      <c r="EY180" s="79" t="n"/>
      <c r="EZ180" s="79" t="n"/>
      <c r="FA180" s="79" t="n"/>
      <c r="FB180" s="79" t="n"/>
      <c r="FC180" s="79" t="n"/>
      <c r="FD180" s="79" t="n"/>
      <c r="FE180" s="79" t="n"/>
      <c r="FF180" s="79" t="n"/>
      <c r="FG180" s="79" t="n"/>
      <c r="FH180" s="79" t="n"/>
      <c r="FI180" s="79" t="n"/>
      <c r="FJ180" s="79" t="n"/>
      <c r="FK180" s="79" t="n"/>
      <c r="FL180" s="79" t="n"/>
      <c r="FM180" s="79" t="n"/>
      <c r="FN180" s="79" t="n"/>
      <c r="FO180" s="79" t="n"/>
      <c r="FP180" s="79" t="n"/>
      <c r="FQ180" s="79" t="n"/>
      <c r="FR180" s="79" t="n"/>
      <c r="FS180" s="79" t="n"/>
      <c r="FT180" s="79" t="n"/>
      <c r="FU180" s="79" t="n"/>
      <c r="FV180" s="79" t="n"/>
      <c r="FW180" s="79" t="n"/>
      <c r="FX180" s="79" t="n"/>
      <c r="FY180" s="79" t="n"/>
      <c r="FZ180" s="79" t="n"/>
      <c r="GA180" s="79" t="n"/>
      <c r="GB180" s="79" t="n"/>
      <c r="GC180" s="79" t="n"/>
      <c r="GD180" s="79" t="n"/>
      <c r="GE180" s="79" t="n"/>
      <c r="GF180" s="79" t="n"/>
      <c r="GG180" s="79" t="n"/>
      <c r="GH180" s="79" t="n"/>
      <c r="GI180" s="79" t="n"/>
      <c r="GJ180" s="79" t="n"/>
      <c r="GK180" s="79" t="n"/>
      <c r="GL180" s="79" t="n"/>
      <c r="GM180" s="79" t="n"/>
      <c r="GN180" s="79" t="n"/>
      <c r="GO180" s="79" t="n"/>
      <c r="GP180" s="79" t="n"/>
      <c r="GQ180" s="79" t="n"/>
      <c r="GR180" s="79" t="n"/>
      <c r="GS180" s="79" t="n"/>
      <c r="GT180" s="79" t="n"/>
      <c r="GU180" s="79" t="n"/>
      <c r="GV180" s="79" t="n"/>
      <c r="GW180" s="79" t="n"/>
      <c r="GX180" s="79" t="n"/>
      <c r="GY180" s="79" t="n"/>
      <c r="GZ180" s="79" t="n"/>
      <c r="HA180" s="79" t="n"/>
      <c r="HB180" s="79" t="n"/>
      <c r="HC180" s="79" t="n"/>
      <c r="HD180" s="79" t="n"/>
      <c r="HE180" s="79" t="n"/>
      <c r="HF180" s="79" t="n"/>
      <c r="HG180" s="79" t="n"/>
      <c r="HH180" s="79" t="n"/>
      <c r="HI180" s="79" t="n"/>
      <c r="HJ180" s="79" t="n"/>
      <c r="HK180" s="79" t="n"/>
      <c r="HL180" s="79" t="n"/>
      <c r="HM180" s="79" t="n"/>
      <c r="HN180" s="79" t="n"/>
      <c r="HO180" s="79" t="n"/>
      <c r="HP180" s="79" t="n"/>
      <c r="HQ180" s="79" t="n"/>
      <c r="HR180" s="79" t="n"/>
      <c r="HS180" s="79" t="n"/>
      <c r="HT180" s="79" t="n"/>
      <c r="HU180" s="79" t="n"/>
      <c r="HV180" s="79" t="n"/>
      <c r="HW180" s="79" t="n"/>
      <c r="HX180" s="79" t="n"/>
      <c r="HY180" s="79" t="n"/>
      <c r="HZ180" s="79" t="n"/>
      <c r="IA180" s="79" t="n"/>
      <c r="IB180" s="79" t="n"/>
      <c r="IC180" s="79" t="n"/>
      <c r="ID180" s="79" t="n"/>
      <c r="IE180" s="79" t="n"/>
      <c r="IF180" s="79" t="n"/>
      <c r="IG180" s="79" t="n"/>
      <c r="IH180" s="79" t="n"/>
      <c r="II180" s="79" t="n"/>
      <c r="IJ180" s="79" t="n"/>
      <c r="IK180" s="79" t="n"/>
      <c r="IL180" s="79" t="n"/>
      <c r="IM180" s="79" t="n"/>
      <c r="IN180" s="79" t="n"/>
      <c r="IO180" s="79" t="n"/>
      <c r="IP180" s="79" t="n"/>
      <c r="IQ180" s="79" t="n"/>
      <c r="IR180" s="79" t="n"/>
      <c r="IS180" s="79" t="n"/>
      <c r="IT180" s="79" t="n"/>
      <c r="IU180" s="79" t="n"/>
      <c r="IV180" s="79" t="n"/>
      <c r="IW180" s="79" t="n"/>
      <c r="IX180" s="79" t="n"/>
      <c r="IY180" s="79" t="n"/>
      <c r="IZ180" s="79" t="n"/>
      <c r="JA180" s="79" t="n"/>
      <c r="JB180" s="79" t="n"/>
      <c r="JC180" s="79" t="n"/>
      <c r="JD180" s="79" t="n"/>
      <c r="JE180" s="79" t="n"/>
      <c r="JF180" s="79" t="n"/>
      <c r="JG180" s="79" t="n"/>
      <c r="JH180" s="79" t="n"/>
      <c r="JI180" s="79" t="n"/>
      <c r="JJ180" s="79" t="n"/>
      <c r="JK180" s="79" t="n"/>
      <c r="JL180" s="79" t="n"/>
      <c r="JM180" s="79" t="n"/>
      <c r="JN180" s="79" t="n"/>
      <c r="JO180" s="79" t="n"/>
      <c r="JP180" s="79" t="n"/>
      <c r="JQ180" s="79" t="n"/>
      <c r="JR180" s="79" t="n"/>
      <c r="JS180" s="79" t="n"/>
      <c r="JT180" s="79" t="n"/>
      <c r="JU180" s="79" t="n"/>
      <c r="JV180" s="79" t="n"/>
      <c r="JW180" s="79" t="n"/>
      <c r="JX180" s="79" t="n"/>
      <c r="JY180" s="79" t="n"/>
      <c r="JZ180" s="79" t="n"/>
      <c r="KA180" s="79" t="n"/>
      <c r="KB180" s="79" t="n"/>
      <c r="KC180" s="79" t="n"/>
      <c r="KD180" s="79" t="n"/>
      <c r="KE180" s="79" t="n"/>
      <c r="KF180" s="79" t="n"/>
      <c r="KG180" s="79" t="n"/>
      <c r="KH180" s="79" t="n"/>
      <c r="KI180" s="79" t="n"/>
      <c r="KJ180" s="79" t="n"/>
      <c r="KK180" s="79" t="n"/>
      <c r="KL180" s="79" t="n"/>
      <c r="KM180" s="79" t="n"/>
      <c r="KN180" s="79" t="n"/>
      <c r="KO180" s="79" t="n"/>
      <c r="KP180" s="79" t="n"/>
      <c r="KQ180" s="79" t="n"/>
      <c r="KR180" s="79" t="n"/>
      <c r="KS180" s="79" t="n"/>
      <c r="KT180" s="79" t="n"/>
      <c r="KU180" s="79" t="n"/>
      <c r="KV180" s="79" t="n"/>
      <c r="KW180" s="79" t="n"/>
      <c r="KX180" s="79" t="n"/>
      <c r="KY180" s="79" t="n"/>
      <c r="KZ180" s="79" t="n"/>
      <c r="LA180" s="79" t="n"/>
      <c r="LB180" s="79" t="n"/>
      <c r="LC180" s="79" t="n"/>
      <c r="LD180" s="79" t="n"/>
      <c r="LE180" s="79" t="n"/>
      <c r="LF180" s="79" t="n"/>
      <c r="LG180" s="79" t="n"/>
      <c r="LH180" s="79" t="n"/>
      <c r="LI180" s="79" t="n"/>
      <c r="LJ180" s="79" t="n"/>
      <c r="LK180" s="79" t="n"/>
      <c r="LL180" s="79" t="n"/>
      <c r="LM180" s="79" t="n"/>
      <c r="LN180" s="79" t="n"/>
      <c r="LO180" s="79" t="n"/>
      <c r="LP180" s="79" t="n"/>
      <c r="LQ180" s="79" t="n"/>
      <c r="LR180" s="79" t="n"/>
      <c r="LS180" s="79" t="n"/>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G190" s="170" t="n"/>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70" t="n"/>
      <c r="N193" t="inlineStr"/>
      <c r="O193" t="inlineStr"/>
      <c r="P193" t="inlineStr"/>
      <c r="Q193" t="inlineStr"/>
      <c r="R193" t="inlineStr"/>
      <c r="S193" t="inlineStr"/>
      <c r="T19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65351</v>
      </c>
      <c r="H16" s="939" t="n">
        <v>65571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Employee benefits</t>
        </is>
      </c>
      <c r="C58" s="939" t="n"/>
      <c r="D58" s="939" t="n"/>
      <c r="E58" s="939" t="n"/>
      <c r="F58" s="939" t="n"/>
      <c r="G58" s="939" t="n">
        <v>696</v>
      </c>
      <c r="H58" s="939" t="n">
        <v>818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(a) (b)</t>
        </is>
      </c>
      <c r="C59" s="939" t="n"/>
      <c r="D59" s="939" t="n"/>
      <c r="E59" s="939" t="n"/>
      <c r="F59" s="939" t="n"/>
      <c r="G59" s="939" t="n">
        <v>62566</v>
      </c>
      <c r="H59" s="939" t="n">
        <v>48935</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for litigation</t>
        </is>
      </c>
      <c r="C60" s="939" t="n"/>
      <c r="D60" s="939" t="n"/>
      <c r="E60" s="939" t="n"/>
      <c r="F60" s="939" t="n"/>
      <c r="G60" s="939" t="n">
        <v>7700</v>
      </c>
      <c r="H60" s="939" t="n">
        <v>7700</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Other provisions</t>
        </is>
      </c>
      <c r="C61" s="103" t="n"/>
      <c r="D61" s="103" t="n"/>
      <c r="E61" s="103" t="n"/>
      <c r="F61" s="103" t="n"/>
      <c r="G61" s="103" t="n">
        <v>5738</v>
      </c>
      <c r="H61" s="103" t="n">
        <v>10760</v>
      </c>
      <c r="I61" s="975" t="n"/>
      <c r="J61" s="180" t="n"/>
      <c r="N61" s="976">
        <f>B61</f>
        <v/>
      </c>
      <c r="O61" s="192" t="inlineStr"/>
      <c r="P61" s="192" t="inlineStr"/>
      <c r="Q61" s="192" t="inlineStr"/>
      <c r="R61" s="192" t="inlineStr"/>
      <c r="S61" s="192">
        <f>G61*BS!$B$9</f>
        <v/>
      </c>
      <c r="T61" s="192">
        <f>H61*BS!$B$9</f>
        <v/>
      </c>
      <c r="U61" s="193">
        <f>I61</f>
        <v/>
      </c>
    </row>
    <row r="62">
      <c r="B62" s="102" t="inlineStr">
        <is>
          <t xml:space="preserve"> Current Trade creditors and accrued expenses</t>
        </is>
      </c>
      <c r="C62" s="939" t="n"/>
      <c r="D62" s="939" t="n"/>
      <c r="E62" s="939" t="n"/>
      <c r="F62" s="939" t="n"/>
      <c r="G62" s="939" t="n">
        <v>364735</v>
      </c>
      <c r="H62" s="939" t="n">
        <v>268105</v>
      </c>
      <c r="I62" s="975" t="n"/>
      <c r="J62" s="180" t="n"/>
      <c r="N62" s="976">
        <f>B62</f>
        <v/>
      </c>
      <c r="O62" s="192" t="inlineStr"/>
      <c r="P62" s="192" t="inlineStr"/>
      <c r="Q62" s="192" t="inlineStr"/>
      <c r="R62" s="192" t="inlineStr"/>
      <c r="S62" s="192">
        <f>G62*BS!$B$9</f>
        <v/>
      </c>
      <c r="T62" s="192">
        <f>H62*BS!$B$9</f>
        <v/>
      </c>
      <c r="U62" s="193">
        <f>I62</f>
        <v/>
      </c>
    </row>
    <row r="63">
      <c r="B63" s="102" t="inlineStr">
        <is>
          <t xml:space="preserve"> Current payable to joint managers</t>
        </is>
      </c>
      <c r="C63" s="939" t="n"/>
      <c r="D63" s="939" t="n"/>
      <c r="E63" s="939" t="n"/>
      <c r="F63" s="939" t="n"/>
      <c r="G63" s="939" t="n">
        <v>446932</v>
      </c>
      <c r="H63" s="939" t="n">
        <v>542327</v>
      </c>
      <c r="I63" s="975" t="n"/>
      <c r="J63" s="180" t="n"/>
      <c r="N63" s="976">
        <f>B63</f>
        <v/>
      </c>
      <c r="O63" s="192" t="inlineStr"/>
      <c r="P63" s="192" t="inlineStr"/>
      <c r="Q63" s="192" t="inlineStr"/>
      <c r="R63" s="192" t="inlineStr"/>
      <c r="S63" s="192">
        <f>G63*BS!$B$9</f>
        <v/>
      </c>
      <c r="T63" s="192">
        <f>H63*BS!$B$9</f>
        <v/>
      </c>
      <c r="U63" s="193">
        <f>I63</f>
        <v/>
      </c>
    </row>
    <row r="64">
      <c r="B64" s="102" t="inlineStr">
        <is>
          <t xml:space="preserve"> Current Amounts payable to related entities</t>
        </is>
      </c>
      <c r="C64" s="939" t="n"/>
      <c r="D64" s="939" t="n"/>
      <c r="E64" s="939" t="n"/>
      <c r="F64" s="939" t="n"/>
      <c r="G64" s="939" t="n">
        <v>8333</v>
      </c>
      <c r="H64" s="939" t="n">
        <v>18370</v>
      </c>
      <c r="I64" s="975" t="n"/>
      <c r="J64" s="180" t="n"/>
      <c r="N64" s="976">
        <f>B64</f>
        <v/>
      </c>
      <c r="O64" s="192" t="inlineStr"/>
      <c r="P64" s="192" t="inlineStr"/>
      <c r="Q64" s="192" t="inlineStr"/>
      <c r="R64" s="192" t="inlineStr"/>
      <c r="S64" s="192">
        <f>G64*BS!$B$9</f>
        <v/>
      </c>
      <c r="T64" s="192">
        <f>H64*BS!$B$9</f>
        <v/>
      </c>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Trade creditors and accrued expenses</t>
        </is>
      </c>
      <c r="C70" s="939" t="n"/>
      <c r="D70" s="939" t="n"/>
      <c r="E70" s="939" t="n"/>
      <c r="F70" s="939" t="n"/>
      <c r="G70" s="939" t="n">
        <v>364735</v>
      </c>
      <c r="H70" s="939" t="n">
        <v>268105</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1014752</v>
      </c>
      <c r="H84" s="103" t="n">
        <v>1125285</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Provisions</t>
        </is>
      </c>
      <c r="C85" s="939" t="n"/>
      <c r="D85" s="939" t="n"/>
      <c r="E85" s="939" t="n"/>
      <c r="F85" s="939" t="n"/>
      <c r="G85" s="939" t="n">
        <v>76700</v>
      </c>
      <c r="H85" s="939" t="n">
        <v>68213</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Employee benefits</t>
        </is>
      </c>
      <c r="C88" s="939" t="n"/>
      <c r="D88" s="939" t="n"/>
      <c r="E88" s="939" t="n"/>
      <c r="F88" s="939" t="n"/>
      <c r="G88" s="939" t="n">
        <v>696</v>
      </c>
      <c r="H88" s="939" t="n">
        <v>818</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(a) (b)</t>
        </is>
      </c>
      <c r="C89" s="939" t="n"/>
      <c r="D89" s="939" t="n"/>
      <c r="E89" s="939" t="n"/>
      <c r="F89" s="939" t="n"/>
      <c r="G89" s="939" t="n">
        <v>62566</v>
      </c>
      <c r="H89" s="939" t="n">
        <v>48935</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Other provisions</t>
        </is>
      </c>
      <c r="C90" s="939" t="n"/>
      <c r="D90" s="939" t="n"/>
      <c r="E90" s="939" t="n"/>
      <c r="F90" s="939" t="n"/>
      <c r="G90" s="939" t="n">
        <v>5738</v>
      </c>
      <c r="H90" s="939" t="n">
        <v>10760</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Trade creditors and accrued expenses</t>
        </is>
      </c>
      <c r="C91" s="103" t="n"/>
      <c r="D91" s="103" t="n"/>
      <c r="E91" s="103" t="n"/>
      <c r="F91" s="103" t="n"/>
      <c r="G91" s="103" t="n">
        <v>364735</v>
      </c>
      <c r="H91" s="103" t="n">
        <v>268105</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payable to joint managers</t>
        </is>
      </c>
      <c r="C92" s="939" t="n"/>
      <c r="D92" s="939" t="n"/>
      <c r="E92" s="939" t="n"/>
      <c r="F92" s="939" t="n"/>
      <c r="G92" s="939" t="n">
        <v>446932</v>
      </c>
      <c r="H92" s="939" t="n">
        <v>542327</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Current Amounts payable to related entities</t>
        </is>
      </c>
      <c r="C93" s="939" t="n"/>
      <c r="D93" s="939" t="n"/>
      <c r="E93" s="939" t="n"/>
      <c r="F93" s="939" t="n"/>
      <c r="G93" s="939" t="n">
        <v>8333</v>
      </c>
      <c r="H93" s="939" t="n">
        <v>18370</v>
      </c>
      <c r="I93" s="981" t="n"/>
      <c r="J93" s="180" t="n"/>
      <c r="N93" s="976">
        <f>B93</f>
        <v/>
      </c>
      <c r="O93" s="192" t="inlineStr"/>
      <c r="P93" s="192" t="inlineStr"/>
      <c r="Q93" s="192" t="inlineStr"/>
      <c r="R93" s="192" t="inlineStr"/>
      <c r="S93" s="192">
        <f>G93*BS!$B$9</f>
        <v/>
      </c>
      <c r="T93" s="192">
        <f>H93*BS!$B$9</f>
        <v/>
      </c>
      <c r="U93" s="193">
        <f>I93</f>
        <v/>
      </c>
    </row>
    <row r="94">
      <c r="B94" s="211" t="inlineStr">
        <is>
          <t xml:space="preserve"> Current liabilities Cash flow hedges</t>
        </is>
      </c>
      <c r="C94" s="939" t="n"/>
      <c r="D94" s="939" t="n"/>
      <c r="E94" s="939" t="n"/>
      <c r="F94" s="939" t="n"/>
      <c r="G94" s="939" t="n">
        <v>0</v>
      </c>
      <c r="H94" s="939" t="n">
        <v>-24879</v>
      </c>
      <c r="I94" s="981" t="n"/>
      <c r="J94" s="180" t="n"/>
      <c r="N94" s="976">
        <f>B94</f>
        <v/>
      </c>
      <c r="O94" s="192" t="inlineStr"/>
      <c r="P94" s="192" t="inlineStr"/>
      <c r="Q94" s="192" t="inlineStr"/>
      <c r="R94" s="192" t="inlineStr"/>
      <c r="S94" s="192">
        <f>G94*BS!$B$9</f>
        <v/>
      </c>
      <c r="T94" s="192">
        <f>H94*BS!$B$9</f>
        <v/>
      </c>
      <c r="U94" s="193">
        <f>I94</f>
        <v/>
      </c>
    </row>
    <row r="95">
      <c r="B95" s="211" t="inlineStr">
        <is>
          <t>Current tax liabilities</t>
        </is>
      </c>
      <c r="C95" s="939" t="n"/>
      <c r="D95" s="939" t="n"/>
      <c r="E95" s="939" t="n"/>
      <c r="F95" s="939" t="n"/>
      <c r="G95" s="939" t="n">
        <v>1014752</v>
      </c>
      <c r="H95" s="939" t="n">
        <v>1125285</v>
      </c>
      <c r="I95" s="981" t="n"/>
      <c r="J95" s="180" t="n"/>
      <c r="N95" s="976">
        <f>B95</f>
        <v/>
      </c>
      <c r="O95" s="192" t="inlineStr"/>
      <c r="P95" s="192" t="inlineStr"/>
      <c r="Q95" s="192" t="inlineStr"/>
      <c r="R95" s="192" t="inlineStr"/>
      <c r="S95" s="192">
        <f>G95*BS!$B$9</f>
        <v/>
      </c>
      <c r="T95" s="192">
        <f>H95*BS!$B$9</f>
        <v/>
      </c>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163801</v>
      </c>
      <c r="H103" s="103" t="n">
        <v>159343</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Current Employee benefits</t>
        </is>
      </c>
      <c r="C129" s="991" t="n"/>
      <c r="D129" s="991" t="n"/>
      <c r="E129" s="991" t="n"/>
      <c r="F129" s="991" t="n"/>
      <c r="G129" s="991" t="n">
        <v>696</v>
      </c>
      <c r="H129" s="991" t="n">
        <v>818</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 xml:space="preserve"> Current (a) (b)</t>
        </is>
      </c>
      <c r="C130" s="991" t="n"/>
      <c r="D130" s="991" t="n"/>
      <c r="E130" s="991" t="n"/>
      <c r="F130" s="991" t="n"/>
      <c r="G130" s="991" t="n">
        <v>62566</v>
      </c>
      <c r="H130" s="991" t="n">
        <v>48935</v>
      </c>
      <c r="I130" s="992" t="n"/>
      <c r="J130" s="180" t="n"/>
      <c r="N130" s="976">
        <f>B130</f>
        <v/>
      </c>
      <c r="O130" s="192" t="inlineStr"/>
      <c r="P130" s="192" t="inlineStr"/>
      <c r="Q130" s="192" t="inlineStr"/>
      <c r="R130" s="192" t="inlineStr"/>
      <c r="S130" s="192">
        <f>G130*BS!$B$9</f>
        <v/>
      </c>
      <c r="T130" s="192">
        <f>H130*BS!$B$9</f>
        <v/>
      </c>
      <c r="U130" s="193">
        <f>I130</f>
        <v/>
      </c>
    </row>
    <row r="131">
      <c r="A131" s="79" t="n"/>
      <c r="B131" s="102" t="inlineStr">
        <is>
          <t>Provisions</t>
        </is>
      </c>
      <c r="C131" s="103" t="n"/>
      <c r="D131" s="103" t="n"/>
      <c r="E131" s="103" t="n"/>
      <c r="F131" s="103" t="n"/>
      <c r="G131" s="103" t="n">
        <v>1775083</v>
      </c>
      <c r="H131" s="103" t="n">
        <v>1860599</v>
      </c>
      <c r="I131" s="992" t="n"/>
      <c r="J131" s="180" t="n"/>
      <c r="N131" s="976">
        <f>B131</f>
        <v/>
      </c>
      <c r="O131" s="192" t="inlineStr"/>
      <c r="P131" s="192" t="inlineStr"/>
      <c r="Q131" s="192" t="inlineStr"/>
      <c r="R131" s="192" t="inlineStr"/>
      <c r="S131" s="192">
        <f>G131*BS!$B$9</f>
        <v/>
      </c>
      <c r="T131" s="192">
        <f>H131*BS!$B$9</f>
        <v/>
      </c>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Sale of goods</t>
        </is>
      </c>
      <c r="C15" s="939" t="n"/>
      <c r="D15" s="939" t="n"/>
      <c r="E15" s="939" t="n"/>
      <c r="F15" s="939" t="n"/>
      <c r="G15" s="939" t="n">
        <v>10353407</v>
      </c>
      <c r="H15" s="939" t="n">
        <v>13300269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5274236</v>
      </c>
      <c r="H29" s="939" t="n">
        <v>7046802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OTHER EXPENSES Net foreign exchange loss</t>
        </is>
      </c>
      <c r="C56" s="939" t="n"/>
      <c r="D56" s="939" t="n"/>
      <c r="E56" s="939" t="n"/>
      <c r="F56" s="939" t="n"/>
      <c r="G56" s="939" t="n">
        <v>132483</v>
      </c>
      <c r="H56" s="939" t="n">
        <v>264231</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OTHER EXPENSES Net (loss) gain from disposal of property, plant and equipment</t>
        </is>
      </c>
      <c r="C57" s="939" t="n"/>
      <c r="D57" s="939" t="n"/>
      <c r="E57" s="939" t="n"/>
      <c r="F57" s="939" t="n"/>
      <c r="G57" s="939" t="n">
        <v>1118</v>
      </c>
      <c r="H57" s="939" t="n">
        <v>13772</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OTHER EXPENSES Impairment losses and other write downs of property, plant and equipment</t>
        </is>
      </c>
      <c r="C58" s="939" t="n"/>
      <c r="D58" s="939" t="n"/>
      <c r="E58" s="939" t="n"/>
      <c r="F58" s="939" t="n"/>
      <c r="G58" s="939" t="n">
        <v>17828</v>
      </c>
      <c r="H58" s="939" t="n">
        <v>1913</v>
      </c>
      <c r="I58" s="1017" t="n"/>
      <c r="N58" s="293" t="inlineStr"/>
      <c r="O58" s="192" t="inlineStr"/>
      <c r="P58" s="192" t="inlineStr"/>
      <c r="Q58" s="192" t="inlineStr"/>
      <c r="R58" s="192" t="inlineStr"/>
      <c r="S58" s="192" t="inlineStr"/>
      <c r="T58" s="192" t="inlineStr"/>
      <c r="U58" s="1016">
        <f>I58</f>
        <v/>
      </c>
    </row>
    <row r="59" customFormat="1" s="279">
      <c r="A59" s="118" t="n"/>
      <c r="B59" s="102" t="inlineStr">
        <is>
          <t xml:space="preserve"> OTHER EXPENSES Exploration and evaluation expenditure incurred and expensed in the current period</t>
        </is>
      </c>
      <c r="C59" s="939" t="n"/>
      <c r="D59" s="939" t="n"/>
      <c r="E59" s="939" t="n"/>
      <c r="F59" s="939" t="n"/>
      <c r="G59" s="939" t="n">
        <v>9702</v>
      </c>
      <c r="H59" s="939" t="n">
        <v>10535</v>
      </c>
      <c r="I59" s="1017" t="n"/>
      <c r="N59" s="293" t="inlineStr"/>
      <c r="O59" s="192" t="inlineStr"/>
      <c r="P59" s="192" t="inlineStr"/>
      <c r="Q59" s="192" t="inlineStr"/>
      <c r="R59" s="192" t="inlineStr"/>
      <c r="S59" s="192" t="inlineStr"/>
      <c r="T59" s="192" t="inlineStr"/>
      <c r="U59" s="1016">
        <f>I59</f>
        <v/>
      </c>
    </row>
    <row r="60" customFormat="1" s="279">
      <c r="A60" s="118" t="n"/>
      <c r="B60" s="102" t="inlineStr">
        <is>
          <t xml:space="preserve"> OTHER EXPENSES (expenses) /income</t>
        </is>
      </c>
      <c r="C60" s="939" t="n"/>
      <c r="D60" s="939" t="n"/>
      <c r="E60" s="939" t="n"/>
      <c r="F60" s="939" t="n"/>
      <c r="G60" s="939" t="n">
        <v>1371</v>
      </c>
      <c r="H60" s="939" t="n">
        <v>8129</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1396426</v>
      </c>
      <c r="H138" s="939" t="n">
        <v>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3654140</v>
      </c>
      <c r="G12" s="1029" t="n">
        <v>5787070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-689395</v>
      </c>
      <c r="G13" s="1028" t="n">
        <v>-745003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-9126</v>
      </c>
      <c r="G14" s="326" t="n">
        <v>-8283</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2341</v>
      </c>
      <c r="G16" s="1028" t="n">
        <v>4236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-3496631</v>
      </c>
      <c r="G18" s="1029" t="n">
        <v>-5584473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-91281</v>
      </c>
      <c r="G23" s="1028" t="n">
        <v>-189807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-91281</v>
      </c>
      <c r="G25" s="1029" t="n">
        <v>-189807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