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NISSAN MOTOR CO.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45"/>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on hand</t>
        </is>
      </c>
      <c r="C15" s="103" t="n"/>
      <c r="D15" s="103" t="n"/>
      <c r="E15" s="103" t="n"/>
      <c r="F15" s="103" t="n"/>
      <c r="G15" s="103" t="n">
        <v>450502</v>
      </c>
      <c r="H15" s="103" t="n">
        <v>163615</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 (i)</t>
        </is>
      </c>
      <c r="C29" s="103" t="n"/>
      <c r="D29" s="103" t="n"/>
      <c r="E29" s="103" t="n"/>
      <c r="F29" s="103" t="n"/>
      <c r="G29" s="103" t="n">
        <v>38207</v>
      </c>
      <c r="H29" s="103" t="n">
        <v>12648</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Related party receivables (Note 21)</t>
        </is>
      </c>
      <c r="C30" s="103" t="n"/>
      <c r="D30" s="103" t="n"/>
      <c r="E30" s="103" t="n"/>
      <c r="F30" s="103" t="n"/>
      <c r="G30" s="103" t="n">
        <v>35982</v>
      </c>
      <c r="H30" s="103" t="n">
        <v>20448</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Finished goods At cost</t>
        </is>
      </c>
      <c r="C43" s="103" t="n"/>
      <c r="D43" s="103" t="n"/>
      <c r="E43" s="103" t="n"/>
      <c r="F43" s="103" t="n"/>
      <c r="G43" s="103" t="n">
        <v>98484</v>
      </c>
      <c r="H43" s="103" t="n">
        <v>162031</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Finished goods Provision for diminution in value</t>
        </is>
      </c>
      <c r="C44" s="103" t="n"/>
      <c r="D44" s="103" t="n"/>
      <c r="E44" s="103" t="n"/>
      <c r="F44" s="103" t="n"/>
      <c r="G44" s="103" t="n">
        <v>-11009</v>
      </c>
      <c r="H44" s="103" t="n">
        <v>-10255</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Stock in transit At cost</t>
        </is>
      </c>
      <c r="C45" s="103" t="n"/>
      <c r="D45" s="103" t="n"/>
      <c r="E45" s="103" t="n"/>
      <c r="F45" s="103" t="n"/>
      <c r="G45" s="103" t="n">
        <v>72990</v>
      </c>
      <c r="H45" s="103" t="n">
        <v>183002</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Trade receivables (i)</t>
        </is>
      </c>
      <c r="C56" s="939" t="n"/>
      <c r="D56" s="939" t="n"/>
      <c r="E56" s="939" t="n"/>
      <c r="F56" s="939" t="n"/>
      <c r="G56" s="939" t="n">
        <v>38207</v>
      </c>
      <c r="H56" s="939" t="n">
        <v>12648</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 xml:space="preserve"> Current Expected credit losses</t>
        </is>
      </c>
      <c r="C57" s="939" t="n"/>
      <c r="D57" s="939" t="n"/>
      <c r="E57" s="939" t="n"/>
      <c r="F57" s="939" t="n"/>
      <c r="G57" s="939" t="n">
        <v>-1796</v>
      </c>
      <c r="H57" s="939" t="n">
        <v>-1600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 xml:space="preserve"> Current Related party receivables (Note 21)</t>
        </is>
      </c>
      <c r="C58" s="939" t="n"/>
      <c r="D58" s="939" t="n"/>
      <c r="E58" s="939" t="n"/>
      <c r="F58" s="939" t="n"/>
      <c r="G58" s="939" t="n">
        <v>35982</v>
      </c>
      <c r="H58" s="939" t="n">
        <v>20448</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inlineStr">
        <is>
          <t xml:space="preserve"> Current Other receivables (ii)</t>
        </is>
      </c>
      <c r="C59" s="939" t="n"/>
      <c r="D59" s="939" t="n"/>
      <c r="E59" s="939" t="n"/>
      <c r="F59" s="939" t="n"/>
      <c r="G59" s="939" t="n">
        <v>38515</v>
      </c>
      <c r="H59" s="939" t="n">
        <v>57786</v>
      </c>
      <c r="I59" s="137" t="n"/>
      <c r="N59" s="105">
        <f>B59</f>
        <v/>
      </c>
      <c r="O59" s="106" t="inlineStr"/>
      <c r="P59" s="106" t="inlineStr"/>
      <c r="Q59" s="106" t="inlineStr"/>
      <c r="R59" s="106" t="inlineStr"/>
      <c r="S59" s="106">
        <f>G59*BS!$B$9</f>
        <v/>
      </c>
      <c r="T59" s="106">
        <f>H59*BS!$B$9</f>
        <v/>
      </c>
      <c r="U59" s="107">
        <f>I59</f>
        <v/>
      </c>
      <c r="V59" s="932" t="n"/>
      <c r="W59" s="933" t="n"/>
    </row>
    <row r="60" customFormat="1" s="79">
      <c r="A60" s="618" t="n"/>
      <c r="B60" s="102" t="inlineStr">
        <is>
          <t>Prepayments</t>
        </is>
      </c>
      <c r="C60" s="939" t="n"/>
      <c r="D60" s="939" t="n"/>
      <c r="E60" s="939" t="n"/>
      <c r="F60" s="939" t="n"/>
      <c r="G60" s="939" t="n">
        <v>12198</v>
      </c>
      <c r="H60" s="939" t="n">
        <v>14021</v>
      </c>
      <c r="I60" s="137" t="n"/>
      <c r="N60" s="105">
        <f>B60</f>
        <v/>
      </c>
      <c r="O60" s="106" t="inlineStr"/>
      <c r="P60" s="106" t="inlineStr"/>
      <c r="Q60" s="106" t="inlineStr"/>
      <c r="R60" s="106" t="inlineStr"/>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Land and Leasehold buldingsimprovements  Effect of movement in exchange rate At 31 March 2023</t>
        </is>
      </c>
      <c r="C86" s="939" t="n"/>
      <c r="D86" s="939" t="n"/>
      <c r="E86" s="939" t="n"/>
      <c r="F86" s="939" t="n"/>
      <c r="G86" s="939" t="n">
        <v>0</v>
      </c>
      <c r="H86" s="939" t="n">
        <v>3883</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Land and Leasehold buldingsimprovements  Depreciation expense At 31 March 2023</t>
        </is>
      </c>
      <c r="C87" s="939" t="n"/>
      <c r="D87" s="939" t="n"/>
      <c r="E87" s="939" t="n"/>
      <c r="F87" s="939" t="n"/>
      <c r="G87" s="939" t="n">
        <v>0</v>
      </c>
      <c r="H87" s="939" t="n">
        <v>1383</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Assets under construction  Effect of movement in exchange rate At 31 March 2023</t>
        </is>
      </c>
      <c r="C88" s="939" t="n"/>
      <c r="D88" s="939" t="n"/>
      <c r="E88" s="939" t="n"/>
      <c r="F88" s="939" t="n"/>
      <c r="G88" s="939" t="n">
        <v>0</v>
      </c>
      <c r="H88" s="939" t="n">
        <v>7194</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Assets under construction  Depreciation expense At 31 March 2023</t>
        </is>
      </c>
      <c r="C89" s="103" t="n"/>
      <c r="D89" s="103" t="n"/>
      <c r="E89" s="103" t="n"/>
      <c r="F89" s="103" t="n"/>
      <c r="G89" s="103" t="n">
        <v>0</v>
      </c>
      <c r="H89" s="103" t="n">
        <v>0</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Land and Leasehold buldingsimprovements  Effect of movement in exchange rate At 31 March 2023</t>
        </is>
      </c>
      <c r="C100" s="952" t="n"/>
      <c r="D100" s="952" t="n"/>
      <c r="E100" s="952" t="n"/>
      <c r="F100" s="952" t="n"/>
      <c r="G100" s="952" t="n">
        <v>0</v>
      </c>
      <c r="H100" s="952" t="n">
        <v>3883</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Land and Leasehold buldingsimprovements  Depreciation expense At 31 March 2023</t>
        </is>
      </c>
      <c r="C101" s="952" t="n"/>
      <c r="D101" s="939" t="n"/>
      <c r="E101" s="939" t="n"/>
      <c r="F101" s="939" t="n"/>
      <c r="G101" s="939" t="n">
        <v>0</v>
      </c>
      <c r="H101" s="939" t="n">
        <v>1383</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Plant and machinery  Depreciation expense At 31 March 2023</t>
        </is>
      </c>
      <c r="C102" s="952" t="n"/>
      <c r="D102" s="939" t="n"/>
      <c r="E102" s="939" t="n"/>
      <c r="F102" s="939" t="n"/>
      <c r="G102" s="939" t="n">
        <v>0</v>
      </c>
      <c r="H102" s="939" t="n">
        <v>8609</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Motor vehicles  Depreciation expense At 31 March 2023</t>
        </is>
      </c>
      <c r="C103" s="103" t="n"/>
      <c r="D103" s="103" t="n"/>
      <c r="E103" s="103" t="n"/>
      <c r="F103" s="103" t="n"/>
      <c r="G103" s="103" t="n">
        <v>0</v>
      </c>
      <c r="H103" s="103" t="n">
        <v>44</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inlineStr">
        <is>
          <t>Assets under construction  Effect of movement in exchange rate At 31 March 2023</t>
        </is>
      </c>
      <c r="C104" s="952" t="n"/>
      <c r="D104" s="952" t="n"/>
      <c r="E104" s="952" t="n"/>
      <c r="F104" s="952" t="n"/>
      <c r="G104" s="952" t="n">
        <v>0</v>
      </c>
      <c r="H104" s="952" t="n">
        <v>7194</v>
      </c>
      <c r="I104" s="947" t="n"/>
      <c r="K104" s="948" t="n"/>
      <c r="N104" s="105">
        <f>B104</f>
        <v/>
      </c>
      <c r="O104" s="106" t="inlineStr"/>
      <c r="P104" s="106" t="inlineStr"/>
      <c r="Q104" s="106" t="inlineStr"/>
      <c r="R104" s="106" t="inlineStr"/>
      <c r="S104" s="106">
        <f>G104*BS!$B$9</f>
        <v/>
      </c>
      <c r="T104" s="106">
        <f>H104*BS!$B$9</f>
        <v/>
      </c>
      <c r="U104" s="946">
        <f>I104</f>
        <v/>
      </c>
      <c r="V104" s="941" t="n"/>
      <c r="W104" s="941" t="n"/>
    </row>
    <row r="105" customFormat="1" s="79">
      <c r="A105" s="618" t="n"/>
      <c r="B105" s="102" t="inlineStr">
        <is>
          <t>Assets under construction  Depreciation expense At 31 March 2023</t>
        </is>
      </c>
      <c r="C105" s="952" t="n"/>
      <c r="D105" s="952" t="n"/>
      <c r="E105" s="952" t="n"/>
      <c r="F105" s="952" t="n"/>
      <c r="G105" s="952" t="n">
        <v>0</v>
      </c>
      <c r="H105" s="952" t="n">
        <v>0</v>
      </c>
      <c r="I105" s="947" t="n"/>
      <c r="K105" s="948" t="n"/>
      <c r="N105" s="105">
        <f>B105</f>
        <v/>
      </c>
      <c r="O105" s="106" t="inlineStr"/>
      <c r="P105" s="106" t="inlineStr"/>
      <c r="Q105" s="106" t="inlineStr"/>
      <c r="R105" s="106" t="inlineStr"/>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B129" t="inlineStr">
        <is>
          <t>Computer software  Cost At 1 April 2022</t>
        </is>
      </c>
      <c r="G129" t="n">
        <v>19512</v>
      </c>
      <c r="H129" t="n">
        <v>0</v>
      </c>
      <c r="N129">
        <f>B129</f>
        <v/>
      </c>
      <c r="O129" t="inlineStr"/>
      <c r="P129" t="inlineStr"/>
      <c r="Q129" t="inlineStr"/>
      <c r="R129" t="inlineStr"/>
      <c r="S129">
        <f>G129*BS!$B$9</f>
        <v/>
      </c>
      <c r="T129">
        <f>H129*BS!$B$9</f>
        <v/>
      </c>
    </row>
    <row r="130" customFormat="1" s="117">
      <c r="B130" t="inlineStr">
        <is>
          <t>Computer software  Cost Additions</t>
        </is>
      </c>
      <c r="G130" t="n">
        <v>0</v>
      </c>
      <c r="H130" t="n">
        <v>3</v>
      </c>
      <c r="N130">
        <f>B130</f>
        <v/>
      </c>
      <c r="O130" t="inlineStr"/>
      <c r="P130" t="inlineStr"/>
      <c r="Q130" t="inlineStr"/>
      <c r="R130" t="inlineStr"/>
      <c r="S130">
        <f>G130*BS!$B$9</f>
        <v/>
      </c>
      <c r="T130">
        <f>H130*BS!$B$9</f>
        <v/>
      </c>
    </row>
    <row r="131" customFormat="1" s="79">
      <c r="B131" t="inlineStr">
        <is>
          <t>Computer software  Cost Transfers</t>
        </is>
      </c>
      <c r="G131" t="n">
        <v>0</v>
      </c>
      <c r="H131" t="n">
        <v>5874</v>
      </c>
      <c r="N131">
        <f>B131</f>
        <v/>
      </c>
      <c r="O131" t="inlineStr"/>
      <c r="P131" t="inlineStr"/>
      <c r="Q131" t="inlineStr"/>
      <c r="R131" t="inlineStr"/>
      <c r="S131">
        <f>G131*BS!$B$9</f>
        <v/>
      </c>
      <c r="T131">
        <f>H131*BS!$B$9</f>
        <v/>
      </c>
    </row>
    <row r="132" customFormat="1" s="117">
      <c r="B132" t="inlineStr">
        <is>
          <t>Computer software  Cost Effect of movement in exchange rate</t>
        </is>
      </c>
      <c r="G132" t="n">
        <v>0</v>
      </c>
      <c r="H132" t="n">
        <v>11</v>
      </c>
      <c r="N132">
        <f>B132</f>
        <v/>
      </c>
      <c r="O132" t="inlineStr"/>
      <c r="P132" t="inlineStr"/>
      <c r="Q132" t="inlineStr"/>
      <c r="R132" t="inlineStr"/>
      <c r="S132">
        <f>G132*BS!$B$9</f>
        <v/>
      </c>
      <c r="T132">
        <f>H132*BS!$B$9</f>
        <v/>
      </c>
    </row>
    <row r="133" customFormat="1" s="79">
      <c r="B133" t="inlineStr">
        <is>
          <t>Computer software  Cost Disposals</t>
        </is>
      </c>
      <c r="G133" t="n">
        <v>0</v>
      </c>
      <c r="H133" t="n">
        <v>-1040</v>
      </c>
      <c r="N133">
        <f>B133</f>
        <v/>
      </c>
      <c r="O133" t="inlineStr"/>
      <c r="P133" t="inlineStr"/>
      <c r="Q133" t="inlineStr"/>
      <c r="R133" t="inlineStr"/>
      <c r="S133">
        <f>G133*BS!$B$9</f>
        <v/>
      </c>
      <c r="T133">
        <f>H133*BS!$B$9</f>
        <v/>
      </c>
    </row>
    <row r="134" customFormat="1" s="79">
      <c r="B134" t="inlineStr">
        <is>
          <t>Computer software  Cost At 31 March 2023</t>
        </is>
      </c>
      <c r="G134" t="n">
        <v>0</v>
      </c>
      <c r="H134" t="n">
        <v>24360</v>
      </c>
      <c r="N134">
        <f>B134</f>
        <v/>
      </c>
      <c r="O134" t="inlineStr"/>
      <c r="P134" t="inlineStr"/>
      <c r="Q134" t="inlineStr"/>
      <c r="R134" t="inlineStr"/>
      <c r="S134">
        <f>G134*BS!$B$9</f>
        <v/>
      </c>
      <c r="T134">
        <f>H134*BS!$B$9</f>
        <v/>
      </c>
    </row>
    <row r="135" customFormat="1" s="79">
      <c r="B135" t="inlineStr">
        <is>
          <t>Computer software  Accumulated amortisation At 1A April 2022</t>
        </is>
      </c>
      <c r="G135" t="n">
        <v>15050</v>
      </c>
      <c r="H135" t="n">
        <v>0</v>
      </c>
      <c r="N135">
        <f>B135</f>
        <v/>
      </c>
      <c r="O135" t="inlineStr"/>
      <c r="P135" t="inlineStr"/>
      <c r="Q135" t="inlineStr"/>
      <c r="R135" t="inlineStr"/>
      <c r="S135">
        <f>G135*BS!$B$9</f>
        <v/>
      </c>
      <c r="T135">
        <f>H135*BS!$B$9</f>
        <v/>
      </c>
    </row>
    <row r="136" customFormat="1" s="79">
      <c r="B136" t="inlineStr">
        <is>
          <t>Computer software  Accumulated amortisation Amortisation</t>
        </is>
      </c>
      <c r="G136" t="n">
        <v>0</v>
      </c>
      <c r="H136" t="n">
        <v>1555</v>
      </c>
      <c r="N136">
        <f>B136</f>
        <v/>
      </c>
      <c r="O136" t="inlineStr"/>
      <c r="P136" t="inlineStr"/>
      <c r="Q136" t="inlineStr"/>
      <c r="R136" t="inlineStr"/>
      <c r="S136">
        <f>G136*BS!$B$9</f>
        <v/>
      </c>
      <c r="T136">
        <f>H136*BS!$B$9</f>
        <v/>
      </c>
    </row>
    <row r="137" customFormat="1" s="79">
      <c r="B137" t="inlineStr">
        <is>
          <t>Computer software  Accumulated amortisation Effect of movement in exchange rate</t>
        </is>
      </c>
      <c r="G137" t="n">
        <v>0</v>
      </c>
      <c r="H137" t="n">
        <v>10</v>
      </c>
      <c r="N137">
        <f>B137</f>
        <v/>
      </c>
      <c r="O137" t="inlineStr"/>
      <c r="P137" t="inlineStr"/>
      <c r="Q137" t="inlineStr"/>
      <c r="R137" t="inlineStr"/>
      <c r="S137">
        <f>G137*BS!$B$9</f>
        <v/>
      </c>
      <c r="T137">
        <f>H137*BS!$B$9</f>
        <v/>
      </c>
    </row>
    <row r="138" customFormat="1" s="79">
      <c r="B138" t="inlineStr">
        <is>
          <t>Computer software  Accumulated amortisation Disposals</t>
        </is>
      </c>
      <c r="G138" t="n">
        <v>0</v>
      </c>
      <c r="H138" t="n">
        <v>-973</v>
      </c>
      <c r="N138">
        <f>B138</f>
        <v/>
      </c>
      <c r="O138" t="inlineStr"/>
      <c r="P138" t="inlineStr"/>
      <c r="Q138" t="inlineStr"/>
      <c r="R138" t="inlineStr"/>
      <c r="S138">
        <f>G138*BS!$B$9</f>
        <v/>
      </c>
      <c r="T138">
        <f>H138*BS!$B$9</f>
        <v/>
      </c>
    </row>
    <row r="139" customFormat="1" s="79">
      <c r="B139" t="inlineStr">
        <is>
          <t>Computer software  Accumulated amortisation At 31 March 2023</t>
        </is>
      </c>
      <c r="G139" t="n">
        <v>0</v>
      </c>
      <c r="H139" t="n">
        <v>15642</v>
      </c>
      <c r="N139">
        <f>B139</f>
        <v/>
      </c>
      <c r="O139" t="inlineStr"/>
      <c r="P139" t="inlineStr"/>
      <c r="Q139" t="inlineStr"/>
      <c r="R139" t="inlineStr"/>
      <c r="S139">
        <f>G139*BS!$B$9</f>
        <v/>
      </c>
      <c r="T139">
        <f>H139*BS!$B$9</f>
        <v/>
      </c>
    </row>
    <row r="140" customFormat="1" s="79">
      <c r="B140" t="inlineStr">
        <is>
          <t>Computer software  Net book value At 31 March 2023</t>
        </is>
      </c>
      <c r="G140" t="n">
        <v>0</v>
      </c>
      <c r="H140" t="n">
        <v>8718</v>
      </c>
      <c r="N140">
        <f>B140</f>
        <v/>
      </c>
      <c r="O140" t="inlineStr"/>
      <c r="P140" t="inlineStr"/>
      <c r="Q140" t="inlineStr"/>
      <c r="R140" t="inlineStr"/>
      <c r="S140">
        <f>G140*BS!$B$9</f>
        <v/>
      </c>
      <c r="T140">
        <f>H140*BS!$B$9</f>
        <v/>
      </c>
    </row>
    <row r="141" customFormat="1" s="79">
      <c r="B141" t="inlineStr">
        <is>
          <t>Computer software  Net book value At 31 March 2022</t>
        </is>
      </c>
      <c r="G141" t="n">
        <v>4462</v>
      </c>
      <c r="H141" t="n">
        <v>0</v>
      </c>
      <c r="N141">
        <f>B141</f>
        <v/>
      </c>
      <c r="O141" t="inlineStr"/>
      <c r="P141" t="inlineStr"/>
      <c r="Q141" t="inlineStr"/>
      <c r="R141" t="inlineStr"/>
      <c r="S141">
        <f>G141*BS!$B$9</f>
        <v/>
      </c>
      <c r="T141">
        <f>H141*BS!$B$9</f>
        <v/>
      </c>
    </row>
    <row r="142" customFormat="1" s="79">
      <c r="B142" t="inlineStr">
        <is>
          <t>Software under development  Cost At 1 April 2022</t>
        </is>
      </c>
      <c r="G142" t="n">
        <v>11823</v>
      </c>
      <c r="H142" t="n">
        <v>0</v>
      </c>
      <c r="N142">
        <f>B142</f>
        <v/>
      </c>
      <c r="O142" t="inlineStr"/>
      <c r="P142" t="inlineStr"/>
      <c r="Q142" t="inlineStr"/>
      <c r="R142" t="inlineStr"/>
      <c r="S142">
        <f>G142*BS!$B$9</f>
        <v/>
      </c>
      <c r="T142">
        <f>H142*BS!$B$9</f>
        <v/>
      </c>
    </row>
    <row r="143" customFormat="1" s="79">
      <c r="B143" t="inlineStr">
        <is>
          <t>Software under development  Cost Additions</t>
        </is>
      </c>
      <c r="G143" t="n">
        <v>0</v>
      </c>
      <c r="H143" t="n">
        <v>9890</v>
      </c>
      <c r="N143">
        <f>B143</f>
        <v/>
      </c>
      <c r="O143" t="inlineStr"/>
      <c r="P143" t="inlineStr"/>
      <c r="Q143" t="inlineStr"/>
      <c r="R143" t="inlineStr"/>
      <c r="S143">
        <f>G143*BS!$B$9</f>
        <v/>
      </c>
      <c r="T143">
        <f>H143*BS!$B$9</f>
        <v/>
      </c>
    </row>
    <row r="144" customFormat="1" s="117">
      <c r="B144" t="inlineStr">
        <is>
          <t>Software under development  Cost Transfers</t>
        </is>
      </c>
      <c r="G144" t="n">
        <v>0</v>
      </c>
      <c r="H144" t="n">
        <v>-5874</v>
      </c>
      <c r="N144">
        <f>B144</f>
        <v/>
      </c>
      <c r="O144" t="inlineStr"/>
      <c r="P144" t="inlineStr"/>
      <c r="Q144" t="inlineStr"/>
      <c r="R144" t="inlineStr"/>
      <c r="S144">
        <f>G144*BS!$B$9</f>
        <v/>
      </c>
      <c r="T144">
        <f>H144*BS!$B$9</f>
        <v/>
      </c>
    </row>
    <row r="145" customFormat="1" s="79">
      <c r="B145" t="inlineStr">
        <is>
          <t>Software under development  Cost Effect of movement in exchange rate</t>
        </is>
      </c>
      <c r="G145" t="n">
        <v>0</v>
      </c>
      <c r="H145" t="n">
        <v>1</v>
      </c>
      <c r="N145">
        <f>B145</f>
        <v/>
      </c>
      <c r="O145" t="inlineStr"/>
      <c r="P145" t="inlineStr"/>
      <c r="Q145" t="inlineStr"/>
      <c r="R145" t="inlineStr"/>
      <c r="S145">
        <f>G145*BS!$B$9</f>
        <v/>
      </c>
      <c r="T145">
        <f>H145*BS!$B$9</f>
        <v/>
      </c>
    </row>
    <row r="146" customFormat="1" s="117">
      <c r="B146" t="inlineStr">
        <is>
          <t>Software under development  Cost Disposals</t>
        </is>
      </c>
      <c r="G146" t="n">
        <v>0</v>
      </c>
      <c r="H146" t="n">
        <v>0</v>
      </c>
      <c r="N146">
        <f>B146</f>
        <v/>
      </c>
      <c r="O146" t="inlineStr"/>
      <c r="P146" t="inlineStr"/>
      <c r="Q146" t="inlineStr"/>
      <c r="R146" t="inlineStr"/>
      <c r="S146">
        <f>G146*BS!$B$9</f>
        <v/>
      </c>
      <c r="T146">
        <f>H146*BS!$B$9</f>
        <v/>
      </c>
    </row>
    <row r="147" customFormat="1" s="79">
      <c r="B147" t="inlineStr">
        <is>
          <t>Software under development  Cost At 31 March 2023</t>
        </is>
      </c>
      <c r="G147" t="n">
        <v>0</v>
      </c>
      <c r="H147" t="n">
        <v>15840</v>
      </c>
      <c r="N147">
        <f>B147</f>
        <v/>
      </c>
      <c r="O147" t="inlineStr"/>
      <c r="P147" t="inlineStr"/>
      <c r="Q147" t="inlineStr"/>
      <c r="R147" t="inlineStr"/>
      <c r="S147">
        <f>G147*BS!$B$9</f>
        <v/>
      </c>
      <c r="T147">
        <f>H147*BS!$B$9</f>
        <v/>
      </c>
    </row>
    <row r="148" customFormat="1" s="79">
      <c r="B148" t="inlineStr">
        <is>
          <t>Software under development  Accumulated amortisation At 1A April 2022</t>
        </is>
      </c>
      <c r="G148" t="n">
        <v>0</v>
      </c>
      <c r="H148" t="n">
        <v>0</v>
      </c>
      <c r="N148">
        <f>B148</f>
        <v/>
      </c>
      <c r="O148" t="inlineStr"/>
      <c r="P148" t="inlineStr"/>
      <c r="Q148" t="inlineStr"/>
      <c r="R148" t="inlineStr"/>
      <c r="S148">
        <f>G148*BS!$B$9</f>
        <v/>
      </c>
      <c r="T148">
        <f>H148*BS!$B$9</f>
        <v/>
      </c>
    </row>
    <row r="149" customFormat="1" s="79">
      <c r="B149" t="inlineStr">
        <is>
          <t>Software under development  Accumulated amortisation Amortisation</t>
        </is>
      </c>
      <c r="G149" t="n">
        <v>0</v>
      </c>
      <c r="H149" t="n">
        <v>0</v>
      </c>
      <c r="N149">
        <f>B149</f>
        <v/>
      </c>
      <c r="O149" t="inlineStr"/>
      <c r="P149" t="inlineStr"/>
      <c r="Q149" t="inlineStr"/>
      <c r="R149" t="inlineStr"/>
      <c r="S149">
        <f>G149*BS!$B$9</f>
        <v/>
      </c>
      <c r="T149">
        <f>H149*BS!$B$9</f>
        <v/>
      </c>
    </row>
    <row r="150" customFormat="1" s="79">
      <c r="B150" t="inlineStr">
        <is>
          <t>Software under development  Accumulated amortisation Effect of movement in exchange rate</t>
        </is>
      </c>
      <c r="G150" t="n">
        <v>0</v>
      </c>
      <c r="H150" t="n">
        <v>0</v>
      </c>
      <c r="N150">
        <f>B150</f>
        <v/>
      </c>
      <c r="O150" t="inlineStr"/>
      <c r="P150" t="inlineStr"/>
      <c r="Q150" t="inlineStr"/>
      <c r="R150" t="inlineStr"/>
      <c r="S150">
        <f>G150*BS!$B$9</f>
        <v/>
      </c>
      <c r="T150">
        <f>H150*BS!$B$9</f>
        <v/>
      </c>
    </row>
    <row r="151" customFormat="1" s="79">
      <c r="B151" t="inlineStr">
        <is>
          <t>Software under development  Accumulated amortisation Disposals</t>
        </is>
      </c>
      <c r="G151" t="n">
        <v>0</v>
      </c>
      <c r="H151" t="n">
        <v>0</v>
      </c>
      <c r="N151">
        <f>B151</f>
        <v/>
      </c>
      <c r="O151" t="inlineStr"/>
      <c r="P151" t="inlineStr"/>
      <c r="Q151" t="inlineStr"/>
      <c r="R151" t="inlineStr"/>
      <c r="S151">
        <f>G151*BS!$B$9</f>
        <v/>
      </c>
      <c r="T151">
        <f>H151*BS!$B$9</f>
        <v/>
      </c>
    </row>
    <row r="152" customFormat="1" s="79">
      <c r="B152" t="inlineStr">
        <is>
          <t>Software under development  Accumulated amortisation At 31 March 2023</t>
        </is>
      </c>
      <c r="G152" t="n">
        <v>0</v>
      </c>
      <c r="H152" t="n">
        <v>0</v>
      </c>
      <c r="N152">
        <f>B152</f>
        <v/>
      </c>
      <c r="O152" t="inlineStr"/>
      <c r="P152" t="inlineStr"/>
      <c r="Q152" t="inlineStr"/>
      <c r="R152" t="inlineStr"/>
      <c r="S152">
        <f>G152*BS!$B$9</f>
        <v/>
      </c>
      <c r="T152">
        <f>H152*BS!$B$9</f>
        <v/>
      </c>
    </row>
    <row r="153" customFormat="1" s="79">
      <c r="B153" t="inlineStr">
        <is>
          <t>Software under development  Net book value At 31 March 2023</t>
        </is>
      </c>
      <c r="G153" t="n">
        <v>0</v>
      </c>
      <c r="H153" t="n">
        <v>15840</v>
      </c>
      <c r="N153">
        <f>B153</f>
        <v/>
      </c>
      <c r="O153" t="inlineStr"/>
      <c r="P153" t="inlineStr"/>
      <c r="Q153" t="inlineStr"/>
      <c r="R153" t="inlineStr"/>
      <c r="S153">
        <f>G153*BS!$B$9</f>
        <v/>
      </c>
      <c r="T153">
        <f>H153*BS!$B$9</f>
        <v/>
      </c>
    </row>
    <row r="154" customFormat="1" s="79">
      <c r="B154" t="inlineStr">
        <is>
          <t>Software under development  Net book value At 31 March 2022</t>
        </is>
      </c>
      <c r="G154" t="n">
        <v>11823</v>
      </c>
      <c r="H154" t="n">
        <v>0</v>
      </c>
      <c r="N154">
        <f>B154</f>
        <v/>
      </c>
      <c r="O154" t="inlineStr"/>
      <c r="P154" t="inlineStr"/>
      <c r="Q154" t="inlineStr"/>
      <c r="R154" t="inlineStr"/>
      <c r="S154">
        <f>G154*BS!$B$9</f>
        <v/>
      </c>
      <c r="T154">
        <f>H154*BS!$B$9</f>
        <v/>
      </c>
    </row>
    <row r="155" customFormat="1" s="79">
      <c r="A155" s="618" t="n"/>
      <c r="B155" s="102" t="n"/>
      <c r="C155" s="103" t="n"/>
      <c r="D155" s="103" t="n"/>
      <c r="E155" s="103" t="n"/>
      <c r="F155" s="103" t="n"/>
      <c r="G155" s="103" t="n"/>
      <c r="H155" s="103" t="n"/>
      <c r="I155" s="934" t="n"/>
      <c r="J155" s="85" t="n"/>
      <c r="K155" s="85" t="n"/>
      <c r="L155" s="85" t="n"/>
      <c r="M155" s="85" t="n"/>
      <c r="N155" s="114" t="inlineStr"/>
      <c r="O155" s="115" t="inlineStr"/>
      <c r="P155" s="115" t="inlineStr"/>
      <c r="Q155" s="115" t="inlineStr"/>
      <c r="R155" s="115" t="inlineStr"/>
      <c r="S155" s="115" t="inlineStr"/>
      <c r="T155" s="115" t="inlineStr"/>
      <c r="U155" s="123" t="n"/>
      <c r="V155" s="941" t="n"/>
      <c r="W155" s="941" t="n"/>
      <c r="X155" s="85" t="n"/>
      <c r="Y155" s="85" t="n"/>
      <c r="Z155" s="85" t="n"/>
      <c r="AA155" s="85" t="n"/>
      <c r="AB155" s="85" t="n"/>
      <c r="AC155" s="85" t="n"/>
      <c r="AD155" s="85" t="n"/>
      <c r="AE155" s="85" t="n"/>
      <c r="AF155" s="85" t="n"/>
      <c r="AG155" s="85" t="n"/>
      <c r="AH155" s="85" t="n"/>
      <c r="AI155" s="85" t="n"/>
      <c r="AJ155" s="85" t="n"/>
      <c r="AK155" s="85" t="n"/>
      <c r="AL155" s="85" t="n"/>
      <c r="AM155" s="85" t="n"/>
      <c r="AN155" s="85" t="n"/>
      <c r="AO155" s="85" t="n"/>
      <c r="AP155" s="85" t="n"/>
      <c r="AQ155" s="85" t="n"/>
      <c r="AR155" s="85" t="n"/>
      <c r="AS155" s="85" t="n"/>
      <c r="AT155" s="85" t="n"/>
      <c r="AU155" s="85" t="n"/>
      <c r="AV155" s="85" t="n"/>
      <c r="AW155" s="85" t="n"/>
      <c r="AX155" s="85" t="n"/>
      <c r="AY155" s="85" t="n"/>
      <c r="AZ155" s="85" t="n"/>
      <c r="BA155" s="85" t="n"/>
      <c r="BB155" s="85" t="n"/>
      <c r="BC155" s="85" t="n"/>
      <c r="BD155" s="85" t="n"/>
      <c r="BE155" s="85" t="n"/>
      <c r="BF155" s="85" t="n"/>
      <c r="BG155" s="85" t="n"/>
      <c r="BH155" s="85" t="n"/>
      <c r="BI155" s="85" t="n"/>
      <c r="BJ155" s="85" t="n"/>
      <c r="BK155" s="85" t="n"/>
      <c r="BL155" s="85" t="n"/>
      <c r="BM155" s="85" t="n"/>
      <c r="BN155" s="85" t="n"/>
      <c r="BO155" s="85" t="n"/>
      <c r="BP155" s="85" t="n"/>
      <c r="BQ155" s="85" t="n"/>
      <c r="BR155" s="85" t="n"/>
      <c r="BS155" s="85" t="n"/>
      <c r="BT155" s="85" t="n"/>
      <c r="BU155" s="85" t="n"/>
      <c r="BV155" s="85" t="n"/>
      <c r="BW155" s="85" t="n"/>
      <c r="BX155" s="85" t="n"/>
      <c r="BY155" s="85" t="n"/>
      <c r="BZ155" s="85" t="n"/>
      <c r="CA155" s="85" t="n"/>
      <c r="CB155" s="85" t="n"/>
      <c r="CC155" s="85" t="n"/>
      <c r="CD155" s="85" t="n"/>
      <c r="CE155" s="85" t="n"/>
      <c r="CF155" s="85" t="n"/>
      <c r="CG155" s="85" t="n"/>
      <c r="CH155" s="85" t="n"/>
      <c r="CI155" s="85" t="n"/>
      <c r="CJ155" s="85" t="n"/>
      <c r="CK155" s="85" t="n"/>
      <c r="CL155" s="85" t="n"/>
      <c r="CM155" s="85" t="n"/>
      <c r="CN155" s="85" t="n"/>
      <c r="CO155" s="85" t="n"/>
      <c r="CP155" s="85" t="n"/>
      <c r="CQ155" s="85" t="n"/>
      <c r="CR155" s="85" t="n"/>
      <c r="CS155" s="85" t="n"/>
      <c r="CT155" s="85" t="n"/>
      <c r="CU155" s="85" t="n"/>
      <c r="CV155" s="85" t="n"/>
      <c r="CW155" s="85" t="n"/>
      <c r="CX155" s="85" t="n"/>
      <c r="CY155" s="85" t="n"/>
      <c r="CZ155" s="85" t="n"/>
      <c r="DA155" s="85" t="n"/>
      <c r="DB155" s="85" t="n"/>
      <c r="DC155" s="85" t="n"/>
      <c r="DD155" s="85" t="n"/>
      <c r="DE155" s="85" t="n"/>
      <c r="DF155" s="85" t="n"/>
      <c r="DG155" s="85" t="n"/>
      <c r="DH155" s="85" t="n"/>
      <c r="DI155" s="85" t="n"/>
      <c r="DJ155" s="85" t="n"/>
      <c r="DK155" s="85" t="n"/>
      <c r="DL155" s="85" t="n"/>
      <c r="DM155" s="85" t="n"/>
      <c r="DN155" s="85" t="n"/>
      <c r="DO155" s="85" t="n"/>
      <c r="DP155" s="85" t="n"/>
      <c r="DQ155" s="85" t="n"/>
      <c r="DR155" s="85" t="n"/>
      <c r="DS155" s="85" t="n"/>
      <c r="DT155" s="85" t="n"/>
      <c r="DU155" s="85" t="n"/>
      <c r="DV155" s="85" t="n"/>
      <c r="DW155" s="85" t="n"/>
      <c r="DX155" s="85" t="n"/>
      <c r="DY155" s="85" t="n"/>
      <c r="DZ155" s="85" t="n"/>
      <c r="EA155" s="85" t="n"/>
      <c r="EB155" s="85" t="n"/>
      <c r="EC155" s="85" t="n"/>
      <c r="ED155" s="85" t="n"/>
      <c r="EE155" s="85" t="n"/>
      <c r="EF155" s="85" t="n"/>
      <c r="EG155" s="85" t="n"/>
      <c r="EH155" s="85" t="n"/>
      <c r="EI155" s="85" t="n"/>
      <c r="EJ155" s="85" t="n"/>
      <c r="EK155" s="85" t="n"/>
      <c r="EL155" s="85" t="n"/>
      <c r="EM155" s="85" t="n"/>
      <c r="EN155" s="85" t="n"/>
      <c r="EO155" s="85" t="n"/>
      <c r="EP155" s="85" t="n"/>
      <c r="EQ155" s="85" t="n"/>
      <c r="ER155" s="85" t="n"/>
      <c r="ES155" s="85" t="n"/>
      <c r="ET155" s="85" t="n"/>
      <c r="EU155" s="85" t="n"/>
      <c r="EV155" s="85" t="n"/>
      <c r="EW155" s="85" t="n"/>
      <c r="EX155" s="85" t="n"/>
      <c r="EY155" s="85" t="n"/>
      <c r="EZ155" s="85" t="n"/>
      <c r="FA155" s="85" t="n"/>
      <c r="FB155" s="85" t="n"/>
      <c r="FC155" s="85" t="n"/>
      <c r="FD155" s="85" t="n"/>
      <c r="FE155" s="85" t="n"/>
      <c r="FF155" s="85" t="n"/>
      <c r="FG155" s="85" t="n"/>
      <c r="FH155" s="85" t="n"/>
      <c r="FI155" s="85" t="n"/>
      <c r="FJ155" s="85" t="n"/>
      <c r="FK155" s="85" t="n"/>
      <c r="FL155" s="85" t="n"/>
      <c r="FM155" s="85" t="n"/>
      <c r="FN155" s="85" t="n"/>
      <c r="FO155" s="85" t="n"/>
      <c r="FP155" s="85" t="n"/>
      <c r="FQ155" s="85" t="n"/>
      <c r="FR155" s="85" t="n"/>
      <c r="FS155" s="85" t="n"/>
      <c r="FT155" s="85" t="n"/>
      <c r="FU155" s="85" t="n"/>
      <c r="FV155" s="85" t="n"/>
      <c r="FW155" s="85" t="n"/>
      <c r="FX155" s="85" t="n"/>
      <c r="FY155" s="85" t="n"/>
      <c r="FZ155" s="85" t="n"/>
      <c r="GA155" s="85" t="n"/>
      <c r="GB155" s="85" t="n"/>
      <c r="GC155" s="85" t="n"/>
      <c r="GD155" s="85" t="n"/>
      <c r="GE155" s="85" t="n"/>
      <c r="GF155" s="85" t="n"/>
      <c r="GG155" s="85" t="n"/>
      <c r="GH155" s="85" t="n"/>
      <c r="GI155" s="85" t="n"/>
      <c r="GJ155" s="85" t="n"/>
      <c r="GK155" s="85" t="n"/>
      <c r="GL155" s="85" t="n"/>
      <c r="GM155" s="85" t="n"/>
      <c r="GN155" s="85" t="n"/>
      <c r="GO155" s="85" t="n"/>
      <c r="GP155" s="85" t="n"/>
      <c r="GQ155" s="85" t="n"/>
      <c r="GR155" s="85" t="n"/>
      <c r="GS155" s="85" t="n"/>
      <c r="GT155" s="85" t="n"/>
      <c r="GU155" s="85" t="n"/>
      <c r="GV155" s="85" t="n"/>
      <c r="GW155" s="85" t="n"/>
      <c r="GX155" s="85" t="n"/>
      <c r="GY155" s="85" t="n"/>
      <c r="GZ155" s="85" t="n"/>
      <c r="HA155" s="85" t="n"/>
      <c r="HB155" s="85" t="n"/>
      <c r="HC155" s="85" t="n"/>
      <c r="HD155" s="85" t="n"/>
      <c r="HE155" s="85" t="n"/>
      <c r="HF155" s="85" t="n"/>
      <c r="HG155" s="85" t="n"/>
      <c r="HH155" s="85" t="n"/>
      <c r="HI155" s="85" t="n"/>
      <c r="HJ155" s="85" t="n"/>
      <c r="HK155" s="85" t="n"/>
      <c r="HL155" s="85" t="n"/>
      <c r="HM155" s="85" t="n"/>
      <c r="HN155" s="85" t="n"/>
      <c r="HO155" s="85" t="n"/>
      <c r="HP155" s="85" t="n"/>
      <c r="HQ155" s="85" t="n"/>
      <c r="HR155" s="85" t="n"/>
      <c r="HS155" s="85" t="n"/>
      <c r="HT155" s="85" t="n"/>
      <c r="HU155" s="85" t="n"/>
      <c r="HV155" s="85" t="n"/>
      <c r="HW155" s="85" t="n"/>
      <c r="HX155" s="85" t="n"/>
      <c r="HY155" s="85" t="n"/>
      <c r="HZ155" s="85" t="n"/>
      <c r="IA155" s="85" t="n"/>
      <c r="IB155" s="85" t="n"/>
      <c r="IC155" s="85" t="n"/>
      <c r="ID155" s="85" t="n"/>
      <c r="IE155" s="85" t="n"/>
      <c r="IF155" s="85" t="n"/>
      <c r="IG155" s="85" t="n"/>
      <c r="IH155" s="85" t="n"/>
      <c r="II155" s="85" t="n"/>
      <c r="IJ155" s="85" t="n"/>
      <c r="IK155" s="85" t="n"/>
      <c r="IL155" s="85" t="n"/>
      <c r="IM155" s="85" t="n"/>
      <c r="IN155" s="85" t="n"/>
      <c r="IO155" s="85" t="n"/>
      <c r="IP155" s="85" t="n"/>
      <c r="IQ155" s="85" t="n"/>
      <c r="IR155" s="85" t="n"/>
      <c r="IS155" s="85" t="n"/>
      <c r="IT155" s="85" t="n"/>
      <c r="IU155" s="85" t="n"/>
      <c r="IV155" s="85" t="n"/>
      <c r="IW155" s="85" t="n"/>
      <c r="IX155" s="85" t="n"/>
      <c r="IY155" s="85" t="n"/>
      <c r="IZ155" s="85" t="n"/>
      <c r="JA155" s="85" t="n"/>
      <c r="JB155" s="85" t="n"/>
      <c r="JC155" s="85" t="n"/>
      <c r="JD155" s="85" t="n"/>
      <c r="JE155" s="85" t="n"/>
      <c r="JF155" s="85" t="n"/>
      <c r="JG155" s="85" t="n"/>
      <c r="JH155" s="85" t="n"/>
      <c r="JI155" s="85" t="n"/>
      <c r="JJ155" s="85" t="n"/>
      <c r="JK155" s="85" t="n"/>
      <c r="JL155" s="85" t="n"/>
      <c r="JM155" s="85" t="n"/>
      <c r="JN155" s="85" t="n"/>
      <c r="JO155" s="85" t="n"/>
      <c r="JP155" s="85" t="n"/>
      <c r="JQ155" s="85" t="n"/>
      <c r="JR155" s="85" t="n"/>
      <c r="JS155" s="85" t="n"/>
      <c r="JT155" s="85" t="n"/>
      <c r="JU155" s="85" t="n"/>
      <c r="JV155" s="85" t="n"/>
      <c r="JW155" s="85" t="n"/>
      <c r="JX155" s="85" t="n"/>
      <c r="JY155" s="85" t="n"/>
      <c r="JZ155" s="85" t="n"/>
      <c r="KA155" s="85" t="n"/>
      <c r="KB155" s="85" t="n"/>
      <c r="KC155" s="85" t="n"/>
      <c r="KD155" s="85" t="n"/>
      <c r="KE155" s="85" t="n"/>
      <c r="KF155" s="85" t="n"/>
      <c r="KG155" s="85" t="n"/>
      <c r="KH155" s="85" t="n"/>
      <c r="KI155" s="85" t="n"/>
      <c r="KJ155" s="85" t="n"/>
      <c r="KK155" s="85" t="n"/>
      <c r="KL155" s="85" t="n"/>
      <c r="KM155" s="85" t="n"/>
      <c r="KN155" s="85" t="n"/>
      <c r="KO155" s="85" t="n"/>
      <c r="KP155" s="85" t="n"/>
      <c r="KQ155" s="85" t="n"/>
      <c r="KR155" s="85" t="n"/>
      <c r="KS155" s="85" t="n"/>
      <c r="KT155" s="85" t="n"/>
      <c r="KU155" s="85" t="n"/>
      <c r="KV155" s="85" t="n"/>
      <c r="KW155" s="85" t="n"/>
      <c r="KX155" s="85" t="n"/>
      <c r="KY155" s="85" t="n"/>
      <c r="KZ155" s="85" t="n"/>
      <c r="LA155" s="85" t="n"/>
      <c r="LB155" s="85" t="n"/>
      <c r="LC155" s="85" t="n"/>
      <c r="LD155" s="85" t="n"/>
      <c r="LE155" s="85" t="n"/>
      <c r="LF155" s="85" t="n"/>
      <c r="LG155" s="85" t="n"/>
      <c r="LH155" s="85" t="n"/>
      <c r="LI155" s="85" t="n"/>
      <c r="LJ155" s="85" t="n"/>
      <c r="LK155" s="85" t="n"/>
      <c r="LL155" s="85" t="n"/>
      <c r="LM155" s="85" t="n"/>
      <c r="LN155" s="85" t="n"/>
      <c r="LO155" s="85" t="n"/>
      <c r="LP155" s="85" t="n"/>
      <c r="LQ155" s="85" t="n"/>
      <c r="LR155" s="85" t="n"/>
      <c r="LS155" s="85" t="n"/>
    </row>
    <row r="156" customFormat="1" s="79">
      <c r="A156" s="618" t="n"/>
      <c r="B156" s="102" t="n"/>
      <c r="C156" s="939" t="n"/>
      <c r="D156" s="939" t="n"/>
      <c r="E156" s="939" t="n"/>
      <c r="F156" s="939" t="n"/>
      <c r="G156" s="939" t="n"/>
      <c r="H156" s="939" t="n"/>
      <c r="I156" s="934" t="n"/>
      <c r="J156" s="85" t="n"/>
      <c r="K156" s="85" t="n"/>
      <c r="L156" s="85" t="n"/>
      <c r="M156" s="85" t="n"/>
      <c r="N156" s="114" t="inlineStr"/>
      <c r="O156" s="115" t="inlineStr"/>
      <c r="P156" s="115" t="inlineStr"/>
      <c r="Q156" s="115" t="inlineStr"/>
      <c r="R156" s="115" t="inlineStr"/>
      <c r="S156" s="115" t="inlineStr"/>
      <c r="T156" s="115" t="inlineStr"/>
      <c r="U156" s="123" t="n"/>
      <c r="V156" s="941" t="n"/>
      <c r="W156" s="941" t="n"/>
      <c r="X156" s="85" t="n"/>
      <c r="Y156" s="85" t="n"/>
      <c r="Z156" s="85" t="n"/>
      <c r="AA156" s="85" t="n"/>
      <c r="AB156" s="85" t="n"/>
      <c r="AC156" s="85" t="n"/>
      <c r="AD156" s="85" t="n"/>
      <c r="AE156" s="85" t="n"/>
      <c r="AF156" s="85" t="n"/>
      <c r="AG156" s="85" t="n"/>
      <c r="AH156" s="85" t="n"/>
      <c r="AI156" s="85" t="n"/>
      <c r="AJ156" s="85" t="n"/>
      <c r="AK156" s="85" t="n"/>
      <c r="AL156" s="85" t="n"/>
      <c r="AM156" s="85" t="n"/>
      <c r="AN156" s="85" t="n"/>
      <c r="AO156" s="85" t="n"/>
      <c r="AP156" s="85" t="n"/>
      <c r="AQ156" s="85" t="n"/>
      <c r="AR156" s="85" t="n"/>
      <c r="AS156" s="85" t="n"/>
      <c r="AT156" s="85" t="n"/>
      <c r="AU156" s="85" t="n"/>
      <c r="AV156" s="85" t="n"/>
      <c r="AW156" s="85" t="n"/>
      <c r="AX156" s="85" t="n"/>
      <c r="AY156" s="85" t="n"/>
      <c r="AZ156" s="85" t="n"/>
      <c r="BA156" s="85" t="n"/>
      <c r="BB156" s="85" t="n"/>
      <c r="BC156" s="85" t="n"/>
      <c r="BD156" s="85" t="n"/>
      <c r="BE156" s="85" t="n"/>
      <c r="BF156" s="85" t="n"/>
      <c r="BG156" s="85" t="n"/>
      <c r="BH156" s="85" t="n"/>
      <c r="BI156" s="85" t="n"/>
      <c r="BJ156" s="85" t="n"/>
      <c r="BK156" s="85" t="n"/>
      <c r="BL156" s="85" t="n"/>
      <c r="BM156" s="85" t="n"/>
      <c r="BN156" s="85" t="n"/>
      <c r="BO156" s="85" t="n"/>
      <c r="BP156" s="85" t="n"/>
      <c r="BQ156" s="85" t="n"/>
      <c r="BR156" s="85" t="n"/>
      <c r="BS156" s="85" t="n"/>
      <c r="BT156" s="85" t="n"/>
      <c r="BU156" s="85" t="n"/>
      <c r="BV156" s="85" t="n"/>
      <c r="BW156" s="85" t="n"/>
      <c r="BX156" s="85" t="n"/>
      <c r="BY156" s="85" t="n"/>
      <c r="BZ156" s="85" t="n"/>
      <c r="CA156" s="85" t="n"/>
      <c r="CB156" s="85" t="n"/>
      <c r="CC156" s="85" t="n"/>
      <c r="CD156" s="85" t="n"/>
      <c r="CE156" s="85" t="n"/>
      <c r="CF156" s="85" t="n"/>
      <c r="CG156" s="85" t="n"/>
      <c r="CH156" s="85" t="n"/>
      <c r="CI156" s="85" t="n"/>
      <c r="CJ156" s="85" t="n"/>
      <c r="CK156" s="85" t="n"/>
      <c r="CL156" s="85" t="n"/>
      <c r="CM156" s="85" t="n"/>
      <c r="CN156" s="85" t="n"/>
      <c r="CO156" s="85" t="n"/>
      <c r="CP156" s="85" t="n"/>
      <c r="CQ156" s="85" t="n"/>
      <c r="CR156" s="85" t="n"/>
      <c r="CS156" s="85" t="n"/>
      <c r="CT156" s="85" t="n"/>
      <c r="CU156" s="85" t="n"/>
      <c r="CV156" s="85" t="n"/>
      <c r="CW156" s="85" t="n"/>
      <c r="CX156" s="85" t="n"/>
      <c r="CY156" s="85" t="n"/>
      <c r="CZ156" s="85" t="n"/>
      <c r="DA156" s="85" t="n"/>
      <c r="DB156" s="85" t="n"/>
      <c r="DC156" s="85" t="n"/>
      <c r="DD156" s="85" t="n"/>
      <c r="DE156" s="85" t="n"/>
      <c r="DF156" s="85" t="n"/>
      <c r="DG156" s="85" t="n"/>
      <c r="DH156" s="85" t="n"/>
      <c r="DI156" s="85" t="n"/>
      <c r="DJ156" s="85" t="n"/>
      <c r="DK156" s="85" t="n"/>
      <c r="DL156" s="85" t="n"/>
      <c r="DM156" s="85" t="n"/>
      <c r="DN156" s="85" t="n"/>
      <c r="DO156" s="85" t="n"/>
      <c r="DP156" s="85" t="n"/>
      <c r="DQ156" s="85" t="n"/>
      <c r="DR156" s="85" t="n"/>
      <c r="DS156" s="85" t="n"/>
      <c r="DT156" s="85" t="n"/>
      <c r="DU156" s="85" t="n"/>
      <c r="DV156" s="85" t="n"/>
      <c r="DW156" s="85" t="n"/>
      <c r="DX156" s="85" t="n"/>
      <c r="DY156" s="85" t="n"/>
      <c r="DZ156" s="85" t="n"/>
      <c r="EA156" s="85" t="n"/>
      <c r="EB156" s="85" t="n"/>
      <c r="EC156" s="85" t="n"/>
      <c r="ED156" s="85" t="n"/>
      <c r="EE156" s="85" t="n"/>
      <c r="EF156" s="85" t="n"/>
      <c r="EG156" s="85" t="n"/>
      <c r="EH156" s="85" t="n"/>
      <c r="EI156" s="85" t="n"/>
      <c r="EJ156" s="85" t="n"/>
      <c r="EK156" s="85" t="n"/>
      <c r="EL156" s="85" t="n"/>
      <c r="EM156" s="85" t="n"/>
      <c r="EN156" s="85" t="n"/>
      <c r="EO156" s="85" t="n"/>
      <c r="EP156" s="85" t="n"/>
      <c r="EQ156" s="85" t="n"/>
      <c r="ER156" s="85" t="n"/>
      <c r="ES156" s="85" t="n"/>
      <c r="ET156" s="85" t="n"/>
      <c r="EU156" s="85" t="n"/>
      <c r="EV156" s="85" t="n"/>
      <c r="EW156" s="85" t="n"/>
      <c r="EX156" s="85" t="n"/>
      <c r="EY156" s="85" t="n"/>
      <c r="EZ156" s="85" t="n"/>
      <c r="FA156" s="85" t="n"/>
      <c r="FB156" s="85" t="n"/>
      <c r="FC156" s="85" t="n"/>
      <c r="FD156" s="85" t="n"/>
      <c r="FE156" s="85" t="n"/>
      <c r="FF156" s="85" t="n"/>
      <c r="FG156" s="85" t="n"/>
      <c r="FH156" s="85" t="n"/>
      <c r="FI156" s="85" t="n"/>
      <c r="FJ156" s="85" t="n"/>
      <c r="FK156" s="85" t="n"/>
      <c r="FL156" s="85" t="n"/>
      <c r="FM156" s="85" t="n"/>
      <c r="FN156" s="85" t="n"/>
      <c r="FO156" s="85" t="n"/>
      <c r="FP156" s="85" t="n"/>
      <c r="FQ156" s="85" t="n"/>
      <c r="FR156" s="85" t="n"/>
      <c r="FS156" s="85" t="n"/>
      <c r="FT156" s="85" t="n"/>
      <c r="FU156" s="85" t="n"/>
      <c r="FV156" s="85" t="n"/>
      <c r="FW156" s="85" t="n"/>
      <c r="FX156" s="85" t="n"/>
      <c r="FY156" s="85" t="n"/>
      <c r="FZ156" s="85" t="n"/>
      <c r="GA156" s="85" t="n"/>
      <c r="GB156" s="85" t="n"/>
      <c r="GC156" s="85" t="n"/>
      <c r="GD156" s="85" t="n"/>
      <c r="GE156" s="85" t="n"/>
      <c r="GF156" s="85" t="n"/>
      <c r="GG156" s="85" t="n"/>
      <c r="GH156" s="85" t="n"/>
      <c r="GI156" s="85" t="n"/>
      <c r="GJ156" s="85" t="n"/>
      <c r="GK156" s="85" t="n"/>
      <c r="GL156" s="85" t="n"/>
      <c r="GM156" s="85" t="n"/>
      <c r="GN156" s="85" t="n"/>
      <c r="GO156" s="85" t="n"/>
      <c r="GP156" s="85" t="n"/>
      <c r="GQ156" s="85" t="n"/>
      <c r="GR156" s="85" t="n"/>
      <c r="GS156" s="85" t="n"/>
      <c r="GT156" s="85" t="n"/>
      <c r="GU156" s="85" t="n"/>
      <c r="GV156" s="85" t="n"/>
      <c r="GW156" s="85" t="n"/>
      <c r="GX156" s="85" t="n"/>
      <c r="GY156" s="85" t="n"/>
      <c r="GZ156" s="85" t="n"/>
      <c r="HA156" s="85" t="n"/>
      <c r="HB156" s="85" t="n"/>
      <c r="HC156" s="85" t="n"/>
      <c r="HD156" s="85" t="n"/>
      <c r="HE156" s="85" t="n"/>
      <c r="HF156" s="85" t="n"/>
      <c r="HG156" s="85" t="n"/>
      <c r="HH156" s="85" t="n"/>
      <c r="HI156" s="85" t="n"/>
      <c r="HJ156" s="85" t="n"/>
      <c r="HK156" s="85" t="n"/>
      <c r="HL156" s="85" t="n"/>
      <c r="HM156" s="85" t="n"/>
      <c r="HN156" s="85" t="n"/>
      <c r="HO156" s="85" t="n"/>
      <c r="HP156" s="85" t="n"/>
      <c r="HQ156" s="85" t="n"/>
      <c r="HR156" s="85" t="n"/>
      <c r="HS156" s="85" t="n"/>
      <c r="HT156" s="85" t="n"/>
      <c r="HU156" s="85" t="n"/>
      <c r="HV156" s="85" t="n"/>
      <c r="HW156" s="85" t="n"/>
      <c r="HX156" s="85" t="n"/>
      <c r="HY156" s="85" t="n"/>
      <c r="HZ156" s="85" t="n"/>
      <c r="IA156" s="85" t="n"/>
      <c r="IB156" s="85" t="n"/>
      <c r="IC156" s="85" t="n"/>
      <c r="ID156" s="85" t="n"/>
      <c r="IE156" s="85" t="n"/>
      <c r="IF156" s="85" t="n"/>
      <c r="IG156" s="85" t="n"/>
      <c r="IH156" s="85" t="n"/>
      <c r="II156" s="85" t="n"/>
      <c r="IJ156" s="85" t="n"/>
      <c r="IK156" s="85" t="n"/>
      <c r="IL156" s="85" t="n"/>
      <c r="IM156" s="85" t="n"/>
      <c r="IN156" s="85" t="n"/>
      <c r="IO156" s="85" t="n"/>
      <c r="IP156" s="85" t="n"/>
      <c r="IQ156" s="85" t="n"/>
      <c r="IR156" s="85" t="n"/>
      <c r="IS156" s="85" t="n"/>
      <c r="IT156" s="85" t="n"/>
      <c r="IU156" s="85" t="n"/>
      <c r="IV156" s="85" t="n"/>
      <c r="IW156" s="85" t="n"/>
      <c r="IX156" s="85" t="n"/>
      <c r="IY156" s="85" t="n"/>
      <c r="IZ156" s="85" t="n"/>
      <c r="JA156" s="85" t="n"/>
      <c r="JB156" s="85" t="n"/>
      <c r="JC156" s="85" t="n"/>
      <c r="JD156" s="85" t="n"/>
      <c r="JE156" s="85" t="n"/>
      <c r="JF156" s="85" t="n"/>
      <c r="JG156" s="85" t="n"/>
      <c r="JH156" s="85" t="n"/>
      <c r="JI156" s="85" t="n"/>
      <c r="JJ156" s="85" t="n"/>
      <c r="JK156" s="85" t="n"/>
      <c r="JL156" s="85" t="n"/>
      <c r="JM156" s="85" t="n"/>
      <c r="JN156" s="85" t="n"/>
      <c r="JO156" s="85" t="n"/>
      <c r="JP156" s="85" t="n"/>
      <c r="JQ156" s="85" t="n"/>
      <c r="JR156" s="85" t="n"/>
      <c r="JS156" s="85" t="n"/>
      <c r="JT156" s="85" t="n"/>
      <c r="JU156" s="85" t="n"/>
      <c r="JV156" s="85" t="n"/>
      <c r="JW156" s="85" t="n"/>
      <c r="JX156" s="85" t="n"/>
      <c r="JY156" s="85" t="n"/>
      <c r="JZ156" s="85" t="n"/>
      <c r="KA156" s="85" t="n"/>
      <c r="KB156" s="85" t="n"/>
      <c r="KC156" s="85" t="n"/>
      <c r="KD156" s="85" t="n"/>
      <c r="KE156" s="85" t="n"/>
      <c r="KF156" s="85" t="n"/>
      <c r="KG156" s="85" t="n"/>
      <c r="KH156" s="85" t="n"/>
      <c r="KI156" s="85" t="n"/>
      <c r="KJ156" s="85" t="n"/>
      <c r="KK156" s="85" t="n"/>
      <c r="KL156" s="85" t="n"/>
      <c r="KM156" s="85" t="n"/>
      <c r="KN156" s="85" t="n"/>
      <c r="KO156" s="85" t="n"/>
      <c r="KP156" s="85" t="n"/>
      <c r="KQ156" s="85" t="n"/>
      <c r="KR156" s="85" t="n"/>
      <c r="KS156" s="85" t="n"/>
      <c r="KT156" s="85" t="n"/>
      <c r="KU156" s="85" t="n"/>
      <c r="KV156" s="85" t="n"/>
      <c r="KW156" s="85" t="n"/>
      <c r="KX156" s="85" t="n"/>
      <c r="KY156" s="85" t="n"/>
      <c r="KZ156" s="85" t="n"/>
      <c r="LA156" s="85" t="n"/>
      <c r="LB156" s="85" t="n"/>
      <c r="LC156" s="85" t="n"/>
      <c r="LD156" s="85" t="n"/>
      <c r="LE156" s="85" t="n"/>
      <c r="LF156" s="85" t="n"/>
      <c r="LG156" s="85" t="n"/>
      <c r="LH156" s="85" t="n"/>
      <c r="LI156" s="85" t="n"/>
      <c r="LJ156" s="85" t="n"/>
      <c r="LK156" s="85" t="n"/>
      <c r="LL156" s="85" t="n"/>
      <c r="LM156" s="85" t="n"/>
      <c r="LN156" s="85" t="n"/>
      <c r="LO156" s="85" t="n"/>
      <c r="LP156" s="85" t="n"/>
      <c r="LQ156" s="85" t="n"/>
      <c r="LR156" s="85" t="n"/>
      <c r="LS156" s="85" t="n"/>
    </row>
    <row r="157" customFormat="1" s="79">
      <c r="A157" s="618" t="inlineStr">
        <is>
          <t>K19</t>
        </is>
      </c>
      <c r="B157" s="96" t="inlineStr">
        <is>
          <t>Total</t>
        </is>
      </c>
      <c r="C157" s="940">
        <f>SUM(INDIRECT(ADDRESS(MATCH("K18",$A:$A,0)+1,COLUMN(C$12),4)&amp;":"&amp;ADDRESS(MATCH("K19",$A:$A,0)-1,COLUMN(C$12),4)))</f>
        <v/>
      </c>
      <c r="D157" s="940">
        <f>SUM(INDIRECT(ADDRESS(MATCH("K18",$A:$A,0)+1,COLUMN(D$12),4)&amp;":"&amp;ADDRESS(MATCH("K19",$A:$A,0)-1,COLUMN(D$12),4)))</f>
        <v/>
      </c>
      <c r="E157" s="940">
        <f>SUM(INDIRECT(ADDRESS(MATCH("K18",$A:$A,0)+1,COLUMN(E$12),4)&amp;":"&amp;ADDRESS(MATCH("K19",$A:$A,0)-1,COLUMN(E$12),4)))</f>
        <v/>
      </c>
      <c r="F157" s="940">
        <f>SUM(INDIRECT(ADDRESS(MATCH("K18",$A:$A,0)+1,COLUMN(F$12),4)&amp;":"&amp;ADDRESS(MATCH("K19",$A:$A,0)-1,COLUMN(F$12),4)))</f>
        <v/>
      </c>
      <c r="G157" s="940">
        <f>SUM(INDIRECT(ADDRESS(MATCH("K18",$A:$A,0)+1,COLUMN(G$12),4)&amp;":"&amp;ADDRESS(MATCH("K19",$A:$A,0)-1,COLUMN(G$12),4)))</f>
        <v/>
      </c>
      <c r="H157" s="940">
        <f>SUM(INDIRECT(ADDRESS(MATCH("K18",$A:$A,0)+1,COLUMN(H$12),4)&amp;":"&amp;ADDRESS(MATCH("K19",$A:$A,0)-1,COLUMN(H$12),4)))</f>
        <v/>
      </c>
      <c r="I157" s="928" t="n"/>
      <c r="N157" s="105">
        <f>B157</f>
        <v/>
      </c>
      <c r="O157" s="106">
        <f>C157*BS!$B$9</f>
        <v/>
      </c>
      <c r="P157" s="106">
        <f>D157*BS!$B$9</f>
        <v/>
      </c>
      <c r="Q157" s="106">
        <f>E157*BS!$B$9</f>
        <v/>
      </c>
      <c r="R157" s="106">
        <f>F157*BS!$B$9</f>
        <v/>
      </c>
      <c r="S157" s="106">
        <f>G157*BS!$B$9</f>
        <v/>
      </c>
      <c r="T157" s="106">
        <f>H157*BS!$B$9</f>
        <v/>
      </c>
      <c r="U157" s="107" t="n"/>
      <c r="V157" s="927" t="n"/>
      <c r="W157" s="927" t="n"/>
    </row>
    <row r="158" customFormat="1" s="117">
      <c r="A158" s="618" t="inlineStr">
        <is>
          <t>K20</t>
        </is>
      </c>
      <c r="B158" s="96" t="inlineStr">
        <is>
          <t>Other intangible assets</t>
        </is>
      </c>
      <c r="C158" s="954" t="n"/>
      <c r="D158" s="954" t="n"/>
      <c r="E158" s="954" t="n"/>
      <c r="F158" s="954" t="n"/>
      <c r="G158" s="954" t="n"/>
      <c r="H158" s="954" t="n"/>
      <c r="I158" s="934" t="n"/>
      <c r="J158" s="85" t="n"/>
      <c r="K158" s="85" t="n"/>
      <c r="L158" s="85" t="n"/>
      <c r="M158" s="85" t="n"/>
      <c r="N158" s="114">
        <f>B158</f>
        <v/>
      </c>
      <c r="O158" s="115" t="inlineStr"/>
      <c r="P158" s="115" t="inlineStr"/>
      <c r="Q158" s="115" t="inlineStr"/>
      <c r="R158" s="115" t="inlineStr"/>
      <c r="S158" s="115" t="inlineStr"/>
      <c r="T158" s="115" t="inlineStr"/>
      <c r="U158" s="935">
        <f>I132</f>
        <v/>
      </c>
      <c r="V158" s="941" t="n"/>
      <c r="W158" s="941"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B159" t="inlineStr">
        <is>
          <t>Computer software  Cost At 1 April 2022</t>
        </is>
      </c>
      <c r="G159" t="n">
        <v>19512</v>
      </c>
      <c r="H159" t="n">
        <v>0</v>
      </c>
      <c r="N159">
        <f>B159</f>
        <v/>
      </c>
      <c r="O159" t="inlineStr"/>
      <c r="P159" t="inlineStr"/>
      <c r="Q159" t="inlineStr"/>
      <c r="R159" t="inlineStr"/>
      <c r="S159">
        <f>G159*BS!$B$9</f>
        <v/>
      </c>
      <c r="T159">
        <f>H159*BS!$B$9</f>
        <v/>
      </c>
    </row>
    <row r="160" customFormat="1" s="117">
      <c r="B160" t="inlineStr">
        <is>
          <t>Computer software  Cost Additions</t>
        </is>
      </c>
      <c r="G160" t="n">
        <v>0</v>
      </c>
      <c r="H160" t="n">
        <v>3</v>
      </c>
      <c r="N160">
        <f>B160</f>
        <v/>
      </c>
      <c r="O160" t="inlineStr"/>
      <c r="P160" t="inlineStr"/>
      <c r="Q160" t="inlineStr"/>
      <c r="R160" t="inlineStr"/>
      <c r="S160">
        <f>G160*BS!$B$9</f>
        <v/>
      </c>
      <c r="T160">
        <f>H160*BS!$B$9</f>
        <v/>
      </c>
    </row>
    <row r="161" customFormat="1" s="117">
      <c r="B161" t="inlineStr">
        <is>
          <t>Computer software  Cost Transfers</t>
        </is>
      </c>
      <c r="G161" t="n">
        <v>0</v>
      </c>
      <c r="H161" t="n">
        <v>5874</v>
      </c>
      <c r="N161">
        <f>B161</f>
        <v/>
      </c>
      <c r="O161" t="inlineStr"/>
      <c r="P161" t="inlineStr"/>
      <c r="Q161" t="inlineStr"/>
      <c r="R161" t="inlineStr"/>
      <c r="S161">
        <f>G161*BS!$B$9</f>
        <v/>
      </c>
      <c r="T161">
        <f>H161*BS!$B$9</f>
        <v/>
      </c>
    </row>
    <row r="162" customFormat="1" s="79">
      <c r="B162" t="inlineStr">
        <is>
          <t>Computer software  Cost Effect of movement in exchange rate</t>
        </is>
      </c>
      <c r="G162" t="n">
        <v>0</v>
      </c>
      <c r="H162" t="n">
        <v>11</v>
      </c>
      <c r="N162">
        <f>B162</f>
        <v/>
      </c>
      <c r="O162" t="inlineStr"/>
      <c r="P162" t="inlineStr"/>
      <c r="Q162" t="inlineStr"/>
      <c r="R162" t="inlineStr"/>
      <c r="S162">
        <f>G162*BS!$B$9</f>
        <v/>
      </c>
      <c r="T162">
        <f>H162*BS!$B$9</f>
        <v/>
      </c>
    </row>
    <row r="163" customFormat="1" s="79">
      <c r="B163" t="inlineStr">
        <is>
          <t>Computer software  Cost Disposals</t>
        </is>
      </c>
      <c r="G163" t="n">
        <v>0</v>
      </c>
      <c r="H163" t="n">
        <v>-1040</v>
      </c>
      <c r="N163">
        <f>B163</f>
        <v/>
      </c>
      <c r="O163" t="inlineStr"/>
      <c r="P163" t="inlineStr"/>
      <c r="Q163" t="inlineStr"/>
      <c r="R163" t="inlineStr"/>
      <c r="S163">
        <f>G163*BS!$B$9</f>
        <v/>
      </c>
      <c r="T163">
        <f>H163*BS!$B$9</f>
        <v/>
      </c>
    </row>
    <row r="164" customFormat="1" s="117">
      <c r="B164" t="inlineStr">
        <is>
          <t>Computer software  Cost At 31 March 2023</t>
        </is>
      </c>
      <c r="G164" t="n">
        <v>0</v>
      </c>
      <c r="H164" t="n">
        <v>24360</v>
      </c>
      <c r="N164">
        <f>B164</f>
        <v/>
      </c>
      <c r="O164" t="inlineStr"/>
      <c r="P164" t="inlineStr"/>
      <c r="Q164" t="inlineStr"/>
      <c r="R164" t="inlineStr"/>
      <c r="S164">
        <f>G164*BS!$B$9</f>
        <v/>
      </c>
      <c r="T164">
        <f>H164*BS!$B$9</f>
        <v/>
      </c>
    </row>
    <row r="165" customFormat="1" s="79">
      <c r="B165" t="inlineStr">
        <is>
          <t>Computer software  Accumulated amortisation At 1A April 2022</t>
        </is>
      </c>
      <c r="G165" t="n">
        <v>15050</v>
      </c>
      <c r="H165" t="n">
        <v>0</v>
      </c>
      <c r="N165">
        <f>B165</f>
        <v/>
      </c>
      <c r="O165" t="inlineStr"/>
      <c r="P165" t="inlineStr"/>
      <c r="Q165" t="inlineStr"/>
      <c r="R165" t="inlineStr"/>
      <c r="S165">
        <f>G165*BS!$B$9</f>
        <v/>
      </c>
      <c r="T165">
        <f>H165*BS!$B$9</f>
        <v/>
      </c>
    </row>
    <row r="166" customFormat="1" s="79">
      <c r="B166" t="inlineStr">
        <is>
          <t>Computer software  Accumulated amortisation Amortisation</t>
        </is>
      </c>
      <c r="G166" t="n">
        <v>0</v>
      </c>
      <c r="H166" t="n">
        <v>1555</v>
      </c>
      <c r="N166">
        <f>B166</f>
        <v/>
      </c>
      <c r="O166" t="inlineStr"/>
      <c r="P166" t="inlineStr"/>
      <c r="Q166" t="inlineStr"/>
      <c r="R166" t="inlineStr"/>
      <c r="S166">
        <f>G166*BS!$B$9</f>
        <v/>
      </c>
      <c r="T166">
        <f>H166*BS!$B$9</f>
        <v/>
      </c>
    </row>
    <row r="167" customFormat="1" s="79">
      <c r="B167" t="inlineStr">
        <is>
          <t>Computer software  Accumulated amortisation Effect of movement in exchange rate</t>
        </is>
      </c>
      <c r="G167" t="n">
        <v>0</v>
      </c>
      <c r="H167" t="n">
        <v>10</v>
      </c>
      <c r="N167">
        <f>B167</f>
        <v/>
      </c>
      <c r="O167" t="inlineStr"/>
      <c r="P167" t="inlineStr"/>
      <c r="Q167" t="inlineStr"/>
      <c r="R167" t="inlineStr"/>
      <c r="S167">
        <f>G167*BS!$B$9</f>
        <v/>
      </c>
      <c r="T167">
        <f>H167*BS!$B$9</f>
        <v/>
      </c>
    </row>
    <row r="168" customFormat="1" s="79">
      <c r="B168" t="inlineStr">
        <is>
          <t>Computer software  Accumulated amortisation Disposals</t>
        </is>
      </c>
      <c r="G168" t="n">
        <v>0</v>
      </c>
      <c r="H168" t="n">
        <v>-973</v>
      </c>
      <c r="N168">
        <f>B168</f>
        <v/>
      </c>
      <c r="O168" t="inlineStr"/>
      <c r="P168" t="inlineStr"/>
      <c r="Q168" t="inlineStr"/>
      <c r="R168" t="inlineStr"/>
      <c r="S168">
        <f>G168*BS!$B$9</f>
        <v/>
      </c>
      <c r="T168">
        <f>H168*BS!$B$9</f>
        <v/>
      </c>
    </row>
    <row r="169" customFormat="1" s="79">
      <c r="B169" t="inlineStr">
        <is>
          <t>Computer software  Accumulated amortisation At 31 March 2023</t>
        </is>
      </c>
      <c r="G169" t="n">
        <v>0</v>
      </c>
      <c r="H169" t="n">
        <v>15642</v>
      </c>
      <c r="N169">
        <f>B169</f>
        <v/>
      </c>
      <c r="O169" t="inlineStr"/>
      <c r="P169" t="inlineStr"/>
      <c r="Q169" t="inlineStr"/>
      <c r="R169" t="inlineStr"/>
      <c r="S169">
        <f>G169*BS!$B$9</f>
        <v/>
      </c>
      <c r="T169">
        <f>H169*BS!$B$9</f>
        <v/>
      </c>
    </row>
    <row r="170" customFormat="1" s="79">
      <c r="B170" t="inlineStr">
        <is>
          <t>Computer software  Net book value At 31 March 2023</t>
        </is>
      </c>
      <c r="G170" t="n">
        <v>0</v>
      </c>
      <c r="H170" t="n">
        <v>8718</v>
      </c>
      <c r="N170">
        <f>B170</f>
        <v/>
      </c>
      <c r="O170" t="inlineStr"/>
      <c r="P170" t="inlineStr"/>
      <c r="Q170" t="inlineStr"/>
      <c r="R170" t="inlineStr"/>
      <c r="S170">
        <f>G170*BS!$B$9</f>
        <v/>
      </c>
      <c r="T170">
        <f>H170*BS!$B$9</f>
        <v/>
      </c>
    </row>
    <row r="171" customFormat="1" s="79">
      <c r="B171" t="inlineStr">
        <is>
          <t>Computer software  Net book value At 31 March 2022</t>
        </is>
      </c>
      <c r="G171" t="n">
        <v>4462</v>
      </c>
      <c r="H171" t="n">
        <v>0</v>
      </c>
      <c r="N171">
        <f>B171</f>
        <v/>
      </c>
      <c r="O171" t="inlineStr"/>
      <c r="P171" t="inlineStr"/>
      <c r="Q171" t="inlineStr"/>
      <c r="R171" t="inlineStr"/>
      <c r="S171">
        <f>G171*BS!$B$9</f>
        <v/>
      </c>
      <c r="T171">
        <f>H171*BS!$B$9</f>
        <v/>
      </c>
    </row>
    <row r="172" customFormat="1" s="79">
      <c r="B172" t="inlineStr">
        <is>
          <t>Software under development  Cost At 1 April 2022</t>
        </is>
      </c>
      <c r="G172" t="n">
        <v>11823</v>
      </c>
      <c r="H172" t="n">
        <v>0</v>
      </c>
      <c r="N172">
        <f>B172</f>
        <v/>
      </c>
      <c r="O172" t="inlineStr"/>
      <c r="P172" t="inlineStr"/>
      <c r="Q172" t="inlineStr"/>
      <c r="R172" t="inlineStr"/>
      <c r="S172">
        <f>G172*BS!$B$9</f>
        <v/>
      </c>
      <c r="T172">
        <f>H172*BS!$B$9</f>
        <v/>
      </c>
    </row>
    <row r="173" customFormat="1" s="79">
      <c r="B173" t="inlineStr">
        <is>
          <t>Software under development  Cost Additions</t>
        </is>
      </c>
      <c r="G173" t="n">
        <v>0</v>
      </c>
      <c r="H173" t="n">
        <v>9890</v>
      </c>
      <c r="N173">
        <f>B173</f>
        <v/>
      </c>
      <c r="O173" t="inlineStr"/>
      <c r="P173" t="inlineStr"/>
      <c r="Q173" t="inlineStr"/>
      <c r="R173" t="inlineStr"/>
      <c r="S173">
        <f>G173*BS!$B$9</f>
        <v/>
      </c>
      <c r="T173">
        <f>H173*BS!$B$9</f>
        <v/>
      </c>
    </row>
    <row r="174" customFormat="1" s="79">
      <c r="B174" t="inlineStr">
        <is>
          <t>Software under development  Cost Transfers</t>
        </is>
      </c>
      <c r="G174" t="n">
        <v>0</v>
      </c>
      <c r="H174" t="n">
        <v>-5874</v>
      </c>
      <c r="N174">
        <f>B174</f>
        <v/>
      </c>
      <c r="O174" t="inlineStr"/>
      <c r="P174" t="inlineStr"/>
      <c r="Q174" t="inlineStr"/>
      <c r="R174" t="inlineStr"/>
      <c r="S174">
        <f>G174*BS!$B$9</f>
        <v/>
      </c>
      <c r="T174">
        <f>H174*BS!$B$9</f>
        <v/>
      </c>
    </row>
    <row r="175" customFormat="1" s="79">
      <c r="B175" t="inlineStr">
        <is>
          <t>Software under development  Cost Effect of movement in exchange rate</t>
        </is>
      </c>
      <c r="G175" t="n">
        <v>0</v>
      </c>
      <c r="H175" t="n">
        <v>1</v>
      </c>
      <c r="N175">
        <f>B175</f>
        <v/>
      </c>
      <c r="O175" t="inlineStr"/>
      <c r="P175" t="inlineStr"/>
      <c r="Q175" t="inlineStr"/>
      <c r="R175" t="inlineStr"/>
      <c r="S175">
        <f>G175*BS!$B$9</f>
        <v/>
      </c>
      <c r="T175">
        <f>H175*BS!$B$9</f>
        <v/>
      </c>
    </row>
    <row r="176" customFormat="1" s="154">
      <c r="A176" s="618" t="n"/>
      <c r="B176" s="102" t="inlineStr">
        <is>
          <t>Software under development  Cost Disposals</t>
        </is>
      </c>
      <c r="C176" s="939" t="n"/>
      <c r="D176" s="939" t="n"/>
      <c r="E176" s="939" t="n"/>
      <c r="F176" s="939" t="n"/>
      <c r="G176" s="939" t="n">
        <v>0</v>
      </c>
      <c r="H176" s="939" t="n">
        <v>0</v>
      </c>
      <c r="I176" s="928" t="n"/>
      <c r="N176" s="105">
        <f>B176</f>
        <v/>
      </c>
      <c r="O176" s="106" t="inlineStr"/>
      <c r="P176" s="106" t="inlineStr"/>
      <c r="Q176" s="106" t="inlineStr"/>
      <c r="R176" s="106" t="inlineStr"/>
      <c r="S176" s="106">
        <f>G176*BS!$B$9</f>
        <v/>
      </c>
      <c r="T176" s="106">
        <f>H176*BS!$B$9</f>
        <v/>
      </c>
      <c r="U176" s="929">
        <f>I133</f>
        <v/>
      </c>
      <c r="V176" s="927" t="n"/>
      <c r="W176" s="927" t="n"/>
    </row>
    <row r="177">
      <c r="A177" s="618" t="n"/>
      <c r="B177" s="102" t="inlineStr">
        <is>
          <t>Software under development  Cost At 31 March 2023</t>
        </is>
      </c>
      <c r="C177" s="939" t="n"/>
      <c r="D177" s="939" t="n"/>
      <c r="E177" s="939" t="n"/>
      <c r="F177" s="939" t="n"/>
      <c r="G177" s="939" t="n">
        <v>0</v>
      </c>
      <c r="H177" s="939" t="n">
        <v>15840</v>
      </c>
      <c r="I177" s="928" t="n"/>
      <c r="N177" s="105">
        <f>B177</f>
        <v/>
      </c>
      <c r="O177" s="106" t="inlineStr"/>
      <c r="P177" s="106" t="inlineStr"/>
      <c r="Q177" s="106" t="inlineStr"/>
      <c r="R177" s="106" t="inlineStr"/>
      <c r="S177" s="106">
        <f>G177*BS!$B$9</f>
        <v/>
      </c>
      <c r="T177" s="106">
        <f>H177*BS!$B$9</f>
        <v/>
      </c>
      <c r="U177" s="107">
        <f>I134</f>
        <v/>
      </c>
      <c r="V177" s="927" t="n"/>
      <c r="W177" s="927" t="n"/>
    </row>
    <row r="178">
      <c r="A178" s="618" t="n"/>
      <c r="B178" s="102" t="inlineStr">
        <is>
          <t>Software under development  Accumulated amortisation At 1A April 2022</t>
        </is>
      </c>
      <c r="C178" s="939" t="n"/>
      <c r="D178" s="939" t="n"/>
      <c r="E178" s="939" t="n"/>
      <c r="F178" s="939" t="n"/>
      <c r="G178" s="939" t="n">
        <v>0</v>
      </c>
      <c r="H178" s="939" t="n">
        <v>0</v>
      </c>
      <c r="I178" s="928" t="n"/>
      <c r="N178" s="105">
        <f>B178</f>
        <v/>
      </c>
      <c r="O178" s="106" t="inlineStr"/>
      <c r="P178" s="106" t="inlineStr"/>
      <c r="Q178" s="106" t="inlineStr"/>
      <c r="R178" s="106" t="inlineStr"/>
      <c r="S178" s="106">
        <f>G178*BS!$B$9</f>
        <v/>
      </c>
      <c r="T178" s="106">
        <f>H178*BS!$B$9</f>
        <v/>
      </c>
      <c r="U178" s="107">
        <f>I135</f>
        <v/>
      </c>
      <c r="V178" s="927" t="n"/>
      <c r="W178" s="927" t="n"/>
    </row>
    <row r="179">
      <c r="A179" s="618" t="n"/>
      <c r="B179" s="102" t="inlineStr">
        <is>
          <t>Software under development  Accumulated amortisation Amortisation</t>
        </is>
      </c>
      <c r="C179" s="939" t="n"/>
      <c r="D179" s="939" t="n"/>
      <c r="E179" s="939" t="n"/>
      <c r="F179" s="939" t="n"/>
      <c r="G179" s="939" t="n">
        <v>0</v>
      </c>
      <c r="H179" s="939" t="n">
        <v>0</v>
      </c>
      <c r="I179" s="928" t="n"/>
      <c r="N179" s="105">
        <f>B179</f>
        <v/>
      </c>
      <c r="O179" s="106" t="inlineStr"/>
      <c r="P179" s="106" t="inlineStr"/>
      <c r="Q179" s="106" t="inlineStr"/>
      <c r="R179" s="106" t="inlineStr"/>
      <c r="S179" s="106">
        <f>G179*BS!$B$9</f>
        <v/>
      </c>
      <c r="T179" s="106">
        <f>H179*BS!$B$9</f>
        <v/>
      </c>
      <c r="U179" s="107">
        <f>I136</f>
        <v/>
      </c>
      <c r="V179" s="927" t="n"/>
      <c r="W179" s="927" t="n"/>
    </row>
    <row r="180">
      <c r="A180" s="618" t="n"/>
      <c r="B180" s="102" t="inlineStr">
        <is>
          <t>Software under development  Accumulated amortisation Effect of movement in exchange rate</t>
        </is>
      </c>
      <c r="C180" s="939" t="n"/>
      <c r="D180" s="939" t="n"/>
      <c r="E180" s="939" t="n"/>
      <c r="F180" s="939" t="n"/>
      <c r="G180" s="939" t="n">
        <v>0</v>
      </c>
      <c r="H180" s="939" t="n">
        <v>0</v>
      </c>
      <c r="I180" s="928" t="n"/>
      <c r="N180" s="105">
        <f>B180</f>
        <v/>
      </c>
      <c r="O180" s="106" t="inlineStr"/>
      <c r="P180" s="106" t="inlineStr"/>
      <c r="Q180" s="106" t="inlineStr"/>
      <c r="R180" s="106" t="inlineStr"/>
      <c r="S180" s="106">
        <f>G180*BS!$B$9</f>
        <v/>
      </c>
      <c r="T180" s="106">
        <f>H180*BS!$B$9</f>
        <v/>
      </c>
      <c r="U180" s="107">
        <f>I137</f>
        <v/>
      </c>
      <c r="V180" s="927" t="n"/>
      <c r="W180" s="927" t="n"/>
    </row>
    <row r="181">
      <c r="A181" s="618" t="n"/>
      <c r="B181" s="102" t="inlineStr">
        <is>
          <t>Software under development  Accumulated amortisation Disposals</t>
        </is>
      </c>
      <c r="C181" s="103" t="n"/>
      <c r="D181" s="103" t="n"/>
      <c r="E181" s="103" t="n"/>
      <c r="F181" s="103" t="n"/>
      <c r="G181" s="103" t="n">
        <v>0</v>
      </c>
      <c r="H181" s="103" t="n">
        <v>0</v>
      </c>
      <c r="I181" s="928" t="n"/>
      <c r="N181" s="105">
        <f>B181</f>
        <v/>
      </c>
      <c r="O181" s="106" t="inlineStr"/>
      <c r="P181" s="106" t="inlineStr"/>
      <c r="Q181" s="106" t="inlineStr"/>
      <c r="R181" s="106" t="inlineStr"/>
      <c r="S181" s="106">
        <f>G181*BS!$B$9</f>
        <v/>
      </c>
      <c r="T181" s="106">
        <f>H181*BS!$B$9</f>
        <v/>
      </c>
      <c r="U181" s="107">
        <f>I138</f>
        <v/>
      </c>
      <c r="V181" s="927" t="n"/>
      <c r="W181" s="927" t="n"/>
    </row>
    <row r="182">
      <c r="A182" s="618" t="n"/>
      <c r="B182" s="102" t="inlineStr">
        <is>
          <t>Software under development  Accumulated amortisation At 31 March 2023</t>
        </is>
      </c>
      <c r="C182" s="939" t="n"/>
      <c r="D182" s="939" t="n"/>
      <c r="E182" s="939" t="n"/>
      <c r="F182" s="939" t="n"/>
      <c r="G182" s="939" t="n">
        <v>0</v>
      </c>
      <c r="H182" s="939" t="n">
        <v>0</v>
      </c>
      <c r="I182" s="928" t="n"/>
      <c r="N182" s="105">
        <f>B182</f>
        <v/>
      </c>
      <c r="O182" s="106" t="inlineStr"/>
      <c r="P182" s="106" t="inlineStr"/>
      <c r="Q182" s="106" t="inlineStr"/>
      <c r="R182" s="106" t="inlineStr"/>
      <c r="S182" s="106">
        <f>G182*BS!$B$9</f>
        <v/>
      </c>
      <c r="T182" s="106">
        <f>H182*BS!$B$9</f>
        <v/>
      </c>
      <c r="U182" s="107">
        <f>I139</f>
        <v/>
      </c>
      <c r="V182" s="927" t="n"/>
      <c r="W182" s="927" t="n"/>
    </row>
    <row r="183">
      <c r="A183" s="618" t="n"/>
      <c r="B183" s="102" t="inlineStr">
        <is>
          <t>Software under development  Net book value At 31 March 2023</t>
        </is>
      </c>
      <c r="C183" s="939" t="n"/>
      <c r="D183" s="939" t="n"/>
      <c r="E183" s="939" t="n"/>
      <c r="F183" s="939" t="n"/>
      <c r="G183" s="939" t="n">
        <v>0</v>
      </c>
      <c r="H183" s="939" t="n">
        <v>15840</v>
      </c>
      <c r="I183" s="928" t="n"/>
      <c r="N183" s="105">
        <f>B183</f>
        <v/>
      </c>
      <c r="O183" s="106" t="inlineStr"/>
      <c r="P183" s="106" t="inlineStr"/>
      <c r="Q183" s="106" t="inlineStr"/>
      <c r="R183" s="106" t="inlineStr"/>
      <c r="S183" s="106">
        <f>G183*BS!$B$9</f>
        <v/>
      </c>
      <c r="T183" s="106">
        <f>H183*BS!$B$9</f>
        <v/>
      </c>
      <c r="U183" s="107" t="n"/>
      <c r="V183" s="927" t="n"/>
      <c r="W183" s="927" t="n"/>
    </row>
    <row r="184">
      <c r="A184" s="618" t="n"/>
      <c r="B184" s="102" t="inlineStr">
        <is>
          <t>Software under development  Net book value At 31 March 2022</t>
        </is>
      </c>
      <c r="C184" s="939" t="n"/>
      <c r="D184" s="939" t="n"/>
      <c r="E184" s="939" t="n"/>
      <c r="F184" s="939" t="n"/>
      <c r="G184" s="939" t="n">
        <v>11823</v>
      </c>
      <c r="H184" s="939" t="n">
        <v>0</v>
      </c>
      <c r="I184" s="928" t="n"/>
      <c r="N184" s="105">
        <f>B184</f>
        <v/>
      </c>
      <c r="O184" s="106" t="inlineStr"/>
      <c r="P184" s="106" t="inlineStr"/>
      <c r="Q184" s="106" t="inlineStr"/>
      <c r="R184" s="106" t="inlineStr"/>
      <c r="S184" s="106">
        <f>G184*BS!$B$9</f>
        <v/>
      </c>
      <c r="T184" s="106">
        <f>H184*BS!$B$9</f>
        <v/>
      </c>
      <c r="U184" s="107">
        <f>I141</f>
        <v/>
      </c>
      <c r="V184" s="927" t="n"/>
      <c r="W184" s="927" t="n"/>
    </row>
    <row r="185">
      <c r="A185" s="618" t="n"/>
      <c r="B185" s="102" t="n"/>
      <c r="C185" s="939" t="n"/>
      <c r="D185" s="939" t="n"/>
      <c r="E185" s="939" t="n"/>
      <c r="F185" s="939" t="n"/>
      <c r="G185" s="939" t="n"/>
      <c r="H185" s="939" t="n"/>
      <c r="I185" s="928" t="n"/>
      <c r="N185" s="105" t="inlineStr"/>
      <c r="O185" s="106" t="inlineStr"/>
      <c r="P185" s="106" t="inlineStr"/>
      <c r="Q185" s="106" t="inlineStr"/>
      <c r="R185" s="106" t="inlineStr"/>
      <c r="S185" s="106" t="inlineStr"/>
      <c r="T185" s="106" t="inlineStr"/>
      <c r="U185" s="107">
        <f>I142</f>
        <v/>
      </c>
      <c r="V185" s="927" t="n"/>
      <c r="W185" s="927" t="n"/>
    </row>
    <row r="186">
      <c r="A186" s="618" t="n"/>
      <c r="B186" s="102" t="n"/>
      <c r="C186" s="939" t="n"/>
      <c r="D186" s="939" t="n"/>
      <c r="E186" s="939" t="n"/>
      <c r="F186" s="939" t="n"/>
      <c r="G186" s="939" t="n"/>
      <c r="H186" s="939" t="n"/>
      <c r="I186" s="928" t="n"/>
      <c r="N186" s="105" t="inlineStr"/>
      <c r="O186" s="106" t="inlineStr"/>
      <c r="P186" s="106" t="inlineStr"/>
      <c r="Q186" s="106" t="inlineStr"/>
      <c r="R186" s="106" t="inlineStr"/>
      <c r="S186" s="106" t="inlineStr"/>
      <c r="T186" s="106" t="inlineStr"/>
      <c r="U186" s="107">
        <f>I143</f>
        <v/>
      </c>
      <c r="V186" s="927" t="n"/>
      <c r="W186" s="927" t="n"/>
    </row>
    <row r="187">
      <c r="A187" s="618" t="inlineStr">
        <is>
          <t>K21</t>
        </is>
      </c>
      <c r="B187" s="96" t="inlineStr">
        <is>
          <t xml:space="preserve">Total </t>
        </is>
      </c>
      <c r="C187" s="940">
        <f>SUM(INDIRECT(ADDRESS(MATCH("K20",$A:$A,0)+1,COLUMN(C$12),4)&amp;":"&amp;ADDRESS(MATCH("K21",$A:$A,0)-1,COLUMN(C$12),4)))</f>
        <v/>
      </c>
      <c r="D187" s="940">
        <f>SUM(INDIRECT(ADDRESS(MATCH("K20",$A:$A,0)+1,COLUMN(D$12),4)&amp;":"&amp;ADDRESS(MATCH("K21",$A:$A,0)-1,COLUMN(D$12),4)))</f>
        <v/>
      </c>
      <c r="E187" s="940">
        <f>SUM(INDIRECT(ADDRESS(MATCH("K20",$A:$A,0)+1,COLUMN(E$12),4)&amp;":"&amp;ADDRESS(MATCH("K21",$A:$A,0)-1,COLUMN(E$12),4)))</f>
        <v/>
      </c>
      <c r="F187" s="940">
        <f>SUM(INDIRECT(ADDRESS(MATCH("K20",$A:$A,0)+1,COLUMN(F$12),4)&amp;":"&amp;ADDRESS(MATCH("K21",$A:$A,0)-1,COLUMN(F$12),4)))</f>
        <v/>
      </c>
      <c r="G187" s="940">
        <f>SUM(INDIRECT(ADDRESS(MATCH("K20",$A:$A,0)+1,COLUMN(G$12),4)&amp;":"&amp;ADDRESS(MATCH("K21",$A:$A,0)-1,COLUMN(G$12),4)))</f>
        <v/>
      </c>
      <c r="H187" s="940">
        <f>SUM(INDIRECT(ADDRESS(MATCH("K20",$A:$A,0)+1,COLUMN(H$12),4)&amp;":"&amp;ADDRESS(MATCH("K21",$A:$A,0)-1,COLUMN(H$12),4)))</f>
        <v/>
      </c>
      <c r="I187" s="934" t="n"/>
      <c r="J187" s="85" t="n"/>
      <c r="K187" s="85" t="n"/>
      <c r="L187" s="85" t="n"/>
      <c r="M187" s="85" t="n"/>
      <c r="N187" s="114">
        <f>B187</f>
        <v/>
      </c>
      <c r="O187" s="156">
        <f>C187*BS!$B$9</f>
        <v/>
      </c>
      <c r="P187" s="156">
        <f>D187*BS!$B$9</f>
        <v/>
      </c>
      <c r="Q187" s="156">
        <f>E187*BS!$B$9</f>
        <v/>
      </c>
      <c r="R187" s="156">
        <f>F187*BS!$B$9</f>
        <v/>
      </c>
      <c r="S187" s="156">
        <f>G187*BS!$B$9</f>
        <v/>
      </c>
      <c r="T187" s="156">
        <f>H187*BS!$B$9</f>
        <v/>
      </c>
      <c r="U187" s="157">
        <f>I144</f>
        <v/>
      </c>
      <c r="V187" s="941" t="n"/>
      <c r="W187" s="941" t="n"/>
      <c r="X187" s="85" t="n"/>
      <c r="Y187" s="85" t="n"/>
      <c r="Z187" s="85" t="n"/>
      <c r="AA187" s="85" t="n"/>
      <c r="AB187" s="85" t="n"/>
      <c r="AC187" s="85" t="n"/>
      <c r="AD187" s="85" t="n"/>
      <c r="AE187" s="85" t="n"/>
      <c r="AF187" s="85" t="n"/>
      <c r="AG187" s="85" t="n"/>
      <c r="AH187" s="85" t="n"/>
      <c r="AI187" s="85" t="n"/>
      <c r="AJ187" s="85" t="n"/>
      <c r="AK187" s="85" t="n"/>
      <c r="AL187" s="85" t="n"/>
      <c r="AM187" s="85" t="n"/>
      <c r="AN187" s="85" t="n"/>
      <c r="AO187" s="85" t="n"/>
      <c r="AP187" s="85" t="n"/>
      <c r="AQ187" s="85" t="n"/>
      <c r="AR187" s="85" t="n"/>
      <c r="AS187" s="85" t="n"/>
      <c r="AT187" s="85" t="n"/>
      <c r="AU187" s="85" t="n"/>
      <c r="AV187" s="85" t="n"/>
      <c r="AW187" s="85" t="n"/>
      <c r="AX187" s="85" t="n"/>
      <c r="AY187" s="85" t="n"/>
      <c r="AZ187" s="85" t="n"/>
      <c r="BA187" s="85" t="n"/>
      <c r="BB187" s="85" t="n"/>
      <c r="BC187" s="85" t="n"/>
      <c r="BD187" s="85" t="n"/>
      <c r="BE187" s="85" t="n"/>
      <c r="BF187" s="85" t="n"/>
      <c r="BG187" s="85" t="n"/>
      <c r="BH187" s="85" t="n"/>
      <c r="BI187" s="85" t="n"/>
      <c r="BJ187" s="85" t="n"/>
      <c r="BK187" s="85" t="n"/>
      <c r="BL187" s="85" t="n"/>
      <c r="BM187" s="85" t="n"/>
      <c r="BN187" s="85" t="n"/>
      <c r="BO187" s="85" t="n"/>
      <c r="BP187" s="85" t="n"/>
      <c r="BQ187" s="85" t="n"/>
      <c r="BR187" s="85" t="n"/>
      <c r="BS187" s="85" t="n"/>
      <c r="BT187" s="85" t="n"/>
      <c r="BU187" s="85" t="n"/>
      <c r="BV187" s="85" t="n"/>
      <c r="BW187" s="85" t="n"/>
      <c r="BX187" s="85" t="n"/>
      <c r="BY187" s="85" t="n"/>
      <c r="BZ187" s="85" t="n"/>
      <c r="CA187" s="85" t="n"/>
      <c r="CB187" s="85" t="n"/>
      <c r="CC187" s="85" t="n"/>
      <c r="CD187" s="85" t="n"/>
      <c r="CE187" s="85" t="n"/>
      <c r="CF187" s="85" t="n"/>
      <c r="CG187" s="85" t="n"/>
      <c r="CH187" s="85" t="n"/>
      <c r="CI187" s="85" t="n"/>
      <c r="CJ187" s="85" t="n"/>
      <c r="CK187" s="85" t="n"/>
      <c r="CL187" s="85" t="n"/>
      <c r="CM187" s="85" t="n"/>
      <c r="CN187" s="85" t="n"/>
      <c r="CO187" s="85" t="n"/>
      <c r="CP187" s="85" t="n"/>
      <c r="CQ187" s="85" t="n"/>
      <c r="CR187" s="85" t="n"/>
      <c r="CS187" s="85" t="n"/>
      <c r="CT187" s="85" t="n"/>
      <c r="CU187" s="85" t="n"/>
      <c r="CV187" s="85" t="n"/>
      <c r="CW187" s="85" t="n"/>
      <c r="CX187" s="85" t="n"/>
      <c r="CY187" s="85" t="n"/>
      <c r="CZ187" s="85" t="n"/>
      <c r="DA187" s="85" t="n"/>
      <c r="DB187" s="85" t="n"/>
      <c r="DC187" s="85" t="n"/>
      <c r="DD187" s="85" t="n"/>
      <c r="DE187" s="85" t="n"/>
      <c r="DF187" s="85" t="n"/>
      <c r="DG187" s="85" t="n"/>
      <c r="DH187" s="85" t="n"/>
      <c r="DI187" s="85" t="n"/>
      <c r="DJ187" s="85" t="n"/>
      <c r="DK187" s="85" t="n"/>
      <c r="DL187" s="85" t="n"/>
      <c r="DM187" s="85" t="n"/>
      <c r="DN187" s="85" t="n"/>
      <c r="DO187" s="85" t="n"/>
      <c r="DP187" s="85" t="n"/>
      <c r="DQ187" s="85" t="n"/>
      <c r="DR187" s="85" t="n"/>
      <c r="DS187" s="85" t="n"/>
      <c r="DT187" s="85" t="n"/>
      <c r="DU187" s="85" t="n"/>
      <c r="DV187" s="85" t="n"/>
      <c r="DW187" s="85" t="n"/>
      <c r="DX187" s="85" t="n"/>
      <c r="DY187" s="85" t="n"/>
      <c r="DZ187" s="85" t="n"/>
      <c r="EA187" s="85" t="n"/>
      <c r="EB187" s="85" t="n"/>
      <c r="EC187" s="85" t="n"/>
      <c r="ED187" s="85" t="n"/>
      <c r="EE187" s="85" t="n"/>
      <c r="EF187" s="85" t="n"/>
      <c r="EG187" s="85" t="n"/>
      <c r="EH187" s="85" t="n"/>
      <c r="EI187" s="85" t="n"/>
      <c r="EJ187" s="85" t="n"/>
      <c r="EK187" s="85" t="n"/>
      <c r="EL187" s="85" t="n"/>
      <c r="EM187" s="85" t="n"/>
      <c r="EN187" s="85" t="n"/>
      <c r="EO187" s="85" t="n"/>
      <c r="EP187" s="85" t="n"/>
      <c r="EQ187" s="85" t="n"/>
      <c r="ER187" s="85" t="n"/>
      <c r="ES187" s="85" t="n"/>
      <c r="ET187" s="85" t="n"/>
      <c r="EU187" s="85" t="n"/>
      <c r="EV187" s="85" t="n"/>
      <c r="EW187" s="85" t="n"/>
      <c r="EX187" s="85" t="n"/>
      <c r="EY187" s="85" t="n"/>
      <c r="EZ187" s="85" t="n"/>
      <c r="FA187" s="85" t="n"/>
      <c r="FB187" s="85" t="n"/>
      <c r="FC187" s="85" t="n"/>
      <c r="FD187" s="85" t="n"/>
      <c r="FE187" s="85" t="n"/>
      <c r="FF187" s="85" t="n"/>
      <c r="FG187" s="85" t="n"/>
      <c r="FH187" s="85" t="n"/>
      <c r="FI187" s="85" t="n"/>
      <c r="FJ187" s="85" t="n"/>
      <c r="FK187" s="85" t="n"/>
      <c r="FL187" s="85" t="n"/>
      <c r="FM187" s="85" t="n"/>
      <c r="FN187" s="85" t="n"/>
      <c r="FO187" s="85" t="n"/>
      <c r="FP187" s="85" t="n"/>
      <c r="FQ187" s="85" t="n"/>
      <c r="FR187" s="85" t="n"/>
      <c r="FS187" s="85" t="n"/>
      <c r="FT187" s="85" t="n"/>
      <c r="FU187" s="85" t="n"/>
      <c r="FV187" s="85" t="n"/>
      <c r="FW187" s="85" t="n"/>
      <c r="FX187" s="85" t="n"/>
      <c r="FY187" s="85" t="n"/>
      <c r="FZ187" s="85" t="n"/>
      <c r="GA187" s="85" t="n"/>
      <c r="GB187" s="85" t="n"/>
      <c r="GC187" s="85" t="n"/>
      <c r="GD187" s="85" t="n"/>
      <c r="GE187" s="85" t="n"/>
      <c r="GF187" s="85" t="n"/>
      <c r="GG187" s="85" t="n"/>
      <c r="GH187" s="85" t="n"/>
      <c r="GI187" s="85" t="n"/>
      <c r="GJ187" s="85" t="n"/>
      <c r="GK187" s="85" t="n"/>
      <c r="GL187" s="85" t="n"/>
      <c r="GM187" s="85" t="n"/>
      <c r="GN187" s="85" t="n"/>
      <c r="GO187" s="85" t="n"/>
      <c r="GP187" s="85" t="n"/>
      <c r="GQ187" s="85" t="n"/>
      <c r="GR187" s="85" t="n"/>
      <c r="GS187" s="85" t="n"/>
      <c r="GT187" s="85" t="n"/>
      <c r="GU187" s="85" t="n"/>
      <c r="GV187" s="85" t="n"/>
      <c r="GW187" s="85" t="n"/>
      <c r="GX187" s="85" t="n"/>
      <c r="GY187" s="85" t="n"/>
      <c r="GZ187" s="85" t="n"/>
      <c r="HA187" s="85" t="n"/>
      <c r="HB187" s="85" t="n"/>
      <c r="HC187" s="85" t="n"/>
      <c r="HD187" s="85" t="n"/>
      <c r="HE187" s="85" t="n"/>
      <c r="HF187" s="85" t="n"/>
      <c r="HG187" s="85" t="n"/>
      <c r="HH187" s="85" t="n"/>
      <c r="HI187" s="85" t="n"/>
      <c r="HJ187" s="85" t="n"/>
      <c r="HK187" s="85" t="n"/>
      <c r="HL187" s="85" t="n"/>
      <c r="HM187" s="85" t="n"/>
      <c r="HN187" s="85" t="n"/>
      <c r="HO187" s="85" t="n"/>
      <c r="HP187" s="85" t="n"/>
      <c r="HQ187" s="85" t="n"/>
      <c r="HR187" s="85" t="n"/>
      <c r="HS187" s="85" t="n"/>
      <c r="HT187" s="85" t="n"/>
      <c r="HU187" s="85" t="n"/>
      <c r="HV187" s="85" t="n"/>
      <c r="HW187" s="85" t="n"/>
      <c r="HX187" s="85" t="n"/>
      <c r="HY187" s="85" t="n"/>
      <c r="HZ187" s="85" t="n"/>
      <c r="IA187" s="85" t="n"/>
      <c r="IB187" s="85" t="n"/>
      <c r="IC187" s="85" t="n"/>
      <c r="ID187" s="85" t="n"/>
      <c r="IE187" s="85" t="n"/>
      <c r="IF187" s="85" t="n"/>
      <c r="IG187" s="85" t="n"/>
      <c r="IH187" s="85" t="n"/>
      <c r="II187" s="85" t="n"/>
      <c r="IJ187" s="85" t="n"/>
      <c r="IK187" s="85" t="n"/>
      <c r="IL187" s="85" t="n"/>
      <c r="IM187" s="85" t="n"/>
      <c r="IN187" s="85" t="n"/>
      <c r="IO187" s="85" t="n"/>
      <c r="IP187" s="85" t="n"/>
      <c r="IQ187" s="85" t="n"/>
      <c r="IR187" s="85" t="n"/>
      <c r="IS187" s="85" t="n"/>
      <c r="IT187" s="85" t="n"/>
      <c r="IU187" s="85" t="n"/>
      <c r="IV187" s="85" t="n"/>
      <c r="IW187" s="85" t="n"/>
      <c r="IX187" s="85" t="n"/>
      <c r="IY187" s="85" t="n"/>
      <c r="IZ187" s="85" t="n"/>
      <c r="JA187" s="85" t="n"/>
      <c r="JB187" s="85" t="n"/>
      <c r="JC187" s="85" t="n"/>
      <c r="JD187" s="85" t="n"/>
      <c r="JE187" s="85" t="n"/>
      <c r="JF187" s="85" t="n"/>
      <c r="JG187" s="85" t="n"/>
      <c r="JH187" s="85" t="n"/>
      <c r="JI187" s="85" t="n"/>
      <c r="JJ187" s="85" t="n"/>
      <c r="JK187" s="85" t="n"/>
      <c r="JL187" s="85" t="n"/>
      <c r="JM187" s="85" t="n"/>
      <c r="JN187" s="85" t="n"/>
      <c r="JO187" s="85" t="n"/>
      <c r="JP187" s="85" t="n"/>
      <c r="JQ187" s="85" t="n"/>
      <c r="JR187" s="85" t="n"/>
      <c r="JS187" s="85" t="n"/>
      <c r="JT187" s="85" t="n"/>
      <c r="JU187" s="85" t="n"/>
      <c r="JV187" s="85" t="n"/>
      <c r="JW187" s="85" t="n"/>
      <c r="JX187" s="85" t="n"/>
      <c r="JY187" s="85" t="n"/>
      <c r="JZ187" s="85" t="n"/>
      <c r="KA187" s="85" t="n"/>
      <c r="KB187" s="85" t="n"/>
      <c r="KC187" s="85" t="n"/>
      <c r="KD187" s="85" t="n"/>
      <c r="KE187" s="85" t="n"/>
      <c r="KF187" s="85" t="n"/>
      <c r="KG187" s="85" t="n"/>
      <c r="KH187" s="85" t="n"/>
      <c r="KI187" s="85" t="n"/>
      <c r="KJ187" s="85" t="n"/>
      <c r="KK187" s="85" t="n"/>
      <c r="KL187" s="85" t="n"/>
      <c r="KM187" s="85" t="n"/>
      <c r="KN187" s="85" t="n"/>
      <c r="KO187" s="85" t="n"/>
      <c r="KP187" s="85" t="n"/>
      <c r="KQ187" s="85" t="n"/>
      <c r="KR187" s="85" t="n"/>
      <c r="KS187" s="85" t="n"/>
      <c r="KT187" s="85" t="n"/>
      <c r="KU187" s="85" t="n"/>
      <c r="KV187" s="85" t="n"/>
      <c r="KW187" s="85" t="n"/>
      <c r="KX187" s="85" t="n"/>
      <c r="KY187" s="85" t="n"/>
      <c r="KZ187" s="85" t="n"/>
      <c r="LA187" s="85" t="n"/>
      <c r="LB187" s="85" t="n"/>
      <c r="LC187" s="85" t="n"/>
      <c r="LD187" s="85" t="n"/>
      <c r="LE187" s="85" t="n"/>
      <c r="LF187" s="85" t="n"/>
      <c r="LG187" s="85" t="n"/>
      <c r="LH187" s="85" t="n"/>
      <c r="LI187" s="85" t="n"/>
      <c r="LJ187" s="85" t="n"/>
      <c r="LK187" s="85" t="n"/>
      <c r="LL187" s="85" t="n"/>
      <c r="LM187" s="85" t="n"/>
      <c r="LN187" s="85" t="n"/>
      <c r="LO187" s="85" t="n"/>
      <c r="LP187" s="85" t="n"/>
      <c r="LQ187" s="85" t="n"/>
      <c r="LR187" s="85" t="n"/>
      <c r="LS187" s="85" t="n"/>
    </row>
    <row r="188">
      <c r="A188" s="618" t="n"/>
      <c r="B188" s="102" t="n"/>
      <c r="C188" s="939" t="n"/>
      <c r="D188" s="939" t="n"/>
      <c r="E188" s="939" t="n"/>
      <c r="F188" s="939" t="n"/>
      <c r="G188" s="939" t="n"/>
      <c r="H188" s="939" t="n"/>
      <c r="I188" s="928" t="n"/>
      <c r="N188" s="105" t="inlineStr"/>
      <c r="O188" s="106" t="inlineStr"/>
      <c r="P188" s="106" t="inlineStr"/>
      <c r="Q188" s="106" t="inlineStr"/>
      <c r="R188" s="106" t="inlineStr"/>
      <c r="S188" s="106" t="inlineStr"/>
      <c r="T188" s="106" t="inlineStr"/>
      <c r="U188" s="107" t="n"/>
      <c r="V188" s="927" t="n"/>
      <c r="W188" s="927" t="n"/>
    </row>
    <row r="189">
      <c r="A189" s="618" t="inlineStr">
        <is>
          <t>K22</t>
        </is>
      </c>
      <c r="B189" s="96" t="inlineStr">
        <is>
          <t>Investments</t>
        </is>
      </c>
      <c r="C189" s="158" t="n"/>
      <c r="D189" s="158" t="n"/>
      <c r="E189" s="158" t="n"/>
      <c r="F189" s="158" t="n"/>
      <c r="G189" s="158" t="n"/>
      <c r="H189" s="158" t="n"/>
      <c r="I189" s="955" t="n"/>
      <c r="J189" s="85" t="n"/>
      <c r="K189" s="85" t="n"/>
      <c r="L189" s="85" t="n"/>
      <c r="M189" s="85" t="n"/>
      <c r="N189" s="114">
        <f>B189</f>
        <v/>
      </c>
      <c r="O189" s="115" t="inlineStr"/>
      <c r="P189" s="115" t="inlineStr"/>
      <c r="Q189" s="115" t="inlineStr"/>
      <c r="R189" s="115" t="inlineStr"/>
      <c r="S189" s="115" t="inlineStr"/>
      <c r="T189" s="115" t="inlineStr"/>
      <c r="U189" s="123" t="n"/>
      <c r="V189" s="936" t="n"/>
      <c r="W189" s="936" t="n"/>
      <c r="X189" s="85" t="n"/>
      <c r="Y189" s="85" t="n"/>
      <c r="Z189" s="85" t="n"/>
      <c r="AA189" s="85" t="n"/>
      <c r="AB189" s="85" t="n"/>
      <c r="AC189" s="85" t="n"/>
      <c r="AD189" s="85" t="n"/>
      <c r="AE189" s="85" t="n"/>
      <c r="AF189" s="85" t="n"/>
      <c r="AG189" s="85" t="n"/>
      <c r="AH189" s="85" t="n"/>
      <c r="AI189" s="85" t="n"/>
      <c r="AJ189" s="85" t="n"/>
      <c r="AK189" s="85" t="n"/>
      <c r="AL189" s="85" t="n"/>
      <c r="AM189" s="85" t="n"/>
      <c r="AN189" s="85" t="n"/>
      <c r="AO189" s="85" t="n"/>
      <c r="AP189" s="85" t="n"/>
      <c r="AQ189" s="85" t="n"/>
      <c r="AR189" s="85" t="n"/>
      <c r="AS189" s="85" t="n"/>
      <c r="AT189" s="85" t="n"/>
      <c r="AU189" s="85" t="n"/>
      <c r="AV189" s="85" t="n"/>
      <c r="AW189" s="85" t="n"/>
      <c r="AX189" s="85" t="n"/>
      <c r="AY189" s="85" t="n"/>
      <c r="AZ189" s="85" t="n"/>
      <c r="BA189" s="85" t="n"/>
      <c r="BB189" s="85" t="n"/>
      <c r="BC189" s="85" t="n"/>
      <c r="BD189" s="85" t="n"/>
      <c r="BE189" s="85" t="n"/>
      <c r="BF189" s="85" t="n"/>
      <c r="BG189" s="85" t="n"/>
      <c r="BH189" s="85" t="n"/>
      <c r="BI189" s="85" t="n"/>
      <c r="BJ189" s="85" t="n"/>
      <c r="BK189" s="85" t="n"/>
      <c r="BL189" s="85" t="n"/>
      <c r="BM189" s="85" t="n"/>
      <c r="BN189" s="85" t="n"/>
      <c r="BO189" s="85" t="n"/>
      <c r="BP189" s="85" t="n"/>
      <c r="BQ189" s="85" t="n"/>
      <c r="BR189" s="85" t="n"/>
      <c r="BS189" s="85" t="n"/>
      <c r="BT189" s="85" t="n"/>
      <c r="BU189" s="85" t="n"/>
      <c r="BV189" s="85" t="n"/>
      <c r="BW189" s="85" t="n"/>
      <c r="BX189" s="85" t="n"/>
      <c r="BY189" s="85" t="n"/>
      <c r="BZ189" s="85" t="n"/>
      <c r="CA189" s="85" t="n"/>
      <c r="CB189" s="85" t="n"/>
      <c r="CC189" s="85" t="n"/>
      <c r="CD189" s="85" t="n"/>
      <c r="CE189" s="85" t="n"/>
      <c r="CF189" s="85" t="n"/>
      <c r="CG189" s="85" t="n"/>
      <c r="CH189" s="85" t="n"/>
      <c r="CI189" s="85" t="n"/>
      <c r="CJ189" s="85" t="n"/>
      <c r="CK189" s="85" t="n"/>
      <c r="CL189" s="85" t="n"/>
      <c r="CM189" s="85" t="n"/>
      <c r="CN189" s="85" t="n"/>
      <c r="CO189" s="85" t="n"/>
      <c r="CP189" s="85" t="n"/>
      <c r="CQ189" s="85" t="n"/>
      <c r="CR189" s="85" t="n"/>
      <c r="CS189" s="85" t="n"/>
      <c r="CT189" s="85" t="n"/>
      <c r="CU189" s="85" t="n"/>
      <c r="CV189" s="85" t="n"/>
      <c r="CW189" s="85" t="n"/>
      <c r="CX189" s="85" t="n"/>
      <c r="CY189" s="85" t="n"/>
      <c r="CZ189" s="85" t="n"/>
      <c r="DA189" s="85" t="n"/>
      <c r="DB189" s="85" t="n"/>
      <c r="DC189" s="85" t="n"/>
      <c r="DD189" s="85" t="n"/>
      <c r="DE189" s="85" t="n"/>
      <c r="DF189" s="85" t="n"/>
      <c r="DG189" s="85" t="n"/>
      <c r="DH189" s="85" t="n"/>
      <c r="DI189" s="85" t="n"/>
      <c r="DJ189" s="85" t="n"/>
      <c r="DK189" s="85" t="n"/>
      <c r="DL189" s="85" t="n"/>
      <c r="DM189" s="85" t="n"/>
      <c r="DN189" s="85" t="n"/>
      <c r="DO189" s="85" t="n"/>
      <c r="DP189" s="85" t="n"/>
      <c r="DQ189" s="85" t="n"/>
      <c r="DR189" s="85" t="n"/>
      <c r="DS189" s="85" t="n"/>
      <c r="DT189" s="85" t="n"/>
      <c r="DU189" s="85" t="n"/>
      <c r="DV189" s="85" t="n"/>
      <c r="DW189" s="85" t="n"/>
      <c r="DX189" s="85" t="n"/>
      <c r="DY189" s="85" t="n"/>
      <c r="DZ189" s="85" t="n"/>
      <c r="EA189" s="85" t="n"/>
      <c r="EB189" s="85" t="n"/>
      <c r="EC189" s="85" t="n"/>
      <c r="ED189" s="85" t="n"/>
      <c r="EE189" s="85" t="n"/>
      <c r="EF189" s="85" t="n"/>
      <c r="EG189" s="85" t="n"/>
      <c r="EH189" s="85" t="n"/>
      <c r="EI189" s="85" t="n"/>
      <c r="EJ189" s="85" t="n"/>
      <c r="EK189" s="85" t="n"/>
      <c r="EL189" s="85" t="n"/>
      <c r="EM189" s="85" t="n"/>
      <c r="EN189" s="85" t="n"/>
      <c r="EO189" s="85" t="n"/>
      <c r="EP189" s="85" t="n"/>
      <c r="EQ189" s="85" t="n"/>
      <c r="ER189" s="85" t="n"/>
      <c r="ES189" s="85" t="n"/>
      <c r="ET189" s="85" t="n"/>
      <c r="EU189" s="85" t="n"/>
      <c r="EV189" s="85" t="n"/>
      <c r="EW189" s="85" t="n"/>
      <c r="EX189" s="85" t="n"/>
      <c r="EY189" s="85" t="n"/>
      <c r="EZ189" s="85" t="n"/>
      <c r="FA189" s="85" t="n"/>
      <c r="FB189" s="85" t="n"/>
      <c r="FC189" s="85" t="n"/>
      <c r="FD189" s="85" t="n"/>
      <c r="FE189" s="85" t="n"/>
      <c r="FF189" s="85" t="n"/>
      <c r="FG189" s="85" t="n"/>
      <c r="FH189" s="85" t="n"/>
      <c r="FI189" s="85" t="n"/>
      <c r="FJ189" s="85" t="n"/>
      <c r="FK189" s="85" t="n"/>
      <c r="FL189" s="85" t="n"/>
      <c r="FM189" s="85" t="n"/>
      <c r="FN189" s="85" t="n"/>
      <c r="FO189" s="85" t="n"/>
      <c r="FP189" s="85" t="n"/>
      <c r="FQ189" s="85" t="n"/>
      <c r="FR189" s="85" t="n"/>
      <c r="FS189" s="85" t="n"/>
      <c r="FT189" s="85" t="n"/>
      <c r="FU189" s="85" t="n"/>
      <c r="FV189" s="85" t="n"/>
      <c r="FW189" s="85" t="n"/>
      <c r="FX189" s="85" t="n"/>
      <c r="FY189" s="85" t="n"/>
      <c r="FZ189" s="85" t="n"/>
      <c r="GA189" s="85" t="n"/>
      <c r="GB189" s="85" t="n"/>
      <c r="GC189" s="85" t="n"/>
      <c r="GD189" s="85" t="n"/>
      <c r="GE189" s="85" t="n"/>
      <c r="GF189" s="85" t="n"/>
      <c r="GG189" s="85" t="n"/>
      <c r="GH189" s="85" t="n"/>
      <c r="GI189" s="85" t="n"/>
      <c r="GJ189" s="85" t="n"/>
      <c r="GK189" s="85" t="n"/>
      <c r="GL189" s="85" t="n"/>
      <c r="GM189" s="85" t="n"/>
      <c r="GN189" s="85" t="n"/>
      <c r="GO189" s="85" t="n"/>
      <c r="GP189" s="85" t="n"/>
      <c r="GQ189" s="85" t="n"/>
      <c r="GR189" s="85" t="n"/>
      <c r="GS189" s="85" t="n"/>
      <c r="GT189" s="85" t="n"/>
      <c r="GU189" s="85" t="n"/>
      <c r="GV189" s="85" t="n"/>
      <c r="GW189" s="85" t="n"/>
      <c r="GX189" s="85" t="n"/>
      <c r="GY189" s="85" t="n"/>
      <c r="GZ189" s="85" t="n"/>
      <c r="HA189" s="85" t="n"/>
      <c r="HB189" s="85" t="n"/>
      <c r="HC189" s="85" t="n"/>
      <c r="HD189" s="85" t="n"/>
      <c r="HE189" s="85" t="n"/>
      <c r="HF189" s="85" t="n"/>
      <c r="HG189" s="85" t="n"/>
      <c r="HH189" s="85" t="n"/>
      <c r="HI189" s="85" t="n"/>
      <c r="HJ189" s="85" t="n"/>
      <c r="HK189" s="85" t="n"/>
      <c r="HL189" s="85" t="n"/>
      <c r="HM189" s="85" t="n"/>
      <c r="HN189" s="85" t="n"/>
      <c r="HO189" s="85" t="n"/>
      <c r="HP189" s="85" t="n"/>
      <c r="HQ189" s="85" t="n"/>
      <c r="HR189" s="85" t="n"/>
      <c r="HS189" s="85" t="n"/>
      <c r="HT189" s="85" t="n"/>
      <c r="HU189" s="85" t="n"/>
      <c r="HV189" s="85" t="n"/>
      <c r="HW189" s="85" t="n"/>
      <c r="HX189" s="85" t="n"/>
      <c r="HY189" s="85" t="n"/>
      <c r="HZ189" s="85" t="n"/>
      <c r="IA189" s="85" t="n"/>
      <c r="IB189" s="85" t="n"/>
      <c r="IC189" s="85" t="n"/>
      <c r="ID189" s="85" t="n"/>
      <c r="IE189" s="85" t="n"/>
      <c r="IF189" s="85" t="n"/>
      <c r="IG189" s="85" t="n"/>
      <c r="IH189" s="85" t="n"/>
      <c r="II189" s="85" t="n"/>
      <c r="IJ189" s="85" t="n"/>
      <c r="IK189" s="85" t="n"/>
      <c r="IL189" s="85" t="n"/>
      <c r="IM189" s="85" t="n"/>
      <c r="IN189" s="85" t="n"/>
      <c r="IO189" s="85" t="n"/>
      <c r="IP189" s="85" t="n"/>
      <c r="IQ189" s="85" t="n"/>
      <c r="IR189" s="85" t="n"/>
      <c r="IS189" s="85" t="n"/>
      <c r="IT189" s="85" t="n"/>
      <c r="IU189" s="85" t="n"/>
      <c r="IV189" s="85" t="n"/>
      <c r="IW189" s="85" t="n"/>
      <c r="IX189" s="85" t="n"/>
      <c r="IY189" s="85" t="n"/>
      <c r="IZ189" s="85" t="n"/>
      <c r="JA189" s="85" t="n"/>
      <c r="JB189" s="85" t="n"/>
      <c r="JC189" s="85" t="n"/>
      <c r="JD189" s="85" t="n"/>
      <c r="JE189" s="85" t="n"/>
      <c r="JF189" s="85" t="n"/>
      <c r="JG189" s="85" t="n"/>
      <c r="JH189" s="85" t="n"/>
      <c r="JI189" s="85" t="n"/>
      <c r="JJ189" s="85" t="n"/>
      <c r="JK189" s="85" t="n"/>
      <c r="JL189" s="85" t="n"/>
      <c r="JM189" s="85" t="n"/>
      <c r="JN189" s="85" t="n"/>
      <c r="JO189" s="85" t="n"/>
      <c r="JP189" s="85" t="n"/>
      <c r="JQ189" s="85" t="n"/>
      <c r="JR189" s="85" t="n"/>
      <c r="JS189" s="85" t="n"/>
      <c r="JT189" s="85" t="n"/>
      <c r="JU189" s="85" t="n"/>
      <c r="JV189" s="85" t="n"/>
      <c r="JW189" s="85" t="n"/>
      <c r="JX189" s="85" t="n"/>
      <c r="JY189" s="85" t="n"/>
      <c r="JZ189" s="85" t="n"/>
      <c r="KA189" s="85" t="n"/>
      <c r="KB189" s="85" t="n"/>
      <c r="KC189" s="85" t="n"/>
      <c r="KD189" s="85" t="n"/>
      <c r="KE189" s="85" t="n"/>
      <c r="KF189" s="85" t="n"/>
      <c r="KG189" s="85" t="n"/>
      <c r="KH189" s="85" t="n"/>
      <c r="KI189" s="85" t="n"/>
      <c r="KJ189" s="85" t="n"/>
      <c r="KK189" s="85" t="n"/>
      <c r="KL189" s="85" t="n"/>
      <c r="KM189" s="85" t="n"/>
      <c r="KN189" s="85" t="n"/>
      <c r="KO189" s="85" t="n"/>
      <c r="KP189" s="85" t="n"/>
      <c r="KQ189" s="85" t="n"/>
      <c r="KR189" s="85" t="n"/>
      <c r="KS189" s="85" t="n"/>
      <c r="KT189" s="85" t="n"/>
      <c r="KU189" s="85" t="n"/>
      <c r="KV189" s="85" t="n"/>
      <c r="KW189" s="85" t="n"/>
      <c r="KX189" s="85" t="n"/>
      <c r="KY189" s="85" t="n"/>
      <c r="KZ189" s="85" t="n"/>
      <c r="LA189" s="85" t="n"/>
      <c r="LB189" s="85" t="n"/>
      <c r="LC189" s="85" t="n"/>
      <c r="LD189" s="85" t="n"/>
      <c r="LE189" s="85" t="n"/>
      <c r="LF189" s="85" t="n"/>
      <c r="LG189" s="85" t="n"/>
      <c r="LH189" s="85" t="n"/>
      <c r="LI189" s="85" t="n"/>
      <c r="LJ189" s="85" t="n"/>
      <c r="LK189" s="85" t="n"/>
      <c r="LL189" s="85" t="n"/>
      <c r="LM189" s="85" t="n"/>
      <c r="LN189" s="85" t="n"/>
      <c r="LO189" s="85" t="n"/>
      <c r="LP189" s="85" t="n"/>
      <c r="LQ189" s="85" t="n"/>
      <c r="LR189" s="85" t="n"/>
      <c r="LS189" s="85" t="n"/>
    </row>
    <row r="190">
      <c r="A190" s="618" t="n"/>
      <c r="B190" s="102" t="n"/>
      <c r="C190" s="939" t="n"/>
      <c r="D190" s="939" t="n"/>
      <c r="E190" s="939" t="n"/>
      <c r="F190" s="939" t="n"/>
      <c r="G190" s="939" t="n"/>
      <c r="H190" s="939" t="n"/>
      <c r="I190" s="928" t="n"/>
      <c r="N190" s="105" t="inlineStr"/>
      <c r="O190" s="106" t="inlineStr"/>
      <c r="P190" s="106" t="inlineStr"/>
      <c r="Q190" s="106" t="inlineStr"/>
      <c r="R190" s="106" t="inlineStr"/>
      <c r="S190" s="106" t="inlineStr"/>
      <c r="T190" s="106" t="inlineStr"/>
      <c r="U190" s="929">
        <f>I147</f>
        <v/>
      </c>
      <c r="V190" s="927" t="n"/>
      <c r="W190" s="927" t="n"/>
    </row>
    <row r="191">
      <c r="A191" s="618" t="n"/>
      <c r="B191" s="140" t="n"/>
      <c r="C191" s="939" t="n"/>
      <c r="D191" s="939" t="n"/>
      <c r="E191" s="939" t="n"/>
      <c r="F191" s="939" t="n"/>
      <c r="G191" s="939" t="n"/>
      <c r="H191" s="939" t="n"/>
      <c r="I191" s="928" t="n"/>
      <c r="N191" s="105" t="inlineStr"/>
      <c r="O191" s="106" t="inlineStr"/>
      <c r="P191" s="106" t="inlineStr"/>
      <c r="Q191" s="106" t="inlineStr"/>
      <c r="R191" s="106" t="inlineStr"/>
      <c r="S191" s="106" t="inlineStr"/>
      <c r="T191" s="106" t="inlineStr"/>
      <c r="U191" s="929">
        <f>I148</f>
        <v/>
      </c>
      <c r="V191" s="927" t="n"/>
      <c r="W191" s="927" t="n"/>
    </row>
    <row r="192">
      <c r="A192" s="618" t="n"/>
      <c r="B192" s="102" t="n"/>
      <c r="C192" s="103" t="n"/>
      <c r="D192" s="103" t="n"/>
      <c r="E192" s="103" t="n"/>
      <c r="F192" s="103" t="n"/>
      <c r="G192" s="103" t="n"/>
      <c r="H192" s="103" t="n"/>
      <c r="I192" s="928" t="n"/>
      <c r="N192" s="105" t="inlineStr"/>
      <c r="O192" s="106" t="inlineStr"/>
      <c r="P192" s="106" t="inlineStr"/>
      <c r="Q192" s="106" t="inlineStr"/>
      <c r="R192" s="106" t="inlineStr"/>
      <c r="S192" s="106" t="inlineStr"/>
      <c r="T192" s="106" t="inlineStr"/>
      <c r="U192" s="107">
        <f>I149</f>
        <v/>
      </c>
      <c r="V192" s="927" t="n"/>
      <c r="W192" s="927" t="n"/>
    </row>
    <row r="193">
      <c r="A193" s="618" t="n"/>
      <c r="B193" s="102" t="n"/>
      <c r="C193" s="939" t="n"/>
      <c r="D193" s="939" t="n"/>
      <c r="E193" s="939" t="n"/>
      <c r="F193" s="939" t="n"/>
      <c r="G193" s="939" t="n"/>
      <c r="H193" s="939" t="n"/>
      <c r="I193" s="928" t="n"/>
      <c r="N193" s="105" t="inlineStr"/>
      <c r="O193" s="106" t="inlineStr"/>
      <c r="P193" s="106" t="inlineStr"/>
      <c r="Q193" s="106" t="inlineStr"/>
      <c r="R193" s="106" t="inlineStr"/>
      <c r="S193" s="106" t="inlineStr"/>
      <c r="T193" s="106" t="inlineStr"/>
      <c r="U193" s="107">
        <f>I150</f>
        <v/>
      </c>
      <c r="V193" s="927" t="n"/>
      <c r="W193" s="927" t="n"/>
    </row>
    <row r="194">
      <c r="A194" s="618" t="n"/>
      <c r="B194" s="102" t="n"/>
      <c r="C194" s="939" t="n"/>
      <c r="D194" s="939" t="n"/>
      <c r="E194" s="939" t="n"/>
      <c r="F194" s="939" t="n"/>
      <c r="G194" s="939" t="n"/>
      <c r="H194" s="939" t="n"/>
      <c r="I194" s="928" t="n"/>
      <c r="N194" s="105" t="inlineStr"/>
      <c r="O194" s="106" t="inlineStr"/>
      <c r="P194" s="106" t="inlineStr"/>
      <c r="Q194" s="106" t="inlineStr"/>
      <c r="R194" s="106" t="inlineStr"/>
      <c r="S194" s="106" t="inlineStr"/>
      <c r="T194" s="106" t="inlineStr"/>
      <c r="U194" s="107">
        <f>I151</f>
        <v/>
      </c>
      <c r="V194" s="927" t="n"/>
      <c r="W194" s="927" t="n"/>
    </row>
    <row r="195">
      <c r="A195" s="618" t="n"/>
      <c r="B195" s="102" t="n"/>
      <c r="C195" s="939" t="n"/>
      <c r="D195" s="939" t="n"/>
      <c r="E195" s="939" t="n"/>
      <c r="F195" s="939" t="n"/>
      <c r="G195" s="939" t="n"/>
      <c r="H195" s="939" t="n"/>
      <c r="I195" s="928" t="n"/>
      <c r="N195" s="105" t="inlineStr"/>
      <c r="O195" s="106" t="inlineStr"/>
      <c r="P195" s="106" t="inlineStr"/>
      <c r="Q195" s="106" t="inlineStr"/>
      <c r="R195" s="106" t="inlineStr"/>
      <c r="S195" s="106" t="inlineStr"/>
      <c r="T195" s="106" t="inlineStr"/>
      <c r="U195" s="107">
        <f>I152</f>
        <v/>
      </c>
      <c r="V195" s="927" t="n"/>
      <c r="W195" s="927" t="n"/>
    </row>
    <row r="196">
      <c r="A196" s="618" t="n"/>
      <c r="B196" s="102" t="n"/>
      <c r="C196" s="939" t="n"/>
      <c r="D196" s="939" t="n"/>
      <c r="E196" s="939" t="n"/>
      <c r="F196" s="939" t="n"/>
      <c r="G196" s="939" t="n"/>
      <c r="H196" s="939" t="n"/>
      <c r="I196" s="928" t="n"/>
      <c r="N196" s="105" t="inlineStr"/>
      <c r="O196" s="106" t="inlineStr"/>
      <c r="P196" s="106" t="inlineStr"/>
      <c r="Q196" s="106" t="inlineStr"/>
      <c r="R196" s="106" t="inlineStr"/>
      <c r="S196" s="106" t="inlineStr"/>
      <c r="T196" s="106" t="inlineStr"/>
      <c r="U196" s="107">
        <f>I153</f>
        <v/>
      </c>
      <c r="V196" s="927" t="n"/>
      <c r="W196" s="927" t="n"/>
    </row>
    <row r="197">
      <c r="A197" s="618" t="n"/>
      <c r="B197" s="102" t="n"/>
      <c r="C197" s="939" t="n"/>
      <c r="D197" s="939" t="n"/>
      <c r="E197" s="939" t="n"/>
      <c r="F197" s="939" t="n"/>
      <c r="G197" s="939" t="n"/>
      <c r="H197" s="939" t="n"/>
      <c r="I197" s="928" t="n"/>
      <c r="N197" s="105" t="inlineStr"/>
      <c r="O197" s="106" t="inlineStr"/>
      <c r="P197" s="106" t="inlineStr"/>
      <c r="Q197" s="106" t="inlineStr"/>
      <c r="R197" s="106" t="inlineStr"/>
      <c r="S197" s="106" t="inlineStr"/>
      <c r="T197" s="106" t="inlineStr"/>
      <c r="U197" s="107">
        <f>I154</f>
        <v/>
      </c>
      <c r="V197" s="927" t="n"/>
      <c r="W197" s="927" t="n"/>
    </row>
    <row r="198">
      <c r="A198" s="618" t="n"/>
      <c r="B198" s="102" t="n"/>
      <c r="C198" s="939" t="n"/>
      <c r="D198" s="939" t="n"/>
      <c r="E198" s="939" t="n"/>
      <c r="F198" s="939" t="n"/>
      <c r="G198" s="939" t="n"/>
      <c r="H198" s="939" t="n"/>
      <c r="I198" s="928" t="n"/>
      <c r="N198" s="105" t="inlineStr"/>
      <c r="O198" s="106" t="inlineStr"/>
      <c r="P198" s="106" t="inlineStr"/>
      <c r="Q198" s="106" t="inlineStr"/>
      <c r="R198" s="106" t="inlineStr"/>
      <c r="S198" s="106" t="inlineStr"/>
      <c r="T198" s="106" t="inlineStr"/>
      <c r="U198" s="107" t="n"/>
      <c r="V198" s="927" t="n"/>
      <c r="W198" s="927" t="n"/>
    </row>
    <row r="199">
      <c r="A199" s="618" t="n"/>
      <c r="B199" s="102" t="n"/>
      <c r="C199" s="939" t="n"/>
      <c r="D199" s="939" t="n"/>
      <c r="E199" s="939" t="n"/>
      <c r="F199" s="939" t="n"/>
      <c r="G199" s="939" t="n"/>
      <c r="H199" s="939" t="n"/>
      <c r="I199" s="928" t="n"/>
      <c r="N199" s="105" t="inlineStr"/>
      <c r="O199" s="106" t="inlineStr"/>
      <c r="P199" s="106" t="inlineStr"/>
      <c r="Q199" s="106" t="inlineStr"/>
      <c r="R199" s="106" t="inlineStr"/>
      <c r="S199" s="106" t="inlineStr"/>
      <c r="T199" s="106" t="inlineStr"/>
      <c r="U199" s="107">
        <f>I156</f>
        <v/>
      </c>
      <c r="V199" s="927" t="n"/>
      <c r="W199" s="927" t="n"/>
    </row>
    <row r="200">
      <c r="A200" s="618" t="n"/>
      <c r="B200" s="102" t="n"/>
      <c r="C200" s="939" t="n"/>
      <c r="D200" s="939" t="n"/>
      <c r="E200" s="939" t="n"/>
      <c r="F200" s="939" t="n"/>
      <c r="G200" s="939" t="n"/>
      <c r="H200" s="939" t="n"/>
      <c r="I200" s="943" t="n"/>
      <c r="N200" s="105" t="inlineStr"/>
      <c r="O200" s="106" t="inlineStr"/>
      <c r="P200" s="106" t="inlineStr"/>
      <c r="Q200" s="106" t="inlineStr"/>
      <c r="R200" s="106" t="inlineStr"/>
      <c r="S200" s="106" t="inlineStr"/>
      <c r="T200" s="106" t="inlineStr"/>
      <c r="U200" s="107">
        <f>I157</f>
        <v/>
      </c>
      <c r="V200" s="936" t="n"/>
      <c r="W200" s="936" t="n"/>
    </row>
    <row r="201">
      <c r="A201" s="618" t="inlineStr">
        <is>
          <t>K23</t>
        </is>
      </c>
      <c r="B201" s="96" t="inlineStr">
        <is>
          <t>Total</t>
        </is>
      </c>
      <c r="C201" s="940">
        <f>SUM(INDIRECT(ADDRESS(MATCH("K22",$A:$A,0)+1,COLUMN(C$12),4)&amp;":"&amp;ADDRESS(MATCH("K23",$A:$A,0)-1,COLUMN(C$12),4)))</f>
        <v/>
      </c>
      <c r="D201" s="940">
        <f>SUM(INDIRECT(ADDRESS(MATCH("K22",$A:$A,0)+1,COLUMN(D$12),4)&amp;":"&amp;ADDRESS(MATCH("K23",$A:$A,0)-1,COLUMN(D$12),4)))</f>
        <v/>
      </c>
      <c r="E201" s="940">
        <f>SUM(INDIRECT(ADDRESS(MATCH("K22",$A:$A,0)+1,COLUMN(E$12),4)&amp;":"&amp;ADDRESS(MATCH("K23",$A:$A,0)-1,COLUMN(E$12),4)))</f>
        <v/>
      </c>
      <c r="F201" s="940">
        <f>SUM(INDIRECT(ADDRESS(MATCH("K22",$A:$A,0)+1,COLUMN(F$12),4)&amp;":"&amp;ADDRESS(MATCH("K23",$A:$A,0)-1,COLUMN(F$12),4)))</f>
        <v/>
      </c>
      <c r="G201" s="940">
        <f>SUM(INDIRECT(ADDRESS(MATCH("K22",$A:$A,0)+1,COLUMN(G$12),4)&amp;":"&amp;ADDRESS(MATCH("K23",$A:$A,0)-1,COLUMN(G$12),4)))</f>
        <v/>
      </c>
      <c r="H201" s="940">
        <f>SUM(INDIRECT(ADDRESS(MATCH("K22",$A:$A,0)+1,COLUMN(H$12),4)&amp;":"&amp;ADDRESS(MATCH("K23",$A:$A,0)-1,COLUMN(H$12),4)))</f>
        <v/>
      </c>
      <c r="I201" s="955" t="n"/>
      <c r="J201" s="85" t="n"/>
      <c r="K201" s="85" t="n"/>
      <c r="L201" s="85" t="n"/>
      <c r="M201" s="85" t="n"/>
      <c r="N201" s="114">
        <f>B201</f>
        <v/>
      </c>
      <c r="O201" s="115">
        <f>C201*BS!$B$9</f>
        <v/>
      </c>
      <c r="P201" s="115">
        <f>D201*BS!$B$9</f>
        <v/>
      </c>
      <c r="Q201" s="115">
        <f>E201*BS!$B$9</f>
        <v/>
      </c>
      <c r="R201" s="115">
        <f>F201*BS!$B$9</f>
        <v/>
      </c>
      <c r="S201" s="115">
        <f>G201*BS!$B$9</f>
        <v/>
      </c>
      <c r="T201" s="115">
        <f>H201*BS!$B$9</f>
        <v/>
      </c>
      <c r="U201" s="123">
        <f>I158</f>
        <v/>
      </c>
      <c r="V201" s="936" t="n"/>
      <c r="W201" s="936" t="n"/>
      <c r="X201" s="85" t="n"/>
      <c r="Y201" s="85" t="n"/>
      <c r="Z201" s="85" t="n"/>
      <c r="AA201" s="85" t="n"/>
      <c r="AB201" s="85" t="n"/>
      <c r="AC201" s="85" t="n"/>
      <c r="AD201" s="85" t="n"/>
      <c r="AE201" s="85" t="n"/>
      <c r="AF201" s="85" t="n"/>
      <c r="AG201" s="85" t="n"/>
      <c r="AH201" s="85" t="n"/>
      <c r="AI201" s="85" t="n"/>
      <c r="AJ201" s="85" t="n"/>
      <c r="AK201" s="85" t="n"/>
      <c r="AL201" s="85" t="n"/>
      <c r="AM201" s="85" t="n"/>
      <c r="AN201" s="85" t="n"/>
      <c r="AO201" s="85" t="n"/>
      <c r="AP201" s="85" t="n"/>
      <c r="AQ201" s="85" t="n"/>
      <c r="AR201" s="85" t="n"/>
      <c r="AS201" s="85" t="n"/>
      <c r="AT201" s="85" t="n"/>
      <c r="AU201" s="85" t="n"/>
      <c r="AV201" s="85" t="n"/>
      <c r="AW201" s="85" t="n"/>
      <c r="AX201" s="85" t="n"/>
      <c r="AY201" s="85" t="n"/>
      <c r="AZ201" s="85" t="n"/>
      <c r="BA201" s="85" t="n"/>
      <c r="BB201" s="85" t="n"/>
      <c r="BC201" s="85" t="n"/>
      <c r="BD201" s="85" t="n"/>
      <c r="BE201" s="85" t="n"/>
      <c r="BF201" s="85" t="n"/>
      <c r="BG201" s="85" t="n"/>
      <c r="BH201" s="85" t="n"/>
      <c r="BI201" s="85" t="n"/>
      <c r="BJ201" s="85" t="n"/>
      <c r="BK201" s="85" t="n"/>
      <c r="BL201" s="85" t="n"/>
      <c r="BM201" s="85" t="n"/>
      <c r="BN201" s="85" t="n"/>
      <c r="BO201" s="85" t="n"/>
      <c r="BP201" s="85" t="n"/>
      <c r="BQ201" s="85" t="n"/>
      <c r="BR201" s="85" t="n"/>
      <c r="BS201" s="85" t="n"/>
      <c r="BT201" s="85" t="n"/>
      <c r="BU201" s="85" t="n"/>
      <c r="BV201" s="85" t="n"/>
      <c r="BW201" s="85" t="n"/>
      <c r="BX201" s="85" t="n"/>
      <c r="BY201" s="85" t="n"/>
      <c r="BZ201" s="85" t="n"/>
      <c r="CA201" s="85" t="n"/>
      <c r="CB201" s="85" t="n"/>
      <c r="CC201" s="85" t="n"/>
      <c r="CD201" s="85" t="n"/>
      <c r="CE201" s="85" t="n"/>
      <c r="CF201" s="85" t="n"/>
      <c r="CG201" s="85" t="n"/>
      <c r="CH201" s="85" t="n"/>
      <c r="CI201" s="85" t="n"/>
      <c r="CJ201" s="85" t="n"/>
      <c r="CK201" s="85" t="n"/>
      <c r="CL201" s="85" t="n"/>
      <c r="CM201" s="85" t="n"/>
      <c r="CN201" s="85" t="n"/>
      <c r="CO201" s="85" t="n"/>
      <c r="CP201" s="85" t="n"/>
      <c r="CQ201" s="85" t="n"/>
      <c r="CR201" s="85" t="n"/>
      <c r="CS201" s="85" t="n"/>
      <c r="CT201" s="85" t="n"/>
      <c r="CU201" s="85" t="n"/>
      <c r="CV201" s="85" t="n"/>
      <c r="CW201" s="85" t="n"/>
      <c r="CX201" s="85" t="n"/>
      <c r="CY201" s="85" t="n"/>
      <c r="CZ201" s="85" t="n"/>
      <c r="DA201" s="85" t="n"/>
      <c r="DB201" s="85" t="n"/>
      <c r="DC201" s="85" t="n"/>
      <c r="DD201" s="85" t="n"/>
      <c r="DE201" s="85" t="n"/>
      <c r="DF201" s="85" t="n"/>
      <c r="DG201" s="85" t="n"/>
      <c r="DH201" s="85" t="n"/>
      <c r="DI201" s="85" t="n"/>
      <c r="DJ201" s="85" t="n"/>
      <c r="DK201" s="85" t="n"/>
      <c r="DL201" s="85" t="n"/>
      <c r="DM201" s="85" t="n"/>
      <c r="DN201" s="85" t="n"/>
      <c r="DO201" s="85" t="n"/>
      <c r="DP201" s="85" t="n"/>
      <c r="DQ201" s="85" t="n"/>
      <c r="DR201" s="85" t="n"/>
      <c r="DS201" s="85" t="n"/>
      <c r="DT201" s="85" t="n"/>
      <c r="DU201" s="85" t="n"/>
      <c r="DV201" s="85" t="n"/>
      <c r="DW201" s="85" t="n"/>
      <c r="DX201" s="85" t="n"/>
      <c r="DY201" s="85" t="n"/>
      <c r="DZ201" s="85" t="n"/>
      <c r="EA201" s="85" t="n"/>
      <c r="EB201" s="85" t="n"/>
      <c r="EC201" s="85" t="n"/>
      <c r="ED201" s="85" t="n"/>
      <c r="EE201" s="85" t="n"/>
      <c r="EF201" s="85" t="n"/>
      <c r="EG201" s="85" t="n"/>
      <c r="EH201" s="85" t="n"/>
      <c r="EI201" s="85" t="n"/>
      <c r="EJ201" s="85" t="n"/>
      <c r="EK201" s="85" t="n"/>
      <c r="EL201" s="85" t="n"/>
      <c r="EM201" s="85" t="n"/>
      <c r="EN201" s="85" t="n"/>
      <c r="EO201" s="85" t="n"/>
      <c r="EP201" s="85" t="n"/>
      <c r="EQ201" s="85" t="n"/>
      <c r="ER201" s="85" t="n"/>
      <c r="ES201" s="85" t="n"/>
      <c r="ET201" s="85" t="n"/>
      <c r="EU201" s="85" t="n"/>
      <c r="EV201" s="85" t="n"/>
      <c r="EW201" s="85" t="n"/>
      <c r="EX201" s="85" t="n"/>
      <c r="EY201" s="85" t="n"/>
      <c r="EZ201" s="85" t="n"/>
      <c r="FA201" s="85" t="n"/>
      <c r="FB201" s="85" t="n"/>
      <c r="FC201" s="85" t="n"/>
      <c r="FD201" s="85" t="n"/>
      <c r="FE201" s="85" t="n"/>
      <c r="FF201" s="85" t="n"/>
      <c r="FG201" s="85" t="n"/>
      <c r="FH201" s="85" t="n"/>
      <c r="FI201" s="85" t="n"/>
      <c r="FJ201" s="85" t="n"/>
      <c r="FK201" s="85" t="n"/>
      <c r="FL201" s="85" t="n"/>
      <c r="FM201" s="85" t="n"/>
      <c r="FN201" s="85" t="n"/>
      <c r="FO201" s="85" t="n"/>
      <c r="FP201" s="85" t="n"/>
      <c r="FQ201" s="85" t="n"/>
      <c r="FR201" s="85" t="n"/>
      <c r="FS201" s="85" t="n"/>
      <c r="FT201" s="85" t="n"/>
      <c r="FU201" s="85" t="n"/>
      <c r="FV201" s="85" t="n"/>
      <c r="FW201" s="85" t="n"/>
      <c r="FX201" s="85" t="n"/>
      <c r="FY201" s="85" t="n"/>
      <c r="FZ201" s="85" t="n"/>
      <c r="GA201" s="85" t="n"/>
      <c r="GB201" s="85" t="n"/>
      <c r="GC201" s="85" t="n"/>
      <c r="GD201" s="85" t="n"/>
      <c r="GE201" s="85" t="n"/>
      <c r="GF201" s="85" t="n"/>
      <c r="GG201" s="85" t="n"/>
      <c r="GH201" s="85" t="n"/>
      <c r="GI201" s="85" t="n"/>
      <c r="GJ201" s="85" t="n"/>
      <c r="GK201" s="85" t="n"/>
      <c r="GL201" s="85" t="n"/>
      <c r="GM201" s="85" t="n"/>
      <c r="GN201" s="85" t="n"/>
      <c r="GO201" s="85" t="n"/>
      <c r="GP201" s="85" t="n"/>
      <c r="GQ201" s="85" t="n"/>
      <c r="GR201" s="85" t="n"/>
      <c r="GS201" s="85" t="n"/>
      <c r="GT201" s="85" t="n"/>
      <c r="GU201" s="85" t="n"/>
      <c r="GV201" s="85" t="n"/>
      <c r="GW201" s="85" t="n"/>
      <c r="GX201" s="85" t="n"/>
      <c r="GY201" s="85" t="n"/>
      <c r="GZ201" s="85" t="n"/>
      <c r="HA201" s="85" t="n"/>
      <c r="HB201" s="85" t="n"/>
      <c r="HC201" s="85" t="n"/>
      <c r="HD201" s="85" t="n"/>
      <c r="HE201" s="85" t="n"/>
      <c r="HF201" s="85" t="n"/>
      <c r="HG201" s="85" t="n"/>
      <c r="HH201" s="85" t="n"/>
      <c r="HI201" s="85" t="n"/>
      <c r="HJ201" s="85" t="n"/>
      <c r="HK201" s="85" t="n"/>
      <c r="HL201" s="85" t="n"/>
      <c r="HM201" s="85" t="n"/>
      <c r="HN201" s="85" t="n"/>
      <c r="HO201" s="85" t="n"/>
      <c r="HP201" s="85" t="n"/>
      <c r="HQ201" s="85" t="n"/>
      <c r="HR201" s="85" t="n"/>
      <c r="HS201" s="85" t="n"/>
      <c r="HT201" s="85" t="n"/>
      <c r="HU201" s="85" t="n"/>
      <c r="HV201" s="85" t="n"/>
      <c r="HW201" s="85" t="n"/>
      <c r="HX201" s="85" t="n"/>
      <c r="HY201" s="85" t="n"/>
      <c r="HZ201" s="85" t="n"/>
      <c r="IA201" s="85" t="n"/>
      <c r="IB201" s="85" t="n"/>
      <c r="IC201" s="85" t="n"/>
      <c r="ID201" s="85" t="n"/>
      <c r="IE201" s="85" t="n"/>
      <c r="IF201" s="85" t="n"/>
      <c r="IG201" s="85" t="n"/>
      <c r="IH201" s="85" t="n"/>
      <c r="II201" s="85" t="n"/>
      <c r="IJ201" s="85" t="n"/>
      <c r="IK201" s="85" t="n"/>
      <c r="IL201" s="85" t="n"/>
      <c r="IM201" s="85" t="n"/>
      <c r="IN201" s="85" t="n"/>
      <c r="IO201" s="85" t="n"/>
      <c r="IP201" s="85" t="n"/>
      <c r="IQ201" s="85" t="n"/>
      <c r="IR201" s="85" t="n"/>
      <c r="IS201" s="85" t="n"/>
      <c r="IT201" s="85" t="n"/>
      <c r="IU201" s="85" t="n"/>
      <c r="IV201" s="85" t="n"/>
      <c r="IW201" s="85" t="n"/>
      <c r="IX201" s="85" t="n"/>
      <c r="IY201" s="85" t="n"/>
      <c r="IZ201" s="85" t="n"/>
      <c r="JA201" s="85" t="n"/>
      <c r="JB201" s="85" t="n"/>
      <c r="JC201" s="85" t="n"/>
      <c r="JD201" s="85" t="n"/>
      <c r="JE201" s="85" t="n"/>
      <c r="JF201" s="85" t="n"/>
      <c r="JG201" s="85" t="n"/>
      <c r="JH201" s="85" t="n"/>
      <c r="JI201" s="85" t="n"/>
      <c r="JJ201" s="85" t="n"/>
      <c r="JK201" s="85" t="n"/>
      <c r="JL201" s="85" t="n"/>
      <c r="JM201" s="85" t="n"/>
      <c r="JN201" s="85" t="n"/>
      <c r="JO201" s="85" t="n"/>
      <c r="JP201" s="85" t="n"/>
      <c r="JQ201" s="85" t="n"/>
      <c r="JR201" s="85" t="n"/>
      <c r="JS201" s="85" t="n"/>
      <c r="JT201" s="85" t="n"/>
      <c r="JU201" s="85" t="n"/>
      <c r="JV201" s="85" t="n"/>
      <c r="JW201" s="85" t="n"/>
      <c r="JX201" s="85" t="n"/>
      <c r="JY201" s="85" t="n"/>
      <c r="JZ201" s="85" t="n"/>
      <c r="KA201" s="85" t="n"/>
      <c r="KB201" s="85" t="n"/>
      <c r="KC201" s="85" t="n"/>
      <c r="KD201" s="85" t="n"/>
      <c r="KE201" s="85" t="n"/>
      <c r="KF201" s="85" t="n"/>
      <c r="KG201" s="85" t="n"/>
      <c r="KH201" s="85" t="n"/>
      <c r="KI201" s="85" t="n"/>
      <c r="KJ201" s="85" t="n"/>
      <c r="KK201" s="85" t="n"/>
      <c r="KL201" s="85" t="n"/>
      <c r="KM201" s="85" t="n"/>
      <c r="KN201" s="85" t="n"/>
      <c r="KO201" s="85" t="n"/>
      <c r="KP201" s="85" t="n"/>
      <c r="KQ201" s="85" t="n"/>
      <c r="KR201" s="85" t="n"/>
      <c r="KS201" s="85" t="n"/>
      <c r="KT201" s="85" t="n"/>
      <c r="KU201" s="85" t="n"/>
      <c r="KV201" s="85" t="n"/>
      <c r="KW201" s="85" t="n"/>
      <c r="KX201" s="85" t="n"/>
      <c r="KY201" s="85" t="n"/>
      <c r="KZ201" s="85" t="n"/>
      <c r="LA201" s="85" t="n"/>
      <c r="LB201" s="85" t="n"/>
      <c r="LC201" s="85" t="n"/>
      <c r="LD201" s="85" t="n"/>
      <c r="LE201" s="85" t="n"/>
      <c r="LF201" s="85" t="n"/>
      <c r="LG201" s="85" t="n"/>
      <c r="LH201" s="85" t="n"/>
      <c r="LI201" s="85" t="n"/>
      <c r="LJ201" s="85" t="n"/>
      <c r="LK201" s="85" t="n"/>
      <c r="LL201" s="85" t="n"/>
      <c r="LM201" s="85" t="n"/>
      <c r="LN201" s="85" t="n"/>
      <c r="LO201" s="85" t="n"/>
      <c r="LP201" s="85" t="n"/>
      <c r="LQ201" s="85" t="n"/>
      <c r="LR201" s="85" t="n"/>
      <c r="LS201" s="85" t="n"/>
    </row>
    <row r="202">
      <c r="A202" s="618" t="n"/>
      <c r="B202" s="102" t="n"/>
      <c r="C202" s="939" t="n"/>
      <c r="D202" s="939" t="n"/>
      <c r="E202" s="939" t="n"/>
      <c r="F202" s="939" t="n"/>
      <c r="G202" s="939" t="n"/>
      <c r="H202" s="939" t="n"/>
      <c r="I202" s="928" t="n"/>
      <c r="N202" s="105" t="inlineStr"/>
      <c r="O202" s="106" t="inlineStr"/>
      <c r="P202" s="106" t="inlineStr"/>
      <c r="Q202" s="106" t="inlineStr"/>
      <c r="R202" s="106" t="inlineStr"/>
      <c r="S202" s="106" t="inlineStr"/>
      <c r="T202" s="106" t="inlineStr"/>
      <c r="U202" s="107" t="n"/>
      <c r="V202" s="927" t="n"/>
      <c r="W202" s="927" t="n"/>
    </row>
    <row r="203">
      <c r="A203" s="618" t="inlineStr">
        <is>
          <t>K24</t>
        </is>
      </c>
      <c r="B203" s="96" t="inlineStr">
        <is>
          <t xml:space="preserve">Deferred charges </t>
        </is>
      </c>
      <c r="C203" s="954" t="n"/>
      <c r="D203" s="954" t="n"/>
      <c r="E203" s="954" t="n"/>
      <c r="F203" s="954" t="n"/>
      <c r="G203" s="954" t="n"/>
      <c r="H203" s="954" t="n"/>
      <c r="I203" s="934" t="n"/>
      <c r="J203" s="85" t="n"/>
      <c r="K203" s="85" t="n"/>
      <c r="L203" s="85" t="n"/>
      <c r="M203" s="85" t="n"/>
      <c r="N203" s="114">
        <f>B203</f>
        <v/>
      </c>
      <c r="O203" s="115" t="inlineStr"/>
      <c r="P203" s="115" t="inlineStr"/>
      <c r="Q203" s="115" t="inlineStr"/>
      <c r="R203" s="115" t="inlineStr"/>
      <c r="S203" s="115" t="inlineStr"/>
      <c r="T203" s="115" t="inlineStr"/>
      <c r="U203" s="935">
        <f>I160</f>
        <v/>
      </c>
      <c r="V203" s="941" t="n"/>
      <c r="W203" s="941" t="n"/>
      <c r="X203" s="85" t="n"/>
      <c r="Y203" s="85" t="n"/>
      <c r="Z203" s="85" t="n"/>
      <c r="AA203" s="85" t="n"/>
      <c r="AB203" s="85" t="n"/>
      <c r="AC203" s="85" t="n"/>
      <c r="AD203" s="85" t="n"/>
      <c r="AE203" s="85" t="n"/>
      <c r="AF203" s="85" t="n"/>
      <c r="AG203" s="85" t="n"/>
      <c r="AH203" s="85" t="n"/>
      <c r="AI203" s="85" t="n"/>
      <c r="AJ203" s="85" t="n"/>
      <c r="AK203" s="85" t="n"/>
      <c r="AL203" s="85" t="n"/>
      <c r="AM203" s="85" t="n"/>
      <c r="AN203" s="85" t="n"/>
      <c r="AO203" s="85" t="n"/>
      <c r="AP203" s="85" t="n"/>
      <c r="AQ203" s="85" t="n"/>
      <c r="AR203" s="85" t="n"/>
      <c r="AS203" s="85" t="n"/>
      <c r="AT203" s="85" t="n"/>
      <c r="AU203" s="85" t="n"/>
      <c r="AV203" s="85" t="n"/>
      <c r="AW203" s="85" t="n"/>
      <c r="AX203" s="85" t="n"/>
      <c r="AY203" s="85" t="n"/>
      <c r="AZ203" s="85" t="n"/>
      <c r="BA203" s="85" t="n"/>
      <c r="BB203" s="85" t="n"/>
      <c r="BC203" s="85" t="n"/>
      <c r="BD203" s="85" t="n"/>
      <c r="BE203" s="85" t="n"/>
      <c r="BF203" s="85" t="n"/>
      <c r="BG203" s="85" t="n"/>
      <c r="BH203" s="85" t="n"/>
      <c r="BI203" s="85" t="n"/>
      <c r="BJ203" s="85" t="n"/>
      <c r="BK203" s="85" t="n"/>
      <c r="BL203" s="85" t="n"/>
      <c r="BM203" s="85" t="n"/>
      <c r="BN203" s="85" t="n"/>
      <c r="BO203" s="85" t="n"/>
      <c r="BP203" s="85" t="n"/>
      <c r="BQ203" s="85" t="n"/>
      <c r="BR203" s="85" t="n"/>
      <c r="BS203" s="85" t="n"/>
      <c r="BT203" s="85" t="n"/>
      <c r="BU203" s="85" t="n"/>
      <c r="BV203" s="85" t="n"/>
      <c r="BW203" s="85" t="n"/>
      <c r="BX203" s="85" t="n"/>
      <c r="BY203" s="85" t="n"/>
      <c r="BZ203" s="85" t="n"/>
      <c r="CA203" s="85" t="n"/>
      <c r="CB203" s="85" t="n"/>
      <c r="CC203" s="85" t="n"/>
      <c r="CD203" s="85" t="n"/>
      <c r="CE203" s="85" t="n"/>
      <c r="CF203" s="85" t="n"/>
      <c r="CG203" s="85" t="n"/>
      <c r="CH203" s="85" t="n"/>
      <c r="CI203" s="85" t="n"/>
      <c r="CJ203" s="85" t="n"/>
      <c r="CK203" s="85" t="n"/>
      <c r="CL203" s="85" t="n"/>
      <c r="CM203" s="85" t="n"/>
      <c r="CN203" s="85" t="n"/>
      <c r="CO203" s="85" t="n"/>
      <c r="CP203" s="85" t="n"/>
      <c r="CQ203" s="85" t="n"/>
      <c r="CR203" s="85" t="n"/>
      <c r="CS203" s="85" t="n"/>
      <c r="CT203" s="85" t="n"/>
      <c r="CU203" s="85" t="n"/>
      <c r="CV203" s="85" t="n"/>
      <c r="CW203" s="85" t="n"/>
      <c r="CX203" s="85" t="n"/>
      <c r="CY203" s="85" t="n"/>
      <c r="CZ203" s="85" t="n"/>
      <c r="DA203" s="85" t="n"/>
      <c r="DB203" s="85" t="n"/>
      <c r="DC203" s="85" t="n"/>
      <c r="DD203" s="85" t="n"/>
      <c r="DE203" s="85" t="n"/>
      <c r="DF203" s="85" t="n"/>
      <c r="DG203" s="85" t="n"/>
      <c r="DH203" s="85" t="n"/>
      <c r="DI203" s="85" t="n"/>
      <c r="DJ203" s="85" t="n"/>
      <c r="DK203" s="85" t="n"/>
      <c r="DL203" s="85" t="n"/>
      <c r="DM203" s="85" t="n"/>
      <c r="DN203" s="85" t="n"/>
      <c r="DO203" s="85" t="n"/>
      <c r="DP203" s="85" t="n"/>
      <c r="DQ203" s="85" t="n"/>
      <c r="DR203" s="85" t="n"/>
      <c r="DS203" s="85" t="n"/>
      <c r="DT203" s="85" t="n"/>
      <c r="DU203" s="85" t="n"/>
      <c r="DV203" s="85" t="n"/>
      <c r="DW203" s="85" t="n"/>
      <c r="DX203" s="85" t="n"/>
      <c r="DY203" s="85" t="n"/>
      <c r="DZ203" s="85" t="n"/>
      <c r="EA203" s="85" t="n"/>
      <c r="EB203" s="85" t="n"/>
      <c r="EC203" s="85" t="n"/>
      <c r="ED203" s="85" t="n"/>
      <c r="EE203" s="85" t="n"/>
      <c r="EF203" s="85" t="n"/>
      <c r="EG203" s="85" t="n"/>
      <c r="EH203" s="85" t="n"/>
      <c r="EI203" s="85" t="n"/>
      <c r="EJ203" s="85" t="n"/>
      <c r="EK203" s="85" t="n"/>
      <c r="EL203" s="85" t="n"/>
      <c r="EM203" s="85" t="n"/>
      <c r="EN203" s="85" t="n"/>
      <c r="EO203" s="85" t="n"/>
      <c r="EP203" s="85" t="n"/>
      <c r="EQ203" s="85" t="n"/>
      <c r="ER203" s="85" t="n"/>
      <c r="ES203" s="85" t="n"/>
      <c r="ET203" s="85" t="n"/>
      <c r="EU203" s="85" t="n"/>
      <c r="EV203" s="85" t="n"/>
      <c r="EW203" s="85" t="n"/>
      <c r="EX203" s="85" t="n"/>
      <c r="EY203" s="85" t="n"/>
      <c r="EZ203" s="85" t="n"/>
      <c r="FA203" s="85" t="n"/>
      <c r="FB203" s="85" t="n"/>
      <c r="FC203" s="85" t="n"/>
      <c r="FD203" s="85" t="n"/>
      <c r="FE203" s="85" t="n"/>
      <c r="FF203" s="85" t="n"/>
      <c r="FG203" s="85" t="n"/>
      <c r="FH203" s="85" t="n"/>
      <c r="FI203" s="85" t="n"/>
      <c r="FJ203" s="85" t="n"/>
      <c r="FK203" s="85" t="n"/>
      <c r="FL203" s="85" t="n"/>
      <c r="FM203" s="85" t="n"/>
      <c r="FN203" s="85" t="n"/>
      <c r="FO203" s="85" t="n"/>
      <c r="FP203" s="85" t="n"/>
      <c r="FQ203" s="85" t="n"/>
      <c r="FR203" s="85" t="n"/>
      <c r="FS203" s="85" t="n"/>
      <c r="FT203" s="85" t="n"/>
      <c r="FU203" s="85" t="n"/>
      <c r="FV203" s="85" t="n"/>
      <c r="FW203" s="85" t="n"/>
      <c r="FX203" s="85" t="n"/>
      <c r="FY203" s="85" t="n"/>
      <c r="FZ203" s="85" t="n"/>
      <c r="GA203" s="85" t="n"/>
      <c r="GB203" s="85" t="n"/>
      <c r="GC203" s="85" t="n"/>
      <c r="GD203" s="85" t="n"/>
      <c r="GE203" s="85" t="n"/>
      <c r="GF203" s="85" t="n"/>
      <c r="GG203" s="85" t="n"/>
      <c r="GH203" s="85" t="n"/>
      <c r="GI203" s="85" t="n"/>
      <c r="GJ203" s="85" t="n"/>
      <c r="GK203" s="85" t="n"/>
      <c r="GL203" s="85" t="n"/>
      <c r="GM203" s="85" t="n"/>
      <c r="GN203" s="85" t="n"/>
      <c r="GO203" s="85" t="n"/>
      <c r="GP203" s="85" t="n"/>
      <c r="GQ203" s="85" t="n"/>
      <c r="GR203" s="85" t="n"/>
      <c r="GS203" s="85" t="n"/>
      <c r="GT203" s="85" t="n"/>
      <c r="GU203" s="85" t="n"/>
      <c r="GV203" s="85" t="n"/>
      <c r="GW203" s="85" t="n"/>
      <c r="GX203" s="85" t="n"/>
      <c r="GY203" s="85" t="n"/>
      <c r="GZ203" s="85" t="n"/>
      <c r="HA203" s="85" t="n"/>
      <c r="HB203" s="85" t="n"/>
      <c r="HC203" s="85" t="n"/>
      <c r="HD203" s="85" t="n"/>
      <c r="HE203" s="85" t="n"/>
      <c r="HF203" s="85" t="n"/>
      <c r="HG203" s="85" t="n"/>
      <c r="HH203" s="85" t="n"/>
      <c r="HI203" s="85" t="n"/>
      <c r="HJ203" s="85" t="n"/>
      <c r="HK203" s="85" t="n"/>
      <c r="HL203" s="85" t="n"/>
      <c r="HM203" s="85" t="n"/>
      <c r="HN203" s="85" t="n"/>
      <c r="HO203" s="85" t="n"/>
      <c r="HP203" s="85" t="n"/>
      <c r="HQ203" s="85" t="n"/>
      <c r="HR203" s="85" t="n"/>
      <c r="HS203" s="85" t="n"/>
      <c r="HT203" s="85" t="n"/>
      <c r="HU203" s="85" t="n"/>
      <c r="HV203" s="85" t="n"/>
      <c r="HW203" s="85" t="n"/>
      <c r="HX203" s="85" t="n"/>
      <c r="HY203" s="85" t="n"/>
      <c r="HZ203" s="85" t="n"/>
      <c r="IA203" s="85" t="n"/>
      <c r="IB203" s="85" t="n"/>
      <c r="IC203" s="85" t="n"/>
      <c r="ID203" s="85" t="n"/>
      <c r="IE203" s="85" t="n"/>
      <c r="IF203" s="85" t="n"/>
      <c r="IG203" s="85" t="n"/>
      <c r="IH203" s="85" t="n"/>
      <c r="II203" s="85" t="n"/>
      <c r="IJ203" s="85" t="n"/>
      <c r="IK203" s="85" t="n"/>
      <c r="IL203" s="85" t="n"/>
      <c r="IM203" s="85" t="n"/>
      <c r="IN203" s="85" t="n"/>
      <c r="IO203" s="85" t="n"/>
      <c r="IP203" s="85" t="n"/>
      <c r="IQ203" s="85" t="n"/>
      <c r="IR203" s="85" t="n"/>
      <c r="IS203" s="85" t="n"/>
      <c r="IT203" s="85" t="n"/>
      <c r="IU203" s="85" t="n"/>
      <c r="IV203" s="85" t="n"/>
      <c r="IW203" s="85" t="n"/>
      <c r="IX203" s="85" t="n"/>
      <c r="IY203" s="85" t="n"/>
      <c r="IZ203" s="85" t="n"/>
      <c r="JA203" s="85" t="n"/>
      <c r="JB203" s="85" t="n"/>
      <c r="JC203" s="85" t="n"/>
      <c r="JD203" s="85" t="n"/>
      <c r="JE203" s="85" t="n"/>
      <c r="JF203" s="85" t="n"/>
      <c r="JG203" s="85" t="n"/>
      <c r="JH203" s="85" t="n"/>
      <c r="JI203" s="85" t="n"/>
      <c r="JJ203" s="85" t="n"/>
      <c r="JK203" s="85" t="n"/>
      <c r="JL203" s="85" t="n"/>
      <c r="JM203" s="85" t="n"/>
      <c r="JN203" s="85" t="n"/>
      <c r="JO203" s="85" t="n"/>
      <c r="JP203" s="85" t="n"/>
      <c r="JQ203" s="85" t="n"/>
      <c r="JR203" s="85" t="n"/>
      <c r="JS203" s="85" t="n"/>
      <c r="JT203" s="85" t="n"/>
      <c r="JU203" s="85" t="n"/>
      <c r="JV203" s="85" t="n"/>
      <c r="JW203" s="85" t="n"/>
      <c r="JX203" s="85" t="n"/>
      <c r="JY203" s="85" t="n"/>
      <c r="JZ203" s="85" t="n"/>
      <c r="KA203" s="85" t="n"/>
      <c r="KB203" s="85" t="n"/>
      <c r="KC203" s="85" t="n"/>
      <c r="KD203" s="85" t="n"/>
      <c r="KE203" s="85" t="n"/>
      <c r="KF203" s="85" t="n"/>
      <c r="KG203" s="85" t="n"/>
      <c r="KH203" s="85" t="n"/>
      <c r="KI203" s="85" t="n"/>
      <c r="KJ203" s="85" t="n"/>
      <c r="KK203" s="85" t="n"/>
      <c r="KL203" s="85" t="n"/>
      <c r="KM203" s="85" t="n"/>
      <c r="KN203" s="85" t="n"/>
      <c r="KO203" s="85" t="n"/>
      <c r="KP203" s="85" t="n"/>
      <c r="KQ203" s="85" t="n"/>
      <c r="KR203" s="85" t="n"/>
      <c r="KS203" s="85" t="n"/>
      <c r="KT203" s="85" t="n"/>
      <c r="KU203" s="85" t="n"/>
      <c r="KV203" s="85" t="n"/>
      <c r="KW203" s="85" t="n"/>
      <c r="KX203" s="85" t="n"/>
      <c r="KY203" s="85" t="n"/>
      <c r="KZ203" s="85" t="n"/>
      <c r="LA203" s="85" t="n"/>
      <c r="LB203" s="85" t="n"/>
      <c r="LC203" s="85" t="n"/>
      <c r="LD203" s="85" t="n"/>
      <c r="LE203" s="85" t="n"/>
      <c r="LF203" s="85" t="n"/>
      <c r="LG203" s="85" t="n"/>
      <c r="LH203" s="85" t="n"/>
      <c r="LI203" s="85" t="n"/>
      <c r="LJ203" s="85" t="n"/>
      <c r="LK203" s="85" t="n"/>
      <c r="LL203" s="85" t="n"/>
      <c r="LM203" s="85" t="n"/>
      <c r="LN203" s="85" t="n"/>
      <c r="LO203" s="85" t="n"/>
      <c r="LP203" s="85" t="n"/>
      <c r="LQ203" s="85" t="n"/>
      <c r="LR203" s="85" t="n"/>
      <c r="LS203" s="85" t="n"/>
    </row>
    <row r="204">
      <c r="B204" t="inlineStr">
        <is>
          <t xml:space="preserve"> Deferred tax: Relating to the origination and reversal of temporary differences</t>
        </is>
      </c>
      <c r="G204" t="n">
        <v>-2741</v>
      </c>
      <c r="H204" t="n">
        <v>2700</v>
      </c>
      <c r="N204">
        <f>B204</f>
        <v/>
      </c>
      <c r="O204" t="inlineStr"/>
      <c r="P204" t="inlineStr"/>
      <c r="Q204" t="inlineStr"/>
      <c r="R204" t="inlineStr"/>
      <c r="S204">
        <f>G204*BS!$B$9</f>
        <v/>
      </c>
      <c r="T204">
        <f>H204*BS!$B$9</f>
        <v/>
      </c>
    </row>
    <row r="205">
      <c r="B205" t="inlineStr">
        <is>
          <t xml:space="preserve"> statement of financial position  None Net deferred tax assets</t>
        </is>
      </c>
      <c r="G205" t="n">
        <v>41012</v>
      </c>
      <c r="H205" t="n">
        <v>37732</v>
      </c>
      <c r="N205">
        <f>B205</f>
        <v/>
      </c>
      <c r="O205" t="inlineStr"/>
      <c r="P205" t="inlineStr"/>
      <c r="Q205" t="inlineStr"/>
      <c r="R205" t="inlineStr"/>
      <c r="S205">
        <f>G205*BS!$B$9</f>
        <v/>
      </c>
      <c r="T205">
        <f>H205*BS!$B$9</f>
        <v/>
      </c>
    </row>
    <row r="206">
      <c r="B206" t="inlineStr">
        <is>
          <t xml:space="preserve"> statement of financial position  financial position as follows: Deferred tax assets</t>
        </is>
      </c>
      <c r="G206" t="n">
        <v>113149</v>
      </c>
      <c r="H206" t="n">
        <v>113695</v>
      </c>
      <c r="N206">
        <f>B206</f>
        <v/>
      </c>
      <c r="O206" t="inlineStr"/>
      <c r="P206" t="inlineStr"/>
      <c r="Q206" t="inlineStr"/>
      <c r="R206" t="inlineStr"/>
      <c r="S206">
        <f>G206*BS!$B$9</f>
        <v/>
      </c>
      <c r="T206">
        <f>H206*BS!$B$9</f>
        <v/>
      </c>
    </row>
    <row r="207">
      <c r="B207" t="inlineStr">
        <is>
          <t xml:space="preserve"> statement of financial position  financial position as follows: Deferred tax assets, net</t>
        </is>
      </c>
      <c r="G207" t="n">
        <v>41012</v>
      </c>
      <c r="H207" t="n">
        <v>37732</v>
      </c>
      <c r="N207">
        <f>B207</f>
        <v/>
      </c>
      <c r="O207" t="inlineStr"/>
      <c r="P207" t="inlineStr"/>
      <c r="Q207" t="inlineStr"/>
      <c r="R207" t="inlineStr"/>
      <c r="S207">
        <f>G207*BS!$B$9</f>
        <v/>
      </c>
      <c r="T207">
        <f>H207*BS!$B$9</f>
        <v/>
      </c>
    </row>
    <row r="208">
      <c r="B208" t="inlineStr">
        <is>
          <t xml:space="preserve"> statement of financial position  financial position as follows: Reconciliation of deferred tax assets, net</t>
        </is>
      </c>
      <c r="G208" t="n">
        <v>0</v>
      </c>
      <c r="H208" t="n">
        <v>0</v>
      </c>
      <c r="N208">
        <f>B208</f>
        <v/>
      </c>
      <c r="O208" t="inlineStr"/>
      <c r="P208" t="inlineStr"/>
      <c r="Q208" t="inlineStr"/>
      <c r="R208" t="inlineStr"/>
      <c r="S208">
        <f>G208*BS!$B$9</f>
        <v/>
      </c>
      <c r="T208">
        <f>H208*BS!$B$9</f>
        <v/>
      </c>
    </row>
    <row r="209">
      <c r="B209" t="inlineStr">
        <is>
          <t xml:space="preserve">  None Net deferred tax assets</t>
        </is>
      </c>
      <c r="G209" t="n">
        <v>0</v>
      </c>
      <c r="H209" t="n">
        <v>0</v>
      </c>
      <c r="N209">
        <f>B209</f>
        <v/>
      </c>
      <c r="O209" t="inlineStr"/>
      <c r="P209" t="inlineStr"/>
      <c r="Q209" t="inlineStr"/>
      <c r="R209" t="inlineStr"/>
      <c r="S209">
        <f>G209*BS!$B$9</f>
        <v/>
      </c>
      <c r="T209">
        <f>H209*BS!$B$9</f>
        <v/>
      </c>
    </row>
    <row r="210">
      <c r="B210" t="inlineStr">
        <is>
          <t xml:space="preserve">  financial position as follows: Deferred tax assets</t>
        </is>
      </c>
      <c r="G210" t="n">
        <v>0</v>
      </c>
      <c r="H210" t="n">
        <v>0</v>
      </c>
      <c r="N210">
        <f>B210</f>
        <v/>
      </c>
      <c r="O210" t="inlineStr"/>
      <c r="P210" t="inlineStr"/>
      <c r="Q210" t="inlineStr"/>
      <c r="R210" t="inlineStr"/>
      <c r="S210">
        <f>G210*BS!$B$9</f>
        <v/>
      </c>
      <c r="T210">
        <f>H210*BS!$B$9</f>
        <v/>
      </c>
    </row>
    <row r="211">
      <c r="B211" t="inlineStr">
        <is>
          <t xml:space="preserve">  financial position as follows: Deferred tax assets, net</t>
        </is>
      </c>
      <c r="G211" t="n">
        <v>0</v>
      </c>
      <c r="H211" t="n">
        <v>0</v>
      </c>
      <c r="N211">
        <f>B211</f>
        <v/>
      </c>
      <c r="O211" t="inlineStr"/>
      <c r="P211" t="inlineStr"/>
      <c r="Q211" t="inlineStr"/>
      <c r="R211" t="inlineStr"/>
      <c r="S211">
        <f>G211*BS!$B$9</f>
        <v/>
      </c>
      <c r="T211">
        <f>H211*BS!$B$9</f>
        <v/>
      </c>
    </row>
    <row r="212">
      <c r="B212" t="inlineStr">
        <is>
          <t xml:space="preserve">  financial position as follows: Reconciliation of deferred tax assets, net</t>
        </is>
      </c>
      <c r="G212" t="n">
        <v>0</v>
      </c>
      <c r="H212" t="n">
        <v>0</v>
      </c>
      <c r="N212">
        <f>B212</f>
        <v/>
      </c>
      <c r="O212" t="inlineStr"/>
      <c r="P212" t="inlineStr"/>
      <c r="Q212" t="inlineStr"/>
      <c r="R212" t="inlineStr"/>
      <c r="S212">
        <f>G212*BS!$B$9</f>
        <v/>
      </c>
      <c r="T212">
        <f>H212*BS!$B$9</f>
        <v/>
      </c>
    </row>
    <row r="213">
      <c r="B213" t="inlineStr">
        <is>
          <t>statement of profit or loss  None Net deferred tax assets</t>
        </is>
      </c>
      <c r="G213" t="n">
        <v>0</v>
      </c>
      <c r="H213" t="n">
        <v>0</v>
      </c>
      <c r="N213">
        <f>B213</f>
        <v/>
      </c>
      <c r="O213" t="inlineStr"/>
      <c r="P213" t="inlineStr"/>
      <c r="Q213" t="inlineStr"/>
      <c r="R213" t="inlineStr"/>
      <c r="S213">
        <f>G213*BS!$B$9</f>
        <v/>
      </c>
      <c r="T213">
        <f>H213*BS!$B$9</f>
        <v/>
      </c>
    </row>
    <row r="214">
      <c r="B214" t="inlineStr">
        <is>
          <t>statement of profit or loss  financial position as follows: Deferred tax assets</t>
        </is>
      </c>
      <c r="G214" t="n">
        <v>0</v>
      </c>
      <c r="H214" t="n">
        <v>0</v>
      </c>
      <c r="N214">
        <f>B214</f>
        <v/>
      </c>
      <c r="O214" t="inlineStr"/>
      <c r="P214" t="inlineStr"/>
      <c r="Q214" t="inlineStr"/>
      <c r="R214" t="inlineStr"/>
      <c r="S214">
        <f>G214*BS!$B$9</f>
        <v/>
      </c>
      <c r="T214">
        <f>H214*BS!$B$9</f>
        <v/>
      </c>
    </row>
    <row r="215">
      <c r="B215" t="inlineStr">
        <is>
          <t>statement of profit or loss  financial position as follows: Deferred tax assets, net</t>
        </is>
      </c>
      <c r="G215" t="n">
        <v>0</v>
      </c>
      <c r="H215" t="n">
        <v>0</v>
      </c>
      <c r="N215">
        <f>B215</f>
        <v/>
      </c>
      <c r="O215" t="inlineStr"/>
      <c r="P215" t="inlineStr"/>
      <c r="Q215" t="inlineStr"/>
      <c r="R215" t="inlineStr"/>
      <c r="S215">
        <f>G215*BS!$B$9</f>
        <v/>
      </c>
      <c r="T215">
        <f>H215*BS!$B$9</f>
        <v/>
      </c>
    </row>
    <row r="216">
      <c r="B216" t="inlineStr">
        <is>
          <t>statement of profit or loss  financial position as follows: Reconciliation of deferred tax assets, net</t>
        </is>
      </c>
      <c r="G216" t="n">
        <v>0</v>
      </c>
      <c r="H216" t="n">
        <v>0</v>
      </c>
      <c r="N216">
        <f>B216</f>
        <v/>
      </c>
      <c r="O216" t="inlineStr"/>
      <c r="P216" t="inlineStr"/>
      <c r="Q216" t="inlineStr"/>
      <c r="R216" t="inlineStr"/>
      <c r="S216">
        <f>G216*BS!$B$9</f>
        <v/>
      </c>
      <c r="T216">
        <f>H216*BS!$B$9</f>
        <v/>
      </c>
    </row>
    <row r="217">
      <c r="A217" s="618" t="n"/>
      <c r="B217" s="102" t="n"/>
      <c r="C217" s="103" t="n"/>
      <c r="D217" s="103" t="n"/>
      <c r="E217" s="103" t="n"/>
      <c r="F217" s="103" t="n"/>
      <c r="G217" s="103" t="n"/>
      <c r="H217" s="103" t="n"/>
      <c r="I217" s="934" t="n"/>
      <c r="J217" s="85" t="n"/>
      <c r="K217" s="85" t="n"/>
      <c r="L217" s="85" t="n"/>
      <c r="M217" s="85" t="n"/>
      <c r="N217" s="114" t="inlineStr"/>
      <c r="O217" s="115" t="inlineStr"/>
      <c r="P217" s="115" t="inlineStr"/>
      <c r="Q217" s="115" t="inlineStr"/>
      <c r="R217" s="115" t="inlineStr"/>
      <c r="S217" s="115" t="inlineStr"/>
      <c r="T217" s="115" t="inlineStr"/>
      <c r="U217" s="123" t="n"/>
      <c r="V217" s="941" t="n"/>
      <c r="W217" s="941" t="n"/>
      <c r="X217" s="85" t="n"/>
      <c r="Y217" s="85" t="n"/>
      <c r="Z217" s="85" t="n"/>
      <c r="AA217" s="85" t="n"/>
      <c r="AB217" s="85" t="n"/>
      <c r="AC217" s="85" t="n"/>
      <c r="AD217" s="85" t="n"/>
      <c r="AE217" s="85" t="n"/>
      <c r="AF217" s="85" t="n"/>
      <c r="AG217" s="85" t="n"/>
      <c r="AH217" s="85" t="n"/>
      <c r="AI217" s="85" t="n"/>
      <c r="AJ217" s="85" t="n"/>
      <c r="AK217" s="85" t="n"/>
      <c r="AL217" s="85" t="n"/>
      <c r="AM217" s="85" t="n"/>
      <c r="AN217" s="85" t="n"/>
      <c r="AO217" s="85" t="n"/>
      <c r="AP217" s="85" t="n"/>
      <c r="AQ217" s="85" t="n"/>
      <c r="AR217" s="85" t="n"/>
      <c r="AS217" s="85" t="n"/>
      <c r="AT217" s="85" t="n"/>
      <c r="AU217" s="85" t="n"/>
      <c r="AV217" s="85" t="n"/>
      <c r="AW217" s="85" t="n"/>
      <c r="AX217" s="85" t="n"/>
      <c r="AY217" s="85" t="n"/>
      <c r="AZ217" s="85" t="n"/>
      <c r="BA217" s="85" t="n"/>
      <c r="BB217" s="85" t="n"/>
      <c r="BC217" s="85" t="n"/>
      <c r="BD217" s="85" t="n"/>
      <c r="BE217" s="85" t="n"/>
      <c r="BF217" s="85" t="n"/>
      <c r="BG217" s="85" t="n"/>
      <c r="BH217" s="85" t="n"/>
      <c r="BI217" s="85" t="n"/>
      <c r="BJ217" s="85" t="n"/>
      <c r="BK217" s="85" t="n"/>
      <c r="BL217" s="85" t="n"/>
      <c r="BM217" s="85" t="n"/>
      <c r="BN217" s="85" t="n"/>
      <c r="BO217" s="85" t="n"/>
      <c r="BP217" s="85" t="n"/>
      <c r="BQ217" s="85" t="n"/>
      <c r="BR217" s="85" t="n"/>
      <c r="BS217" s="85" t="n"/>
      <c r="BT217" s="85" t="n"/>
      <c r="BU217" s="85" t="n"/>
      <c r="BV217" s="85" t="n"/>
      <c r="BW217" s="85" t="n"/>
      <c r="BX217" s="85" t="n"/>
      <c r="BY217" s="85" t="n"/>
      <c r="BZ217" s="85" t="n"/>
      <c r="CA217" s="85" t="n"/>
      <c r="CB217" s="85" t="n"/>
      <c r="CC217" s="85" t="n"/>
      <c r="CD217" s="85" t="n"/>
      <c r="CE217" s="85" t="n"/>
      <c r="CF217" s="85" t="n"/>
      <c r="CG217" s="85" t="n"/>
      <c r="CH217" s="85" t="n"/>
      <c r="CI217" s="85" t="n"/>
      <c r="CJ217" s="85" t="n"/>
      <c r="CK217" s="85" t="n"/>
      <c r="CL217" s="85" t="n"/>
      <c r="CM217" s="85" t="n"/>
      <c r="CN217" s="85" t="n"/>
      <c r="CO217" s="85" t="n"/>
      <c r="CP217" s="85" t="n"/>
      <c r="CQ217" s="85" t="n"/>
      <c r="CR217" s="85" t="n"/>
      <c r="CS217" s="85" t="n"/>
      <c r="CT217" s="85" t="n"/>
      <c r="CU217" s="85" t="n"/>
      <c r="CV217" s="85" t="n"/>
      <c r="CW217" s="85" t="n"/>
      <c r="CX217" s="85" t="n"/>
      <c r="CY217" s="85" t="n"/>
      <c r="CZ217" s="85" t="n"/>
      <c r="DA217" s="85" t="n"/>
      <c r="DB217" s="85" t="n"/>
      <c r="DC217" s="85" t="n"/>
      <c r="DD217" s="85" t="n"/>
      <c r="DE217" s="85" t="n"/>
      <c r="DF217" s="85" t="n"/>
      <c r="DG217" s="85" t="n"/>
      <c r="DH217" s="85" t="n"/>
      <c r="DI217" s="85" t="n"/>
      <c r="DJ217" s="85" t="n"/>
      <c r="DK217" s="85" t="n"/>
      <c r="DL217" s="85" t="n"/>
      <c r="DM217" s="85" t="n"/>
      <c r="DN217" s="85" t="n"/>
      <c r="DO217" s="85" t="n"/>
      <c r="DP217" s="85" t="n"/>
      <c r="DQ217" s="85" t="n"/>
      <c r="DR217" s="85" t="n"/>
      <c r="DS217" s="85" t="n"/>
      <c r="DT217" s="85" t="n"/>
      <c r="DU217" s="85" t="n"/>
      <c r="DV217" s="85" t="n"/>
      <c r="DW217" s="85" t="n"/>
      <c r="DX217" s="85" t="n"/>
      <c r="DY217" s="85" t="n"/>
      <c r="DZ217" s="85" t="n"/>
      <c r="EA217" s="85" t="n"/>
      <c r="EB217" s="85" t="n"/>
      <c r="EC217" s="85" t="n"/>
      <c r="ED217" s="85" t="n"/>
      <c r="EE217" s="85" t="n"/>
      <c r="EF217" s="85" t="n"/>
      <c r="EG217" s="85" t="n"/>
      <c r="EH217" s="85" t="n"/>
      <c r="EI217" s="85" t="n"/>
      <c r="EJ217" s="85" t="n"/>
      <c r="EK217" s="85" t="n"/>
      <c r="EL217" s="85" t="n"/>
      <c r="EM217" s="85" t="n"/>
      <c r="EN217" s="85" t="n"/>
      <c r="EO217" s="85" t="n"/>
      <c r="EP217" s="85" t="n"/>
      <c r="EQ217" s="85" t="n"/>
      <c r="ER217" s="85" t="n"/>
      <c r="ES217" s="85" t="n"/>
      <c r="ET217" s="85" t="n"/>
      <c r="EU217" s="85" t="n"/>
      <c r="EV217" s="85" t="n"/>
      <c r="EW217" s="85" t="n"/>
      <c r="EX217" s="85" t="n"/>
      <c r="EY217" s="85" t="n"/>
      <c r="EZ217" s="85" t="n"/>
      <c r="FA217" s="85" t="n"/>
      <c r="FB217" s="85" t="n"/>
      <c r="FC217" s="85" t="n"/>
      <c r="FD217" s="85" t="n"/>
      <c r="FE217" s="85" t="n"/>
      <c r="FF217" s="85" t="n"/>
      <c r="FG217" s="85" t="n"/>
      <c r="FH217" s="85" t="n"/>
      <c r="FI217" s="85" t="n"/>
      <c r="FJ217" s="85" t="n"/>
      <c r="FK217" s="85" t="n"/>
      <c r="FL217" s="85" t="n"/>
      <c r="FM217" s="85" t="n"/>
      <c r="FN217" s="85" t="n"/>
      <c r="FO217" s="85" t="n"/>
      <c r="FP217" s="85" t="n"/>
      <c r="FQ217" s="85" t="n"/>
      <c r="FR217" s="85" t="n"/>
      <c r="FS217" s="85" t="n"/>
      <c r="FT217" s="85" t="n"/>
      <c r="FU217" s="85" t="n"/>
      <c r="FV217" s="85" t="n"/>
      <c r="FW217" s="85" t="n"/>
      <c r="FX217" s="85" t="n"/>
      <c r="FY217" s="85" t="n"/>
      <c r="FZ217" s="85" t="n"/>
      <c r="GA217" s="85" t="n"/>
      <c r="GB217" s="85" t="n"/>
      <c r="GC217" s="85" t="n"/>
      <c r="GD217" s="85" t="n"/>
      <c r="GE217" s="85" t="n"/>
      <c r="GF217" s="85" t="n"/>
      <c r="GG217" s="85" t="n"/>
      <c r="GH217" s="85" t="n"/>
      <c r="GI217" s="85" t="n"/>
      <c r="GJ217" s="85" t="n"/>
      <c r="GK217" s="85" t="n"/>
      <c r="GL217" s="85" t="n"/>
      <c r="GM217" s="85" t="n"/>
      <c r="GN217" s="85" t="n"/>
      <c r="GO217" s="85" t="n"/>
      <c r="GP217" s="85" t="n"/>
      <c r="GQ217" s="85" t="n"/>
      <c r="GR217" s="85" t="n"/>
      <c r="GS217" s="85" t="n"/>
      <c r="GT217" s="85" t="n"/>
      <c r="GU217" s="85" t="n"/>
      <c r="GV217" s="85" t="n"/>
      <c r="GW217" s="85" t="n"/>
      <c r="GX217" s="85" t="n"/>
      <c r="GY217" s="85" t="n"/>
      <c r="GZ217" s="85" t="n"/>
      <c r="HA217" s="85" t="n"/>
      <c r="HB217" s="85" t="n"/>
      <c r="HC217" s="85" t="n"/>
      <c r="HD217" s="85" t="n"/>
      <c r="HE217" s="85" t="n"/>
      <c r="HF217" s="85" t="n"/>
      <c r="HG217" s="85" t="n"/>
      <c r="HH217" s="85" t="n"/>
      <c r="HI217" s="85" t="n"/>
      <c r="HJ217" s="85" t="n"/>
      <c r="HK217" s="85" t="n"/>
      <c r="HL217" s="85" t="n"/>
      <c r="HM217" s="85" t="n"/>
      <c r="HN217" s="85" t="n"/>
      <c r="HO217" s="85" t="n"/>
      <c r="HP217" s="85" t="n"/>
      <c r="HQ217" s="85" t="n"/>
      <c r="HR217" s="85" t="n"/>
      <c r="HS217" s="85" t="n"/>
      <c r="HT217" s="85" t="n"/>
      <c r="HU217" s="85" t="n"/>
      <c r="HV217" s="85" t="n"/>
      <c r="HW217" s="85" t="n"/>
      <c r="HX217" s="85" t="n"/>
      <c r="HY217" s="85" t="n"/>
      <c r="HZ217" s="85" t="n"/>
      <c r="IA217" s="85" t="n"/>
      <c r="IB217" s="85" t="n"/>
      <c r="IC217" s="85" t="n"/>
      <c r="ID217" s="85" t="n"/>
      <c r="IE217" s="85" t="n"/>
      <c r="IF217" s="85" t="n"/>
      <c r="IG217" s="85" t="n"/>
      <c r="IH217" s="85" t="n"/>
      <c r="II217" s="85" t="n"/>
      <c r="IJ217" s="85" t="n"/>
      <c r="IK217" s="85" t="n"/>
      <c r="IL217" s="85" t="n"/>
      <c r="IM217" s="85" t="n"/>
      <c r="IN217" s="85" t="n"/>
      <c r="IO217" s="85" t="n"/>
      <c r="IP217" s="85" t="n"/>
      <c r="IQ217" s="85" t="n"/>
      <c r="IR217" s="85" t="n"/>
      <c r="IS217" s="85" t="n"/>
      <c r="IT217" s="85" t="n"/>
      <c r="IU217" s="85" t="n"/>
      <c r="IV217" s="85" t="n"/>
      <c r="IW217" s="85" t="n"/>
      <c r="IX217" s="85" t="n"/>
      <c r="IY217" s="85" t="n"/>
      <c r="IZ217" s="85" t="n"/>
      <c r="JA217" s="85" t="n"/>
      <c r="JB217" s="85" t="n"/>
      <c r="JC217" s="85" t="n"/>
      <c r="JD217" s="85" t="n"/>
      <c r="JE217" s="85" t="n"/>
      <c r="JF217" s="85" t="n"/>
      <c r="JG217" s="85" t="n"/>
      <c r="JH217" s="85" t="n"/>
      <c r="JI217" s="85" t="n"/>
      <c r="JJ217" s="85" t="n"/>
      <c r="JK217" s="85" t="n"/>
      <c r="JL217" s="85" t="n"/>
      <c r="JM217" s="85" t="n"/>
      <c r="JN217" s="85" t="n"/>
      <c r="JO217" s="85" t="n"/>
      <c r="JP217" s="85" t="n"/>
      <c r="JQ217" s="85" t="n"/>
      <c r="JR217" s="85" t="n"/>
      <c r="JS217" s="85" t="n"/>
      <c r="JT217" s="85" t="n"/>
      <c r="JU217" s="85" t="n"/>
      <c r="JV217" s="85" t="n"/>
      <c r="JW217" s="85" t="n"/>
      <c r="JX217" s="85" t="n"/>
      <c r="JY217" s="85" t="n"/>
      <c r="JZ217" s="85" t="n"/>
      <c r="KA217" s="85" t="n"/>
      <c r="KB217" s="85" t="n"/>
      <c r="KC217" s="85" t="n"/>
      <c r="KD217" s="85" t="n"/>
      <c r="KE217" s="85" t="n"/>
      <c r="KF217" s="85" t="n"/>
      <c r="KG217" s="85" t="n"/>
      <c r="KH217" s="85" t="n"/>
      <c r="KI217" s="85" t="n"/>
      <c r="KJ217" s="85" t="n"/>
      <c r="KK217" s="85" t="n"/>
      <c r="KL217" s="85" t="n"/>
      <c r="KM217" s="85" t="n"/>
      <c r="KN217" s="85" t="n"/>
      <c r="KO217" s="85" t="n"/>
      <c r="KP217" s="85" t="n"/>
      <c r="KQ217" s="85" t="n"/>
      <c r="KR217" s="85" t="n"/>
      <c r="KS217" s="85" t="n"/>
      <c r="KT217" s="85" t="n"/>
      <c r="KU217" s="85" t="n"/>
      <c r="KV217" s="85" t="n"/>
      <c r="KW217" s="85" t="n"/>
      <c r="KX217" s="85" t="n"/>
      <c r="KY217" s="85" t="n"/>
      <c r="KZ217" s="85" t="n"/>
      <c r="LA217" s="85" t="n"/>
      <c r="LB217" s="85" t="n"/>
      <c r="LC217" s="85" t="n"/>
      <c r="LD217" s="85" t="n"/>
      <c r="LE217" s="85" t="n"/>
      <c r="LF217" s="85" t="n"/>
      <c r="LG217" s="85" t="n"/>
      <c r="LH217" s="85" t="n"/>
      <c r="LI217" s="85" t="n"/>
      <c r="LJ217" s="85" t="n"/>
      <c r="LK217" s="85" t="n"/>
      <c r="LL217" s="85" t="n"/>
      <c r="LM217" s="85" t="n"/>
      <c r="LN217" s="85" t="n"/>
      <c r="LO217" s="85" t="n"/>
      <c r="LP217" s="85" t="n"/>
      <c r="LQ217" s="85" t="n"/>
      <c r="LR217" s="85" t="n"/>
      <c r="LS217" s="85" t="n"/>
    </row>
    <row r="218">
      <c r="A218" s="618" t="n"/>
      <c r="B218" s="102" t="n"/>
      <c r="C218" s="939" t="n"/>
      <c r="D218" s="939" t="n"/>
      <c r="E218" s="939" t="n"/>
      <c r="F218" s="939" t="n"/>
      <c r="G218" s="939" t="n"/>
      <c r="H218" s="939" t="n"/>
      <c r="I218" s="928" t="n"/>
      <c r="N218" s="105" t="inlineStr"/>
      <c r="O218" s="106" t="inlineStr"/>
      <c r="P218" s="106" t="inlineStr"/>
      <c r="Q218" s="106" t="inlineStr"/>
      <c r="R218" s="106" t="inlineStr"/>
      <c r="S218" s="106" t="inlineStr"/>
      <c r="T218" s="106" t="inlineStr"/>
      <c r="U218" s="107" t="n"/>
      <c r="V218" s="927" t="n"/>
      <c r="W218" s="927" t="n"/>
    </row>
    <row r="219">
      <c r="A219" s="618" t="inlineStr">
        <is>
          <t>K25</t>
        </is>
      </c>
      <c r="B219" s="96" t="inlineStr">
        <is>
          <t>Total</t>
        </is>
      </c>
      <c r="C219" s="940">
        <f>SUM(INDIRECT(ADDRESS(MATCH("K24",$A:$A,0)+1,COLUMN(C$12),4)&amp;":"&amp;ADDRESS(MATCH("K25",$A:$A,0)-1,COLUMN(C$12),4)))</f>
        <v/>
      </c>
      <c r="D219" s="940">
        <f>SUM(INDIRECT(ADDRESS(MATCH("K24",$A:$A,0)+1,COLUMN(D$12),4)&amp;":"&amp;ADDRESS(MATCH("K25",$A:$A,0)-1,COLUMN(D$12),4)))</f>
        <v/>
      </c>
      <c r="E219" s="940">
        <f>SUM(INDIRECT(ADDRESS(MATCH("K24",$A:$A,0)+1,COLUMN(E$12),4)&amp;":"&amp;ADDRESS(MATCH("K25",$A:$A,0)-1,COLUMN(E$12),4)))</f>
        <v/>
      </c>
      <c r="F219" s="940">
        <f>SUM(INDIRECT(ADDRESS(MATCH("K24",$A:$A,0)+1,COLUMN(F$12),4)&amp;":"&amp;ADDRESS(MATCH("K25",$A:$A,0)-1,COLUMN(F$12),4)))</f>
        <v/>
      </c>
      <c r="G219" s="940">
        <f>SUM(INDIRECT(ADDRESS(MATCH("K24",$A:$A,0)+1,COLUMN(G$12),4)&amp;":"&amp;ADDRESS(MATCH("K25",$A:$A,0)-1,COLUMN(G$12),4)))</f>
        <v/>
      </c>
      <c r="H219" s="940">
        <f>SUM(INDIRECT(ADDRESS(MATCH("K24",$A:$A,0)+1,COLUMN(H$12),4)&amp;":"&amp;ADDRESS(MATCH("K25",$A:$A,0)-1,COLUMN(H$12),4)))</f>
        <v/>
      </c>
      <c r="I219" s="928" t="n"/>
      <c r="N219" s="105">
        <f>B219</f>
        <v/>
      </c>
      <c r="O219" s="106">
        <f>C219*BS!$B$9</f>
        <v/>
      </c>
      <c r="P219" s="106">
        <f>D219*BS!$B$9</f>
        <v/>
      </c>
      <c r="Q219" s="106">
        <f>E219*BS!$B$9</f>
        <v/>
      </c>
      <c r="R219" s="106">
        <f>F219*BS!$B$9</f>
        <v/>
      </c>
      <c r="S219" s="106">
        <f>G219*BS!$B$9</f>
        <v/>
      </c>
      <c r="T219" s="106">
        <f>H219*BS!$B$9</f>
        <v/>
      </c>
      <c r="U219" s="107" t="n"/>
      <c r="V219" s="927" t="n"/>
      <c r="W219" s="927" t="n"/>
    </row>
    <row r="220">
      <c r="A220" s="618" t="inlineStr">
        <is>
          <t>K26</t>
        </is>
      </c>
      <c r="B220" s="96" t="inlineStr">
        <is>
          <t>Other Non-Current Assets</t>
        </is>
      </c>
      <c r="C220" s="954" t="n"/>
      <c r="D220" s="954" t="n"/>
      <c r="E220" s="954" t="n"/>
      <c r="F220" s="954" t="n"/>
      <c r="G220" s="954" t="n"/>
      <c r="H220" s="954" t="n"/>
      <c r="I220" s="934" t="n"/>
      <c r="J220" s="85" t="n"/>
      <c r="K220" s="950" t="n"/>
      <c r="L220" s="950" t="n"/>
      <c r="M220" s="85" t="n"/>
      <c r="N220" s="114">
        <f>B220</f>
        <v/>
      </c>
      <c r="O220" s="115" t="inlineStr"/>
      <c r="P220" s="115" t="inlineStr"/>
      <c r="Q220" s="115" t="inlineStr"/>
      <c r="R220" s="115" t="inlineStr"/>
      <c r="S220" s="115" t="inlineStr"/>
      <c r="T220" s="115" t="inlineStr"/>
      <c r="U220" s="935">
        <f>I164</f>
        <v/>
      </c>
      <c r="V220" s="941" t="n"/>
      <c r="W220" s="941" t="n"/>
      <c r="X220" s="85" t="n"/>
      <c r="Y220" s="85" t="n"/>
      <c r="Z220" s="85" t="n"/>
      <c r="AA220" s="85" t="n"/>
      <c r="AB220" s="85" t="n"/>
      <c r="AC220" s="85" t="n"/>
      <c r="AD220" s="85" t="n"/>
      <c r="AE220" s="85" t="n"/>
      <c r="AF220" s="85" t="n"/>
      <c r="AG220" s="85" t="n"/>
      <c r="AH220" s="85" t="n"/>
      <c r="AI220" s="85" t="n"/>
      <c r="AJ220" s="85" t="n"/>
      <c r="AK220" s="85" t="n"/>
      <c r="AL220" s="85" t="n"/>
      <c r="AM220" s="85" t="n"/>
      <c r="AN220" s="85" t="n"/>
      <c r="AO220" s="85" t="n"/>
      <c r="AP220" s="85" t="n"/>
      <c r="AQ220" s="85" t="n"/>
      <c r="AR220" s="85" t="n"/>
      <c r="AS220" s="85" t="n"/>
      <c r="AT220" s="85" t="n"/>
      <c r="AU220" s="85" t="n"/>
      <c r="AV220" s="85" t="n"/>
      <c r="AW220" s="85" t="n"/>
      <c r="AX220" s="85" t="n"/>
      <c r="AY220" s="85" t="n"/>
      <c r="AZ220" s="85" t="n"/>
      <c r="BA220" s="85" t="n"/>
      <c r="BB220" s="85" t="n"/>
      <c r="BC220" s="85" t="n"/>
      <c r="BD220" s="85" t="n"/>
      <c r="BE220" s="85" t="n"/>
      <c r="BF220" s="85" t="n"/>
      <c r="BG220" s="85" t="n"/>
      <c r="BH220" s="85" t="n"/>
      <c r="BI220" s="85" t="n"/>
      <c r="BJ220" s="85" t="n"/>
      <c r="BK220" s="85" t="n"/>
      <c r="BL220" s="85" t="n"/>
      <c r="BM220" s="85" t="n"/>
      <c r="BN220" s="85" t="n"/>
      <c r="BO220" s="85" t="n"/>
      <c r="BP220" s="85" t="n"/>
      <c r="BQ220" s="85" t="n"/>
      <c r="BR220" s="85" t="n"/>
      <c r="BS220" s="85" t="n"/>
      <c r="BT220" s="85" t="n"/>
      <c r="BU220" s="85" t="n"/>
      <c r="BV220" s="85" t="n"/>
      <c r="BW220" s="85" t="n"/>
      <c r="BX220" s="85" t="n"/>
      <c r="BY220" s="85" t="n"/>
      <c r="BZ220" s="85" t="n"/>
      <c r="CA220" s="85" t="n"/>
      <c r="CB220" s="85" t="n"/>
      <c r="CC220" s="85" t="n"/>
      <c r="CD220" s="85" t="n"/>
      <c r="CE220" s="85" t="n"/>
      <c r="CF220" s="85" t="n"/>
      <c r="CG220" s="85" t="n"/>
      <c r="CH220" s="85" t="n"/>
      <c r="CI220" s="85" t="n"/>
      <c r="CJ220" s="85" t="n"/>
      <c r="CK220" s="85" t="n"/>
      <c r="CL220" s="85" t="n"/>
      <c r="CM220" s="85" t="n"/>
      <c r="CN220" s="85" t="n"/>
      <c r="CO220" s="85" t="n"/>
      <c r="CP220" s="85" t="n"/>
      <c r="CQ220" s="85" t="n"/>
      <c r="CR220" s="85" t="n"/>
      <c r="CS220" s="85" t="n"/>
      <c r="CT220" s="85" t="n"/>
      <c r="CU220" s="85" t="n"/>
      <c r="CV220" s="85" t="n"/>
      <c r="CW220" s="85" t="n"/>
      <c r="CX220" s="85" t="n"/>
      <c r="CY220" s="85" t="n"/>
      <c r="CZ220" s="85" t="n"/>
      <c r="DA220" s="85" t="n"/>
      <c r="DB220" s="85" t="n"/>
      <c r="DC220" s="85" t="n"/>
      <c r="DD220" s="85" t="n"/>
      <c r="DE220" s="85" t="n"/>
      <c r="DF220" s="85" t="n"/>
      <c r="DG220" s="85" t="n"/>
      <c r="DH220" s="85" t="n"/>
      <c r="DI220" s="85" t="n"/>
      <c r="DJ220" s="85" t="n"/>
      <c r="DK220" s="85" t="n"/>
      <c r="DL220" s="85" t="n"/>
      <c r="DM220" s="85" t="n"/>
      <c r="DN220" s="85" t="n"/>
      <c r="DO220" s="85" t="n"/>
      <c r="DP220" s="85" t="n"/>
      <c r="DQ220" s="85" t="n"/>
      <c r="DR220" s="85" t="n"/>
      <c r="DS220" s="85" t="n"/>
      <c r="DT220" s="85" t="n"/>
      <c r="DU220" s="85" t="n"/>
      <c r="DV220" s="85" t="n"/>
      <c r="DW220" s="85" t="n"/>
      <c r="DX220" s="85" t="n"/>
      <c r="DY220" s="85" t="n"/>
      <c r="DZ220" s="85" t="n"/>
      <c r="EA220" s="85" t="n"/>
      <c r="EB220" s="85" t="n"/>
      <c r="EC220" s="85" t="n"/>
      <c r="ED220" s="85" t="n"/>
      <c r="EE220" s="85" t="n"/>
      <c r="EF220" s="85" t="n"/>
      <c r="EG220" s="85" t="n"/>
      <c r="EH220" s="85" t="n"/>
      <c r="EI220" s="85" t="n"/>
      <c r="EJ220" s="85" t="n"/>
      <c r="EK220" s="85" t="n"/>
      <c r="EL220" s="85" t="n"/>
      <c r="EM220" s="85" t="n"/>
      <c r="EN220" s="85" t="n"/>
      <c r="EO220" s="85" t="n"/>
      <c r="EP220" s="85" t="n"/>
      <c r="EQ220" s="85" t="n"/>
      <c r="ER220" s="85" t="n"/>
      <c r="ES220" s="85" t="n"/>
      <c r="ET220" s="85" t="n"/>
      <c r="EU220" s="85" t="n"/>
      <c r="EV220" s="85" t="n"/>
      <c r="EW220" s="85" t="n"/>
      <c r="EX220" s="85" t="n"/>
      <c r="EY220" s="85" t="n"/>
      <c r="EZ220" s="85" t="n"/>
      <c r="FA220" s="85" t="n"/>
      <c r="FB220" s="85" t="n"/>
      <c r="FC220" s="85" t="n"/>
      <c r="FD220" s="85" t="n"/>
      <c r="FE220" s="85" t="n"/>
      <c r="FF220" s="85" t="n"/>
      <c r="FG220" s="85" t="n"/>
      <c r="FH220" s="85" t="n"/>
      <c r="FI220" s="85" t="n"/>
      <c r="FJ220" s="85" t="n"/>
      <c r="FK220" s="85" t="n"/>
      <c r="FL220" s="85" t="n"/>
      <c r="FM220" s="85" t="n"/>
      <c r="FN220" s="85" t="n"/>
      <c r="FO220" s="85" t="n"/>
      <c r="FP220" s="85" t="n"/>
      <c r="FQ220" s="85" t="n"/>
      <c r="FR220" s="85" t="n"/>
      <c r="FS220" s="85" t="n"/>
      <c r="FT220" s="85" t="n"/>
      <c r="FU220" s="85" t="n"/>
      <c r="FV220" s="85" t="n"/>
      <c r="FW220" s="85" t="n"/>
      <c r="FX220" s="85" t="n"/>
      <c r="FY220" s="85" t="n"/>
      <c r="FZ220" s="85" t="n"/>
      <c r="GA220" s="85" t="n"/>
      <c r="GB220" s="85" t="n"/>
      <c r="GC220" s="85" t="n"/>
      <c r="GD220" s="85" t="n"/>
      <c r="GE220" s="85" t="n"/>
      <c r="GF220" s="85" t="n"/>
      <c r="GG220" s="85" t="n"/>
      <c r="GH220" s="85" t="n"/>
      <c r="GI220" s="85" t="n"/>
      <c r="GJ220" s="85" t="n"/>
      <c r="GK220" s="85" t="n"/>
      <c r="GL220" s="85" t="n"/>
      <c r="GM220" s="85" t="n"/>
      <c r="GN220" s="85" t="n"/>
      <c r="GO220" s="85" t="n"/>
      <c r="GP220" s="85" t="n"/>
      <c r="GQ220" s="85" t="n"/>
      <c r="GR220" s="85" t="n"/>
      <c r="GS220" s="85" t="n"/>
      <c r="GT220" s="85" t="n"/>
      <c r="GU220" s="85" t="n"/>
      <c r="GV220" s="85" t="n"/>
      <c r="GW220" s="85" t="n"/>
      <c r="GX220" s="85" t="n"/>
      <c r="GY220" s="85" t="n"/>
      <c r="GZ220" s="85" t="n"/>
      <c r="HA220" s="85" t="n"/>
      <c r="HB220" s="85" t="n"/>
      <c r="HC220" s="85" t="n"/>
      <c r="HD220" s="85" t="n"/>
      <c r="HE220" s="85" t="n"/>
      <c r="HF220" s="85" t="n"/>
      <c r="HG220" s="85" t="n"/>
      <c r="HH220" s="85" t="n"/>
      <c r="HI220" s="85" t="n"/>
      <c r="HJ220" s="85" t="n"/>
      <c r="HK220" s="85" t="n"/>
      <c r="HL220" s="85" t="n"/>
      <c r="HM220" s="85" t="n"/>
      <c r="HN220" s="85" t="n"/>
      <c r="HO220" s="85" t="n"/>
      <c r="HP220" s="85" t="n"/>
      <c r="HQ220" s="85" t="n"/>
      <c r="HR220" s="85" t="n"/>
      <c r="HS220" s="85" t="n"/>
      <c r="HT220" s="85" t="n"/>
      <c r="HU220" s="85" t="n"/>
      <c r="HV220" s="85" t="n"/>
      <c r="HW220" s="85" t="n"/>
      <c r="HX220" s="85" t="n"/>
      <c r="HY220" s="85" t="n"/>
      <c r="HZ220" s="85" t="n"/>
      <c r="IA220" s="85" t="n"/>
      <c r="IB220" s="85" t="n"/>
      <c r="IC220" s="85" t="n"/>
      <c r="ID220" s="85" t="n"/>
      <c r="IE220" s="85" t="n"/>
      <c r="IF220" s="85" t="n"/>
      <c r="IG220" s="85" t="n"/>
      <c r="IH220" s="85" t="n"/>
      <c r="II220" s="85" t="n"/>
      <c r="IJ220" s="85" t="n"/>
      <c r="IK220" s="85" t="n"/>
      <c r="IL220" s="85" t="n"/>
      <c r="IM220" s="85" t="n"/>
      <c r="IN220" s="85" t="n"/>
      <c r="IO220" s="85" t="n"/>
      <c r="IP220" s="85" t="n"/>
      <c r="IQ220" s="85" t="n"/>
      <c r="IR220" s="85" t="n"/>
      <c r="IS220" s="85" t="n"/>
      <c r="IT220" s="85" t="n"/>
      <c r="IU220" s="85" t="n"/>
      <c r="IV220" s="85" t="n"/>
      <c r="IW220" s="85" t="n"/>
      <c r="IX220" s="85" t="n"/>
      <c r="IY220" s="85" t="n"/>
      <c r="IZ220" s="85" t="n"/>
      <c r="JA220" s="85" t="n"/>
      <c r="JB220" s="85" t="n"/>
      <c r="JC220" s="85" t="n"/>
      <c r="JD220" s="85" t="n"/>
      <c r="JE220" s="85" t="n"/>
      <c r="JF220" s="85" t="n"/>
      <c r="JG220" s="85" t="n"/>
      <c r="JH220" s="85" t="n"/>
      <c r="JI220" s="85" t="n"/>
      <c r="JJ220" s="85" t="n"/>
      <c r="JK220" s="85" t="n"/>
      <c r="JL220" s="85" t="n"/>
      <c r="JM220" s="85" t="n"/>
      <c r="JN220" s="85" t="n"/>
      <c r="JO220" s="85" t="n"/>
      <c r="JP220" s="85" t="n"/>
      <c r="JQ220" s="85" t="n"/>
      <c r="JR220" s="85" t="n"/>
      <c r="JS220" s="85" t="n"/>
      <c r="JT220" s="85" t="n"/>
      <c r="JU220" s="85" t="n"/>
      <c r="JV220" s="85" t="n"/>
      <c r="JW220" s="85" t="n"/>
      <c r="JX220" s="85" t="n"/>
      <c r="JY220" s="85" t="n"/>
      <c r="JZ220" s="85" t="n"/>
      <c r="KA220" s="85" t="n"/>
      <c r="KB220" s="85" t="n"/>
      <c r="KC220" s="85" t="n"/>
      <c r="KD220" s="85" t="n"/>
      <c r="KE220" s="85" t="n"/>
      <c r="KF220" s="85" t="n"/>
      <c r="KG220" s="85" t="n"/>
      <c r="KH220" s="85" t="n"/>
      <c r="KI220" s="85" t="n"/>
      <c r="KJ220" s="85" t="n"/>
      <c r="KK220" s="85" t="n"/>
      <c r="KL220" s="85" t="n"/>
      <c r="KM220" s="85" t="n"/>
      <c r="KN220" s="85" t="n"/>
      <c r="KO220" s="85" t="n"/>
      <c r="KP220" s="85" t="n"/>
      <c r="KQ220" s="85" t="n"/>
      <c r="KR220" s="85" t="n"/>
      <c r="KS220" s="85" t="n"/>
      <c r="KT220" s="85" t="n"/>
      <c r="KU220" s="85" t="n"/>
      <c r="KV220" s="85" t="n"/>
      <c r="KW220" s="85" t="n"/>
      <c r="KX220" s="85" t="n"/>
      <c r="KY220" s="85" t="n"/>
      <c r="KZ220" s="85" t="n"/>
      <c r="LA220" s="85" t="n"/>
      <c r="LB220" s="85" t="n"/>
      <c r="LC220" s="85" t="n"/>
      <c r="LD220" s="85" t="n"/>
      <c r="LE220" s="85" t="n"/>
      <c r="LF220" s="85" t="n"/>
      <c r="LG220" s="85" t="n"/>
      <c r="LH220" s="85" t="n"/>
      <c r="LI220" s="85" t="n"/>
      <c r="LJ220" s="85" t="n"/>
      <c r="LK220" s="85" t="n"/>
      <c r="LL220" s="85" t="n"/>
      <c r="LM220" s="85" t="n"/>
      <c r="LN220" s="85" t="n"/>
      <c r="LO220" s="85" t="n"/>
      <c r="LP220" s="85" t="n"/>
      <c r="LQ220" s="85" t="n"/>
      <c r="LR220" s="85" t="n"/>
      <c r="LS220" s="85" t="n"/>
    </row>
    <row r="221">
      <c r="A221" s="618" t="n"/>
      <c r="B221" s="102" t="inlineStr">
        <is>
          <t>Other non-current asset *</t>
        </is>
      </c>
      <c r="C221" s="939" t="n"/>
      <c r="D221" s="939" t="n"/>
      <c r="E221" s="939" t="n"/>
      <c r="F221" s="939" t="n"/>
      <c r="G221" s="939" t="n">
        <v>3208667</v>
      </c>
      <c r="H221" s="939" t="n">
        <v>3243549</v>
      </c>
      <c r="I221" s="928" t="n"/>
      <c r="K221" s="932" t="n"/>
      <c r="L221" s="932" t="n"/>
      <c r="N221" s="105">
        <f>B221</f>
        <v/>
      </c>
      <c r="O221" s="106" t="inlineStr"/>
      <c r="P221" s="106" t="inlineStr"/>
      <c r="Q221" s="106" t="inlineStr"/>
      <c r="R221" s="106" t="inlineStr"/>
      <c r="S221" s="106">
        <f>G221*BS!$B$9</f>
        <v/>
      </c>
      <c r="T221" s="106">
        <f>H221*BS!$B$9</f>
        <v/>
      </c>
      <c r="U221" s="929">
        <f>I165</f>
        <v/>
      </c>
      <c r="V221" s="927" t="n"/>
      <c r="W221" s="927" t="n"/>
    </row>
    <row r="222">
      <c r="A222" s="618" t="n"/>
      <c r="B222" s="102" t="n"/>
      <c r="C222" s="939" t="n"/>
      <c r="D222" s="939" t="n"/>
      <c r="E222" s="939" t="n"/>
      <c r="F222" s="939" t="n"/>
      <c r="G222" s="939" t="n"/>
      <c r="H222" s="939" t="n"/>
      <c r="I222" s="928" t="n"/>
      <c r="K222" s="932" t="n"/>
      <c r="N222" s="105" t="inlineStr"/>
      <c r="O222" s="106" t="inlineStr"/>
      <c r="P222" s="106" t="inlineStr"/>
      <c r="Q222" s="106" t="inlineStr"/>
      <c r="R222" s="106" t="inlineStr"/>
      <c r="S222" s="106" t="inlineStr"/>
      <c r="T222" s="106" t="inlineStr"/>
      <c r="U222" s="107">
        <f>I166</f>
        <v/>
      </c>
      <c r="V222" s="927" t="n"/>
      <c r="W222" s="927" t="n"/>
    </row>
    <row r="223">
      <c r="A223" s="618" t="n"/>
      <c r="B223" s="102" t="n"/>
      <c r="C223" s="939" t="n"/>
      <c r="D223" s="939" t="n"/>
      <c r="E223" s="939" t="n"/>
      <c r="F223" s="939" t="n"/>
      <c r="G223" s="939" t="n"/>
      <c r="H223" s="939" t="n"/>
      <c r="I223" s="930" t="n"/>
      <c r="K223" s="932" t="n"/>
      <c r="N223" s="105" t="inlineStr"/>
      <c r="O223" s="106" t="inlineStr"/>
      <c r="P223" s="106" t="inlineStr"/>
      <c r="Q223" s="106" t="inlineStr"/>
      <c r="R223" s="106" t="inlineStr"/>
      <c r="S223" s="106" t="inlineStr"/>
      <c r="T223" s="106" t="inlineStr"/>
      <c r="U223" s="107">
        <f>I167</f>
        <v/>
      </c>
      <c r="V223" s="932" t="n"/>
      <c r="W223" s="932" t="n"/>
    </row>
    <row r="224">
      <c r="A224" s="618" t="n"/>
      <c r="B224" s="102" t="n"/>
      <c r="C224" s="939" t="n"/>
      <c r="D224" s="939" t="n"/>
      <c r="E224" s="939" t="n"/>
      <c r="F224" s="939" t="n"/>
      <c r="G224" s="939" t="n"/>
      <c r="H224" s="939" t="n"/>
      <c r="I224" s="930" t="n"/>
      <c r="K224" s="932" t="n"/>
      <c r="N224" s="105" t="inlineStr"/>
      <c r="O224" s="106" t="inlineStr"/>
      <c r="P224" s="106" t="inlineStr"/>
      <c r="Q224" s="106" t="inlineStr"/>
      <c r="R224" s="106" t="inlineStr"/>
      <c r="S224" s="106" t="inlineStr"/>
      <c r="T224" s="106" t="inlineStr"/>
      <c r="U224" s="107">
        <f>I168</f>
        <v/>
      </c>
      <c r="V224" s="932" t="n"/>
      <c r="W224" s="932" t="n"/>
    </row>
    <row r="225">
      <c r="A225" s="618" t="n"/>
      <c r="B225" s="102" t="n"/>
      <c r="C225" s="103" t="n"/>
      <c r="D225" s="103" t="n"/>
      <c r="E225" s="103" t="n"/>
      <c r="F225" s="103" t="n"/>
      <c r="G225" s="103" t="n"/>
      <c r="H225" s="103" t="n"/>
      <c r="I225" s="930" t="n"/>
      <c r="K225" s="932" t="n"/>
      <c r="N225" s="105" t="inlineStr"/>
      <c r="O225" s="106" t="inlineStr"/>
      <c r="P225" s="106" t="inlineStr"/>
      <c r="Q225" s="106" t="inlineStr"/>
      <c r="R225" s="106" t="inlineStr"/>
      <c r="S225" s="106" t="inlineStr"/>
      <c r="T225" s="106" t="inlineStr"/>
      <c r="U225" s="107">
        <f>I169</f>
        <v/>
      </c>
      <c r="V225" s="932" t="n"/>
      <c r="W225" s="932" t="n"/>
    </row>
    <row r="226">
      <c r="A226" s="618" t="n"/>
      <c r="B226" s="956" t="n"/>
      <c r="C226" s="939" t="n"/>
      <c r="D226" s="939" t="n"/>
      <c r="E226" s="939" t="n"/>
      <c r="F226" s="939" t="n"/>
      <c r="G226" s="939" t="n"/>
      <c r="H226" s="939" t="n"/>
      <c r="I226" s="957" t="n"/>
      <c r="K226" s="932" t="n"/>
      <c r="N226" s="958" t="inlineStr"/>
      <c r="O226" s="106" t="inlineStr"/>
      <c r="P226" s="106" t="inlineStr"/>
      <c r="Q226" s="106" t="inlineStr"/>
      <c r="R226" s="106" t="inlineStr"/>
      <c r="S226" s="106" t="inlineStr"/>
      <c r="T226" s="106" t="inlineStr"/>
      <c r="U226" s="107">
        <f>I170</f>
        <v/>
      </c>
      <c r="V226" s="932" t="n"/>
      <c r="W226" s="932" t="n"/>
    </row>
    <row r="227">
      <c r="A227" s="618" t="n"/>
      <c r="B227" s="956" t="n"/>
      <c r="C227" s="939" t="n"/>
      <c r="D227" s="939" t="n"/>
      <c r="E227" s="939" t="n"/>
      <c r="F227" s="939" t="n"/>
      <c r="G227" s="939" t="n"/>
      <c r="H227" s="939" t="n"/>
      <c r="I227" s="957" t="n"/>
      <c r="K227" s="932" t="n"/>
      <c r="N227" s="105" t="inlineStr"/>
      <c r="O227" s="106" t="inlineStr"/>
      <c r="P227" s="106" t="inlineStr"/>
      <c r="Q227" s="106" t="inlineStr"/>
      <c r="R227" s="106" t="inlineStr"/>
      <c r="S227" s="106" t="inlineStr"/>
      <c r="T227" s="106" t="inlineStr"/>
      <c r="U227" s="107">
        <f>I171</f>
        <v/>
      </c>
      <c r="V227" s="932" t="n"/>
      <c r="W227" s="932" t="n"/>
    </row>
    <row r="228">
      <c r="A228" s="618" t="n"/>
      <c r="B228" s="956" t="n"/>
      <c r="C228" s="939" t="n"/>
      <c r="D228" s="939" t="n"/>
      <c r="E228" s="939" t="n"/>
      <c r="F228" s="939" t="n"/>
      <c r="G228" s="939" t="n"/>
      <c r="H228" s="939" t="n"/>
      <c r="I228" s="957" t="n"/>
      <c r="K228" s="932" t="n"/>
      <c r="N228" s="105" t="inlineStr"/>
      <c r="O228" s="106" t="inlineStr"/>
      <c r="P228" s="106" t="inlineStr"/>
      <c r="Q228" s="106" t="inlineStr"/>
      <c r="R228" s="106" t="inlineStr"/>
      <c r="S228" s="106" t="inlineStr"/>
      <c r="T228" s="106" t="inlineStr"/>
      <c r="U228" s="107">
        <f>I172</f>
        <v/>
      </c>
      <c r="V228" s="932" t="n"/>
      <c r="W228" s="932" t="n"/>
    </row>
    <row r="229">
      <c r="A229" s="618" t="n"/>
      <c r="B229" s="956" t="n"/>
      <c r="C229" s="939" t="n"/>
      <c r="D229" s="939" t="n"/>
      <c r="E229" s="939" t="n"/>
      <c r="F229" s="939" t="n"/>
      <c r="G229" s="939" t="n"/>
      <c r="H229" s="939" t="n"/>
      <c r="I229" s="957" t="n"/>
      <c r="K229" s="932" t="n"/>
      <c r="N229" s="105" t="inlineStr"/>
      <c r="O229" s="106" t="inlineStr"/>
      <c r="P229" s="106" t="inlineStr"/>
      <c r="Q229" s="106" t="inlineStr"/>
      <c r="R229" s="106" t="inlineStr"/>
      <c r="S229" s="106" t="inlineStr"/>
      <c r="T229" s="106" t="inlineStr"/>
      <c r="U229" s="107">
        <f>I173</f>
        <v/>
      </c>
      <c r="V229" s="932" t="n"/>
      <c r="W229" s="932" t="n"/>
    </row>
    <row r="230">
      <c r="A230" s="618" t="n"/>
      <c r="B230" s="956" t="n"/>
      <c r="C230" s="939" t="n"/>
      <c r="D230" s="939" t="n"/>
      <c r="E230" s="939" t="n"/>
      <c r="F230" s="939" t="n"/>
      <c r="G230" s="939" t="n"/>
      <c r="H230" s="939" t="n"/>
      <c r="I230" s="957" t="n"/>
      <c r="K230" s="932" t="n"/>
      <c r="N230" s="105" t="inlineStr"/>
      <c r="O230" s="106" t="inlineStr"/>
      <c r="P230" s="106" t="inlineStr"/>
      <c r="Q230" s="106" t="inlineStr"/>
      <c r="R230" s="106" t="inlineStr"/>
      <c r="S230" s="106" t="inlineStr"/>
      <c r="T230" s="106" t="inlineStr"/>
      <c r="U230" s="107">
        <f>I174</f>
        <v/>
      </c>
      <c r="V230" s="932" t="n"/>
      <c r="W230" s="932" t="n"/>
    </row>
    <row r="231">
      <c r="A231" s="618" t="n"/>
      <c r="B231" s="102" t="n"/>
      <c r="C231" s="939" t="n"/>
      <c r="D231" s="939" t="n"/>
      <c r="E231" s="939" t="n"/>
      <c r="F231" s="939" t="n"/>
      <c r="G231" s="939" t="n"/>
      <c r="H231" s="939" t="n"/>
      <c r="I231" s="957" t="n"/>
      <c r="K231" s="932" t="n"/>
      <c r="N231" s="105" t="inlineStr"/>
      <c r="O231" s="106" t="inlineStr"/>
      <c r="P231" s="106" t="inlineStr"/>
      <c r="Q231" s="106" t="inlineStr"/>
      <c r="R231" s="106" t="inlineStr"/>
      <c r="S231" s="106" t="inlineStr"/>
      <c r="T231" s="106" t="inlineStr"/>
      <c r="U231" s="107">
        <f>I175</f>
        <v/>
      </c>
      <c r="V231" s="932" t="n"/>
      <c r="W231" s="932" t="n"/>
    </row>
    <row r="232">
      <c r="A232" s="618" t="inlineStr">
        <is>
          <t>K27</t>
        </is>
      </c>
      <c r="B232" s="959" t="inlineStr">
        <is>
          <t>Total</t>
        </is>
      </c>
      <c r="C232" s="960">
        <f>SUM(INDIRECT(ADDRESS(MATCH("K26",$A:$A,0)+1,COLUMN(C$12),4)&amp;":"&amp;ADDRESS(MATCH("K27",$A:$A,0)-1,COLUMN(C$12),4)))</f>
        <v/>
      </c>
      <c r="D232" s="960">
        <f>SUM(INDIRECT(ADDRESS(MATCH("K26",$A:$A,0)+1,COLUMN(D$12),4)&amp;":"&amp;ADDRESS(MATCH("K27",$A:$A,0)-1,COLUMN(D$12),4)))</f>
        <v/>
      </c>
      <c r="E232" s="960">
        <f>SUM(INDIRECT(ADDRESS(MATCH("K26",$A:$A,0)+1,COLUMN(E$12),4)&amp;":"&amp;ADDRESS(MATCH("K27",$A:$A,0)-1,COLUMN(E$12),4)))</f>
        <v/>
      </c>
      <c r="F232" s="960">
        <f>SUM(INDIRECT(ADDRESS(MATCH("K26",$A:$A,0)+1,COLUMN(F$12),4)&amp;":"&amp;ADDRESS(MATCH("K27",$A:$A,0)-1,COLUMN(F$12),4)))</f>
        <v/>
      </c>
      <c r="G232" s="960">
        <f>SUM(INDIRECT(ADDRESS(MATCH("K26",$A:$A,0)+1,COLUMN(G$12),4)&amp;":"&amp;ADDRESS(MATCH("K27",$A:$A,0)-1,COLUMN(G$12),4)))</f>
        <v/>
      </c>
      <c r="H232" s="960">
        <f>SUM(INDIRECT(ADDRESS(MATCH("K26",$A:$A,0)+1,COLUMN(H$12),4)&amp;":"&amp;ADDRESS(MATCH("K27",$A:$A,0)-1,COLUMN(H$12),4)))</f>
        <v/>
      </c>
      <c r="I232" s="961" t="n"/>
      <c r="J232" s="79" t="n"/>
      <c r="K232" s="932" t="n"/>
      <c r="L232" s="79" t="n"/>
      <c r="M232" s="79" t="n"/>
      <c r="N232" s="166">
        <f>B232</f>
        <v/>
      </c>
      <c r="O232" s="167">
        <f>C232*BS!$B$9</f>
        <v/>
      </c>
      <c r="P232" s="167">
        <f>D232*BS!$B$9</f>
        <v/>
      </c>
      <c r="Q232" s="167">
        <f>E232*BS!$B$9</f>
        <v/>
      </c>
      <c r="R232" s="167">
        <f>F232*BS!$B$9</f>
        <v/>
      </c>
      <c r="S232" s="167">
        <f>G232*BS!$B$9</f>
        <v/>
      </c>
      <c r="T232" s="167">
        <f>H232*BS!$B$9</f>
        <v/>
      </c>
      <c r="U232" s="168">
        <f>I176</f>
        <v/>
      </c>
      <c r="V232" s="962" t="n"/>
      <c r="W232" s="962" t="n"/>
      <c r="X232" s="79" t="n"/>
      <c r="Y232" s="79" t="n"/>
      <c r="Z232" s="79" t="n"/>
      <c r="AA232" s="79" t="n"/>
      <c r="AB232" s="79" t="n"/>
      <c r="AC232" s="79" t="n"/>
      <c r="AD232" s="79" t="n"/>
      <c r="AE232" s="79" t="n"/>
      <c r="AF232" s="79" t="n"/>
      <c r="AG232" s="79" t="n"/>
      <c r="AH232" s="79" t="n"/>
      <c r="AI232" s="79" t="n"/>
      <c r="AJ232" s="79" t="n"/>
      <c r="AK232" s="79" t="n"/>
      <c r="AL232" s="79" t="n"/>
      <c r="AM232" s="79" t="n"/>
      <c r="AN232" s="79" t="n"/>
      <c r="AO232" s="79" t="n"/>
      <c r="AP232" s="79" t="n"/>
      <c r="AQ232" s="79" t="n"/>
      <c r="AR232" s="79" t="n"/>
      <c r="AS232" s="79" t="n"/>
      <c r="AT232" s="79" t="n"/>
      <c r="AU232" s="79" t="n"/>
      <c r="AV232" s="79" t="n"/>
      <c r="AW232" s="79" t="n"/>
      <c r="AX232" s="79" t="n"/>
      <c r="AY232" s="79" t="n"/>
      <c r="AZ232" s="79" t="n"/>
      <c r="BA232" s="79" t="n"/>
      <c r="BB232" s="79" t="n"/>
      <c r="BC232" s="79" t="n"/>
      <c r="BD232" s="79" t="n"/>
      <c r="BE232" s="79" t="n"/>
      <c r="BF232" s="79" t="n"/>
      <c r="BG232" s="79" t="n"/>
      <c r="BH232" s="79" t="n"/>
      <c r="BI232" s="79" t="n"/>
      <c r="BJ232" s="79" t="n"/>
      <c r="BK232" s="79" t="n"/>
      <c r="BL232" s="79" t="n"/>
      <c r="BM232" s="79" t="n"/>
      <c r="BN232" s="79" t="n"/>
      <c r="BO232" s="79" t="n"/>
      <c r="BP232" s="79" t="n"/>
      <c r="BQ232" s="79" t="n"/>
      <c r="BR232" s="79" t="n"/>
      <c r="BS232" s="79" t="n"/>
      <c r="BT232" s="79" t="n"/>
      <c r="BU232" s="79" t="n"/>
      <c r="BV232" s="79" t="n"/>
      <c r="BW232" s="79" t="n"/>
      <c r="BX232" s="79" t="n"/>
      <c r="BY232" s="79" t="n"/>
      <c r="BZ232" s="79" t="n"/>
      <c r="CA232" s="79" t="n"/>
      <c r="CB232" s="79" t="n"/>
      <c r="CC232" s="79" t="n"/>
      <c r="CD232" s="79" t="n"/>
      <c r="CE232" s="79" t="n"/>
      <c r="CF232" s="79" t="n"/>
      <c r="CG232" s="79" t="n"/>
      <c r="CH232" s="79" t="n"/>
      <c r="CI232" s="79" t="n"/>
      <c r="CJ232" s="79" t="n"/>
      <c r="CK232" s="79" t="n"/>
      <c r="CL232" s="79" t="n"/>
      <c r="CM232" s="79" t="n"/>
      <c r="CN232" s="79" t="n"/>
      <c r="CO232" s="79" t="n"/>
      <c r="CP232" s="79" t="n"/>
      <c r="CQ232" s="79" t="n"/>
      <c r="CR232" s="79" t="n"/>
      <c r="CS232" s="79" t="n"/>
      <c r="CT232" s="79" t="n"/>
      <c r="CU232" s="79" t="n"/>
      <c r="CV232" s="79" t="n"/>
      <c r="CW232" s="79" t="n"/>
      <c r="CX232" s="79" t="n"/>
      <c r="CY232" s="79" t="n"/>
      <c r="CZ232" s="79" t="n"/>
      <c r="DA232" s="79" t="n"/>
      <c r="DB232" s="79" t="n"/>
      <c r="DC232" s="79" t="n"/>
      <c r="DD232" s="79" t="n"/>
      <c r="DE232" s="79" t="n"/>
      <c r="DF232" s="79" t="n"/>
      <c r="DG232" s="79" t="n"/>
      <c r="DH232" s="79" t="n"/>
      <c r="DI232" s="79" t="n"/>
      <c r="DJ232" s="79" t="n"/>
      <c r="DK232" s="79" t="n"/>
      <c r="DL232" s="79" t="n"/>
      <c r="DM232" s="79" t="n"/>
      <c r="DN232" s="79" t="n"/>
      <c r="DO232" s="79" t="n"/>
      <c r="DP232" s="79" t="n"/>
      <c r="DQ232" s="79" t="n"/>
      <c r="DR232" s="79" t="n"/>
      <c r="DS232" s="79" t="n"/>
      <c r="DT232" s="79" t="n"/>
      <c r="DU232" s="79" t="n"/>
      <c r="DV232" s="79" t="n"/>
      <c r="DW232" s="79" t="n"/>
      <c r="DX232" s="79" t="n"/>
      <c r="DY232" s="79" t="n"/>
      <c r="DZ232" s="79" t="n"/>
      <c r="EA232" s="79" t="n"/>
      <c r="EB232" s="79" t="n"/>
      <c r="EC232" s="79" t="n"/>
      <c r="ED232" s="79" t="n"/>
      <c r="EE232" s="79" t="n"/>
      <c r="EF232" s="79" t="n"/>
      <c r="EG232" s="79" t="n"/>
      <c r="EH232" s="79" t="n"/>
      <c r="EI232" s="79" t="n"/>
      <c r="EJ232" s="79" t="n"/>
      <c r="EK232" s="79" t="n"/>
      <c r="EL232" s="79" t="n"/>
      <c r="EM232" s="79" t="n"/>
      <c r="EN232" s="79" t="n"/>
      <c r="EO232" s="79" t="n"/>
      <c r="EP232" s="79" t="n"/>
      <c r="EQ232" s="79" t="n"/>
      <c r="ER232" s="79" t="n"/>
      <c r="ES232" s="79" t="n"/>
      <c r="ET232" s="79" t="n"/>
      <c r="EU232" s="79" t="n"/>
      <c r="EV232" s="79" t="n"/>
      <c r="EW232" s="79" t="n"/>
      <c r="EX232" s="79" t="n"/>
      <c r="EY232" s="79" t="n"/>
      <c r="EZ232" s="79" t="n"/>
      <c r="FA232" s="79" t="n"/>
      <c r="FB232" s="79" t="n"/>
      <c r="FC232" s="79" t="n"/>
      <c r="FD232" s="79" t="n"/>
      <c r="FE232" s="79" t="n"/>
      <c r="FF232" s="79" t="n"/>
      <c r="FG232" s="79" t="n"/>
      <c r="FH232" s="79" t="n"/>
      <c r="FI232" s="79" t="n"/>
      <c r="FJ232" s="79" t="n"/>
      <c r="FK232" s="79" t="n"/>
      <c r="FL232" s="79" t="n"/>
      <c r="FM232" s="79" t="n"/>
      <c r="FN232" s="79" t="n"/>
      <c r="FO232" s="79" t="n"/>
      <c r="FP232" s="79" t="n"/>
      <c r="FQ232" s="79" t="n"/>
      <c r="FR232" s="79" t="n"/>
      <c r="FS232" s="79" t="n"/>
      <c r="FT232" s="79" t="n"/>
      <c r="FU232" s="79" t="n"/>
      <c r="FV232" s="79" t="n"/>
      <c r="FW232" s="79" t="n"/>
      <c r="FX232" s="79" t="n"/>
      <c r="FY232" s="79" t="n"/>
      <c r="FZ232" s="79" t="n"/>
      <c r="GA232" s="79" t="n"/>
      <c r="GB232" s="79" t="n"/>
      <c r="GC232" s="79" t="n"/>
      <c r="GD232" s="79" t="n"/>
      <c r="GE232" s="79" t="n"/>
      <c r="GF232" s="79" t="n"/>
      <c r="GG232" s="79" t="n"/>
      <c r="GH232" s="79" t="n"/>
      <c r="GI232" s="79" t="n"/>
      <c r="GJ232" s="79" t="n"/>
      <c r="GK232" s="79" t="n"/>
      <c r="GL232" s="79" t="n"/>
      <c r="GM232" s="79" t="n"/>
      <c r="GN232" s="79" t="n"/>
      <c r="GO232" s="79" t="n"/>
      <c r="GP232" s="79" t="n"/>
      <c r="GQ232" s="79" t="n"/>
      <c r="GR232" s="79" t="n"/>
      <c r="GS232" s="79" t="n"/>
      <c r="GT232" s="79" t="n"/>
      <c r="GU232" s="79" t="n"/>
      <c r="GV232" s="79" t="n"/>
      <c r="GW232" s="79" t="n"/>
      <c r="GX232" s="79" t="n"/>
      <c r="GY232" s="79" t="n"/>
      <c r="GZ232" s="79" t="n"/>
      <c r="HA232" s="79" t="n"/>
      <c r="HB232" s="79" t="n"/>
      <c r="HC232" s="79" t="n"/>
      <c r="HD232" s="79" t="n"/>
      <c r="HE232" s="79" t="n"/>
      <c r="HF232" s="79" t="n"/>
      <c r="HG232" s="79" t="n"/>
      <c r="HH232" s="79" t="n"/>
      <c r="HI232" s="79" t="n"/>
      <c r="HJ232" s="79" t="n"/>
      <c r="HK232" s="79" t="n"/>
      <c r="HL232" s="79" t="n"/>
      <c r="HM232" s="79" t="n"/>
      <c r="HN232" s="79" t="n"/>
      <c r="HO232" s="79" t="n"/>
      <c r="HP232" s="79" t="n"/>
      <c r="HQ232" s="79" t="n"/>
      <c r="HR232" s="79" t="n"/>
      <c r="HS232" s="79" t="n"/>
      <c r="HT232" s="79" t="n"/>
      <c r="HU232" s="79" t="n"/>
      <c r="HV232" s="79" t="n"/>
      <c r="HW232" s="79" t="n"/>
      <c r="HX232" s="79" t="n"/>
      <c r="HY232" s="79" t="n"/>
      <c r="HZ232" s="79" t="n"/>
      <c r="IA232" s="79" t="n"/>
      <c r="IB232" s="79" t="n"/>
      <c r="IC232" s="79" t="n"/>
      <c r="ID232" s="79" t="n"/>
      <c r="IE232" s="79" t="n"/>
      <c r="IF232" s="79" t="n"/>
      <c r="IG232" s="79" t="n"/>
      <c r="IH232" s="79" t="n"/>
      <c r="II232" s="79" t="n"/>
      <c r="IJ232" s="79" t="n"/>
      <c r="IK232" s="79" t="n"/>
      <c r="IL232" s="79" t="n"/>
      <c r="IM232" s="79" t="n"/>
      <c r="IN232" s="79" t="n"/>
      <c r="IO232" s="79" t="n"/>
      <c r="IP232" s="79" t="n"/>
      <c r="IQ232" s="79" t="n"/>
      <c r="IR232" s="79" t="n"/>
      <c r="IS232" s="79" t="n"/>
      <c r="IT232" s="79" t="n"/>
      <c r="IU232" s="79" t="n"/>
      <c r="IV232" s="79" t="n"/>
      <c r="IW232" s="79" t="n"/>
      <c r="IX232" s="79" t="n"/>
      <c r="IY232" s="79" t="n"/>
      <c r="IZ232" s="79" t="n"/>
      <c r="JA232" s="79" t="n"/>
      <c r="JB232" s="79" t="n"/>
      <c r="JC232" s="79" t="n"/>
      <c r="JD232" s="79" t="n"/>
      <c r="JE232" s="79" t="n"/>
      <c r="JF232" s="79" t="n"/>
      <c r="JG232" s="79" t="n"/>
      <c r="JH232" s="79" t="n"/>
      <c r="JI232" s="79" t="n"/>
      <c r="JJ232" s="79" t="n"/>
      <c r="JK232" s="79" t="n"/>
      <c r="JL232" s="79" t="n"/>
      <c r="JM232" s="79" t="n"/>
      <c r="JN232" s="79" t="n"/>
      <c r="JO232" s="79" t="n"/>
      <c r="JP232" s="79" t="n"/>
      <c r="JQ232" s="79" t="n"/>
      <c r="JR232" s="79" t="n"/>
      <c r="JS232" s="79" t="n"/>
      <c r="JT232" s="79" t="n"/>
      <c r="JU232" s="79" t="n"/>
      <c r="JV232" s="79" t="n"/>
      <c r="JW232" s="79" t="n"/>
      <c r="JX232" s="79" t="n"/>
      <c r="JY232" s="79" t="n"/>
      <c r="JZ232" s="79" t="n"/>
      <c r="KA232" s="79" t="n"/>
      <c r="KB232" s="79" t="n"/>
      <c r="KC232" s="79" t="n"/>
      <c r="KD232" s="79" t="n"/>
      <c r="KE232" s="79" t="n"/>
      <c r="KF232" s="79" t="n"/>
      <c r="KG232" s="79" t="n"/>
      <c r="KH232" s="79" t="n"/>
      <c r="KI232" s="79" t="n"/>
      <c r="KJ232" s="79" t="n"/>
      <c r="KK232" s="79" t="n"/>
      <c r="KL232" s="79" t="n"/>
      <c r="KM232" s="79" t="n"/>
      <c r="KN232" s="79" t="n"/>
      <c r="KO232" s="79" t="n"/>
      <c r="KP232" s="79" t="n"/>
      <c r="KQ232" s="79" t="n"/>
      <c r="KR232" s="79" t="n"/>
      <c r="KS232" s="79" t="n"/>
      <c r="KT232" s="79" t="n"/>
      <c r="KU232" s="79" t="n"/>
      <c r="KV232" s="79" t="n"/>
      <c r="KW232" s="79" t="n"/>
      <c r="KX232" s="79" t="n"/>
      <c r="KY232" s="79" t="n"/>
      <c r="KZ232" s="79" t="n"/>
      <c r="LA232" s="79" t="n"/>
      <c r="LB232" s="79" t="n"/>
      <c r="LC232" s="79" t="n"/>
      <c r="LD232" s="79" t="n"/>
      <c r="LE232" s="79" t="n"/>
      <c r="LF232" s="79" t="n"/>
      <c r="LG232" s="79" t="n"/>
      <c r="LH232" s="79" t="n"/>
      <c r="LI232" s="79" t="n"/>
      <c r="LJ232" s="79" t="n"/>
      <c r="LK232" s="79" t="n"/>
      <c r="LL232" s="79" t="n"/>
      <c r="LM232" s="79" t="n"/>
      <c r="LN232" s="79" t="n"/>
      <c r="LO232" s="79" t="n"/>
      <c r="LP232" s="79" t="n"/>
      <c r="LQ232" s="79" t="n"/>
      <c r="LR232" s="79" t="n"/>
      <c r="LS232" s="79" t="n"/>
    </row>
    <row r="233">
      <c r="N233" t="inlineStr"/>
      <c r="O233" t="inlineStr"/>
      <c r="P233" t="inlineStr"/>
      <c r="Q233" t="inlineStr"/>
      <c r="R233" t="inlineStr"/>
      <c r="S233" t="inlineStr"/>
      <c r="T233" t="inlineStr"/>
    </row>
    <row r="234">
      <c r="N234" t="inlineStr"/>
      <c r="O234" t="inlineStr"/>
      <c r="P234" t="inlineStr"/>
      <c r="Q234" t="inlineStr"/>
      <c r="R234" t="inlineStr"/>
      <c r="S234" t="inlineStr"/>
      <c r="T234" t="inlineStr"/>
    </row>
    <row r="235">
      <c r="N235" t="inlineStr"/>
      <c r="O235" t="inlineStr"/>
      <c r="P235" t="inlineStr"/>
      <c r="Q235" t="inlineStr"/>
      <c r="R235" t="inlineStr"/>
      <c r="S235" t="inlineStr"/>
      <c r="T235" t="inlineStr"/>
    </row>
    <row r="236">
      <c r="N236" t="inlineStr"/>
      <c r="O236" t="inlineStr"/>
      <c r="P236" t="inlineStr"/>
      <c r="Q236" t="inlineStr"/>
      <c r="R236" t="inlineStr"/>
      <c r="S236" t="inlineStr"/>
      <c r="T236" t="inlineStr"/>
    </row>
    <row r="237">
      <c r="N237" t="inlineStr"/>
      <c r="O237" t="inlineStr"/>
      <c r="P237" t="inlineStr"/>
      <c r="Q237" t="inlineStr"/>
      <c r="R237" t="inlineStr"/>
      <c r="S237" t="inlineStr"/>
      <c r="T237" t="inlineStr"/>
    </row>
    <row r="238">
      <c r="N238" t="inlineStr"/>
      <c r="O238" t="inlineStr"/>
      <c r="P238" t="inlineStr"/>
      <c r="Q238" t="inlineStr"/>
      <c r="R238" t="inlineStr"/>
      <c r="S238" t="inlineStr"/>
      <c r="T238" t="inlineStr"/>
    </row>
    <row r="239">
      <c r="N239" t="inlineStr"/>
      <c r="O239" t="inlineStr"/>
      <c r="P239" t="inlineStr"/>
      <c r="Q239" t="inlineStr"/>
      <c r="R239" t="inlineStr"/>
      <c r="S239" t="inlineStr"/>
      <c r="T239" t="inlineStr"/>
    </row>
    <row r="240">
      <c r="N240" t="inlineStr"/>
      <c r="O240" t="inlineStr"/>
      <c r="P240" t="inlineStr"/>
      <c r="Q240" t="inlineStr"/>
      <c r="R240" t="inlineStr"/>
      <c r="S240" t="inlineStr"/>
      <c r="T240" t="inlineStr"/>
    </row>
    <row r="241">
      <c r="N241" t="inlineStr"/>
      <c r="O241" t="inlineStr"/>
      <c r="P241" t="inlineStr"/>
      <c r="Q241" t="inlineStr"/>
      <c r="R241" t="inlineStr"/>
      <c r="S241" t="inlineStr"/>
      <c r="T241" t="inlineStr"/>
    </row>
    <row r="242">
      <c r="G242" s="170" t="n"/>
      <c r="N242" t="inlineStr"/>
      <c r="O242" t="inlineStr"/>
      <c r="P242" t="inlineStr"/>
      <c r="Q242" t="inlineStr"/>
      <c r="R242" t="inlineStr"/>
      <c r="S242" t="inlineStr"/>
      <c r="T242" t="inlineStr"/>
    </row>
    <row r="243">
      <c r="N243" t="inlineStr"/>
      <c r="O243" t="inlineStr"/>
      <c r="P243" t="inlineStr"/>
      <c r="Q243" t="inlineStr"/>
      <c r="R243" t="inlineStr"/>
      <c r="S243" t="inlineStr"/>
      <c r="T243" t="inlineStr"/>
    </row>
    <row r="244">
      <c r="N244" t="inlineStr"/>
      <c r="O244" t="inlineStr"/>
      <c r="P244" t="inlineStr"/>
      <c r="Q244" t="inlineStr"/>
      <c r="R244" t="inlineStr"/>
      <c r="S244" t="inlineStr"/>
      <c r="T244" t="inlineStr"/>
    </row>
    <row r="245">
      <c r="G245" s="170" t="n"/>
      <c r="N245" t="inlineStr"/>
      <c r="O245" t="inlineStr"/>
      <c r="P245" t="inlineStr"/>
      <c r="Q245" t="inlineStr"/>
      <c r="R245" t="inlineStr"/>
      <c r="S245" t="inlineStr"/>
      <c r="T24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0"/>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7681</v>
      </c>
      <c r="H16" s="939" t="n">
        <v>8171</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payable</t>
        </is>
      </c>
      <c r="C84" s="103" t="n"/>
      <c r="D84" s="103" t="n"/>
      <c r="E84" s="103" t="n"/>
      <c r="F84" s="103" t="n"/>
      <c r="G84" s="103" t="n">
        <v>34122</v>
      </c>
      <c r="H84" s="103" t="n">
        <v>17473</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Employee benefits</t>
        </is>
      </c>
      <c r="C88" s="939" t="n"/>
      <c r="D88" s="939" t="n"/>
      <c r="E88" s="939" t="n"/>
      <c r="F88" s="939" t="n"/>
      <c r="G88" s="939" t="n">
        <v>20474</v>
      </c>
      <c r="H88" s="939" t="n">
        <v>20682</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Warranties</t>
        </is>
      </c>
      <c r="C89" s="939" t="n"/>
      <c r="D89" s="939" t="n"/>
      <c r="E89" s="939" t="n"/>
      <c r="F89" s="939" t="n"/>
      <c r="G89" s="939" t="n">
        <v>4365</v>
      </c>
      <c r="H89" s="939" t="n">
        <v>16519</v>
      </c>
      <c r="I89" s="975" t="n"/>
      <c r="J89" s="180" t="n"/>
      <c r="N89" s="976">
        <f>B89</f>
        <v/>
      </c>
      <c r="O89" s="192" t="inlineStr"/>
      <c r="P89" s="192" t="inlineStr"/>
      <c r="Q89" s="192" t="inlineStr"/>
      <c r="R89" s="192" t="inlineStr"/>
      <c r="S89" s="192">
        <f>G89*BS!$B$9</f>
        <v/>
      </c>
      <c r="T89" s="192">
        <f>H89*BS!$B$9</f>
        <v/>
      </c>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Interest-bearing liabilities Less than 3 months</t>
        </is>
      </c>
      <c r="G103" t="n">
        <v>522565</v>
      </c>
      <c r="H103" t="n">
        <v>454224</v>
      </c>
      <c r="N103">
        <f>B103</f>
        <v/>
      </c>
      <c r="O103" t="inlineStr"/>
      <c r="P103" t="inlineStr"/>
      <c r="Q103" t="inlineStr"/>
      <c r="R103" t="inlineStr"/>
      <c r="S103">
        <f>G103*BS!$B$9</f>
        <v/>
      </c>
      <c r="T103">
        <f>H103*BS!$B$9</f>
        <v/>
      </c>
    </row>
    <row r="104">
      <c r="B104" t="inlineStr">
        <is>
          <t xml:space="preserve"> Interest-bearing liabilities 3 months to 12 months</t>
        </is>
      </c>
      <c r="G104" t="n">
        <v>575000</v>
      </c>
      <c r="H104" t="n">
        <v>749768</v>
      </c>
      <c r="N104">
        <f>B104</f>
        <v/>
      </c>
      <c r="O104" t="inlineStr"/>
      <c r="P104" t="inlineStr"/>
      <c r="Q104" t="inlineStr"/>
      <c r="R104" t="inlineStr"/>
      <c r="S104">
        <f>G104*BS!$B$9</f>
        <v/>
      </c>
      <c r="T104">
        <f>H104*BS!$B$9</f>
        <v/>
      </c>
    </row>
    <row r="105">
      <c r="B105" t="inlineStr">
        <is>
          <t xml:space="preserve"> Interest-bearing liabilities Greater than 12 months</t>
        </is>
      </c>
      <c r="G105" t="n">
        <v>3128681</v>
      </c>
      <c r="H105" t="n">
        <v>2966670</v>
      </c>
      <c r="N105">
        <f>B105</f>
        <v/>
      </c>
      <c r="O105" t="inlineStr"/>
      <c r="P105" t="inlineStr"/>
      <c r="Q105" t="inlineStr"/>
      <c r="R105" t="inlineStr"/>
      <c r="S105">
        <f>G105*BS!$B$9</f>
        <v/>
      </c>
      <c r="T105">
        <f>H105*BS!$B$9</f>
        <v/>
      </c>
    </row>
    <row r="106">
      <c r="B106" t="inlineStr">
        <is>
          <t xml:space="preserve"> Current Short-term borrowings - related party (Note 21)</t>
        </is>
      </c>
      <c r="G106" t="n">
        <v>153971</v>
      </c>
      <c r="H106" t="n">
        <v>320656</v>
      </c>
      <c r="N106">
        <f>B106</f>
        <v/>
      </c>
      <c r="O106" t="inlineStr"/>
      <c r="P106" t="inlineStr"/>
      <c r="Q106" t="inlineStr"/>
      <c r="R106" t="inlineStr"/>
      <c r="S106">
        <f>G106*BS!$B$9</f>
        <v/>
      </c>
      <c r="T106">
        <f>H106*BS!$B$9</f>
        <v/>
      </c>
    </row>
    <row r="107">
      <c r="B107" t="inlineStr">
        <is>
          <t xml:space="preserve"> Current Short-term borrowings non-related party</t>
        </is>
      </c>
      <c r="G107" t="n">
        <v>943594</v>
      </c>
      <c r="H107" t="n">
        <v>883336</v>
      </c>
      <c r="N107">
        <f>B107</f>
        <v/>
      </c>
      <c r="O107" t="inlineStr"/>
      <c r="P107" t="inlineStr"/>
      <c r="Q107" t="inlineStr"/>
      <c r="R107" t="inlineStr"/>
      <c r="S107">
        <f>G107*BS!$B$9</f>
        <v/>
      </c>
      <c r="T107">
        <f>H107*BS!$B$9</f>
        <v/>
      </c>
    </row>
    <row r="108">
      <c r="B108" t="inlineStr">
        <is>
          <t xml:space="preserve"> Non-current Long-term borrowings non-related party</t>
        </is>
      </c>
      <c r="G108" t="n">
        <v>3128681</v>
      </c>
      <c r="H108" t="n">
        <v>2966670</v>
      </c>
      <c r="N108">
        <f>B108</f>
        <v/>
      </c>
      <c r="O108" t="inlineStr"/>
      <c r="P108" t="inlineStr"/>
      <c r="Q108" t="inlineStr"/>
      <c r="R108" t="inlineStr"/>
      <c r="S108">
        <f>G108*BS!$B$9</f>
        <v/>
      </c>
      <c r="T108">
        <f>H108*BS!$B$9</f>
        <v/>
      </c>
    </row>
    <row r="109">
      <c r="B109" t="inlineStr">
        <is>
          <t>Lease liabilities</t>
        </is>
      </c>
      <c r="G109" t="n">
        <v>49228</v>
      </c>
      <c r="H109" t="n">
        <v>47269</v>
      </c>
      <c r="N109">
        <f>B109</f>
        <v/>
      </c>
      <c r="O109" t="inlineStr"/>
      <c r="P109" t="inlineStr"/>
      <c r="Q109" t="inlineStr"/>
      <c r="R109" t="inlineStr"/>
      <c r="S109">
        <f>G109*BS!$B$9</f>
        <v/>
      </c>
      <c r="T109">
        <f>H109*BS!$B$9</f>
        <v/>
      </c>
    </row>
    <row r="110">
      <c r="A110" s="79" t="n"/>
      <c r="B110" s="102" t="n"/>
      <c r="C110" s="103" t="n"/>
      <c r="D110" s="103" t="n"/>
      <c r="E110" s="103" t="n"/>
      <c r="F110" s="103" t="n"/>
      <c r="G110" s="103" t="n"/>
      <c r="H110" s="103" t="n"/>
      <c r="I110" s="210"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210" t="n"/>
      <c r="J111" s="180" t="n"/>
      <c r="N111" s="985" t="inlineStr"/>
      <c r="O111" s="192" t="inlineStr"/>
      <c r="P111" s="192" t="inlineStr"/>
      <c r="Q111" s="192" t="inlineStr"/>
      <c r="R111" s="192" t="inlineStr"/>
      <c r="S111" s="192" t="inlineStr"/>
      <c r="T111" s="192" t="inlineStr"/>
      <c r="U111" s="193" t="n"/>
    </row>
    <row r="112">
      <c r="A112" s="79" t="inlineStr">
        <is>
          <t>K16T</t>
        </is>
      </c>
      <c r="B112" s="96" t="inlineStr">
        <is>
          <t xml:space="preserve"> Total </t>
        </is>
      </c>
      <c r="C112" s="954">
        <f>SUM(INDIRECT(ADDRESS(MATCH("K16",$A:$A,0)+1,COLUMN(C$13),4)&amp;":"&amp;ADDRESS(MATCH("K16T",$A:$A,0)-1,COLUMN(C$13),4)))</f>
        <v/>
      </c>
      <c r="D112" s="954">
        <f>SUM(INDIRECT(ADDRESS(MATCH("K16",$A:$A,0)+1,COLUMN(D$13),4)&amp;":"&amp;ADDRESS(MATCH("K16T",$A:$A,0)-1,COLUMN(D$13),4)))</f>
        <v/>
      </c>
      <c r="E112" s="954">
        <f>SUM(INDIRECT(ADDRESS(MATCH("K16",$A:$A,0)+1,COLUMN(E$13),4)&amp;":"&amp;ADDRESS(MATCH("K16T",$A:$A,0)-1,COLUMN(E$13),4)))</f>
        <v/>
      </c>
      <c r="F112" s="954">
        <f>SUM(INDIRECT(ADDRESS(MATCH("K16",$A:$A,0)+1,COLUMN(F$13),4)&amp;":"&amp;ADDRESS(MATCH("K16T",$A:$A,0)-1,COLUMN(F$13),4)))</f>
        <v/>
      </c>
      <c r="G112" s="954">
        <f>SUM(INDIRECT(ADDRESS(MATCH("K16",$A:$A,0)+1,COLUMN(G$13),4)&amp;":"&amp;ADDRESS(MATCH("K16T",$A:$A,0)-1,COLUMN(G$13),4)))</f>
        <v/>
      </c>
      <c r="H112" s="954">
        <f>SUM(INDIRECT(ADDRESS(MATCH("K16",$A:$A,0)+1,COLUMN(H$13),4)&amp;":"&amp;ADDRESS(MATCH("K16T",$A:$A,0)-1,COLUMN(H$13),4)))</f>
        <v/>
      </c>
      <c r="I112" s="210" t="n"/>
      <c r="J112" s="180" t="n"/>
      <c r="N112" s="985">
        <f>B112</f>
        <v/>
      </c>
      <c r="O112" s="192">
        <f>C112*BS!$B$9</f>
        <v/>
      </c>
      <c r="P112" s="192">
        <f>D112*BS!$B$9</f>
        <v/>
      </c>
      <c r="Q112" s="192">
        <f>E112*BS!$B$9</f>
        <v/>
      </c>
      <c r="R112" s="192">
        <f>F112*BS!$B$9</f>
        <v/>
      </c>
      <c r="S112" s="192">
        <f>G112*BS!$B$9</f>
        <v/>
      </c>
      <c r="T112" s="192">
        <f>H112*BS!$B$9</f>
        <v/>
      </c>
      <c r="U112" s="193" t="n"/>
    </row>
    <row r="113">
      <c r="A113" s="79" t="inlineStr">
        <is>
          <t>K17</t>
        </is>
      </c>
      <c r="B113" s="621" t="inlineStr">
        <is>
          <t xml:space="preserve"> Bond</t>
        </is>
      </c>
      <c r="I113" s="986" t="n"/>
      <c r="J113" s="180" t="n"/>
      <c r="N113" s="985">
        <f>B113</f>
        <v/>
      </c>
      <c r="O113" t="inlineStr"/>
      <c r="P113" t="inlineStr"/>
      <c r="Q113" t="inlineStr"/>
      <c r="R113" t="inlineStr"/>
      <c r="S113" t="inlineStr"/>
      <c r="T113" t="inlineStr"/>
      <c r="U113" s="193">
        <f>I106</f>
        <v/>
      </c>
    </row>
    <row r="114">
      <c r="A114" s="79" t="n"/>
      <c r="B114" s="102" t="n"/>
      <c r="C114" s="103" t="n"/>
      <c r="D114" s="103" t="n"/>
      <c r="E114" s="103" t="n"/>
      <c r="F114" s="103" t="n"/>
      <c r="G114" s="103" t="n"/>
      <c r="H114" s="103" t="n"/>
      <c r="I114" s="986" t="n"/>
      <c r="J114" s="180" t="n"/>
      <c r="N114" s="985"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86" t="n"/>
      <c r="J115" s="180" t="n"/>
      <c r="N115" s="985" t="inlineStr"/>
      <c r="O115" s="192" t="inlineStr"/>
      <c r="P115" s="192" t="inlineStr"/>
      <c r="Q115" s="192" t="inlineStr"/>
      <c r="R115" s="192" t="inlineStr"/>
      <c r="S115" s="192" t="inlineStr"/>
      <c r="T115" s="192" t="inlineStr"/>
      <c r="U115" s="193" t="n"/>
    </row>
    <row r="116">
      <c r="A116" s="79" t="inlineStr">
        <is>
          <t>K17T</t>
        </is>
      </c>
      <c r="B116" s="96" t="inlineStr">
        <is>
          <t xml:space="preserve"> Total </t>
        </is>
      </c>
      <c r="C116" s="954">
        <f>SUM(INDIRECT(ADDRESS(MATCH("K17",$A:$A,0)+1,COLUMN(C$13),4)&amp;":"&amp;ADDRESS(MATCH("K17T",$A:$A,0)-1,COLUMN(C$13),4)))</f>
        <v/>
      </c>
      <c r="D116" s="954">
        <f>SUM(INDIRECT(ADDRESS(MATCH("K17",$A:$A,0)+1,COLUMN(D$13),4)&amp;":"&amp;ADDRESS(MATCH("K17T",$A:$A,0)-1,COLUMN(D$13),4)))</f>
        <v/>
      </c>
      <c r="E116" s="954">
        <f>SUM(INDIRECT(ADDRESS(MATCH("K17",$A:$A,0)+1,COLUMN(E$13),4)&amp;":"&amp;ADDRESS(MATCH("K17T",$A:$A,0)-1,COLUMN(E$13),4)))</f>
        <v/>
      </c>
      <c r="F116" s="954">
        <f>SUM(INDIRECT(ADDRESS(MATCH("K17",$A:$A,0)+1,COLUMN(F$13),4)&amp;":"&amp;ADDRESS(MATCH("K17T",$A:$A,0)-1,COLUMN(F$13),4)))</f>
        <v/>
      </c>
      <c r="G116" s="954">
        <f>SUM(INDIRECT(ADDRESS(MATCH("K17",$A:$A,0)+1,COLUMN(G$13),4)&amp;":"&amp;ADDRESS(MATCH("K17T",$A:$A,0)-1,COLUMN(G$13),4)))</f>
        <v/>
      </c>
      <c r="H116" s="954">
        <f>SUM(INDIRECT(ADDRESS(MATCH("K17",$A:$A,0)+1,COLUMN(H$13),4)&amp;":"&amp;ADDRESS(MATCH("K17T",$A:$A,0)-1,COLUMN(H$13),4)))</f>
        <v/>
      </c>
      <c r="I116" s="986" t="n"/>
      <c r="J116" s="180" t="n"/>
      <c r="N116" s="985">
        <f>B116</f>
        <v/>
      </c>
      <c r="O116" s="192">
        <f>C116*BS!$B$9</f>
        <v/>
      </c>
      <c r="P116" s="192">
        <f>D116*BS!$B$9</f>
        <v/>
      </c>
      <c r="Q116" s="192">
        <f>E116*BS!$B$9</f>
        <v/>
      </c>
      <c r="R116" s="192">
        <f>F116*BS!$B$9</f>
        <v/>
      </c>
      <c r="S116" s="192">
        <f>G116*BS!$B$9</f>
        <v/>
      </c>
      <c r="T116" s="192">
        <f>H116*BS!$B$9</f>
        <v/>
      </c>
      <c r="U116" s="193" t="n"/>
    </row>
    <row r="117">
      <c r="A117" s="79" t="inlineStr">
        <is>
          <t>K18</t>
        </is>
      </c>
      <c r="B117" s="621" t="inlineStr">
        <is>
          <t xml:space="preserve"> Subordinate Debt</t>
        </is>
      </c>
      <c r="I117" s="975" t="n"/>
      <c r="J117" s="180" t="n"/>
      <c r="N117" s="985">
        <f>B117</f>
        <v/>
      </c>
      <c r="O117" t="inlineStr"/>
      <c r="P117" t="inlineStr"/>
      <c r="Q117" t="inlineStr"/>
      <c r="R117" t="inlineStr"/>
      <c r="S117" t="inlineStr"/>
      <c r="T117" t="inlineStr"/>
      <c r="U117" s="193">
        <f>I110</f>
        <v/>
      </c>
    </row>
    <row r="118">
      <c r="A118" s="79" t="n"/>
      <c r="B118" s="102" t="n"/>
      <c r="C118" s="103" t="n"/>
      <c r="D118" s="103" t="n"/>
      <c r="E118" s="103" t="n"/>
      <c r="F118" s="103" t="n"/>
      <c r="G118" s="103" t="n"/>
      <c r="H118" s="103"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t="n"/>
    </row>
    <row r="120">
      <c r="A120" s="79" t="inlineStr">
        <is>
          <t>K18T</t>
        </is>
      </c>
      <c r="B120" s="96" t="inlineStr">
        <is>
          <t xml:space="preserve"> Total </t>
        </is>
      </c>
      <c r="C120" s="954">
        <f>SUM(INDIRECT(ADDRESS(MATCH("K18",$A:$A,0)+1,COLUMN(C$13),4)&amp;":"&amp;ADDRESS(MATCH("K18T",$A:$A,0)-1,COLUMN(C$13),4)))</f>
        <v/>
      </c>
      <c r="D120" s="954">
        <f>SUM(INDIRECT(ADDRESS(MATCH("K18",$A:$A,0)+1,COLUMN(D$13),4)&amp;":"&amp;ADDRESS(MATCH("K18T",$A:$A,0)-1,COLUMN(D$13),4)))</f>
        <v/>
      </c>
      <c r="E120" s="954">
        <f>SUM(INDIRECT(ADDRESS(MATCH("K18",$A:$A,0)+1,COLUMN(E$13),4)&amp;":"&amp;ADDRESS(MATCH("K18T",$A:$A,0)-1,COLUMN(E$13),4)))</f>
        <v/>
      </c>
      <c r="F120" s="954">
        <f>SUM(INDIRECT(ADDRESS(MATCH("K18",$A:$A,0)+1,COLUMN(F$13),4)&amp;":"&amp;ADDRESS(MATCH("K18T",$A:$A,0)-1,COLUMN(F$13),4)))</f>
        <v/>
      </c>
      <c r="G120" s="954">
        <f>SUM(INDIRECT(ADDRESS(MATCH("K18",$A:$A,0)+1,COLUMN(G$13),4)&amp;":"&amp;ADDRESS(MATCH("K18T",$A:$A,0)-1,COLUMN(G$13),4)))</f>
        <v/>
      </c>
      <c r="H120" s="954">
        <f>SUM(INDIRECT(ADDRESS(MATCH("K18",$A:$A,0)+1,COLUMN(H$13),4)&amp;":"&amp;ADDRESS(MATCH("K18T",$A:$A,0)-1,COLUMN(H$13),4)))</f>
        <v/>
      </c>
      <c r="I120" s="975" t="n"/>
      <c r="J120" s="180" t="n"/>
      <c r="N120" s="976">
        <f>B120</f>
        <v/>
      </c>
      <c r="O120" s="192">
        <f>C120*BS!$B$9</f>
        <v/>
      </c>
      <c r="P120" s="192">
        <f>D120*BS!$B$9</f>
        <v/>
      </c>
      <c r="Q120" s="192">
        <f>E120*BS!$B$9</f>
        <v/>
      </c>
      <c r="R120" s="192">
        <f>F120*BS!$B$9</f>
        <v/>
      </c>
      <c r="S120" s="192">
        <f>G120*BS!$B$9</f>
        <v/>
      </c>
      <c r="T120" s="192">
        <f>H120*BS!$B$9</f>
        <v/>
      </c>
      <c r="U120" s="193" t="n"/>
    </row>
    <row r="121">
      <c r="A121" s="79" t="inlineStr">
        <is>
          <t>K19</t>
        </is>
      </c>
      <c r="B121" s="102" t="inlineStr">
        <is>
          <t xml:space="preserve"> Loan from related parties </t>
        </is>
      </c>
      <c r="C121" s="220" t="n"/>
      <c r="D121" s="220" t="n"/>
      <c r="E121" s="220" t="n"/>
      <c r="F121" s="220" t="n"/>
      <c r="G121" s="220" t="n"/>
      <c r="H121" s="220" t="n"/>
      <c r="I121" s="975" t="n"/>
      <c r="J121" s="180" t="n"/>
      <c r="N121" s="976">
        <f>B121</f>
        <v/>
      </c>
      <c r="O121" s="192" t="inlineStr"/>
      <c r="P121" s="192" t="inlineStr"/>
      <c r="Q121" s="192" t="inlineStr"/>
      <c r="R121" s="192" t="inlineStr"/>
      <c r="S121" s="192" t="inlineStr"/>
      <c r="T121" s="192" t="inlineStr"/>
      <c r="U121" s="193">
        <f>I114</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I115</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I116</f>
        <v/>
      </c>
    </row>
    <row r="124" customFormat="1" s="194">
      <c r="A124" s="79" t="n"/>
      <c r="B124" s="102" t="n"/>
      <c r="C124" s="103" t="n"/>
      <c r="D124" s="103" t="n"/>
      <c r="E124" s="103" t="n"/>
      <c r="F124" s="103" t="n"/>
      <c r="G124" s="103" t="n"/>
      <c r="H124" s="103" t="n"/>
      <c r="I124" s="975" t="n"/>
      <c r="J124" s="180" t="n"/>
      <c r="N124" s="976" t="inlineStr"/>
      <c r="O124" s="192" t="inlineStr"/>
      <c r="P124" s="192" t="inlineStr"/>
      <c r="Q124" s="192" t="inlineStr"/>
      <c r="R124" s="192" t="inlineStr"/>
      <c r="S124" s="192" t="inlineStr"/>
      <c r="T124" s="192" t="inlineStr"/>
      <c r="U124" s="193">
        <f>I117</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t="n"/>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I119</f>
        <v/>
      </c>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I120</f>
        <v/>
      </c>
    </row>
    <row r="128" ht="18.75" customFormat="1" customHeight="1" s="194">
      <c r="B128" s="102" t="inlineStr">
        <is>
          <t xml:space="preserve"> Others </t>
        </is>
      </c>
      <c r="C128" s="220" t="n"/>
      <c r="D128" s="220" t="n"/>
      <c r="E128" s="220" t="n"/>
      <c r="F128" s="220" t="n"/>
      <c r="G128" s="220" t="n"/>
      <c r="H128" s="220" t="n"/>
      <c r="I128" s="980" t="n"/>
      <c r="J128" s="180" t="n"/>
      <c r="N128" s="976">
        <f>B128</f>
        <v/>
      </c>
      <c r="O128" s="192" t="inlineStr"/>
      <c r="P128" s="192" t="inlineStr"/>
      <c r="Q128" s="192" t="inlineStr"/>
      <c r="R128" s="192" t="inlineStr"/>
      <c r="S128" s="192" t="inlineStr"/>
      <c r="T128" s="192" t="inlineStr"/>
      <c r="U128" s="193">
        <f>I121</f>
        <v/>
      </c>
    </row>
    <row r="129">
      <c r="A129" s="194" t="inlineStr">
        <is>
          <t>K20</t>
        </is>
      </c>
      <c r="B129" s="96" t="inlineStr">
        <is>
          <t xml:space="preserve">Total </t>
        </is>
      </c>
      <c r="C129" s="987">
        <f>INDIRECT(ADDRESS(MATCH("K16T",$A:$A,0),COLUMN(C$13),4))+INDIRECT(ADDRESS(MATCH("K17T",$A:$A,0),COLUMN(C$13),4))+INDIRECT(ADDRESS(MATCH("K18T",$A:$A,0),COLUMN(C$13),4))+SUM(INDIRECT(ADDRESS(MATCH("K19",$A:$A,0),COLUMN(C$13),4)&amp;":"&amp;ADDRESS(MATCH("K20",$A:$A,0)-1,COLUMN(C$13),4)))</f>
        <v/>
      </c>
      <c r="D129" s="987">
        <f>INDIRECT(ADDRESS(MATCH("K16T",$A:$A,0),COLUMN(D$13),4))+INDIRECT(ADDRESS(MATCH("K17T",$A:$A,0),COLUMN(D$13),4))+INDIRECT(ADDRESS(MATCH("K18T",$A:$A,0),COLUMN(D$13),4))+SUM(INDIRECT(ADDRESS(MATCH("K19",$A:$A,0),COLUMN(D$13),4)&amp;":"&amp;ADDRESS(MATCH("K20",$A:$A,0)-1,COLUMN(D$13),4)))</f>
        <v/>
      </c>
      <c r="E129" s="987">
        <f>INDIRECT(ADDRESS(MATCH("K16T",$A:$A,0),COLUMN(E$13),4))+INDIRECT(ADDRESS(MATCH("K17T",$A:$A,0),COLUMN(E$13),4))+INDIRECT(ADDRESS(MATCH("K18T",$A:$A,0),COLUMN(E$13),4))+SUM(INDIRECT(ADDRESS(MATCH("K19",$A:$A,0),COLUMN(E$13),4)&amp;":"&amp;ADDRESS(MATCH("K20",$A:$A,0)-1,COLUMN(E$13),4)))</f>
        <v/>
      </c>
      <c r="F129" s="987">
        <f>INDIRECT(ADDRESS(MATCH("K16T",$A:$A,0),COLUMN(F$13),4))+INDIRECT(ADDRESS(MATCH("K17T",$A:$A,0),COLUMN(F$13),4))+INDIRECT(ADDRESS(MATCH("K18T",$A:$A,0),COLUMN(F$13),4))+SUM(INDIRECT(ADDRESS(MATCH("K19",$A:$A,0),COLUMN(F$13),4)&amp;":"&amp;ADDRESS(MATCH("K20",$A:$A,0)-1,COLUMN(F$13),4)))</f>
        <v/>
      </c>
      <c r="G129" s="987">
        <f>INDIRECT(ADDRESS(MATCH("K16T",$A:$A,0),COLUMN(G$13),4))+INDIRECT(ADDRESS(MATCH("K17T",$A:$A,0),COLUMN(G$13),4))+INDIRECT(ADDRESS(MATCH("K18T",$A:$A,0),COLUMN(G$13),4))+SUM(INDIRECT(ADDRESS(MATCH("K19",$A:$A,0),COLUMN(G$13),4)&amp;":"&amp;ADDRESS(MATCH("K20",$A:$A,0)-1,COLUMN(G$13),4)))</f>
        <v/>
      </c>
      <c r="H129" s="987">
        <f>INDIRECT(ADDRESS(MATCH("K16T",$A:$A,0),COLUMN(H$13),4))+INDIRECT(ADDRESS(MATCH("K17T",$A:$A,0),COLUMN(H$13),4))+INDIRECT(ADDRESS(MATCH("K18T",$A:$A,0),COLUMN(H$13),4))+SUM(INDIRECT(ADDRESS(MATCH("K19",$A:$A,0),COLUMN(H$13),4)&amp;":"&amp;ADDRESS(MATCH("K20",$A:$A,0)-1,COLUMN(H$13),4)))</f>
        <v/>
      </c>
      <c r="I129" s="988" t="n"/>
      <c r="J129" s="196" t="n"/>
      <c r="K129" s="197" t="n"/>
      <c r="L129" s="197" t="n"/>
      <c r="M129" s="197" t="n"/>
      <c r="N129" s="966">
        <f>B129</f>
        <v/>
      </c>
      <c r="O129" s="198">
        <f>C129*BS!$B$9</f>
        <v/>
      </c>
      <c r="P129" s="198">
        <f>D129*BS!$B$9</f>
        <v/>
      </c>
      <c r="Q129" s="198">
        <f>E129*BS!$B$9</f>
        <v/>
      </c>
      <c r="R129" s="198">
        <f>F129*BS!$B$9</f>
        <v/>
      </c>
      <c r="S129" s="198">
        <f>G129*BS!$B$9</f>
        <v/>
      </c>
      <c r="T129" s="198">
        <f>H129*BS!$B$9</f>
        <v/>
      </c>
      <c r="U129" s="193">
        <f>I122</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89" t="n"/>
      <c r="D130" s="989" t="n"/>
      <c r="E130" s="989" t="n"/>
      <c r="F130" s="989" t="n"/>
      <c r="G130" s="989" t="n"/>
      <c r="H130" s="989" t="n"/>
      <c r="I130" s="980" t="n"/>
      <c r="J130" s="180" t="n"/>
      <c r="N130" s="976" t="inlineStr"/>
      <c r="O130" s="192" t="inlineStr"/>
      <c r="P130" s="192" t="inlineStr"/>
      <c r="Q130" s="192" t="inlineStr"/>
      <c r="R130" s="192" t="inlineStr"/>
      <c r="S130" s="192" t="inlineStr"/>
      <c r="T130" s="192" t="inlineStr"/>
      <c r="U130" s="193" t="n"/>
    </row>
    <row r="131">
      <c r="A131" s="194" t="inlineStr">
        <is>
          <t>K21</t>
        </is>
      </c>
      <c r="B131" s="96" t="inlineStr">
        <is>
          <t xml:space="preserve">Deferred Taxes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f>I124</f>
        <v/>
      </c>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103" t="n"/>
      <c r="D132" s="103" t="n"/>
      <c r="E132" s="103" t="n"/>
      <c r="F132" s="103" t="n"/>
      <c r="G132" s="103" t="n"/>
      <c r="H132" s="103" t="n"/>
      <c r="I132" s="988" t="n"/>
      <c r="J132" s="196" t="n"/>
      <c r="K132" s="197" t="n"/>
      <c r="L132" s="197" t="n"/>
      <c r="M132" s="197" t="n"/>
      <c r="N132" s="966" t="inlineStr"/>
      <c r="O132" s="198" t="inlineStr"/>
      <c r="P132" s="198" t="inlineStr"/>
      <c r="Q132" s="198" t="inlineStr"/>
      <c r="R132" s="198" t="inlineStr"/>
      <c r="S132" s="198" t="inlineStr"/>
      <c r="T132" s="198" t="inlineStr"/>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B133" s="102" t="n"/>
      <c r="C133" s="952" t="n"/>
      <c r="D133" s="952" t="n"/>
      <c r="E133" s="952" t="n"/>
      <c r="F133" s="952" t="n"/>
      <c r="G133" s="952" t="n"/>
      <c r="H133" s="952" t="n"/>
      <c r="I133" s="980" t="n"/>
      <c r="J133" s="180" t="n"/>
      <c r="N133" s="976" t="inlineStr"/>
      <c r="O133" s="192" t="inlineStr"/>
      <c r="P133" s="192" t="inlineStr"/>
      <c r="Q133" s="192" t="inlineStr"/>
      <c r="R133" s="192" t="inlineStr"/>
      <c r="S133" s="192" t="inlineStr"/>
      <c r="T133" s="192" t="inlineStr"/>
      <c r="U133" s="193" t="n"/>
    </row>
    <row r="134">
      <c r="A134" s="171" t="inlineStr">
        <is>
          <t>K22</t>
        </is>
      </c>
      <c r="B134" s="96" t="inlineStr">
        <is>
          <t xml:space="preserve">Total </t>
        </is>
      </c>
      <c r="C134" s="954">
        <f>SUM(INDIRECT(ADDRESS(MATCH("K21",$A:$A,0)+1,COLUMN(C$13),4)&amp;":"&amp;ADDRESS(MATCH("K22",$A:$A,0)-1,COLUMN(C$13),4)))</f>
        <v/>
      </c>
      <c r="D134" s="954">
        <f>SUM(INDIRECT(ADDRESS(MATCH("K21",$A:$A,0)+1,COLUMN(D$13),4)&amp;":"&amp;ADDRESS(MATCH("K22",$A:$A,0)-1,COLUMN(D$13),4)))</f>
        <v/>
      </c>
      <c r="E134" s="954">
        <f>SUM(INDIRECT(ADDRESS(MATCH("K21",$A:$A,0)+1,COLUMN(E$13),4)&amp;":"&amp;ADDRESS(MATCH("K22",$A:$A,0)-1,COLUMN(E$13),4)))</f>
        <v/>
      </c>
      <c r="F134" s="954">
        <f>SUM(INDIRECT(ADDRESS(MATCH("K21",$A:$A,0)+1,COLUMN(F$13),4)&amp;":"&amp;ADDRESS(MATCH("K22",$A:$A,0)-1,COLUMN(F$13),4)))</f>
        <v/>
      </c>
      <c r="G134" s="954">
        <f>SUM(INDIRECT(ADDRESS(MATCH("K21",$A:$A,0)+1,COLUMN(G$13),4)&amp;":"&amp;ADDRESS(MATCH("K22",$A:$A,0)-1,COLUMN(G$13),4)))</f>
        <v/>
      </c>
      <c r="H134" s="954">
        <f>SUM(INDIRECT(ADDRESS(MATCH("K21",$A:$A,0)+1,COLUMN(H$13),4)&amp;":"&amp;ADDRESS(MATCH("K22",$A:$A,0)-1,COLUMN(H$13),4)))</f>
        <v/>
      </c>
      <c r="I134" s="980" t="n"/>
      <c r="J134" s="180" t="n"/>
      <c r="N134" s="976">
        <f>B134</f>
        <v/>
      </c>
      <c r="O134" s="192">
        <f>C134*BS!$B$9</f>
        <v/>
      </c>
      <c r="P134" s="192">
        <f>D134*BS!$B$9</f>
        <v/>
      </c>
      <c r="Q134" s="192">
        <f>E134*BS!$B$9</f>
        <v/>
      </c>
      <c r="R134" s="192">
        <f>F134*BS!$B$9</f>
        <v/>
      </c>
      <c r="S134" s="192">
        <f>G134*BS!$B$9</f>
        <v/>
      </c>
      <c r="T134" s="192">
        <f>H134*BS!$B$9</f>
        <v/>
      </c>
      <c r="U134" s="193" t="n"/>
    </row>
    <row r="135">
      <c r="A135" s="194" t="inlineStr">
        <is>
          <t>K23</t>
        </is>
      </c>
      <c r="B135" s="96" t="inlineStr">
        <is>
          <t xml:space="preserve">Other Long Term liabilities </t>
        </is>
      </c>
      <c r="C135" s="990" t="n"/>
      <c r="D135" s="990" t="n"/>
      <c r="E135" s="990" t="n"/>
      <c r="F135" s="990" t="n"/>
      <c r="G135" s="990" t="n"/>
      <c r="H135" s="990" t="n"/>
      <c r="I135" s="988" t="n"/>
      <c r="J135" s="196" t="n"/>
      <c r="K135" s="197" t="n"/>
      <c r="L135" s="197" t="n"/>
      <c r="M135" s="197" t="n"/>
      <c r="N135" s="966">
        <f>B135</f>
        <v/>
      </c>
      <c r="O135" s="198" t="inlineStr"/>
      <c r="P135" s="198" t="inlineStr"/>
      <c r="Q135" s="198" t="inlineStr"/>
      <c r="R135" s="198" t="inlineStr"/>
      <c r="S135" s="198" t="inlineStr"/>
      <c r="T135" s="198" t="inlineStr"/>
      <c r="U135" s="193" t="n"/>
      <c r="V135" s="197" t="n"/>
      <c r="W135" s="197" t="n"/>
      <c r="X135" s="197" t="n"/>
      <c r="Y135" s="197" t="n"/>
      <c r="Z135" s="197" t="n"/>
      <c r="AA135" s="197" t="n"/>
      <c r="AB135" s="197" t="n"/>
      <c r="AC135" s="197" t="n"/>
      <c r="AD135" s="197" t="n"/>
      <c r="AE135" s="197" t="n"/>
      <c r="AF135" s="197" t="n"/>
      <c r="AG135" s="197" t="n"/>
      <c r="AH135" s="197" t="n"/>
      <c r="AI135" s="197" t="n"/>
      <c r="AJ135" s="197" t="n"/>
      <c r="AK135" s="197" t="n"/>
      <c r="AL135" s="197" t="n"/>
      <c r="AM135" s="197" t="n"/>
      <c r="AN135" s="197" t="n"/>
      <c r="AO135" s="197" t="n"/>
      <c r="AP135" s="197" t="n"/>
      <c r="AQ135" s="197" t="n"/>
      <c r="AR135" s="197" t="n"/>
      <c r="AS135" s="197" t="n"/>
      <c r="AT135" s="197" t="n"/>
      <c r="AU135" s="197" t="n"/>
      <c r="AV135" s="197" t="n"/>
      <c r="AW135" s="197" t="n"/>
      <c r="AX135" s="197" t="n"/>
      <c r="AY135" s="197" t="n"/>
      <c r="AZ135" s="197" t="n"/>
      <c r="BA135" s="197" t="n"/>
      <c r="BB135" s="197" t="n"/>
      <c r="BC135" s="197" t="n"/>
      <c r="BD135" s="197" t="n"/>
      <c r="BE135" s="197" t="n"/>
      <c r="BF135" s="197" t="n"/>
      <c r="BG135" s="197" t="n"/>
      <c r="BH135" s="197" t="n"/>
      <c r="BI135" s="197" t="n"/>
      <c r="BJ135" s="197" t="n"/>
      <c r="BK135" s="197" t="n"/>
      <c r="BL135" s="197" t="n"/>
      <c r="BM135" s="197" t="n"/>
      <c r="BN135" s="197" t="n"/>
      <c r="BO135" s="197" t="n"/>
      <c r="BP135" s="197" t="n"/>
      <c r="BQ135" s="197" t="n"/>
      <c r="BR135" s="197" t="n"/>
      <c r="BS135" s="197" t="n"/>
      <c r="BT135" s="197" t="n"/>
      <c r="BU135" s="197" t="n"/>
      <c r="BV135" s="197" t="n"/>
      <c r="BW135" s="197" t="n"/>
      <c r="BX135" s="197" t="n"/>
      <c r="BY135" s="197" t="n"/>
      <c r="BZ135" s="197" t="n"/>
      <c r="CA135" s="197" t="n"/>
      <c r="CB135" s="197" t="n"/>
      <c r="CC135" s="197" t="n"/>
      <c r="CD135" s="197" t="n"/>
      <c r="CE135" s="197" t="n"/>
      <c r="CF135" s="197" t="n"/>
      <c r="CG135" s="197" t="n"/>
      <c r="CH135" s="197" t="n"/>
      <c r="CI135" s="197" t="n"/>
      <c r="CJ135" s="197" t="n"/>
      <c r="CK135" s="197" t="n"/>
      <c r="CL135" s="197" t="n"/>
      <c r="CM135" s="197" t="n"/>
      <c r="CN135" s="197" t="n"/>
      <c r="CO135" s="197" t="n"/>
      <c r="CP135" s="197" t="n"/>
      <c r="CQ135" s="197" t="n"/>
      <c r="CR135" s="197" t="n"/>
      <c r="CS135" s="197" t="n"/>
      <c r="CT135" s="197" t="n"/>
      <c r="CU135" s="197" t="n"/>
      <c r="CV135" s="197" t="n"/>
      <c r="CW135" s="197" t="n"/>
      <c r="CX135" s="197" t="n"/>
      <c r="CY135" s="197" t="n"/>
      <c r="CZ135" s="197" t="n"/>
      <c r="DA135" s="197" t="n"/>
      <c r="DB135" s="197" t="n"/>
      <c r="DC135" s="197" t="n"/>
      <c r="DD135" s="197" t="n"/>
      <c r="DE135" s="197" t="n"/>
      <c r="DF135" s="197" t="n"/>
      <c r="DG135" s="197" t="n"/>
      <c r="DH135" s="197" t="n"/>
      <c r="DI135" s="197" t="n"/>
      <c r="DJ135" s="197" t="n"/>
      <c r="DK135" s="197" t="n"/>
      <c r="DL135" s="197" t="n"/>
      <c r="DM135" s="197" t="n"/>
      <c r="DN135" s="197" t="n"/>
      <c r="DO135" s="197" t="n"/>
      <c r="DP135" s="197" t="n"/>
      <c r="DQ135" s="197" t="n"/>
      <c r="DR135" s="197" t="n"/>
      <c r="DS135" s="197" t="n"/>
      <c r="DT135" s="197" t="n"/>
      <c r="DU135" s="197" t="n"/>
      <c r="DV135" s="197" t="n"/>
      <c r="DW135" s="197" t="n"/>
      <c r="DX135" s="197" t="n"/>
      <c r="DY135" s="197" t="n"/>
      <c r="DZ135" s="197" t="n"/>
      <c r="EA135" s="197" t="n"/>
      <c r="EB135" s="197" t="n"/>
      <c r="EC135" s="197" t="n"/>
      <c r="ED135" s="197" t="n"/>
      <c r="EE135" s="197" t="n"/>
      <c r="EF135" s="197" t="n"/>
      <c r="EG135" s="197" t="n"/>
      <c r="EH135" s="197" t="n"/>
      <c r="EI135" s="197" t="n"/>
      <c r="EJ135" s="197" t="n"/>
    </row>
    <row r="136">
      <c r="A136" s="79" t="n"/>
      <c r="B136" s="102" t="inlineStr">
        <is>
          <t xml:space="preserve"> Non-current Employee benefits</t>
        </is>
      </c>
      <c r="C136" s="991" t="n"/>
      <c r="D136" s="991" t="n"/>
      <c r="E136" s="991" t="n"/>
      <c r="F136" s="991" t="n"/>
      <c r="G136" s="991" t="n">
        <v>1597</v>
      </c>
      <c r="H136" s="991" t="n">
        <v>1688</v>
      </c>
      <c r="I136" s="984" t="n"/>
      <c r="J136" s="180" t="n"/>
      <c r="N136" s="976">
        <f>B136</f>
        <v/>
      </c>
      <c r="O136" s="192" t="inlineStr"/>
      <c r="P136" s="192" t="inlineStr"/>
      <c r="Q136" s="192" t="inlineStr"/>
      <c r="R136" s="192" t="inlineStr"/>
      <c r="S136" s="192">
        <f>G136*BS!$B$9</f>
        <v/>
      </c>
      <c r="T136" s="192">
        <f>H136*BS!$B$9</f>
        <v/>
      </c>
      <c r="U136" s="193">
        <f>I129</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I130</f>
        <v/>
      </c>
    </row>
    <row r="138">
      <c r="A138" s="79" t="n"/>
      <c r="B138" s="102" t="n"/>
      <c r="C138" s="103" t="n"/>
      <c r="D138" s="103" t="n"/>
      <c r="E138" s="103" t="n"/>
      <c r="F138" s="103" t="n"/>
      <c r="G138" s="103" t="n"/>
      <c r="H138" s="103" t="n"/>
      <c r="I138" s="992" t="n"/>
      <c r="J138" s="180" t="n"/>
      <c r="N138" s="976" t="inlineStr"/>
      <c r="O138" s="192" t="inlineStr"/>
      <c r="P138" s="192" t="inlineStr"/>
      <c r="Q138" s="192" t="inlineStr"/>
      <c r="R138" s="192" t="inlineStr"/>
      <c r="S138" s="192" t="inlineStr"/>
      <c r="T138" s="192" t="inlineStr"/>
      <c r="U138" s="193">
        <f>I131</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I132</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I133</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I134</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I135</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I136</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I137</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I138</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I139</f>
        <v/>
      </c>
    </row>
    <row r="147">
      <c r="A147" s="194" t="inlineStr">
        <is>
          <t>K24</t>
        </is>
      </c>
      <c r="B147" s="96" t="inlineStr">
        <is>
          <t xml:space="preserve">Total </t>
        </is>
      </c>
      <c r="C147" s="954">
        <f>SUM(INDIRECT(ADDRESS(MATCH("K23",$A:$A,0)+1,COLUMN(C$13),4)&amp;":"&amp;ADDRESS(MATCH("K24",$A:$A,0)-1,COLUMN(C$13),4)))</f>
        <v/>
      </c>
      <c r="D147" s="954">
        <f>SUM(INDIRECT(ADDRESS(MATCH("K23",$A:$A,0)+1,COLUMN(D$13),4)&amp;":"&amp;ADDRESS(MATCH("K24",$A:$A,0)-1,COLUMN(D$13),4)))</f>
        <v/>
      </c>
      <c r="E147" s="954">
        <f>SUM(INDIRECT(ADDRESS(MATCH("K23",$A:$A,0)+1,COLUMN(E$13),4)&amp;":"&amp;ADDRESS(MATCH("K24",$A:$A,0)-1,COLUMN(E$13),4)))</f>
        <v/>
      </c>
      <c r="F147" s="954">
        <f>SUM(INDIRECT(ADDRESS(MATCH("K23",$A:$A,0)+1,COLUMN(F$13),4)&amp;":"&amp;ADDRESS(MATCH("K24",$A:$A,0)-1,COLUMN(F$13),4)))</f>
        <v/>
      </c>
      <c r="G147" s="954">
        <f>SUM(INDIRECT(ADDRESS(MATCH("K23",$A:$A,0)+1,COLUMN(G$13),4)&amp;":"&amp;ADDRESS(MATCH("K24",$A:$A,0)-1,COLUMN(G$13),4)))</f>
        <v/>
      </c>
      <c r="H147" s="954">
        <f>SUM(INDIRECT(ADDRESS(MATCH("K23",$A:$A,0)+1,COLUMN(H$13),4)&amp;":"&amp;ADDRESS(MATCH("K24",$A:$A,0)-1,COLUMN(H$13),4)))</f>
        <v/>
      </c>
      <c r="I147" s="977" t="n"/>
      <c r="J147" s="196" t="n"/>
      <c r="K147" s="197" t="n"/>
      <c r="L147" s="197" t="n"/>
      <c r="M147" s="197" t="n"/>
      <c r="N147" s="966">
        <f>B147</f>
        <v/>
      </c>
      <c r="O147" s="198">
        <f>C147*BS!$B$9</f>
        <v/>
      </c>
      <c r="P147" s="198">
        <f>D147*BS!$B$9</f>
        <v/>
      </c>
      <c r="Q147" s="198">
        <f>E147*BS!$B$9</f>
        <v/>
      </c>
      <c r="R147" s="198">
        <f>F147*BS!$B$9</f>
        <v/>
      </c>
      <c r="S147" s="198">
        <f>G147*BS!$B$9</f>
        <v/>
      </c>
      <c r="T147" s="198">
        <f>H147*BS!$B$9</f>
        <v/>
      </c>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B148" s="102" t="n"/>
      <c r="C148" s="939" t="n"/>
      <c r="D148" s="939" t="n"/>
      <c r="E148" s="939" t="n"/>
      <c r="F148" s="939" t="n"/>
      <c r="G148" s="939" t="n"/>
      <c r="H148" s="939" t="n"/>
      <c r="I148" s="975" t="n"/>
      <c r="J148" s="180" t="n"/>
      <c r="N148" s="976" t="inlineStr"/>
      <c r="O148" s="192" t="inlineStr"/>
      <c r="P148" s="192" t="inlineStr"/>
      <c r="Q148" s="192" t="inlineStr"/>
      <c r="R148" s="192" t="inlineStr"/>
      <c r="S148" s="192" t="inlineStr"/>
      <c r="T148" s="192" t="inlineStr"/>
      <c r="U148" s="193" t="n"/>
    </row>
    <row r="149">
      <c r="A149" s="194" t="inlineStr">
        <is>
          <t>K25</t>
        </is>
      </c>
      <c r="B149" s="96" t="inlineStr">
        <is>
          <t xml:space="preserve">Minority Interest </t>
        </is>
      </c>
      <c r="C149" s="954" t="n"/>
      <c r="D149" s="954" t="n"/>
      <c r="E149" s="954" t="n"/>
      <c r="F149" s="954" t="n"/>
      <c r="G149" s="954" t="n"/>
      <c r="H149" s="954" t="n"/>
      <c r="I149" s="977" t="n"/>
      <c r="J149" s="196" t="n"/>
      <c r="K149" s="197" t="n"/>
      <c r="L149" s="197" t="n"/>
      <c r="M149" s="197" t="n"/>
      <c r="N149" s="966">
        <f>B149</f>
        <v/>
      </c>
      <c r="O149" s="198" t="inlineStr"/>
      <c r="P149" s="198" t="inlineStr"/>
      <c r="Q149" s="198" t="inlineStr"/>
      <c r="R149" s="198" t="inlineStr"/>
      <c r="S149" s="198" t="inlineStr"/>
      <c r="T149" s="198" t="inlineStr"/>
      <c r="U149" s="193" t="n"/>
      <c r="V149" s="197" t="n"/>
      <c r="W149" s="197" t="n"/>
      <c r="X149" s="197" t="n"/>
      <c r="Y149" s="197" t="n"/>
      <c r="Z149" s="197" t="n"/>
      <c r="AA149" s="197" t="n"/>
      <c r="AB149" s="197" t="n"/>
      <c r="AC149" s="197" t="n"/>
      <c r="AD149" s="197" t="n"/>
      <c r="AE149" s="197" t="n"/>
      <c r="AF149" s="197" t="n"/>
      <c r="AG149" s="197" t="n"/>
      <c r="AH149" s="197" t="n"/>
      <c r="AI149" s="197" t="n"/>
      <c r="AJ149" s="197" t="n"/>
      <c r="AK149" s="197" t="n"/>
      <c r="AL149" s="197" t="n"/>
      <c r="AM149" s="197" t="n"/>
      <c r="AN149" s="197" t="n"/>
      <c r="AO149" s="197" t="n"/>
      <c r="AP149" s="197" t="n"/>
      <c r="AQ149" s="197" t="n"/>
      <c r="AR149" s="197" t="n"/>
      <c r="AS149" s="197" t="n"/>
      <c r="AT149" s="197" t="n"/>
      <c r="AU149" s="197" t="n"/>
      <c r="AV149" s="197" t="n"/>
      <c r="AW149" s="197" t="n"/>
      <c r="AX149" s="197" t="n"/>
      <c r="AY149" s="197" t="n"/>
      <c r="AZ149" s="197" t="n"/>
      <c r="BA149" s="197" t="n"/>
      <c r="BB149" s="197" t="n"/>
      <c r="BC149" s="197" t="n"/>
      <c r="BD149" s="197" t="n"/>
      <c r="BE149" s="197" t="n"/>
      <c r="BF149" s="197" t="n"/>
      <c r="BG149" s="197" t="n"/>
      <c r="BH149" s="197" t="n"/>
      <c r="BI149" s="197" t="n"/>
      <c r="BJ149" s="197" t="n"/>
      <c r="BK149" s="197" t="n"/>
      <c r="BL149" s="197" t="n"/>
      <c r="BM149" s="197" t="n"/>
      <c r="BN149" s="197" t="n"/>
      <c r="BO149" s="197" t="n"/>
      <c r="BP149" s="197" t="n"/>
      <c r="BQ149" s="197" t="n"/>
      <c r="BR149" s="197" t="n"/>
      <c r="BS149" s="197" t="n"/>
      <c r="BT149" s="197" t="n"/>
      <c r="BU149" s="197" t="n"/>
      <c r="BV149" s="197" t="n"/>
      <c r="BW149" s="197" t="n"/>
      <c r="BX149" s="197" t="n"/>
      <c r="BY149" s="197" t="n"/>
      <c r="BZ149" s="197" t="n"/>
      <c r="CA149" s="197" t="n"/>
      <c r="CB149" s="197" t="n"/>
      <c r="CC149" s="197" t="n"/>
      <c r="CD149" s="197" t="n"/>
      <c r="CE149" s="197" t="n"/>
      <c r="CF149" s="197" t="n"/>
      <c r="CG149" s="197" t="n"/>
      <c r="CH149" s="197" t="n"/>
      <c r="CI149" s="197" t="n"/>
      <c r="CJ149" s="197" t="n"/>
      <c r="CK149" s="197" t="n"/>
      <c r="CL149" s="197" t="n"/>
      <c r="CM149" s="197" t="n"/>
      <c r="CN149" s="197" t="n"/>
      <c r="CO149" s="197" t="n"/>
      <c r="CP149" s="197" t="n"/>
      <c r="CQ149" s="197" t="n"/>
      <c r="CR149" s="197" t="n"/>
      <c r="CS149" s="197" t="n"/>
      <c r="CT149" s="197" t="n"/>
      <c r="CU149" s="197" t="n"/>
      <c r="CV149" s="197" t="n"/>
      <c r="CW149" s="197" t="n"/>
      <c r="CX149" s="197" t="n"/>
      <c r="CY149" s="197" t="n"/>
      <c r="CZ149" s="197" t="n"/>
      <c r="DA149" s="197" t="n"/>
      <c r="DB149" s="197" t="n"/>
      <c r="DC149" s="197" t="n"/>
      <c r="DD149" s="197" t="n"/>
      <c r="DE149" s="197" t="n"/>
      <c r="DF149" s="197" t="n"/>
      <c r="DG149" s="197" t="n"/>
      <c r="DH149" s="197" t="n"/>
      <c r="DI149" s="197" t="n"/>
      <c r="DJ149" s="197" t="n"/>
      <c r="DK149" s="197" t="n"/>
      <c r="DL149" s="197" t="n"/>
      <c r="DM149" s="197" t="n"/>
      <c r="DN149" s="197" t="n"/>
      <c r="DO149" s="197" t="n"/>
      <c r="DP149" s="197" t="n"/>
      <c r="DQ149" s="197" t="n"/>
      <c r="DR149" s="197" t="n"/>
      <c r="DS149" s="197" t="n"/>
      <c r="DT149" s="197" t="n"/>
      <c r="DU149" s="197" t="n"/>
      <c r="DV149" s="197" t="n"/>
      <c r="DW149" s="197" t="n"/>
      <c r="DX149" s="197" t="n"/>
      <c r="DY149" s="197" t="n"/>
      <c r="DZ149" s="197" t="n"/>
      <c r="EA149" s="197" t="n"/>
      <c r="EB149" s="197" t="n"/>
      <c r="EC149" s="197" t="n"/>
      <c r="ED149" s="197" t="n"/>
      <c r="EE149" s="197" t="n"/>
      <c r="EF149" s="197" t="n"/>
      <c r="EG149" s="197" t="n"/>
      <c r="EH149" s="197" t="n"/>
      <c r="EI149" s="197" t="n"/>
      <c r="EJ149" s="197" t="n"/>
    </row>
    <row r="150">
      <c r="A150" s="79" t="n"/>
      <c r="B150" s="102" t="n"/>
      <c r="C150" s="952" t="n"/>
      <c r="D150" s="952" t="n"/>
      <c r="E150" s="952" t="n"/>
      <c r="F150" s="952" t="n"/>
      <c r="G150" s="952" t="n"/>
      <c r="H150" s="952" t="n"/>
      <c r="I150" s="979" t="n"/>
      <c r="J150" s="180" t="n"/>
      <c r="N150" s="976" t="inlineStr"/>
      <c r="O150" s="192" t="inlineStr"/>
      <c r="P150" s="192" t="inlineStr"/>
      <c r="Q150" s="192" t="inlineStr"/>
      <c r="R150" s="192" t="inlineStr"/>
      <c r="S150" s="192" t="inlineStr"/>
      <c r="T150" s="192" t="inlineStr"/>
      <c r="U150" s="193">
        <f>I143</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I144</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I145</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I146</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I147</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I148</f>
        <v/>
      </c>
    </row>
    <row r="156" ht="18.75" customFormat="1" customHeight="1" s="194">
      <c r="A156" s="79" t="n"/>
      <c r="B156" s="102" t="n"/>
      <c r="C156" s="103" t="n"/>
      <c r="D156" s="103" t="n"/>
      <c r="E156" s="103" t="n"/>
      <c r="F156" s="103" t="n"/>
      <c r="G156" s="103" t="n"/>
      <c r="H156" s="103" t="n"/>
      <c r="I156" s="979" t="n"/>
      <c r="J156" s="180" t="n"/>
      <c r="N156" s="976" t="inlineStr"/>
      <c r="O156" s="192" t="inlineStr"/>
      <c r="P156" s="192" t="inlineStr"/>
      <c r="Q156" s="192" t="inlineStr"/>
      <c r="R156" s="192" t="inlineStr"/>
      <c r="S156" s="192" t="inlineStr"/>
      <c r="T156" s="192" t="inlineStr"/>
      <c r="U156" s="193">
        <f>I149</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I150</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I151</f>
        <v/>
      </c>
    </row>
    <row r="159" ht="18.75" customFormat="1" customHeight="1" s="194">
      <c r="A159" s="79" t="n"/>
      <c r="B159" s="102" t="n"/>
      <c r="C159" s="989" t="n"/>
      <c r="D159" s="971" t="n"/>
      <c r="E159" s="939" t="n"/>
      <c r="F159" s="939" t="n"/>
      <c r="G159" s="939" t="n"/>
      <c r="H159" s="939" t="n"/>
      <c r="I159" s="975" t="n"/>
      <c r="J159" s="180" t="n"/>
      <c r="N159" s="976" t="inlineStr"/>
      <c r="O159" s="192" t="inlineStr"/>
      <c r="P159" s="192" t="inlineStr"/>
      <c r="Q159" s="192" t="inlineStr"/>
      <c r="R159" s="192" t="inlineStr"/>
      <c r="S159" s="192" t="inlineStr"/>
      <c r="T159" s="192" t="inlineStr"/>
      <c r="U159" s="193">
        <f>I152</f>
        <v/>
      </c>
    </row>
    <row r="160">
      <c r="A160" s="194" t="inlineStr">
        <is>
          <t>K26</t>
        </is>
      </c>
      <c r="B160" s="96" t="inlineStr">
        <is>
          <t xml:space="preserve">Total </t>
        </is>
      </c>
      <c r="C160" s="954">
        <f>SUM(INDIRECT(ADDRESS(MATCH("K25",$A:$A,0)+1,COLUMN(C$13),4)&amp;":"&amp;ADDRESS(MATCH("K26",$A:$A,0)-1,COLUMN(C$13),4)))</f>
        <v/>
      </c>
      <c r="D160" s="954">
        <f>SUM(INDIRECT(ADDRESS(MATCH("K25",$A:$A,0)+1,COLUMN(D$13),4)&amp;":"&amp;ADDRESS(MATCH("K26",$A:$A,0)-1,COLUMN(D$13),4)))</f>
        <v/>
      </c>
      <c r="E160" s="954">
        <f>SUM(INDIRECT(ADDRESS(MATCH("K25",$A:$A,0)+1,COLUMN(E$13),4)&amp;":"&amp;ADDRESS(MATCH("K26",$A:$A,0)-1,COLUMN(E$13),4)))</f>
        <v/>
      </c>
      <c r="F160" s="954">
        <f>SUM(INDIRECT(ADDRESS(MATCH("K25",$A:$A,0)+1,COLUMN(F$13),4)&amp;":"&amp;ADDRESS(MATCH("K26",$A:$A,0)-1,COLUMN(F$13),4)))</f>
        <v/>
      </c>
      <c r="G160" s="954">
        <f>SUM(INDIRECT(ADDRESS(MATCH("K25",$A:$A,0)+1,COLUMN(G$13),4)&amp;":"&amp;ADDRESS(MATCH("K26",$A:$A,0)-1,COLUMN(G$13),4)))</f>
        <v/>
      </c>
      <c r="H160" s="954">
        <f>SUM(INDIRECT(ADDRESS(MATCH("K25",$A:$A,0)+1,COLUMN(H$13),4)&amp;":"&amp;ADDRESS(MATCH("K26",$A:$A,0)-1,COLUMN(H$13),4)))</f>
        <v/>
      </c>
      <c r="I160" s="988" t="n"/>
      <c r="J160" s="196" t="n"/>
      <c r="K160" s="197" t="n"/>
      <c r="L160" s="197" t="n"/>
      <c r="M160" s="197" t="n"/>
      <c r="N160" s="966">
        <f>B160</f>
        <v/>
      </c>
      <c r="O160" s="198">
        <f>C160*BS!$B$9</f>
        <v/>
      </c>
      <c r="P160" s="198">
        <f>D160*BS!$B$9</f>
        <v/>
      </c>
      <c r="Q160" s="198">
        <f>E160*BS!$B$9</f>
        <v/>
      </c>
      <c r="R160" s="198">
        <f>F160*BS!$B$9</f>
        <v/>
      </c>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f>I154</f>
        <v/>
      </c>
    </row>
    <row r="162" ht="18.75" customFormat="1" customHeight="1" s="194">
      <c r="A162" s="194" t="inlineStr">
        <is>
          <t>K27</t>
        </is>
      </c>
      <c r="B162" s="96" t="inlineStr">
        <is>
          <t xml:space="preserve">Common Stock </t>
        </is>
      </c>
      <c r="C162" s="942" t="n"/>
      <c r="D162" s="942" t="n"/>
      <c r="E162" s="942" t="n"/>
      <c r="F162" s="942" t="n"/>
      <c r="G162" s="942" t="n"/>
      <c r="H162" s="942" t="n"/>
      <c r="I162" s="992" t="n"/>
      <c r="J162" s="196" t="n"/>
      <c r="K162" s="197" t="n"/>
      <c r="L162" s="197" t="n"/>
      <c r="M162" s="197" t="n"/>
      <c r="N162" s="966">
        <f>B162</f>
        <v/>
      </c>
      <c r="O162" s="198" t="inlineStr"/>
      <c r="P162" s="198" t="inlineStr"/>
      <c r="Q162" s="198" t="inlineStr"/>
      <c r="R162" s="198" t="inlineStr"/>
      <c r="S162" s="198" t="inlineStr"/>
      <c r="T162" s="198" t="inlineStr"/>
      <c r="U162" s="193">
        <f>I155</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inlineStr">
        <is>
          <t xml:space="preserve"> Ordinary shares 290,000,000 ordinary shares of 1.00 each, fully paid (2022: 290,000,000)</t>
        </is>
      </c>
      <c r="C163" s="103" t="n"/>
      <c r="D163" s="103" t="n"/>
      <c r="E163" s="103" t="n"/>
      <c r="F163" s="103" t="n"/>
      <c r="G163" s="103" t="n">
        <v>290000</v>
      </c>
      <c r="H163" s="103" t="n">
        <v>290000</v>
      </c>
      <c r="I163" s="979" t="n"/>
      <c r="J163" s="196" t="n"/>
      <c r="K163" s="197" t="n"/>
      <c r="L163" s="197" t="n"/>
      <c r="M163" s="197" t="n"/>
      <c r="N163" s="966">
        <f>B163</f>
        <v/>
      </c>
      <c r="O163" s="198" t="inlineStr"/>
      <c r="P163" s="198" t="inlineStr"/>
      <c r="Q163" s="198" t="inlineStr"/>
      <c r="R163" s="198" t="inlineStr"/>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A166" s="194" t="inlineStr">
        <is>
          <t>K28</t>
        </is>
      </c>
      <c r="B166" s="96" t="inlineStr">
        <is>
          <t xml:space="preserve">Total </t>
        </is>
      </c>
      <c r="C166" s="954">
        <f>SUM(INDIRECT(ADDRESS(MATCH("K27",$A:$A,0)+1,COLUMN(C$13),4)&amp;":"&amp;ADDRESS(MATCH("K28",$A:$A,0)-1,COLUMN(C$13),4)))</f>
        <v/>
      </c>
      <c r="D166" s="954">
        <f>SUM(INDIRECT(ADDRESS(MATCH("K27",$A:$A,0)+1,COLUMN(D$13),4)&amp;":"&amp;ADDRESS(MATCH("K28",$A:$A,0)-1,COLUMN(D$13),4)))</f>
        <v/>
      </c>
      <c r="E166" s="954">
        <f>SUM(INDIRECT(ADDRESS(MATCH("K27",$A:$A,0)+1,COLUMN(E$13),4)&amp;":"&amp;ADDRESS(MATCH("K28",$A:$A,0)-1,COLUMN(E$13),4)))</f>
        <v/>
      </c>
      <c r="F166" s="954">
        <f>SUM(INDIRECT(ADDRESS(MATCH("K27",$A:$A,0)+1,COLUMN(F$13),4)&amp;":"&amp;ADDRESS(MATCH("K28",$A:$A,0)-1,COLUMN(F$13),4)))</f>
        <v/>
      </c>
      <c r="G166" s="954">
        <f>SUM(INDIRECT(ADDRESS(MATCH("K27",$A:$A,0)+1,COLUMN(G$13),4)&amp;":"&amp;ADDRESS(MATCH("K28",$A:$A,0)-1,COLUMN(G$13),4)))</f>
        <v/>
      </c>
      <c r="H166" s="954">
        <f>SUM(INDIRECT(ADDRESS(MATCH("K27",$A:$A,0)+1,COLUMN(H$13),4)&amp;":"&amp;ADDRESS(MATCH("K28",$A:$A,0)-1,COLUMN(H$13),4)))</f>
        <v/>
      </c>
      <c r="I166" s="995" t="n"/>
      <c r="J166" s="196" t="n"/>
      <c r="K166" s="197" t="n"/>
      <c r="L166" s="197" t="n"/>
      <c r="M166" s="197" t="n"/>
      <c r="N166" s="966">
        <f>B166</f>
        <v/>
      </c>
      <c r="O166" s="198">
        <f>C166*BS!$B$9</f>
        <v/>
      </c>
      <c r="P166" s="198">
        <f>D166*BS!$B$9</f>
        <v/>
      </c>
      <c r="Q166" s="198">
        <f>E166*BS!$B$9</f>
        <v/>
      </c>
      <c r="R166" s="198">
        <f>F166*BS!$B$9</f>
        <v/>
      </c>
      <c r="S166" s="198">
        <f>G166*BS!$B$9</f>
        <v/>
      </c>
      <c r="T166" s="198">
        <f>H166*BS!$B$9</f>
        <v/>
      </c>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A169" s="194" t="inlineStr">
        <is>
          <t>K29</t>
        </is>
      </c>
      <c r="B169" s="96" t="inlineStr">
        <is>
          <t xml:space="preserve">Additional Paid in Capital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I162</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103" t="n"/>
      <c r="D170" s="103" t="n"/>
      <c r="E170" s="103" t="n"/>
      <c r="F170" s="103" t="n"/>
      <c r="G170" s="103" t="n"/>
      <c r="H170" s="103"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229" t="n"/>
      <c r="B171" s="229" t="n"/>
      <c r="C171" s="229" t="n"/>
      <c r="D171" s="229" t="n"/>
      <c r="E171" s="229" t="n"/>
      <c r="F171" s="229" t="n"/>
      <c r="G171" s="229" t="n"/>
      <c r="H171" s="229"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171" t="inlineStr">
        <is>
          <t>K30</t>
        </is>
      </c>
      <c r="B172" s="96" t="inlineStr">
        <is>
          <t xml:space="preserve">Total </t>
        </is>
      </c>
      <c r="C172" s="954">
        <f>SUM(INDIRECT(ADDRESS(MATCH("K29",$A:$A,0)+1,COLUMN(C$13),4)&amp;":"&amp;ADDRESS(MATCH("K30",$A:$A,0)-1,COLUMN(C$13),4)))</f>
        <v/>
      </c>
      <c r="D172" s="954">
        <f>SUM(INDIRECT(ADDRESS(MATCH("K29",$A:$A,0)+1,COLUMN(D$13),4)&amp;":"&amp;ADDRESS(MATCH("K30",$A:$A,0)-1,COLUMN(D$13),4)))</f>
        <v/>
      </c>
      <c r="E172" s="954">
        <f>SUM(INDIRECT(ADDRESS(MATCH("K29",$A:$A,0)+1,COLUMN(E$13),4)&amp;":"&amp;ADDRESS(MATCH("K30",$A:$A,0)-1,COLUMN(E$13),4)))</f>
        <v/>
      </c>
      <c r="F172" s="954">
        <f>SUM(INDIRECT(ADDRESS(MATCH("K29",$A:$A,0)+1,COLUMN(F$13),4)&amp;":"&amp;ADDRESS(MATCH("K30",$A:$A,0)-1,COLUMN(F$13),4)))</f>
        <v/>
      </c>
      <c r="G172" s="954">
        <f>SUM(INDIRECT(ADDRESS(MATCH("K29",$A:$A,0)+1,COLUMN(G$13),4)&amp;":"&amp;ADDRESS(MATCH("K30",$A:$A,0)-1,COLUMN(G$13),4)))</f>
        <v/>
      </c>
      <c r="H172" s="954">
        <f>SUM(INDIRECT(ADDRESS(MATCH("K29",$A:$A,0)+1,COLUMN(H$13),4)&amp;":"&amp;ADDRESS(MATCH("K30",$A:$A,0)-1,COLUMN(H$13),4)))</f>
        <v/>
      </c>
      <c r="I172" s="984" t="n"/>
      <c r="J172" s="180" t="n"/>
      <c r="N172" s="976">
        <f>B172</f>
        <v/>
      </c>
      <c r="O172" s="192">
        <f>C172*BS!$B$9</f>
        <v/>
      </c>
      <c r="P172" s="192">
        <f>D172*BS!$B$9</f>
        <v/>
      </c>
      <c r="Q172" s="192">
        <f>E172*BS!$B$9</f>
        <v/>
      </c>
      <c r="R172" s="192">
        <f>F172*BS!$B$9</f>
        <v/>
      </c>
      <c r="S172" s="192">
        <f>G172*BS!$B$9</f>
        <v/>
      </c>
      <c r="T172" s="192">
        <f>H172*BS!$B$9</f>
        <v/>
      </c>
      <c r="U172" s="193" t="n"/>
    </row>
    <row r="173">
      <c r="A173" s="194" t="inlineStr">
        <is>
          <t>K31</t>
        </is>
      </c>
      <c r="B173" s="96" t="inlineStr">
        <is>
          <t xml:space="preserve">Other Reserves </t>
        </is>
      </c>
      <c r="C173" s="983" t="n"/>
      <c r="D173" s="983" t="n"/>
      <c r="E173" s="983" t="n"/>
      <c r="F173" s="983" t="n"/>
      <c r="G173" s="983" t="n"/>
      <c r="H173" s="983" t="n"/>
      <c r="I173" s="984" t="n"/>
      <c r="J173" s="196" t="n"/>
      <c r="K173" s="197" t="n"/>
      <c r="L173" s="197" t="n"/>
      <c r="M173" s="197" t="n"/>
      <c r="N173" s="966">
        <f>B173</f>
        <v/>
      </c>
      <c r="O173" s="198" t="inlineStr"/>
      <c r="P173" s="198" t="inlineStr"/>
      <c r="Q173" s="198" t="inlineStr"/>
      <c r="R173" s="198" t="inlineStr"/>
      <c r="S173" s="198" t="inlineStr"/>
      <c r="T173" s="198" t="inlineStr"/>
      <c r="U173" s="193">
        <f>I166</f>
        <v/>
      </c>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79" t="n"/>
      <c r="B174" s="102" t="inlineStr">
        <is>
          <t xml:space="preserve"> Movements in the cash flow hedge reserve were as follows: Balance at 31 March</t>
        </is>
      </c>
      <c r="C174" s="993" t="n"/>
      <c r="D174" s="993" t="n"/>
      <c r="E174" s="993" t="n"/>
      <c r="F174" s="993" t="n"/>
      <c r="G174" s="993" t="n">
        <v>31401</v>
      </c>
      <c r="H174" s="993" t="n">
        <v>32380</v>
      </c>
      <c r="I174" s="992" t="n"/>
      <c r="J174" s="180" t="n"/>
      <c r="N174" s="976">
        <f>B174</f>
        <v/>
      </c>
      <c r="O174" s="192" t="inlineStr"/>
      <c r="P174" s="192" t="inlineStr"/>
      <c r="Q174" s="192" t="inlineStr"/>
      <c r="R174" s="192" t="inlineStr"/>
      <c r="S174" s="192">
        <f>G174*BS!$B$9</f>
        <v/>
      </c>
      <c r="T174" s="192">
        <f>H174*BS!$B$9</f>
        <v/>
      </c>
      <c r="U174" s="193">
        <f>I167</f>
        <v/>
      </c>
    </row>
    <row r="175">
      <c r="A175" s="79" t="n"/>
      <c r="B175" s="102" t="inlineStr">
        <is>
          <t xml:space="preserve"> Movements in the foreign currency translation reserv were as follows: Balance at 31 March</t>
        </is>
      </c>
      <c r="C175" s="993" t="n"/>
      <c r="D175" s="993" t="n"/>
      <c r="E175" s="993" t="n"/>
      <c r="F175" s="993" t="n"/>
      <c r="G175" s="993" t="n">
        <v>-737</v>
      </c>
      <c r="H175" s="993" t="n">
        <v>492</v>
      </c>
      <c r="I175" s="992" t="n"/>
      <c r="J175" s="180" t="n"/>
      <c r="N175" s="976">
        <f>B175</f>
        <v/>
      </c>
      <c r="O175" s="192" t="inlineStr"/>
      <c r="P175" s="192" t="inlineStr"/>
      <c r="Q175" s="192" t="inlineStr"/>
      <c r="R175" s="192" t="inlineStr"/>
      <c r="S175" s="192">
        <f>G175*BS!$B$9</f>
        <v/>
      </c>
      <c r="T175" s="192">
        <f>H175*BS!$B$9</f>
        <v/>
      </c>
      <c r="U175" s="193">
        <f>I168</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I169</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I170</f>
        <v/>
      </c>
    </row>
    <row r="178" customFormat="1" s="194">
      <c r="A178" s="79" t="n"/>
      <c r="B178" s="102" t="n"/>
      <c r="C178" s="103" t="n"/>
      <c r="D178" s="103" t="n"/>
      <c r="E178" s="103" t="n"/>
      <c r="F178" s="103" t="n"/>
      <c r="G178" s="103" t="n"/>
      <c r="H178" s="103" t="n"/>
      <c r="I178" s="992" t="n"/>
      <c r="J178" s="180" t="n"/>
      <c r="N178" s="976" t="inlineStr"/>
      <c r="O178" s="192" t="inlineStr"/>
      <c r="P178" s="192" t="inlineStr"/>
      <c r="Q178" s="192" t="inlineStr"/>
      <c r="R178" s="192" t="inlineStr"/>
      <c r="S178" s="192" t="inlineStr"/>
      <c r="T178" s="192" t="inlineStr"/>
      <c r="U178" s="193">
        <f>I171</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I172</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I173</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I174</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I175</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I176</f>
        <v/>
      </c>
    </row>
    <row r="184" ht="18.75" customHeight="1" s="340">
      <c r="B184" s="102" t="n"/>
      <c r="C184" s="952" t="n"/>
      <c r="D184" s="952" t="n"/>
      <c r="E184" s="952" t="n"/>
      <c r="F184" s="952" t="n"/>
      <c r="G184" s="952" t="n"/>
      <c r="H184" s="952" t="n"/>
      <c r="I184" s="979" t="n"/>
      <c r="J184" s="180" t="n"/>
      <c r="N184" s="976" t="inlineStr"/>
      <c r="O184" s="192" t="inlineStr"/>
      <c r="P184" s="192" t="inlineStr"/>
      <c r="Q184" s="192" t="inlineStr"/>
      <c r="R184" s="192" t="inlineStr"/>
      <c r="S184" s="192" t="inlineStr"/>
      <c r="T184" s="192" t="inlineStr"/>
      <c r="U184" s="193">
        <f>I177</f>
        <v/>
      </c>
    </row>
    <row r="185" ht="18.75" customFormat="1" customHeight="1" s="171">
      <c r="A185" s="194" t="inlineStr">
        <is>
          <t>K32</t>
        </is>
      </c>
      <c r="B185" s="96" t="inlineStr">
        <is>
          <t>Total</t>
        </is>
      </c>
      <c r="C185" s="954">
        <f>SUM(INDIRECT(ADDRESS(MATCH("K31",$A:$A,0)+1,COLUMN(C$13),4)&amp;":"&amp;ADDRESS(MATCH("K32",$A:$A,0)-1,COLUMN(C$13),4)))</f>
        <v/>
      </c>
      <c r="D185" s="954">
        <f>SUM(INDIRECT(ADDRESS(MATCH("K31",$A:$A,0)+1,COLUMN(D$13),4)&amp;":"&amp;ADDRESS(MATCH("K32",$A:$A,0)-1,COLUMN(D$13),4)))</f>
        <v/>
      </c>
      <c r="E185" s="954">
        <f>SUM(INDIRECT(ADDRESS(MATCH("K31",$A:$A,0)+1,COLUMN(E$13),4)&amp;":"&amp;ADDRESS(MATCH("K32",$A:$A,0)-1,COLUMN(E$13),4)))</f>
        <v/>
      </c>
      <c r="F185" s="954">
        <f>SUM(INDIRECT(ADDRESS(MATCH("K31",$A:$A,0)+1,COLUMN(F$13),4)&amp;":"&amp;ADDRESS(MATCH("K32",$A:$A,0)-1,COLUMN(F$13),4)))</f>
        <v/>
      </c>
      <c r="G185" s="954">
        <f>SUM(INDIRECT(ADDRESS(MATCH("K31",$A:$A,0)+1,COLUMN(G$13),4)&amp;":"&amp;ADDRESS(MATCH("K32",$A:$A,0)-1,COLUMN(G$13),4)))</f>
        <v/>
      </c>
      <c r="H185" s="954">
        <f>SUM(INDIRECT(ADDRESS(MATCH("K31",$A:$A,0)+1,COLUMN(H$13),4)&amp;":"&amp;ADDRESS(MATCH("K32",$A:$A,0)-1,COLUMN(H$13),4)))</f>
        <v/>
      </c>
      <c r="I185" s="984" t="n"/>
      <c r="J185" s="196" t="n"/>
      <c r="K185" s="197" t="n"/>
      <c r="L185" s="197" t="n"/>
      <c r="M185" s="197" t="n"/>
      <c r="N185" s="966">
        <f>B185</f>
        <v/>
      </c>
      <c r="O185" s="198">
        <f>C185*BS!$B$9</f>
        <v/>
      </c>
      <c r="P185" s="198">
        <f>D185*BS!$B$9</f>
        <v/>
      </c>
      <c r="Q185" s="198">
        <f>E185*BS!$B$9</f>
        <v/>
      </c>
      <c r="R185" s="198">
        <f>F185*BS!$B$9</f>
        <v/>
      </c>
      <c r="S185" s="198">
        <f>G185*BS!$B$9</f>
        <v/>
      </c>
      <c r="T185" s="198">
        <f>H185*BS!$B$9</f>
        <v/>
      </c>
      <c r="U185" s="193">
        <f>I178</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B186" s="102" t="inlineStr">
        <is>
          <t>Retained earnings</t>
        </is>
      </c>
      <c r="C186" s="996" t="n"/>
      <c r="D186" s="996" t="n"/>
      <c r="E186" s="996" t="n"/>
      <c r="F186" s="996" t="n"/>
      <c r="G186" s="996" t="n">
        <v>916385</v>
      </c>
      <c r="H186" s="996" t="n">
        <v>1053791</v>
      </c>
      <c r="I186" s="997" t="n"/>
      <c r="J186" s="180" t="n"/>
      <c r="N186" s="976">
        <f>B186</f>
        <v/>
      </c>
      <c r="O186" s="192" t="inlineStr"/>
      <c r="P186" s="192" t="inlineStr"/>
      <c r="Q186" s="192" t="inlineStr"/>
      <c r="R186" s="192" t="inlineStr"/>
      <c r="S186" s="192">
        <f>G186*BS!$B$9</f>
        <v/>
      </c>
      <c r="T186" s="192">
        <f>H186*BS!$B$9</f>
        <v/>
      </c>
      <c r="U186" s="193" t="n"/>
    </row>
    <row r="187" ht="18.75" customFormat="1" customHeight="1" s="171">
      <c r="A187" s="194" t="inlineStr">
        <is>
          <t>K33</t>
        </is>
      </c>
      <c r="B187" s="96" t="inlineStr">
        <is>
          <t xml:space="preserve">Retained Earnings </t>
        </is>
      </c>
      <c r="C187" s="983" t="n"/>
      <c r="D187" s="983" t="n"/>
      <c r="E187" s="983" t="n"/>
      <c r="F187" s="983" t="n"/>
      <c r="G187" s="983" t="n"/>
      <c r="H187" s="983" t="n"/>
      <c r="I187" s="998" t="n"/>
      <c r="J187" s="196" t="n"/>
      <c r="K187" s="197" t="n"/>
      <c r="L187" s="197" t="n"/>
      <c r="M187" s="197" t="n"/>
      <c r="N187" s="966">
        <f>B187</f>
        <v/>
      </c>
      <c r="O187" s="198" t="inlineStr"/>
      <c r="P187" s="198" t="inlineStr"/>
      <c r="Q187" s="198" t="inlineStr"/>
      <c r="R187" s="198" t="inlineStr"/>
      <c r="S187" s="198" t="inlineStr"/>
      <c r="T187" s="198" t="inlineStr"/>
      <c r="U187" s="193">
        <f>I180</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103" t="n"/>
      <c r="D188" s="103" t="n"/>
      <c r="E188" s="103" t="n"/>
      <c r="F188" s="103" t="n"/>
      <c r="G188" s="103" t="n"/>
      <c r="H188" s="10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n"/>
      <c r="C189" s="993" t="n"/>
      <c r="D189" s="993" t="n"/>
      <c r="E189" s="993" t="n"/>
      <c r="F189" s="993" t="n"/>
      <c r="G189" s="993" t="n"/>
      <c r="H189" s="993" t="n"/>
      <c r="I189" s="998" t="n"/>
      <c r="J189" s="196" t="n"/>
      <c r="K189" s="197" t="n"/>
      <c r="L189" s="197" t="n"/>
      <c r="M189" s="197" t="n"/>
      <c r="N189" s="966" t="inlineStr"/>
      <c r="O189" s="198" t="inlineStr"/>
      <c r="P189" s="198" t="inlineStr"/>
      <c r="Q189" s="198" t="inlineStr"/>
      <c r="R189" s="198" t="inlineStr"/>
      <c r="S189" s="198" t="inlineStr"/>
      <c r="T189" s="198" t="inlineStr"/>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79" t="inlineStr">
        <is>
          <t>K34</t>
        </is>
      </c>
      <c r="B190" s="96" t="inlineStr">
        <is>
          <t>Total</t>
        </is>
      </c>
      <c r="C190" s="954">
        <f>SUM(INDIRECT(ADDRESS(MATCH("K33",$A:$A,0)+1,COLUMN(C$13),4)&amp;":"&amp;ADDRESS(MATCH("K34",$A:$A,0)-1,COLUMN(C$13),4)))</f>
        <v/>
      </c>
      <c r="D190" s="954">
        <f>SUM(INDIRECT(ADDRESS(MATCH("K33",$A:$A,0)+1,COLUMN(D$13),4)&amp;":"&amp;ADDRESS(MATCH("K34",$A:$A,0)-1,COLUMN(D$13),4)))</f>
        <v/>
      </c>
      <c r="E190" s="954">
        <f>SUM(INDIRECT(ADDRESS(MATCH("K33",$A:$A,0)+1,COLUMN(E$13),4)&amp;":"&amp;ADDRESS(MATCH("K34",$A:$A,0)-1,COLUMN(E$13),4)))</f>
        <v/>
      </c>
      <c r="F190" s="954">
        <f>SUM(INDIRECT(ADDRESS(MATCH("K33",$A:$A,0)+1,COLUMN(F$13),4)&amp;":"&amp;ADDRESS(MATCH("K34",$A:$A,0)-1,COLUMN(F$13),4)))</f>
        <v/>
      </c>
      <c r="G190" s="954">
        <f>SUM(INDIRECT(ADDRESS(MATCH("K33",$A:$A,0)+1,COLUMN(G$13),4)&amp;":"&amp;ADDRESS(MATCH("K34",$A:$A,0)-1,COLUMN(G$13),4)))</f>
        <v/>
      </c>
      <c r="H190" s="954">
        <f>SUM(INDIRECT(ADDRESS(MATCH("K33",$A:$A,0)+1,COLUMN(H$13),4)&amp;":"&amp;ADDRESS(MATCH("K34",$A:$A,0)-1,COLUMN(H$13),4)))</f>
        <v/>
      </c>
      <c r="I190" s="997" t="n"/>
      <c r="J190" s="180" t="n"/>
      <c r="N190" s="976">
        <f>B190</f>
        <v/>
      </c>
      <c r="O190" s="192">
        <f>C190*BS!$B$9</f>
        <v/>
      </c>
      <c r="P190" s="192">
        <f>D190*BS!$B$9</f>
        <v/>
      </c>
      <c r="Q190" s="192">
        <f>E190*BS!$B$9</f>
        <v/>
      </c>
      <c r="R190" s="192">
        <f>F190*BS!$B$9</f>
        <v/>
      </c>
      <c r="S190" s="192">
        <f>G190*BS!$B$9</f>
        <v/>
      </c>
      <c r="T190" s="192">
        <f>H190*BS!$B$9</f>
        <v/>
      </c>
      <c r="U190" s="193" t="n"/>
    </row>
    <row r="191" ht="18.75" customFormat="1" customHeight="1" s="171">
      <c r="A191" s="171" t="inlineStr">
        <is>
          <t>K35</t>
        </is>
      </c>
      <c r="B191" s="96" t="inlineStr">
        <is>
          <t xml:space="preserve">Others </t>
        </is>
      </c>
      <c r="C191" s="999" t="n"/>
      <c r="D191" s="999" t="n"/>
      <c r="E191" s="999" t="n"/>
      <c r="F191" s="999" t="n"/>
      <c r="G191" s="999" t="n"/>
      <c r="H191" s="999" t="n"/>
      <c r="I191" s="997" t="n"/>
      <c r="J191" s="180" t="n"/>
      <c r="N191" s="966">
        <f>B191</f>
        <v/>
      </c>
      <c r="O191" s="204" t="inlineStr"/>
      <c r="P191" s="204" t="inlineStr"/>
      <c r="Q191" s="204" t="inlineStr"/>
      <c r="R191" s="204" t="inlineStr"/>
      <c r="S191" s="204" t="inlineStr"/>
      <c r="T191" s="204" t="inlineStr"/>
      <c r="U191" s="193"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I185</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I186</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103" t="n"/>
      <c r="D194" s="103" t="n"/>
      <c r="E194" s="103" t="n"/>
      <c r="F194" s="103" t="n"/>
      <c r="G194" s="103" t="n"/>
      <c r="H194" s="103" t="n"/>
      <c r="I194" s="997" t="n"/>
      <c r="J194" s="180" t="n"/>
      <c r="K194" s="172" t="n"/>
      <c r="L194" s="172" t="n"/>
      <c r="M194" s="172" t="n"/>
      <c r="N194" s="973" t="inlineStr"/>
      <c r="O194" s="192" t="inlineStr"/>
      <c r="P194" s="192" t="inlineStr"/>
      <c r="Q194" s="192" t="inlineStr"/>
      <c r="R194" s="192" t="inlineStr"/>
      <c r="S194" s="192" t="inlineStr"/>
      <c r="T194" s="192" t="inlineStr"/>
      <c r="U194" s="193">
        <f>I187</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I188</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000"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I189</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I190</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I191</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I192</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I193</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I194</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inlineStr">
        <is>
          <t>K36</t>
        </is>
      </c>
      <c r="B202" s="96" t="inlineStr">
        <is>
          <t>Total</t>
        </is>
      </c>
      <c r="C202" s="954">
        <f>SUM(INDIRECT(ADDRESS(MATCH("K35",$A:$A,0)+1,COLUMN(C$13),4)&amp;":"&amp;ADDRESS(MATCH("K36",$A:$A,0)-1,COLUMN(C$13),4)))</f>
        <v/>
      </c>
      <c r="D202" s="954">
        <f>SUM(INDIRECT(ADDRESS(MATCH("K35",$A:$A,0)+1,COLUMN(D$13),4)&amp;":"&amp;ADDRESS(MATCH("K36",$A:$A,0)-1,COLUMN(D$13),4)))</f>
        <v/>
      </c>
      <c r="E202" s="954">
        <f>SUM(INDIRECT(ADDRESS(MATCH("K35",$A:$A,0)+1,COLUMN(E$13),4)&amp;":"&amp;ADDRESS(MATCH("K36",$A:$A,0)-1,COLUMN(E$13),4)))</f>
        <v/>
      </c>
      <c r="F202" s="954">
        <f>SUM(INDIRECT(ADDRESS(MATCH("K35",$A:$A,0)+1,COLUMN(F$13),4)&amp;":"&amp;ADDRESS(MATCH("K36",$A:$A,0)-1,COLUMN(F$13),4)))</f>
        <v/>
      </c>
      <c r="G202" s="954">
        <f>SUM(INDIRECT(ADDRESS(MATCH("K35",$A:$A,0)+1,COLUMN(G$13),4)&amp;":"&amp;ADDRESS(MATCH("K36",$A:$A,0)-1,COLUMN(G$13),4)))</f>
        <v/>
      </c>
      <c r="H202" s="954">
        <f>SUM(INDIRECT(ADDRESS(MATCH("K35",$A:$A,0)+1,COLUMN(H$13),4)&amp;":"&amp;ADDRESS(MATCH("K36",$A:$A,0)-1,COLUMN(H$13),4)))</f>
        <v/>
      </c>
      <c r="I202" s="997" t="n"/>
      <c r="J202" s="180" t="n"/>
      <c r="K202" s="172" t="n"/>
      <c r="L202" s="172" t="n"/>
      <c r="M202" s="172" t="n"/>
      <c r="N202" s="966">
        <f>B202</f>
        <v/>
      </c>
      <c r="O202" s="1001">
        <f>C202*BS!$B$9</f>
        <v/>
      </c>
      <c r="P202" s="1001">
        <f>D202*BS!$B$9</f>
        <v/>
      </c>
      <c r="Q202" s="1001">
        <f>E202*BS!$B$9</f>
        <v/>
      </c>
      <c r="R202" s="1001">
        <f>F202*BS!$B$9</f>
        <v/>
      </c>
      <c r="S202" s="1001">
        <f>G202*BS!$B$9</f>
        <v/>
      </c>
      <c r="T202" s="1001">
        <f>H202*BS!$B$9</f>
        <v/>
      </c>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194" t="inlineStr">
        <is>
          <t>K37</t>
        </is>
      </c>
      <c r="B204" s="96" t="inlineStr">
        <is>
          <t xml:space="preserve">Total Shareholders Equity </t>
        </is>
      </c>
      <c r="C204" s="983" t="n"/>
      <c r="D204" s="983" t="n"/>
      <c r="E204" s="983" t="n"/>
      <c r="F204" s="983" t="n"/>
      <c r="G204" s="983" t="n"/>
      <c r="H204" s="983" t="n"/>
      <c r="I204" s="998" t="n"/>
      <c r="J204" s="196" t="n"/>
      <c r="K204" s="197" t="n"/>
      <c r="L204" s="197" t="n"/>
      <c r="M204" s="197" t="n"/>
      <c r="N204" s="966">
        <f>B204</f>
        <v/>
      </c>
      <c r="O204" s="198" t="inlineStr"/>
      <c r="P204" s="198" t="inlineStr"/>
      <c r="Q204" s="198" t="inlineStr"/>
      <c r="R204" s="198" t="inlineStr"/>
      <c r="S204" s="198" t="inlineStr"/>
      <c r="T204" s="198" t="inlineStr"/>
      <c r="U204" s="193">
        <f>I197</f>
        <v/>
      </c>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B205" s="102" t="n"/>
      <c r="C205" s="103" t="n"/>
      <c r="D205" s="103" t="n"/>
      <c r="E205" s="103" t="n"/>
      <c r="F205" s="103" t="n"/>
      <c r="G205" s="103" t="n"/>
      <c r="H205" s="103" t="n"/>
      <c r="I205" s="984" t="n"/>
      <c r="J205" s="180" t="n"/>
      <c r="N205" s="976" t="inlineStr"/>
      <c r="O205" s="192" t="inlineStr"/>
      <c r="P205" s="192" t="inlineStr"/>
      <c r="Q205" s="192" t="inlineStr"/>
      <c r="R205" s="192" t="inlineStr"/>
      <c r="S205" s="192" t="inlineStr"/>
      <c r="T205" s="192" t="inlineStr"/>
      <c r="U205" s="193">
        <f>I198</f>
        <v/>
      </c>
    </row>
    <row r="206">
      <c r="B206" s="102" t="n"/>
      <c r="C206" s="1002" t="n"/>
      <c r="D206" s="1002" t="n"/>
      <c r="E206" s="1002" t="n"/>
      <c r="F206" s="1002" t="n"/>
      <c r="G206" s="1002" t="n"/>
      <c r="H206" s="1002" t="n"/>
      <c r="I206" s="984" t="n"/>
      <c r="J206" s="180" t="n"/>
      <c r="N206" s="976" t="inlineStr"/>
      <c r="O206" s="192" t="inlineStr"/>
      <c r="P206" s="192" t="inlineStr"/>
      <c r="Q206" s="192" t="inlineStr"/>
      <c r="R206" s="192" t="inlineStr"/>
      <c r="S206" s="192" t="inlineStr"/>
      <c r="T206" s="192" t="inlineStr"/>
      <c r="U206" s="193" t="n"/>
    </row>
    <row r="207">
      <c r="A207" s="171" t="inlineStr">
        <is>
          <t>K38</t>
        </is>
      </c>
      <c r="B207" s="96" t="inlineStr">
        <is>
          <t>Total</t>
        </is>
      </c>
      <c r="C207" s="954">
        <f>SUM(INDIRECT(ADDRESS(MATCH("K37",$A:$A,0)+1,COLUMN(C$13),4)&amp;":"&amp;ADDRESS(MATCH("K38",$A:$A,0)-1,COLUMN(C$13),4)))</f>
        <v/>
      </c>
      <c r="D207" s="954">
        <f>SUM(INDIRECT(ADDRESS(MATCH("K37",$A:$A,0)+1,COLUMN(D$13),4)&amp;":"&amp;ADDRESS(MATCH("K38",$A:$A,0)-1,COLUMN(D$13),4)))</f>
        <v/>
      </c>
      <c r="E207" s="954">
        <f>SUM(INDIRECT(ADDRESS(MATCH("K37",$A:$A,0)+1,COLUMN(E$13),4)&amp;":"&amp;ADDRESS(MATCH("K38",$A:$A,0)-1,COLUMN(E$13),4)))</f>
        <v/>
      </c>
      <c r="F207" s="954">
        <f>SUM(INDIRECT(ADDRESS(MATCH("K37",$A:$A,0)+1,COLUMN(F$13),4)&amp;":"&amp;ADDRESS(MATCH("K38",$A:$A,0)-1,COLUMN(F$13),4)))</f>
        <v/>
      </c>
      <c r="G207" s="954">
        <f>SUM(INDIRECT(ADDRESS(MATCH("K37",$A:$A,0)+1,COLUMN(G$13),4)&amp;":"&amp;ADDRESS(MATCH("K38",$A:$A,0)-1,COLUMN(G$13),4)))</f>
        <v/>
      </c>
      <c r="H207" s="954">
        <f>SUM(INDIRECT(ADDRESS(MATCH("K37",$A:$A,0)+1,COLUMN(H$13),4)&amp;":"&amp;ADDRESS(MATCH("K38",$A:$A,0)-1,COLUMN(H$13),4)))</f>
        <v/>
      </c>
      <c r="I207" s="984" t="n"/>
      <c r="J207" s="180" t="n"/>
      <c r="N207" s="976">
        <f>B207</f>
        <v/>
      </c>
      <c r="O207" s="192">
        <f>C207*BS!$B$9</f>
        <v/>
      </c>
      <c r="P207" s="192">
        <f>D207*BS!$B$9</f>
        <v/>
      </c>
      <c r="Q207" s="192">
        <f>E207*BS!$B$9</f>
        <v/>
      </c>
      <c r="R207" s="192">
        <f>F207*BS!$B$9</f>
        <v/>
      </c>
      <c r="S207" s="192">
        <f>G207*BS!$B$9</f>
        <v/>
      </c>
      <c r="T207" s="192">
        <f>H207*BS!$B$9</f>
        <v/>
      </c>
      <c r="U207" s="193" t="n"/>
    </row>
    <row r="208">
      <c r="A208" s="171" t="inlineStr">
        <is>
          <t>K39</t>
        </is>
      </c>
      <c r="B208" s="96" t="inlineStr">
        <is>
          <t xml:space="preserve">Off Balance Liabilities </t>
        </is>
      </c>
      <c r="C208" s="1003" t="n"/>
      <c r="D208" s="1003" t="n"/>
      <c r="E208" s="1003" t="n"/>
      <c r="F208" s="1003" t="n"/>
      <c r="G208" s="1003" t="n"/>
      <c r="H208" s="1003" t="n"/>
      <c r="I208" s="997" t="n"/>
      <c r="J208" s="180" t="n"/>
      <c r="N208" s="966">
        <f>B208</f>
        <v/>
      </c>
      <c r="O208" s="204" t="inlineStr"/>
      <c r="P208" s="204" t="inlineStr"/>
      <c r="Q208" s="204" t="inlineStr"/>
      <c r="R208" s="204" t="inlineStr"/>
      <c r="S208" s="204" t="inlineStr"/>
      <c r="T208" s="204" t="inlineStr"/>
      <c r="U208" s="193" t="n"/>
    </row>
    <row r="209">
      <c r="B209" s="102" t="inlineStr">
        <is>
          <t>- LC</t>
        </is>
      </c>
      <c r="C209" s="991" t="n"/>
      <c r="D209" s="991" t="n"/>
      <c r="E209" s="991" t="n"/>
      <c r="F209" s="991" t="n"/>
      <c r="G209" s="991" t="n"/>
      <c r="H209" s="991" t="n"/>
      <c r="I209" s="977" t="n"/>
      <c r="J209" s="180" t="n"/>
      <c r="N209" s="976">
        <f>B209</f>
        <v/>
      </c>
      <c r="O209" s="192" t="inlineStr"/>
      <c r="P209" s="192" t="inlineStr"/>
      <c r="Q209" s="192" t="inlineStr"/>
      <c r="R209" s="192" t="inlineStr"/>
      <c r="S209" s="192" t="inlineStr"/>
      <c r="T209" s="192" t="inlineStr"/>
      <c r="U209" s="193">
        <f>I202</f>
        <v/>
      </c>
    </row>
    <row r="210">
      <c r="B210" s="102" t="inlineStr">
        <is>
          <t>- BG</t>
        </is>
      </c>
      <c r="C210" s="991" t="n"/>
      <c r="D210" s="991" t="n"/>
      <c r="E210" s="991" t="n"/>
      <c r="F210" s="991" t="n"/>
      <c r="G210" s="991" t="n"/>
      <c r="H210" s="991" t="n"/>
      <c r="I210" s="239" t="n"/>
      <c r="J210" s="180" t="n"/>
      <c r="N210" s="976">
        <f>B210</f>
        <v/>
      </c>
      <c r="O210" s="192" t="inlineStr"/>
      <c r="P210" s="192" t="inlineStr"/>
      <c r="Q210" s="192" t="inlineStr"/>
      <c r="R210" s="192" t="inlineStr"/>
      <c r="S210" s="192" t="inlineStr"/>
      <c r="T210" s="192" t="inlineStr"/>
      <c r="U210" s="193">
        <f>I203</f>
        <v/>
      </c>
    </row>
    <row r="211">
      <c r="B211" s="102" t="inlineStr">
        <is>
          <t>- BD</t>
        </is>
      </c>
      <c r="C211" s="103" t="n"/>
      <c r="D211" s="103" t="n"/>
      <c r="E211" s="103" t="n"/>
      <c r="F211" s="103" t="n"/>
      <c r="G211" s="103" t="n"/>
      <c r="H211" s="103" t="n"/>
      <c r="I211" s="240" t="n"/>
      <c r="J211" s="180" t="n"/>
      <c r="N211" s="976">
        <f>B211</f>
        <v/>
      </c>
      <c r="O211" s="192" t="inlineStr"/>
      <c r="P211" s="192" t="inlineStr"/>
      <c r="Q211" s="192" t="inlineStr"/>
      <c r="R211" s="192" t="inlineStr"/>
      <c r="S211" s="192" t="inlineStr"/>
      <c r="T211" s="192" t="inlineStr"/>
      <c r="U211" s="193">
        <f>I204</f>
        <v/>
      </c>
    </row>
    <row r="212">
      <c r="B212" s="102" t="inlineStr">
        <is>
          <t>- CG</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I205</f>
        <v/>
      </c>
    </row>
    <row r="213" ht="20.25" customFormat="1" customHeight="1" s="194">
      <c r="B213" s="102" t="inlineStr">
        <is>
          <t>- Commitments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I206</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I207</f>
        <v/>
      </c>
    </row>
    <row r="215">
      <c r="B215" s="102" t="inlineStr">
        <is>
          <t>- Others</t>
        </is>
      </c>
      <c r="C215" s="991" t="n"/>
      <c r="D215" s="991" t="n"/>
      <c r="E215" s="991" t="n"/>
      <c r="F215" s="991" t="n"/>
      <c r="G215" s="991" t="n"/>
      <c r="H215" s="991" t="n"/>
      <c r="I215" s="241" t="n"/>
      <c r="J215" s="180" t="n"/>
      <c r="N215" s="976">
        <f>B215</f>
        <v/>
      </c>
      <c r="O215" s="192" t="inlineStr"/>
      <c r="P215" s="192" t="inlineStr"/>
      <c r="Q215" s="192" t="inlineStr"/>
      <c r="R215" s="192" t="inlineStr"/>
      <c r="S215" s="192" t="inlineStr"/>
      <c r="T215" s="192" t="inlineStr"/>
      <c r="U215" s="193">
        <f>I208</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I209</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I210</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I211</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I212</f>
        <v/>
      </c>
    </row>
    <row r="220">
      <c r="A220" s="194" t="inlineStr">
        <is>
          <t>K40</t>
        </is>
      </c>
      <c r="B220" s="243" t="inlineStr">
        <is>
          <t xml:space="preserve">Total </t>
        </is>
      </c>
      <c r="C220" s="1004">
        <f>SUM(INDIRECT(ADDRESS(MATCH("K39",$A:$A,0)+1,COLUMN(C$13),4)&amp;":"&amp;ADDRESS(MATCH("K40",$A:$A,0)-1,COLUMN(C$13),4)))</f>
        <v/>
      </c>
      <c r="D220" s="1004">
        <f>SUM(INDIRECT(ADDRESS(MATCH("K39",$A:$A,0)+1,COLUMN(D$13),4)&amp;":"&amp;ADDRESS(MATCH("K40",$A:$A,0)-1,COLUMN(D$13),4)))</f>
        <v/>
      </c>
      <c r="E220" s="1004">
        <f>SUM(INDIRECT(ADDRESS(MATCH("K39",$A:$A,0)+1,COLUMN(E$13),4)&amp;":"&amp;ADDRESS(MATCH("K40",$A:$A,0)-1,COLUMN(E$13),4)))</f>
        <v/>
      </c>
      <c r="F220" s="1004">
        <f>SUM(INDIRECT(ADDRESS(MATCH("K39",$A:$A,0)+1,COLUMN(F$13),4)&amp;":"&amp;ADDRESS(MATCH("K40",$A:$A,0)-1,COLUMN(F$13),4)))</f>
        <v/>
      </c>
      <c r="G220" s="1004">
        <f>SUM(INDIRECT(ADDRESS(MATCH("K39",$A:$A,0)+1,COLUMN(G$13),4)&amp;":"&amp;ADDRESS(MATCH("K40",$A:$A,0)-1,COLUMN(G$13),4)))</f>
        <v/>
      </c>
      <c r="H220" s="1004">
        <f>SUM(INDIRECT(ADDRESS(MATCH("K39",$A:$A,0)+1,COLUMN(H$13),4)&amp;":"&amp;ADDRESS(MATCH("K40",$A:$A,0)-1,COLUMN(H$13),4)))</f>
        <v/>
      </c>
      <c r="I220" s="245" t="n"/>
      <c r="J220" s="196" t="n"/>
      <c r="K220" s="197" t="n"/>
      <c r="L220" s="197" t="n"/>
      <c r="M220" s="197" t="n"/>
      <c r="N220" s="966">
        <f>B220</f>
        <v/>
      </c>
      <c r="O220" s="246">
        <f>C220*BS!$B$9</f>
        <v/>
      </c>
      <c r="P220" s="246">
        <f>D220*BS!$B$9</f>
        <v/>
      </c>
      <c r="Q220" s="246">
        <f>E220*BS!$B$9</f>
        <v/>
      </c>
      <c r="R220" s="246">
        <f>F220*BS!$B$9</f>
        <v/>
      </c>
      <c r="S220" s="246">
        <f>G220*BS!$B$9</f>
        <v/>
      </c>
      <c r="T220" s="246">
        <f>H220*BS!$B$9</f>
        <v/>
      </c>
      <c r="U220" s="247">
        <f>I213</f>
        <v/>
      </c>
      <c r="V220" s="197" t="n"/>
      <c r="W220" s="197" t="n"/>
      <c r="X220" s="197" t="n"/>
      <c r="Y220" s="197" t="n"/>
      <c r="Z220" s="197" t="n"/>
      <c r="AA220" s="197" t="n"/>
      <c r="AB220" s="197" t="n"/>
      <c r="AC220" s="197" t="n"/>
      <c r="AD220" s="197" t="n"/>
      <c r="AE220" s="197" t="n"/>
      <c r="AF220" s="197" t="n"/>
      <c r="AG220" s="197" t="n"/>
      <c r="AH220" s="197" t="n"/>
      <c r="AI220" s="197" t="n"/>
      <c r="AJ220" s="197" t="n"/>
      <c r="AK220" s="197" t="n"/>
      <c r="AL220" s="197" t="n"/>
      <c r="AM220" s="197" t="n"/>
      <c r="AN220" s="197" t="n"/>
      <c r="AO220" s="197" t="n"/>
      <c r="AP220" s="197" t="n"/>
      <c r="AQ220" s="197" t="n"/>
      <c r="AR220" s="197" t="n"/>
      <c r="AS220" s="197" t="n"/>
      <c r="AT220" s="197" t="n"/>
      <c r="AU220" s="197" t="n"/>
      <c r="AV220" s="197" t="n"/>
      <c r="AW220" s="197" t="n"/>
      <c r="AX220" s="197" t="n"/>
      <c r="AY220" s="197" t="n"/>
      <c r="AZ220" s="197" t="n"/>
      <c r="BA220" s="197" t="n"/>
      <c r="BB220" s="197" t="n"/>
      <c r="BC220" s="197" t="n"/>
      <c r="BD220" s="197" t="n"/>
      <c r="BE220" s="197" t="n"/>
      <c r="BF220" s="197" t="n"/>
      <c r="BG220" s="197" t="n"/>
      <c r="BH220" s="197" t="n"/>
      <c r="BI220" s="197" t="n"/>
      <c r="BJ220" s="197" t="n"/>
      <c r="BK220" s="197" t="n"/>
      <c r="BL220" s="197" t="n"/>
      <c r="BM220" s="197" t="n"/>
      <c r="BN220" s="197" t="n"/>
      <c r="BO220" s="197" t="n"/>
      <c r="BP220" s="197" t="n"/>
      <c r="BQ220" s="197" t="n"/>
      <c r="BR220" s="197" t="n"/>
      <c r="BS220" s="197" t="n"/>
      <c r="BT220" s="197" t="n"/>
      <c r="BU220" s="197" t="n"/>
      <c r="BV220" s="197" t="n"/>
      <c r="BW220" s="197" t="n"/>
      <c r="BX220" s="197" t="n"/>
      <c r="BY220" s="197" t="n"/>
      <c r="BZ220" s="197" t="n"/>
      <c r="CA220" s="197" t="n"/>
      <c r="CB220" s="197" t="n"/>
      <c r="CC220" s="197" t="n"/>
      <c r="CD220" s="197" t="n"/>
      <c r="CE220" s="197" t="n"/>
      <c r="CF220" s="197" t="n"/>
      <c r="CG220" s="197" t="n"/>
      <c r="CH220" s="197" t="n"/>
      <c r="CI220" s="197" t="n"/>
      <c r="CJ220" s="197" t="n"/>
      <c r="CK220" s="197" t="n"/>
      <c r="CL220" s="197" t="n"/>
      <c r="CM220" s="197" t="n"/>
      <c r="CN220" s="197" t="n"/>
      <c r="CO220" s="197" t="n"/>
      <c r="CP220" s="197" t="n"/>
      <c r="CQ220" s="197" t="n"/>
      <c r="CR220" s="197" t="n"/>
      <c r="CS220" s="197" t="n"/>
      <c r="CT220" s="197" t="n"/>
      <c r="CU220" s="197" t="n"/>
      <c r="CV220" s="197" t="n"/>
      <c r="CW220" s="197" t="n"/>
      <c r="CX220" s="197" t="n"/>
      <c r="CY220" s="197" t="n"/>
      <c r="CZ220" s="197" t="n"/>
      <c r="DA220" s="197" t="n"/>
      <c r="DB220" s="197" t="n"/>
      <c r="DC220" s="197" t="n"/>
      <c r="DD220" s="197" t="n"/>
      <c r="DE220" s="197" t="n"/>
      <c r="DF220" s="197" t="n"/>
      <c r="DG220" s="197" t="n"/>
      <c r="DH220" s="197" t="n"/>
      <c r="DI220" s="197" t="n"/>
      <c r="DJ220" s="197" t="n"/>
      <c r="DK220" s="197" t="n"/>
      <c r="DL220" s="197" t="n"/>
      <c r="DM220" s="197" t="n"/>
      <c r="DN220" s="197" t="n"/>
      <c r="DO220" s="197" t="n"/>
      <c r="DP220" s="197" t="n"/>
      <c r="DQ220" s="197" t="n"/>
      <c r="DR220" s="197" t="n"/>
      <c r="DS220" s="197" t="n"/>
      <c r="DT220" s="197" t="n"/>
      <c r="DU220" s="197" t="n"/>
      <c r="DV220" s="197" t="n"/>
      <c r="DW220" s="197" t="n"/>
      <c r="DX220" s="197" t="n"/>
      <c r="DY220" s="197" t="n"/>
      <c r="DZ220" s="197" t="n"/>
      <c r="EA220" s="197" t="n"/>
      <c r="EB220" s="197" t="n"/>
      <c r="EC220" s="197" t="n"/>
      <c r="ED220" s="197" t="n"/>
      <c r="EE220" s="197" t="n"/>
      <c r="EF220" s="197" t="n"/>
      <c r="EG220" s="197" t="n"/>
      <c r="EH220" s="197" t="n"/>
      <c r="EI220" s="197" t="n"/>
      <c r="EJ220" s="197" t="n"/>
    </row>
    <row r="221">
      <c r="B221" s="248" t="n"/>
      <c r="C221" s="242" t="n"/>
      <c r="D221" s="242" t="n"/>
      <c r="E221" s="242" t="n"/>
      <c r="F221" s="242" t="n"/>
      <c r="G221" s="242" t="n"/>
      <c r="H221" s="242" t="n"/>
      <c r="I221" s="242" t="n"/>
      <c r="J221" s="180" t="n"/>
      <c r="N221" t="inlineStr"/>
      <c r="O221" s="249" t="inlineStr"/>
      <c r="P221" s="249" t="inlineStr"/>
      <c r="Q221" s="249" t="inlineStr"/>
      <c r="R221" s="249" t="inlineStr"/>
      <c r="S221" s="249" t="inlineStr"/>
      <c r="T221" s="249" t="inlineStr"/>
      <c r="U221" s="249" t="n"/>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9"/>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For the year ended 31 March 2022 Vehicles  Type of goods or service Sale of goods</t>
        </is>
      </c>
      <c r="C15" s="939" t="n"/>
      <c r="D15" s="939" t="n"/>
      <c r="E15" s="939" t="n"/>
      <c r="F15" s="939" t="n"/>
      <c r="G15" s="939" t="n">
        <v>1286014</v>
      </c>
      <c r="H15" s="939" t="n">
        <v>0</v>
      </c>
      <c r="I15" s="289" t="n"/>
      <c r="N15" s="293">
        <f>B15</f>
        <v/>
      </c>
      <c r="O15" s="192" t="inlineStr"/>
      <c r="P15" s="192" t="inlineStr"/>
      <c r="Q15" s="192" t="inlineStr"/>
      <c r="R15" s="192" t="inlineStr"/>
      <c r="S15" s="192">
        <f>G15*BS!$B$9</f>
        <v/>
      </c>
      <c r="T15" s="192">
        <f>H15*BS!$B$9</f>
        <v/>
      </c>
      <c r="U15" s="1016">
        <f>I15</f>
        <v/>
      </c>
    </row>
    <row r="16" customFormat="1" s="118">
      <c r="B16" s="102" t="inlineStr">
        <is>
          <t>For the year ended 31 March 2022 Parts  Type of goods or service Sale of goods</t>
        </is>
      </c>
      <c r="C16" s="939" t="n"/>
      <c r="D16" s="939" t="n"/>
      <c r="E16" s="939" t="n"/>
      <c r="F16" s="939" t="n"/>
      <c r="G16" s="939" t="n">
        <v>181048</v>
      </c>
      <c r="H16" s="939" t="n">
        <v>0</v>
      </c>
      <c r="I16" s="289" t="n"/>
      <c r="N16" s="293">
        <f>B16</f>
        <v/>
      </c>
      <c r="O16" s="192" t="inlineStr"/>
      <c r="P16" s="192" t="inlineStr"/>
      <c r="Q16" s="192" t="inlineStr"/>
      <c r="R16" s="192" t="inlineStr"/>
      <c r="S16" s="192">
        <f>G16*BS!$B$9</f>
        <v/>
      </c>
      <c r="T16" s="192">
        <f>H16*BS!$B$9</f>
        <v/>
      </c>
      <c r="U16" s="1016">
        <f>I16</f>
        <v/>
      </c>
    </row>
    <row r="17" customFormat="1" s="118">
      <c r="B17" s="102" t="inlineStr">
        <is>
          <t>For the year ended 31 March 2022 Financial services  Type of goods or service Sale of goods</t>
        </is>
      </c>
      <c r="C17" s="939" t="n"/>
      <c r="D17" s="939" t="n"/>
      <c r="E17" s="939" t="n"/>
      <c r="F17" s="939" t="n"/>
      <c r="G17" s="939" t="n">
        <v>0</v>
      </c>
      <c r="H17" s="939" t="n">
        <v>0</v>
      </c>
      <c r="I17" s="289" t="n"/>
      <c r="N17" s="293">
        <f>B17</f>
        <v/>
      </c>
      <c r="O17" s="192" t="inlineStr"/>
      <c r="P17" s="192" t="inlineStr"/>
      <c r="Q17" s="192" t="inlineStr"/>
      <c r="R17" s="192" t="inlineStr"/>
      <c r="S17" s="192">
        <f>G17*BS!$B$9</f>
        <v/>
      </c>
      <c r="T17" s="192">
        <f>H17*BS!$B$9</f>
        <v/>
      </c>
      <c r="U17" s="1016">
        <f>I17</f>
        <v/>
      </c>
    </row>
    <row r="18" customFormat="1" s="118">
      <c r="B18" s="102" t="inlineStr">
        <is>
          <t>Vehicles  Type of goods or service Sale of goods Type of goods or service Sale of goods</t>
        </is>
      </c>
      <c r="C18" s="939" t="n"/>
      <c r="D18" s="939" t="n"/>
      <c r="E18" s="939" t="n"/>
      <c r="F18" s="939" t="n"/>
      <c r="G18" s="939" t="n">
        <v>0</v>
      </c>
      <c r="H18" s="939" t="n">
        <v>1158200</v>
      </c>
      <c r="I18" s="289" t="n"/>
      <c r="J18" s="971" t="n"/>
      <c r="N18" s="293">
        <f>B18</f>
        <v/>
      </c>
      <c r="O18" s="192" t="inlineStr"/>
      <c r="P18" s="192" t="inlineStr"/>
      <c r="Q18" s="192" t="inlineStr"/>
      <c r="R18" s="192" t="inlineStr"/>
      <c r="S18" s="192">
        <f>G18*BS!$B$9</f>
        <v/>
      </c>
      <c r="T18" s="192">
        <f>H18*BS!$B$9</f>
        <v/>
      </c>
      <c r="U18" s="1016">
        <f>I18</f>
        <v/>
      </c>
    </row>
    <row r="19" customFormat="1" s="279">
      <c r="A19" s="118" t="n"/>
      <c r="B19" s="102" t="inlineStr">
        <is>
          <t>Vehicles  Type of goods or service Sale of goods Fees and commissions</t>
        </is>
      </c>
      <c r="C19" s="939" t="n"/>
      <c r="D19" s="939" t="n"/>
      <c r="E19" s="939" t="n"/>
      <c r="F19" s="939" t="n"/>
      <c r="G19" s="939" t="n">
        <v>0</v>
      </c>
      <c r="H19" s="939" t="n">
        <v>0</v>
      </c>
      <c r="I19" s="289" t="n"/>
      <c r="N19" s="293">
        <f>B19</f>
        <v/>
      </c>
      <c r="O19" s="192" t="inlineStr"/>
      <c r="P19" s="192" t="inlineStr"/>
      <c r="Q19" s="192" t="inlineStr"/>
      <c r="R19" s="192" t="inlineStr"/>
      <c r="S19" s="192">
        <f>G19*BS!$B$9</f>
        <v/>
      </c>
      <c r="T19" s="192">
        <f>H19*BS!$B$9</f>
        <v/>
      </c>
      <c r="U19" s="1016">
        <f>I19</f>
        <v/>
      </c>
    </row>
    <row r="20" customFormat="1" s="279">
      <c r="A20" s="118" t="n"/>
      <c r="B20" s="102" t="inlineStr">
        <is>
          <t>Parts  Type of goods or service Sale of goods Type of goods or service Sale of goods</t>
        </is>
      </c>
      <c r="C20" s="939" t="n"/>
      <c r="D20" s="939" t="n"/>
      <c r="E20" s="939" t="n"/>
      <c r="F20" s="939" t="n"/>
      <c r="G20" s="939" t="n">
        <v>0</v>
      </c>
      <c r="H20" s="939" t="n">
        <v>173868</v>
      </c>
      <c r="I20" s="289" t="n"/>
      <c r="N20" s="293">
        <f>B20</f>
        <v/>
      </c>
      <c r="O20" s="192" t="inlineStr"/>
      <c r="P20" s="192" t="inlineStr"/>
      <c r="Q20" s="192" t="inlineStr"/>
      <c r="R20" s="192" t="inlineStr"/>
      <c r="S20" s="192">
        <f>G20*BS!$B$9</f>
        <v/>
      </c>
      <c r="T20" s="192">
        <f>H20*BS!$B$9</f>
        <v/>
      </c>
      <c r="U20" s="1016">
        <f>I20</f>
        <v/>
      </c>
    </row>
    <row r="21" customFormat="1" s="279">
      <c r="A21" s="118" t="n"/>
      <c r="B21" s="102" t="inlineStr">
        <is>
          <t>Parts  Type of goods or service Sale of goods Fees and commissions</t>
        </is>
      </c>
      <c r="C21" s="939" t="n"/>
      <c r="D21" s="939" t="n"/>
      <c r="E21" s="939" t="n"/>
      <c r="F21" s="939" t="n"/>
      <c r="G21" s="939" t="n">
        <v>0</v>
      </c>
      <c r="H21" s="939" t="n">
        <v>0</v>
      </c>
      <c r="I21" s="289" t="n"/>
      <c r="N21" s="293">
        <f>B21</f>
        <v/>
      </c>
      <c r="O21" s="192" t="inlineStr"/>
      <c r="P21" s="192" t="inlineStr"/>
      <c r="Q21" s="192" t="inlineStr"/>
      <c r="R21" s="192" t="inlineStr"/>
      <c r="S21" s="192">
        <f>G21*BS!$B$9</f>
        <v/>
      </c>
      <c r="T21" s="192">
        <f>H21*BS!$B$9</f>
        <v/>
      </c>
      <c r="U21" s="1016">
        <f>I21</f>
        <v/>
      </c>
    </row>
    <row r="22" customFormat="1" s="279">
      <c r="A22" s="118" t="n"/>
      <c r="B22" s="102" t="inlineStr">
        <is>
          <t>Parts  of in time</t>
        </is>
      </c>
      <c r="C22" s="939" t="n"/>
      <c r="D22" s="939" t="n"/>
      <c r="E22" s="939" t="n"/>
      <c r="F22" s="939" t="n"/>
      <c r="G22" s="939" t="n">
        <v>0</v>
      </c>
      <c r="H22" s="939" t="n">
        <v>173868</v>
      </c>
      <c r="I22" s="289" t="n"/>
      <c r="N22" s="293">
        <f>B22</f>
        <v/>
      </c>
      <c r="O22" s="192" t="inlineStr"/>
      <c r="P22" s="192" t="inlineStr"/>
      <c r="Q22" s="192" t="inlineStr"/>
      <c r="R22" s="192" t="inlineStr"/>
      <c r="S22" s="192">
        <f>G22*BS!$B$9</f>
        <v/>
      </c>
      <c r="T22" s="192">
        <f>H22*BS!$B$9</f>
        <v/>
      </c>
      <c r="U22" s="1016">
        <f>I22</f>
        <v/>
      </c>
    </row>
    <row r="23" customFormat="1" s="279">
      <c r="A23" s="118" t="n"/>
      <c r="B23" s="102" t="inlineStr">
        <is>
          <t>Financial services  Type of goods or service Sale of goods Type of goods or service Sale of goods</t>
        </is>
      </c>
      <c r="C23" s="939" t="n"/>
      <c r="D23" s="939" t="n"/>
      <c r="E23" s="939" t="n"/>
      <c r="F23" s="939" t="n"/>
      <c r="G23" s="939" t="n">
        <v>0</v>
      </c>
      <c r="H23" s="939" t="n">
        <v>0</v>
      </c>
      <c r="I23" s="289" t="n"/>
      <c r="N23" s="293">
        <f>B23</f>
        <v/>
      </c>
      <c r="O23" s="192" t="inlineStr"/>
      <c r="P23" s="192" t="inlineStr"/>
      <c r="Q23" s="192" t="inlineStr"/>
      <c r="R23" s="192" t="inlineStr"/>
      <c r="S23" s="192">
        <f>G23*BS!$B$9</f>
        <v/>
      </c>
      <c r="T23" s="192">
        <f>H23*BS!$B$9</f>
        <v/>
      </c>
      <c r="U23" s="1016">
        <f>I23</f>
        <v/>
      </c>
    </row>
    <row r="24" customFormat="1" s="279">
      <c r="A24" s="118" t="n"/>
      <c r="B24" s="102" t="inlineStr">
        <is>
          <t>Financial services  Type of goods or service Sale of goods Fees and commissions</t>
        </is>
      </c>
      <c r="C24" s="939" t="n"/>
      <c r="D24" s="939" t="n"/>
      <c r="E24" s="939" t="n"/>
      <c r="F24" s="939" t="n"/>
      <c r="G24" s="939" t="n">
        <v>0</v>
      </c>
      <c r="H24" s="939" t="n">
        <v>43229</v>
      </c>
      <c r="I24" s="289" t="n"/>
      <c r="N24" s="293">
        <f>B24</f>
        <v/>
      </c>
      <c r="O24" s="192" t="inlineStr"/>
      <c r="P24" s="192" t="inlineStr"/>
      <c r="Q24" s="192" t="inlineStr"/>
      <c r="R24" s="192" t="inlineStr"/>
      <c r="S24" s="192">
        <f>G24*BS!$B$9</f>
        <v/>
      </c>
      <c r="T24" s="192">
        <f>H24*BS!$B$9</f>
        <v/>
      </c>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1280341</v>
      </c>
      <c r="H29" s="939" t="n">
        <v>1146515</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Employee benefits expense</t>
        </is>
      </c>
      <c r="C56" s="939" t="n"/>
      <c r="D56" s="939" t="n"/>
      <c r="E56" s="939" t="n"/>
      <c r="F56" s="939" t="n"/>
      <c r="G56" s="939" t="n">
        <v>62231</v>
      </c>
      <c r="H56" s="939" t="n">
        <v>60182</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Other expenses</t>
        </is>
      </c>
      <c r="C57" s="939" t="n"/>
      <c r="D57" s="939" t="n"/>
      <c r="E57" s="939" t="n"/>
      <c r="F57" s="939" t="n"/>
      <c r="G57" s="939" t="n">
        <v>108171</v>
      </c>
      <c r="H57" s="939" t="n">
        <v>94454</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Depreciation and amortisation expense</t>
        </is>
      </c>
      <c r="C58" s="939" t="n"/>
      <c r="D58" s="939" t="n"/>
      <c r="E58" s="939" t="n"/>
      <c r="F58" s="939" t="n"/>
      <c r="G58" s="939" t="n">
        <v>9975</v>
      </c>
      <c r="H58" s="939" t="n">
        <v>10545</v>
      </c>
      <c r="I58" s="1017" t="n"/>
      <c r="N58" s="293">
        <f>B58</f>
        <v/>
      </c>
      <c r="O58" s="192" t="inlineStr"/>
      <c r="P58" s="192" t="inlineStr"/>
      <c r="Q58" s="192" t="inlineStr"/>
      <c r="R58" s="192" t="inlineStr"/>
      <c r="S58" s="192">
        <f>G58*BS!$B$9</f>
        <v/>
      </c>
      <c r="T58" s="192">
        <f>H58*BS!$B$9</f>
        <v/>
      </c>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Other expenses</t>
        </is>
      </c>
      <c r="C80" s="939" t="n"/>
      <c r="D80" s="939" t="n"/>
      <c r="E80" s="939" t="n"/>
      <c r="F80" s="939" t="n"/>
      <c r="G80" s="939" t="n">
        <v>108171</v>
      </c>
      <c r="H80" s="939" t="n">
        <v>94454</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 income</t>
        </is>
      </c>
      <c r="C98" s="939" t="n"/>
      <c r="D98" s="939" t="n"/>
      <c r="E98" s="939" t="n"/>
      <c r="F98" s="939" t="n"/>
      <c r="G98" s="939" t="n">
        <v>214633</v>
      </c>
      <c r="H98" s="939" t="n">
        <v>235996</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 xml:space="preserve"> None Interest income from finance leases</t>
        </is>
      </c>
      <c r="C99" s="939" t="n"/>
      <c r="D99" s="939" t="n"/>
      <c r="E99" s="939" t="n"/>
      <c r="F99" s="939" t="n"/>
      <c r="G99" s="939" t="n">
        <v>1652</v>
      </c>
      <c r="H99" s="939" t="n">
        <v>2016</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inlineStr">
        <is>
          <t xml:space="preserve"> None Interest on lease liabilities (Note 12)</t>
        </is>
      </c>
      <c r="C100" s="939" t="n"/>
      <c r="D100" s="939" t="n"/>
      <c r="E100" s="939" t="n"/>
      <c r="F100" s="939" t="n"/>
      <c r="G100" s="939" t="n">
        <v>2266</v>
      </c>
      <c r="H100" s="939" t="n">
        <v>2166</v>
      </c>
      <c r="I100" s="1017" t="n"/>
      <c r="L100" s="279" t="n"/>
      <c r="M100" s="279" t="n"/>
      <c r="N100" s="296">
        <f>B100</f>
        <v/>
      </c>
      <c r="O100" s="192" t="inlineStr"/>
      <c r="P100" s="192" t="inlineStr"/>
      <c r="Q100" s="192" t="inlineStr"/>
      <c r="R100" s="192" t="inlineStr"/>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Interest on lease liabilities (Note 12)</t>
        </is>
      </c>
      <c r="C111" s="939" t="n"/>
      <c r="D111" s="939" t="n"/>
      <c r="E111" s="939" t="n"/>
      <c r="F111" s="939" t="n"/>
      <c r="G111" s="939" t="n">
        <v>2266</v>
      </c>
      <c r="H111" s="939" t="n">
        <v>2166</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None Non-deductible entertainment expense</t>
        </is>
      </c>
      <c r="C112" s="939" t="n"/>
      <c r="D112" s="939" t="n"/>
      <c r="E112" s="939" t="n"/>
      <c r="F112" s="939" t="n"/>
      <c r="G112" s="939" t="n">
        <v>17</v>
      </c>
      <c r="H112" s="939" t="n">
        <v>6</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None Gain on sale of property, plant and equipment and intangibles</t>
        </is>
      </c>
      <c r="C124" s="952" t="n"/>
      <c r="D124" s="952" t="n"/>
      <c r="E124" s="952" t="n"/>
      <c r="F124" s="952" t="n"/>
      <c r="G124" s="952" t="n">
        <v>136</v>
      </c>
      <c r="H124" s="952" t="n">
        <v>0</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inlineStr">
        <is>
          <t xml:space="preserve"> None Others</t>
        </is>
      </c>
      <c r="C125" s="991" t="n"/>
      <c r="D125" s="991" t="n"/>
      <c r="E125" s="991" t="n"/>
      <c r="F125" s="991" t="n"/>
      <c r="G125" s="991" t="n">
        <v>2172</v>
      </c>
      <c r="H125" s="991" t="n">
        <v>4616</v>
      </c>
      <c r="I125" s="1020" t="n"/>
      <c r="L125" s="279" t="n"/>
      <c r="M125" s="279" t="n"/>
      <c r="N125" s="293">
        <f>B125</f>
        <v/>
      </c>
      <c r="O125" s="192" t="inlineStr"/>
      <c r="P125" s="192" t="inlineStr"/>
      <c r="Q125" s="192" t="inlineStr"/>
      <c r="R125" s="192" t="inlineStr"/>
      <c r="S125" s="192">
        <f>G125*BS!$B$9</f>
        <v/>
      </c>
      <c r="T125" s="192">
        <f>H125*BS!$B$9</f>
        <v/>
      </c>
      <c r="U125" s="1016">
        <f>I125</f>
        <v/>
      </c>
    </row>
    <row r="126" customFormat="1" s="118">
      <c r="B126" s="102" t="inlineStr">
        <is>
          <t xml:space="preserve"> None Other non-deductible expense</t>
        </is>
      </c>
      <c r="C126" s="939" t="n"/>
      <c r="D126" s="939" t="n"/>
      <c r="E126" s="939" t="n"/>
      <c r="F126" s="939" t="n"/>
      <c r="G126" s="939" t="n">
        <v>154</v>
      </c>
      <c r="H126" s="939" t="n">
        <v>590</v>
      </c>
      <c r="I126" s="1020" t="n"/>
      <c r="L126" s="279" t="n"/>
      <c r="M126" s="279" t="n"/>
      <c r="N126" s="293">
        <f>B126</f>
        <v/>
      </c>
      <c r="O126" s="192" t="inlineStr"/>
      <c r="P126" s="192" t="inlineStr"/>
      <c r="Q126" s="192" t="inlineStr"/>
      <c r="R126" s="192" t="inlineStr"/>
      <c r="S126" s="192">
        <f>G126*BS!$B$9</f>
        <v/>
      </c>
      <c r="T126" s="192">
        <f>H126*BS!$B$9</f>
        <v/>
      </c>
      <c r="U126" s="1016">
        <f>I126</f>
        <v/>
      </c>
    </row>
    <row r="127" customFormat="1" s="118">
      <c r="B127" s="102" t="inlineStr">
        <is>
          <t xml:space="preserve"> Net impact due to tax treatment of finance leases and other net temporary differences not raised as an asset</t>
        </is>
      </c>
      <c r="C127" s="991" t="n"/>
      <c r="D127" s="991" t="n"/>
      <c r="E127" s="991" t="n"/>
      <c r="F127" s="991" t="n"/>
      <c r="G127" s="991" t="n">
        <v>320</v>
      </c>
      <c r="H127" s="991" t="n">
        <v>-585</v>
      </c>
      <c r="I127" s="1020" t="n"/>
      <c r="L127" s="279" t="n"/>
      <c r="M127" s="279" t="n"/>
      <c r="N127" s="293">
        <f>B127</f>
        <v/>
      </c>
      <c r="O127" s="192" t="inlineStr"/>
      <c r="P127" s="192" t="inlineStr"/>
      <c r="Q127" s="192" t="inlineStr"/>
      <c r="R127" s="192" t="inlineStr"/>
      <c r="S127" s="192">
        <f>G127*BS!$B$9</f>
        <v/>
      </c>
      <c r="T127" s="192">
        <f>H127*BS!$B$9</f>
        <v/>
      </c>
      <c r="U127" s="1016">
        <f>I127</f>
        <v/>
      </c>
    </row>
    <row r="128" customFormat="1" s="118">
      <c r="B128" s="102" t="inlineStr">
        <is>
          <t xml:space="preserve"> Net impact due to tax treatment of finance leases and other net temporary Income tax adjustment from previous years</t>
        </is>
      </c>
      <c r="C128" s="991" t="n"/>
      <c r="D128" s="991" t="n"/>
      <c r="E128" s="991" t="n"/>
      <c r="F128" s="991" t="n"/>
      <c r="G128" s="991" t="n">
        <v>82</v>
      </c>
      <c r="H128" s="991" t="n">
        <v>-488</v>
      </c>
      <c r="I128" s="1020" t="n"/>
      <c r="L128" s="279" t="n"/>
      <c r="M128" s="279" t="n"/>
      <c r="N128" s="293">
        <f>B128</f>
        <v/>
      </c>
      <c r="O128" s="192" t="inlineStr"/>
      <c r="P128" s="192" t="inlineStr"/>
      <c r="Q128" s="192" t="inlineStr"/>
      <c r="R128" s="192" t="inlineStr"/>
      <c r="S128" s="192">
        <f>G128*BS!$B$9</f>
        <v/>
      </c>
      <c r="T128" s="192">
        <f>H128*BS!$B$9</f>
        <v/>
      </c>
      <c r="U128" s="1016">
        <f>I128</f>
        <v/>
      </c>
    </row>
    <row r="129" customFormat="1" s="118">
      <c r="B129" s="102" t="inlineStr">
        <is>
          <t xml:space="preserve"> Net impact due to tax treatment of finance leases and other net temporary Effect of lower tax rate in New Zealand</t>
        </is>
      </c>
      <c r="C129" s="991" t="n"/>
      <c r="D129" s="991" t="n"/>
      <c r="E129" s="991" t="n"/>
      <c r="F129" s="991" t="n"/>
      <c r="G129" s="991" t="n">
        <v>-299</v>
      </c>
      <c r="H129" s="991" t="n">
        <v>-172</v>
      </c>
      <c r="I129" s="1020" t="n"/>
      <c r="L129" s="279" t="n"/>
      <c r="M129" s="279" t="n"/>
      <c r="N129" s="293">
        <f>B129</f>
        <v/>
      </c>
      <c r="O129" s="192" t="inlineStr"/>
      <c r="P129" s="192" t="inlineStr"/>
      <c r="Q129" s="192" t="inlineStr"/>
      <c r="R129" s="192" t="inlineStr"/>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Current income tax: Current income tax charge</t>
        </is>
      </c>
      <c r="G138" t="n">
        <v>55494</v>
      </c>
      <c r="H138" t="n">
        <v>55998</v>
      </c>
      <c r="N138">
        <f>B138</f>
        <v/>
      </c>
      <c r="O138" t="inlineStr"/>
      <c r="P138" t="inlineStr"/>
      <c r="Q138" t="inlineStr"/>
      <c r="R138" t="inlineStr"/>
      <c r="S138">
        <f>G138*BS!$B$9</f>
        <v/>
      </c>
      <c r="T138">
        <f>H138*BS!$B$9</f>
        <v/>
      </c>
    </row>
    <row r="139" customFormat="1" s="118">
      <c r="B139" t="inlineStr">
        <is>
          <t xml:space="preserve"> Current income tax: Adjustments in respect of current income tax of previous year</t>
        </is>
      </c>
      <c r="G139" t="n">
        <v>160</v>
      </c>
      <c r="H139" t="n">
        <v>737</v>
      </c>
      <c r="N139">
        <f>B139</f>
        <v/>
      </c>
      <c r="O139" t="inlineStr"/>
      <c r="P139" t="inlineStr"/>
      <c r="Q139" t="inlineStr"/>
      <c r="R139" t="inlineStr"/>
      <c r="S139">
        <f>G139*BS!$B$9</f>
        <v/>
      </c>
      <c r="T139">
        <f>H139*BS!$B$9</f>
        <v/>
      </c>
    </row>
    <row r="140" customFormat="1" s="118">
      <c r="B140" t="inlineStr">
        <is>
          <t xml:space="preserve"> Income tax expense reported in the  statement of profit or loss and other comprehensive income</t>
        </is>
      </c>
      <c r="G140" t="n">
        <v>52593</v>
      </c>
      <c r="H140" t="n">
        <v>57961</v>
      </c>
      <c r="N140">
        <f>B140</f>
        <v/>
      </c>
      <c r="O140" t="inlineStr"/>
      <c r="P140" t="inlineStr"/>
      <c r="Q140" t="inlineStr"/>
      <c r="R140" t="inlineStr"/>
      <c r="S140">
        <f>G140*BS!$B$9</f>
        <v/>
      </c>
      <c r="T140">
        <f>H140*BS!$B$9</f>
        <v/>
      </c>
    </row>
    <row r="141" customFormat="1" s="118">
      <c r="B141" t="inlineStr">
        <is>
          <t xml:space="preserve"> None Accounting profit before income tax</t>
        </is>
      </c>
      <c r="G141" t="n">
        <v>174396</v>
      </c>
      <c r="H141" t="n">
        <v>195367</v>
      </c>
      <c r="N141">
        <f>B141</f>
        <v/>
      </c>
      <c r="O141" t="inlineStr"/>
      <c r="P141" t="inlineStr"/>
      <c r="Q141" t="inlineStr"/>
      <c r="R141" t="inlineStr"/>
      <c r="S141">
        <f>G141*BS!$B$9</f>
        <v/>
      </c>
      <c r="T141">
        <f>H141*BS!$B$9</f>
        <v/>
      </c>
    </row>
    <row r="142" customFormat="1" s="118">
      <c r="B142" s="102" t="n"/>
      <c r="D142" s="939" t="n"/>
      <c r="E142" s="939" t="n"/>
      <c r="F142" s="939" t="n"/>
      <c r="G142" s="939" t="n"/>
      <c r="H142" s="939" t="n"/>
      <c r="I142" s="1017" t="n"/>
      <c r="L142" s="279" t="n"/>
      <c r="M142" s="279" t="n"/>
      <c r="N142" s="290" t="inlineStr"/>
      <c r="O142" s="204" t="inlineStr"/>
      <c r="P142" s="204" t="inlineStr"/>
      <c r="Q142" s="204" t="inlineStr"/>
      <c r="R142" s="204" t="inlineStr"/>
      <c r="S142" s="204" t="inlineStr"/>
      <c r="T142" s="204" t="inlineStr"/>
      <c r="U142" s="1016" t="n"/>
    </row>
    <row r="143" customFormat="1" s="118">
      <c r="B143" s="102" t="n"/>
      <c r="C143" s="939"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A144" s="118" t="inlineStr">
        <is>
          <t>K22</t>
        </is>
      </c>
      <c r="B144" s="298" t="inlineStr">
        <is>
          <t>Minority Interest (-)</t>
        </is>
      </c>
      <c r="C144" s="158" t="n"/>
      <c r="D144" s="954" t="n"/>
      <c r="E144" s="954" t="n"/>
      <c r="F144" s="954" t="n"/>
      <c r="G144" s="954" t="n"/>
      <c r="H144" s="954" t="n"/>
      <c r="I144" s="1017" t="n"/>
      <c r="L144" s="279" t="n"/>
      <c r="M144" s="279" t="n"/>
      <c r="N144" s="290">
        <f>B144</f>
        <v/>
      </c>
      <c r="O144" s="204" t="inlineStr"/>
      <c r="P144" s="204" t="inlineStr"/>
      <c r="Q144" s="204" t="inlineStr"/>
      <c r="R144" s="204" t="inlineStr"/>
      <c r="S144" s="204" t="inlineStr"/>
      <c r="T144" s="204" t="inlineStr"/>
      <c r="U144" s="1016">
        <f>I140</f>
        <v/>
      </c>
    </row>
    <row r="145" customFormat="1" s="118">
      <c r="B145" s="102" t="n"/>
      <c r="C145" s="939" t="n"/>
      <c r="D145" s="939" t="n"/>
      <c r="E145" s="939" t="n"/>
      <c r="F145" s="939" t="n"/>
      <c r="G145" s="939" t="n"/>
      <c r="H145" s="939" t="n"/>
      <c r="I145" s="1017" t="n"/>
      <c r="L145" s="279" t="n"/>
      <c r="M145" s="279" t="n"/>
      <c r="N145" s="293" t="inlineStr"/>
      <c r="O145" s="192" t="inlineStr"/>
      <c r="P145" s="192" t="inlineStr"/>
      <c r="Q145" s="192" t="inlineStr"/>
      <c r="R145" s="192" t="inlineStr"/>
      <c r="S145" s="192" t="inlineStr"/>
      <c r="T145" s="192" t="inlineStr"/>
      <c r="U145" s="1016">
        <f>I141</f>
        <v/>
      </c>
    </row>
    <row r="146" customFormat="1" s="118">
      <c r="B146" s="102" t="n"/>
      <c r="I146" s="1017" t="n"/>
      <c r="L146" s="279" t="n"/>
      <c r="M146" s="279" t="n"/>
      <c r="N146" s="293" t="inlineStr"/>
      <c r="O146" s="192" t="inlineStr"/>
      <c r="P146" s="192" t="inlineStr"/>
      <c r="Q146" s="192" t="inlineStr"/>
      <c r="R146" s="192" t="inlineStr"/>
      <c r="S146" s="192" t="inlineStr"/>
      <c r="T146" s="192" t="inlineStr"/>
      <c r="U146" s="1016">
        <f>I142</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I143</f>
        <v/>
      </c>
    </row>
    <row r="148" customFormat="1" s="118">
      <c r="B148" s="303" t="n"/>
      <c r="I148" s="1017" t="n"/>
      <c r="L148" s="279" t="n"/>
      <c r="M148" s="279" t="n"/>
      <c r="N148" s="293" t="inlineStr"/>
      <c r="O148" s="192" t="inlineStr"/>
      <c r="P148" s="192" t="inlineStr"/>
      <c r="Q148" s="192" t="inlineStr"/>
      <c r="R148" s="192" t="inlineStr"/>
      <c r="S148" s="192" t="inlineStr"/>
      <c r="T148" s="192" t="inlineStr"/>
      <c r="U148" s="1016">
        <f>I144</f>
        <v/>
      </c>
    </row>
    <row r="149" customFormat="1" s="118">
      <c r="A149" s="118" t="inlineStr">
        <is>
          <t>K23</t>
        </is>
      </c>
      <c r="B149" s="96" t="inlineStr">
        <is>
          <t xml:space="preserve">Total </t>
        </is>
      </c>
      <c r="C149" s="158">
        <f>SUM(INDIRECT(ADDRESS(MATCH("K22",$A:$A,0)+1,COLUMN(C$12),4)&amp;":"&amp;ADDRESS(MATCH("K23",$A:$A,0)-1,COLUMN(C$12),4)))</f>
        <v/>
      </c>
      <c r="D149" s="158">
        <f>SUM(INDIRECT(ADDRESS(MATCH("K22",$A:$A,0)+1,COLUMN(D$12),4)&amp;":"&amp;ADDRESS(MATCH("K23",$A:$A,0)-1,COLUMN(D$12),4)))</f>
        <v/>
      </c>
      <c r="E149" s="158">
        <f>SUM(INDIRECT(ADDRESS(MATCH("K22",$A:$A,0)+1,COLUMN(E$12),4)&amp;":"&amp;ADDRESS(MATCH("K23",$A:$A,0)-1,COLUMN(E$12),4)))</f>
        <v/>
      </c>
      <c r="F149" s="158">
        <f>SUM(INDIRECT(ADDRESS(MATCH("K22",$A:$A,0)+1,COLUMN(F$12),4)&amp;":"&amp;ADDRESS(MATCH("K23",$A:$A,0)-1,COLUMN(F$12),4)))</f>
        <v/>
      </c>
      <c r="G149" s="158">
        <f>SUM(INDIRECT(ADDRESS(MATCH("K22",$A:$A,0)+1,COLUMN(G$12),4)&amp;":"&amp;ADDRESS(MATCH("K23",$A:$A,0)-1,COLUMN(G$12),4)))</f>
        <v/>
      </c>
      <c r="H149" s="158">
        <f>SUM(INDIRECT(ADDRESS(MATCH("K22",$A:$A,0)+1,COLUMN(H$12),4)&amp;":"&amp;ADDRESS(MATCH("K23",$A:$A,0)-1,COLUMN(H$12),4)))</f>
        <v/>
      </c>
      <c r="I149" s="1017" t="n"/>
      <c r="L149" s="279" t="n"/>
      <c r="M149" s="279" t="n"/>
      <c r="N149" s="290">
        <f>B149</f>
        <v/>
      </c>
      <c r="O149" s="204">
        <f>C149*BS!$B$9</f>
        <v/>
      </c>
      <c r="P149" s="204">
        <f>D149*BS!$B$9</f>
        <v/>
      </c>
      <c r="Q149" s="204">
        <f>E149*BS!$B$9</f>
        <v/>
      </c>
      <c r="R149" s="204">
        <f>F149*BS!$B$9</f>
        <v/>
      </c>
      <c r="S149" s="204">
        <f>G149*BS!$B$9</f>
        <v/>
      </c>
      <c r="T149" s="204">
        <f>H149*BS!$B$9</f>
        <v/>
      </c>
      <c r="U149" s="1016">
        <f>I145</f>
        <v/>
      </c>
    </row>
    <row r="150" customFormat="1" s="118">
      <c r="B150" s="303" t="n"/>
      <c r="C150" s="279" t="n"/>
      <c r="D150" s="938" t="n"/>
      <c r="E150" s="938" t="n"/>
      <c r="F150" s="938" t="n"/>
      <c r="G150" s="938" t="n"/>
      <c r="H150" s="938" t="n"/>
      <c r="I150" s="1017" t="n"/>
      <c r="L150" s="279" t="n"/>
      <c r="M150" s="279" t="n"/>
      <c r="N150" s="296" t="inlineStr"/>
      <c r="O150" s="192" t="inlineStr"/>
      <c r="P150" s="192" t="inlineStr"/>
      <c r="Q150" s="192" t="inlineStr"/>
      <c r="R150" s="192" t="inlineStr"/>
      <c r="S150" s="192" t="inlineStr"/>
      <c r="T150" s="192" t="inlineStr"/>
      <c r="U150" s="1016">
        <f>I146</f>
        <v/>
      </c>
    </row>
    <row r="151" customFormat="1" s="118">
      <c r="A151" s="118" t="inlineStr">
        <is>
          <t>K24</t>
        </is>
      </c>
      <c r="B151" s="298" t="inlineStr">
        <is>
          <t xml:space="preserve">Extraordinary Gain/Loss </t>
        </is>
      </c>
      <c r="C151" s="158" t="n"/>
      <c r="D151" s="954" t="n"/>
      <c r="E151" s="954" t="n"/>
      <c r="F151" s="954" t="n"/>
      <c r="G151" s="954" t="n"/>
      <c r="H151" s="954" t="n"/>
      <c r="I151" s="1017" t="n"/>
      <c r="L151" s="279" t="n"/>
      <c r="M151" s="279" t="n"/>
      <c r="N151" s="290">
        <f>B151</f>
        <v/>
      </c>
      <c r="O151" s="204" t="inlineStr"/>
      <c r="P151" s="204" t="inlineStr"/>
      <c r="Q151" s="204" t="inlineStr"/>
      <c r="R151" s="204" t="inlineStr"/>
      <c r="S151" s="204" t="inlineStr"/>
      <c r="T151" s="204" t="inlineStr"/>
      <c r="U151" s="1016">
        <f>I147</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I148</f>
        <v/>
      </c>
    </row>
    <row r="153" customFormat="1" s="118">
      <c r="B153" s="303" t="n"/>
      <c r="I153" s="1017" t="n"/>
      <c r="L153" s="279" t="n"/>
      <c r="M153" s="279" t="n"/>
      <c r="N153" s="293" t="inlineStr"/>
      <c r="O153" s="192" t="inlineStr"/>
      <c r="P153" s="192" t="inlineStr"/>
      <c r="Q153" s="192" t="inlineStr"/>
      <c r="R153" s="192" t="inlineStr"/>
      <c r="S153" s="192" t="inlineStr"/>
      <c r="T153" s="192" t="inlineStr"/>
      <c r="U153" s="1016">
        <f>I149</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I150</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I151</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I152</f>
        <v/>
      </c>
    </row>
    <row r="157" customFormat="1" s="118">
      <c r="B157" s="102" t="n"/>
      <c r="C157" s="939" t="n"/>
      <c r="D157" s="939" t="n"/>
      <c r="E157" s="939" t="n"/>
      <c r="F157" s="939" t="n"/>
      <c r="G157" s="939" t="n"/>
      <c r="H157" s="939" t="n"/>
      <c r="I157" s="1017" t="n"/>
      <c r="L157" s="279" t="n"/>
      <c r="M157" s="279" t="n"/>
      <c r="N157" s="293" t="inlineStr"/>
      <c r="O157" s="192" t="inlineStr"/>
      <c r="P157" s="192" t="inlineStr"/>
      <c r="Q157" s="192" t="inlineStr"/>
      <c r="R157" s="192" t="inlineStr"/>
      <c r="S157" s="192" t="inlineStr"/>
      <c r="T157" s="192" t="inlineStr"/>
      <c r="U157" s="1016">
        <f>I153</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I154</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I155</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I156</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I157</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I158</f>
        <v/>
      </c>
    </row>
    <row r="163" customFormat="1" s="118">
      <c r="A163" s="118" t="inlineStr">
        <is>
          <t>K25</t>
        </is>
      </c>
      <c r="B163" s="96" t="inlineStr">
        <is>
          <t xml:space="preserve">Total </t>
        </is>
      </c>
      <c r="C163" s="158">
        <f>SUM(INDIRECT(ADDRESS(MATCH("K24",$A:$A,0)+1,COLUMN(C$12),4)&amp;":"&amp;ADDRESS(MATCH("K25",$A:$A,0)-1,COLUMN(C$12),4)))</f>
        <v/>
      </c>
      <c r="D163" s="158">
        <f>SUM(INDIRECT(ADDRESS(MATCH("K24",$A:$A,0)+1,COLUMN(D$12),4)&amp;":"&amp;ADDRESS(MATCH("K25",$A:$A,0)-1,COLUMN(D$12),4)))</f>
        <v/>
      </c>
      <c r="E163" s="158">
        <f>SUM(INDIRECT(ADDRESS(MATCH("K24",$A:$A,0)+1,COLUMN(E$12),4)&amp;":"&amp;ADDRESS(MATCH("K25",$A:$A,0)-1,COLUMN(E$12),4)))</f>
        <v/>
      </c>
      <c r="F163" s="158">
        <f>SUM(INDIRECT(ADDRESS(MATCH("K24",$A:$A,0)+1,COLUMN(F$12),4)&amp;":"&amp;ADDRESS(MATCH("K25",$A:$A,0)-1,COLUMN(F$12),4)))</f>
        <v/>
      </c>
      <c r="G163" s="158">
        <f>SUM(INDIRECT(ADDRESS(MATCH("K24",$A:$A,0)+1,COLUMN(G$12),4)&amp;":"&amp;ADDRESS(MATCH("K25",$A:$A,0)-1,COLUMN(G$12),4)))</f>
        <v/>
      </c>
      <c r="H163" s="158">
        <f>SUM(INDIRECT(ADDRESS(MATCH("K24",$A:$A,0)+1,COLUMN(H$12),4)&amp;":"&amp;ADDRESS(MATCH("K25",$A:$A,0)-1,COLUMN(H$12),4)))</f>
        <v/>
      </c>
      <c r="I163" s="1017" t="n"/>
      <c r="L163" s="279" t="n"/>
      <c r="M163" s="279" t="n"/>
      <c r="N163" s="290">
        <f>B163</f>
        <v/>
      </c>
      <c r="O163" s="204">
        <f>C163*BS!$B$9</f>
        <v/>
      </c>
      <c r="P163" s="204">
        <f>D163*BS!$B$9</f>
        <v/>
      </c>
      <c r="Q163" s="204">
        <f>E163*BS!$B$9</f>
        <v/>
      </c>
      <c r="R163" s="204">
        <f>F163*BS!$B$9</f>
        <v/>
      </c>
      <c r="S163" s="204">
        <f>G163*BS!$B$9</f>
        <v/>
      </c>
      <c r="T163" s="204">
        <f>H163*BS!$B$9</f>
        <v/>
      </c>
      <c r="U163" s="1016">
        <f>I159</f>
        <v/>
      </c>
    </row>
    <row r="164" customFormat="1" s="118">
      <c r="B164" s="303" t="n"/>
      <c r="D164" s="939" t="n"/>
      <c r="E164" s="939" t="n"/>
      <c r="F164" s="939" t="n"/>
      <c r="G164" s="939" t="n"/>
      <c r="H164" s="939" t="n"/>
      <c r="I164" s="934" t="n"/>
      <c r="N164" s="296" t="inlineStr"/>
      <c r="O164" s="192" t="inlineStr"/>
      <c r="P164" s="192" t="inlineStr"/>
      <c r="Q164" s="192" t="inlineStr"/>
      <c r="R164" s="192" t="inlineStr"/>
      <c r="S164" s="192" t="inlineStr"/>
      <c r="T164" s="192" t="inlineStr"/>
      <c r="U164" s="1016" t="n"/>
    </row>
    <row r="165" customFormat="1" s="118">
      <c r="A165" s="118" t="inlineStr">
        <is>
          <t>K26</t>
        </is>
      </c>
      <c r="B165" s="298" t="inlineStr">
        <is>
          <t xml:space="preserve">Others </t>
        </is>
      </c>
      <c r="C165" s="97" t="n"/>
      <c r="D165" s="964" t="n"/>
      <c r="E165" s="964" t="n"/>
      <c r="F165" s="964" t="n"/>
      <c r="G165" s="964" t="n"/>
      <c r="H165" s="964" t="n"/>
      <c r="I165" s="1017" t="n"/>
      <c r="N165" s="290">
        <f>B165</f>
        <v/>
      </c>
      <c r="O165" s="204" t="inlineStr"/>
      <c r="P165" s="204" t="inlineStr"/>
      <c r="Q165" s="204" t="inlineStr"/>
      <c r="R165" s="204" t="inlineStr"/>
      <c r="S165" s="204" t="inlineStr"/>
      <c r="T165" s="204" t="inlineStr"/>
      <c r="U165" s="1016" t="n"/>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I162</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I163</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I164</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I165</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I166</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I167</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I168</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I169</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I170</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I171</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I172</f>
        <v/>
      </c>
    </row>
    <row r="177">
      <c r="A177" s="118" t="inlineStr">
        <is>
          <t>K27</t>
        </is>
      </c>
      <c r="B177" s="96" t="inlineStr">
        <is>
          <t xml:space="preserve">Total </t>
        </is>
      </c>
      <c r="C177" s="942">
        <f>SUM(INDIRECT(ADDRESS(MATCH("K26",$A:$A,0)+1,COLUMN(C$12),4)&amp;":"&amp;ADDRESS(MATCH("K27",$A:$A,0)-1,COLUMN(C$12),4)))</f>
        <v/>
      </c>
      <c r="D177" s="942">
        <f>SUM(INDIRECT(ADDRESS(MATCH("K26",$A:$A,0)+1,COLUMN(D$12),4)&amp;":"&amp;ADDRESS(MATCH("K27",$A:$A,0)-1,COLUMN(D$12),4)))</f>
        <v/>
      </c>
      <c r="E177" s="942">
        <f>SUM(INDIRECT(ADDRESS(MATCH("K26",$A:$A,0)+1,COLUMN(E$12),4)&amp;":"&amp;ADDRESS(MATCH("K27",$A:$A,0)-1,COLUMN(E$12),4)))</f>
        <v/>
      </c>
      <c r="F177" s="942">
        <f>SUM(INDIRECT(ADDRESS(MATCH("K26",$A:$A,0)+1,COLUMN(F$12),4)&amp;":"&amp;ADDRESS(MATCH("K27",$A:$A,0)-1,COLUMN(F$12),4)))</f>
        <v/>
      </c>
      <c r="G177" s="942">
        <f>SUM(INDIRECT(ADDRESS(MATCH("K26",$A:$A,0)+1,COLUMN(G$12),4)&amp;":"&amp;ADDRESS(MATCH("K27",$A:$A,0)-1,COLUMN(G$12),4)))</f>
        <v/>
      </c>
      <c r="H177" s="942">
        <f>SUM(INDIRECT(ADDRESS(MATCH("K26",$A:$A,0)+1,COLUMN(H$12),4)&amp;":"&amp;ADDRESS(MATCH("K27",$A:$A,0)-1,COLUMN(H$12),4)))</f>
        <v/>
      </c>
      <c r="I177" s="1017" t="n"/>
      <c r="N177" s="290">
        <f>B177</f>
        <v/>
      </c>
      <c r="O177" s="204">
        <f>C177*BS!$B$9</f>
        <v/>
      </c>
      <c r="P177" s="204">
        <f>D177*BS!$B$9</f>
        <v/>
      </c>
      <c r="Q177" s="204">
        <f>E177*BS!$B$9</f>
        <v/>
      </c>
      <c r="R177" s="204">
        <f>F177*BS!$B$9</f>
        <v/>
      </c>
      <c r="S177" s="204">
        <f>G177*BS!$B$9</f>
        <v/>
      </c>
      <c r="T177" s="204">
        <f>H177*BS!$B$9</f>
        <v/>
      </c>
      <c r="U177" s="1021" t="n"/>
    </row>
    <row r="178">
      <c r="B178" s="306" t="n"/>
      <c r="C178" s="307" t="n"/>
      <c r="D178" s="307" t="n"/>
      <c r="E178" s="307" t="n"/>
      <c r="F178" s="307" t="n"/>
      <c r="G178" s="307" t="n"/>
      <c r="H178" s="307" t="n"/>
      <c r="I178" s="1022" t="n"/>
      <c r="N178" s="309" t="inlineStr"/>
      <c r="O178" s="310" t="inlineStr"/>
      <c r="P178" s="310" t="inlineStr"/>
      <c r="Q178" s="310" t="inlineStr"/>
      <c r="R178" s="310" t="inlineStr"/>
      <c r="S178" s="310" t="inlineStr"/>
      <c r="T178" s="310" t="inlineStr"/>
      <c r="U178" s="311" t="n"/>
    </row>
    <row r="179">
      <c r="N179" t="inlineStr"/>
      <c r="O179" t="inlineStr"/>
      <c r="P179" t="inlineStr"/>
      <c r="Q179" t="inlineStr"/>
      <c r="R179" t="inlineStr"/>
      <c r="S179" t="inlineStr"/>
      <c r="T179" t="inlineStr"/>
    </row>
    <row r="180">
      <c r="B180" s="312" t="n"/>
      <c r="D180" s="1023" t="n"/>
      <c r="N180" s="314" t="inlineStr"/>
      <c r="O180" t="inlineStr"/>
      <c r="P180" s="1024" t="inlineStr"/>
      <c r="Q180" t="inlineStr"/>
      <c r="R180" t="inlineStr"/>
      <c r="S180" t="inlineStr"/>
      <c r="T180" t="inlineStr"/>
    </row>
    <row r="181">
      <c r="D181" s="1023" t="n"/>
      <c r="N181" t="inlineStr"/>
      <c r="O181" t="inlineStr"/>
      <c r="P181" s="1024"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025" t="n"/>
      <c r="H186" s="1025" t="n"/>
      <c r="N186" t="inlineStr"/>
      <c r="O186" t="inlineStr"/>
      <c r="P186" t="inlineStr"/>
      <c r="Q186" t="inlineStr"/>
      <c r="R186" t="inlineStr"/>
      <c r="S186" s="1026" t="inlineStr"/>
      <c r="T186" s="1026" t="inlineStr"/>
    </row>
    <row r="187">
      <c r="B187" s="312" t="n"/>
      <c r="N187" s="314"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B189" s="312" t="n"/>
      <c r="N189" s="314"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151925</v>
      </c>
      <c r="G12" s="1029" t="n">
        <v>404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-13371</v>
      </c>
      <c r="G13" s="1028" t="n">
        <v>-14333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-209467</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227</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206656</v>
      </c>
      <c r="G18" s="1029" t="n">
        <v>-223800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49454</v>
      </c>
      <c r="G22" s="1028" t="n">
        <v>166685</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-246969</v>
      </c>
      <c r="G23" s="1028" t="n">
        <v>-230176</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-197515</v>
      </c>
      <c r="G25" s="1029" t="n">
        <v>-63491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