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1960802</v>
      </c>
      <c r="H29" s="103" t="n">
        <v>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Trade receivables related entity (Note 20)</t>
        </is>
      </c>
      <c r="C30" s="103" t="n"/>
      <c r="D30" s="103" t="n"/>
      <c r="E30" s="103" t="n"/>
      <c r="F30" s="103" t="n"/>
      <c r="G30" s="103" t="n">
        <v>11216249</v>
      </c>
      <c r="H30" s="103" t="n">
        <v>2332066</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receivables and prepayments</t>
        </is>
      </c>
      <c r="C31" s="103" t="n"/>
      <c r="D31" s="103" t="n"/>
      <c r="E31" s="103" t="n"/>
      <c r="F31" s="103" t="n"/>
      <c r="G31" s="103" t="n">
        <v>2646519</v>
      </c>
      <c r="H31" s="103" t="n">
        <v>4784487</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Loan to Boyne Smelters Limited (Note 20)</t>
        </is>
      </c>
      <c r="C32" s="103" t="n"/>
      <c r="D32" s="103" t="n"/>
      <c r="E32" s="103" t="n"/>
      <c r="F32" s="103" t="n"/>
      <c r="G32" s="103" t="n">
        <v>2346743</v>
      </c>
      <c r="H32" s="103" t="n">
        <v>2115641</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Current </t>
        </is>
      </c>
      <c r="C33" s="103" t="n"/>
      <c r="D33" s="103" t="n"/>
      <c r="E33" s="103" t="n"/>
      <c r="F33" s="103" t="n"/>
      <c r="G33" s="103" t="n">
        <v>18170313</v>
      </c>
      <c r="H33" s="103" t="n">
        <v>9232194</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Others At cost</t>
        </is>
      </c>
      <c r="C43" s="103" t="n"/>
      <c r="D43" s="103" t="n"/>
      <c r="E43" s="103" t="n"/>
      <c r="F43" s="103" t="n"/>
      <c r="G43" s="103" t="n">
        <v>2906086</v>
      </c>
      <c r="H43" s="103" t="n">
        <v>3728649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Trade receivables</t>
        </is>
      </c>
      <c r="C70" s="939" t="n"/>
      <c r="D70" s="939" t="n"/>
      <c r="E70" s="939" t="n"/>
      <c r="F70" s="939" t="n"/>
      <c r="G70" s="939" t="n">
        <v>1960802</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Trade receivables related entity (Note 20)</t>
        </is>
      </c>
      <c r="C71" s="939" t="n"/>
      <c r="D71" s="939" t="n"/>
      <c r="E71" s="939" t="n"/>
      <c r="F71" s="939" t="n"/>
      <c r="G71" s="939" t="n">
        <v>11216249</v>
      </c>
      <c r="H71" s="939" t="n">
        <v>2332066</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Other receivables and prepayments</t>
        </is>
      </c>
      <c r="C72" s="939" t="n"/>
      <c r="D72" s="939" t="n"/>
      <c r="E72" s="939" t="n"/>
      <c r="F72" s="939" t="n"/>
      <c r="G72" s="939" t="n">
        <v>2646519</v>
      </c>
      <c r="H72" s="939" t="n">
        <v>4784487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Loan to Boyne Smelters Limited (Note 20)</t>
        </is>
      </c>
      <c r="C73" s="939" t="n"/>
      <c r="D73" s="939" t="n"/>
      <c r="E73" s="939" t="n"/>
      <c r="F73" s="939" t="n"/>
      <c r="G73" s="939" t="n">
        <v>2346743</v>
      </c>
      <c r="H73" s="939" t="n">
        <v>2115641</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Current </t>
        </is>
      </c>
      <c r="C74" s="939" t="n"/>
      <c r="D74" s="939" t="n"/>
      <c r="E74" s="939" t="n"/>
      <c r="F74" s="939" t="n"/>
      <c r="G74" s="939" t="n">
        <v>18170313</v>
      </c>
      <c r="H74" s="939" t="n">
        <v>9232194</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10. Property, plant and equipment Work in progress   At1 January 2021</t>
        </is>
      </c>
      <c r="C86" s="939" t="n"/>
      <c r="D86" s="939" t="n"/>
      <c r="E86" s="939" t="n"/>
      <c r="F86" s="939" t="n"/>
      <c r="G86" s="939" t="n">
        <v>0</v>
      </c>
      <c r="H86" s="939" t="n">
        <v>913989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10. Property, plant and equipment Work in progress   Disposals</t>
        </is>
      </c>
      <c r="C87" s="939" t="n"/>
      <c r="D87" s="939" t="n"/>
      <c r="E87" s="939" t="n"/>
      <c r="F87" s="939" t="n"/>
      <c r="G87" s="939" t="n">
        <v>0</v>
      </c>
      <c r="H87" s="939" t="n">
        <v>-153710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10. Property, plant and equipment Work in progress  Net book value 2021</t>
        </is>
      </c>
      <c r="C88" s="939" t="n"/>
      <c r="D88" s="939" t="n"/>
      <c r="E88" s="939" t="n"/>
      <c r="F88" s="939" t="n"/>
      <c r="G88" s="939" t="n">
        <v>0</v>
      </c>
      <c r="H88" s="939" t="n">
        <v>760279</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10. Property, plant and equipment Work in progress  Net book value 2020</t>
        </is>
      </c>
      <c r="C89" s="103" t="n"/>
      <c r="D89" s="103" t="n"/>
      <c r="E89" s="103" t="n"/>
      <c r="F89" s="103" t="n"/>
      <c r="G89" s="103" t="n">
        <v>913989</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10. Property, plant and equipment Land  of At31 of December rehabilitation provision 2021 Accumulated depreciation</t>
        </is>
      </c>
      <c r="C100" s="952" t="n"/>
      <c r="D100" s="952" t="n"/>
      <c r="E100" s="952" t="n"/>
      <c r="F100" s="952" t="n"/>
      <c r="G100" s="952" t="n">
        <v>0</v>
      </c>
      <c r="H100" s="952" t="n">
        <v>175870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10. Property, plant and equipment Motor vehicle  At31 of December rehabilitation provision 2021 Accumulated depreciation At 1 January 2021</t>
        </is>
      </c>
      <c r="C101" s="952" t="n"/>
      <c r="D101" s="939" t="n"/>
      <c r="E101" s="939" t="n"/>
      <c r="F101" s="939" t="n"/>
      <c r="G101" s="939" t="n">
        <v>0</v>
      </c>
      <c r="H101" s="939" t="n">
        <v>36174</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10. Property, plant and equipment Plant and equipment  At31 of December rehabilitation provision 2021 Accumulated depreciation At 1 January 2021</t>
        </is>
      </c>
      <c r="C102" s="952" t="n"/>
      <c r="D102" s="939" t="n"/>
      <c r="E102" s="939" t="n"/>
      <c r="F102" s="939" t="n"/>
      <c r="G102" s="939" t="n">
        <v>0</v>
      </c>
      <c r="H102" s="939" t="n">
        <v>49618482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10. Property, plant and equipment Building and structure  of At31 of December rehabilitation provision 2021 Accumulated depreciation</t>
        </is>
      </c>
      <c r="C103" s="103" t="n"/>
      <c r="D103" s="103" t="n"/>
      <c r="E103" s="103" t="n"/>
      <c r="F103" s="103" t="n"/>
      <c r="G103" s="103" t="n">
        <v>0</v>
      </c>
      <c r="H103" s="103" t="n">
        <v>4350726</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10. Property, plant and equipment Building and structure  At31 of December rehabilitation provision 2021 Accumulated depreciation At 1 January 2021</t>
        </is>
      </c>
      <c r="C104" s="952" t="n"/>
      <c r="D104" s="952" t="n"/>
      <c r="E104" s="952" t="n"/>
      <c r="F104" s="952" t="n"/>
      <c r="G104" s="952" t="n">
        <v>0</v>
      </c>
      <c r="H104" s="952" t="n">
        <v>2761116</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Cost At 1 January 2021</t>
        </is>
      </c>
      <c r="G133" t="n">
        <v>0</v>
      </c>
      <c r="H133" t="n">
        <v>257189</v>
      </c>
      <c r="N133">
        <f>B133</f>
        <v/>
      </c>
      <c r="O133" t="inlineStr"/>
      <c r="P133" t="inlineStr"/>
      <c r="Q133" t="inlineStr"/>
      <c r="R133" t="inlineStr"/>
      <c r="S133">
        <f>G133*BS!$B$9</f>
        <v/>
      </c>
      <c r="T133">
        <f>H133*BS!$B$9</f>
        <v/>
      </c>
    </row>
    <row r="134" customFormat="1" s="79">
      <c r="B134" t="inlineStr">
        <is>
          <t>Software  Cost Additions internally developed</t>
        </is>
      </c>
      <c r="G134" t="n">
        <v>0</v>
      </c>
      <c r="H134" t="n">
        <v>3323</v>
      </c>
      <c r="N134">
        <f>B134</f>
        <v/>
      </c>
      <c r="O134" t="inlineStr"/>
      <c r="P134" t="inlineStr"/>
      <c r="Q134" t="inlineStr"/>
      <c r="R134" t="inlineStr"/>
      <c r="S134">
        <f>G134*BS!$B$9</f>
        <v/>
      </c>
      <c r="T134">
        <f>H134*BS!$B$9</f>
        <v/>
      </c>
    </row>
    <row r="135" customFormat="1" s="79">
      <c r="B135" t="inlineStr">
        <is>
          <t>Software  Cost Write-off</t>
        </is>
      </c>
      <c r="G135" t="n">
        <v>0</v>
      </c>
      <c r="H135" t="n">
        <v>-6018</v>
      </c>
      <c r="N135">
        <f>B135</f>
        <v/>
      </c>
      <c r="O135" t="inlineStr"/>
      <c r="P135" t="inlineStr"/>
      <c r="Q135" t="inlineStr"/>
      <c r="R135" t="inlineStr"/>
      <c r="S135">
        <f>G135*BS!$B$9</f>
        <v/>
      </c>
      <c r="T135">
        <f>H135*BS!$B$9</f>
        <v/>
      </c>
    </row>
    <row r="136" customFormat="1" s="79">
      <c r="A136" s="618" t="n"/>
      <c r="B136" s="102" t="inlineStr">
        <is>
          <t>Software  Cost At 31 December 2021</t>
        </is>
      </c>
      <c r="C136" s="939" t="n"/>
      <c r="D136" s="939" t="n"/>
      <c r="E136" s="939" t="n"/>
      <c r="F136" s="939" t="n"/>
      <c r="G136" s="939" t="n">
        <v>0</v>
      </c>
      <c r="H136" s="939" t="n">
        <v>254494</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Software  Accumulated amortisation and impairment Amortisation</t>
        </is>
      </c>
      <c r="C137" s="939" t="n"/>
      <c r="D137" s="939" t="n"/>
      <c r="E137" s="939" t="n"/>
      <c r="F137" s="939" t="n"/>
      <c r="G137" s="939" t="n">
        <v>0</v>
      </c>
      <c r="H137" s="939" t="n">
        <v>3182</v>
      </c>
      <c r="I137" s="928" t="n"/>
      <c r="N137" s="105">
        <f>B137</f>
        <v/>
      </c>
      <c r="O137" s="106" t="inlineStr"/>
      <c r="P137" s="106" t="inlineStr"/>
      <c r="Q137" s="106" t="inlineStr"/>
      <c r="R137" s="106" t="inlineStr"/>
      <c r="S137" s="106">
        <f>G137*BS!$B$9</f>
        <v/>
      </c>
      <c r="T137" s="106">
        <f>H137*BS!$B$9</f>
        <v/>
      </c>
      <c r="U137" s="107">
        <f>I134</f>
        <v/>
      </c>
      <c r="V137" s="927" t="n"/>
      <c r="W137" s="927" t="n"/>
    </row>
    <row r="138" customFormat="1" s="79">
      <c r="A138" s="618" t="n"/>
      <c r="B138" s="102" t="inlineStr">
        <is>
          <t>Software  Accumulated amortisation and impairment Write-off</t>
        </is>
      </c>
      <c r="C138" s="939" t="n"/>
      <c r="D138" s="939" t="n"/>
      <c r="E138" s="939" t="n"/>
      <c r="F138" s="939" t="n"/>
      <c r="G138" s="939" t="n">
        <v>0</v>
      </c>
      <c r="H138" s="939" t="n">
        <v>-1746</v>
      </c>
      <c r="I138" s="928" t="n"/>
      <c r="N138" s="105">
        <f>B138</f>
        <v/>
      </c>
      <c r="O138" s="106" t="inlineStr"/>
      <c r="P138" s="106" t="inlineStr"/>
      <c r="Q138" s="106" t="inlineStr"/>
      <c r="R138" s="106" t="inlineStr"/>
      <c r="S138" s="106">
        <f>G138*BS!$B$9</f>
        <v/>
      </c>
      <c r="T138" s="106">
        <f>H138*BS!$B$9</f>
        <v/>
      </c>
      <c r="U138" s="107">
        <f>I135</f>
        <v/>
      </c>
      <c r="V138" s="927" t="n"/>
      <c r="W138" s="927" t="n"/>
    </row>
    <row r="139" customFormat="1" s="79">
      <c r="A139" s="618" t="n"/>
      <c r="B139" s="102" t="inlineStr">
        <is>
          <t>Software  Accumulated amortisation and impairment At: 31 December 2021</t>
        </is>
      </c>
      <c r="C139" s="939" t="n"/>
      <c r="D139" s="939" t="n"/>
      <c r="E139" s="939" t="n"/>
      <c r="F139" s="939" t="n"/>
      <c r="G139" s="939" t="n">
        <v>0</v>
      </c>
      <c r="H139" s="939" t="n">
        <v>244821</v>
      </c>
      <c r="I139" s="928" t="n"/>
      <c r="N139" s="105">
        <f>B139</f>
        <v/>
      </c>
      <c r="O139" s="106" t="inlineStr"/>
      <c r="P139" s="106" t="inlineStr"/>
      <c r="Q139" s="106" t="inlineStr"/>
      <c r="R139" s="106" t="inlineStr"/>
      <c r="S139" s="106">
        <f>G139*BS!$B$9</f>
        <v/>
      </c>
      <c r="T139" s="106">
        <f>H139*BS!$B$9</f>
        <v/>
      </c>
      <c r="U139" s="107">
        <f>I136</f>
        <v/>
      </c>
      <c r="V139" s="927" t="n"/>
      <c r="W139" s="927" t="n"/>
    </row>
    <row r="140" customFormat="1" s="79">
      <c r="A140" s="618" t="n"/>
      <c r="B140" s="102" t="inlineStr">
        <is>
          <t>Software  Net book value At 31 December 2021</t>
        </is>
      </c>
      <c r="C140" s="939" t="n"/>
      <c r="D140" s="939" t="n"/>
      <c r="E140" s="939" t="n"/>
      <c r="F140" s="939" t="n"/>
      <c r="G140" s="939" t="n">
        <v>0</v>
      </c>
      <c r="H140" s="939" t="n">
        <v>9673</v>
      </c>
      <c r="I140" s="928" t="n"/>
      <c r="N140" s="105">
        <f>B140</f>
        <v/>
      </c>
      <c r="O140" s="106" t="inlineStr"/>
      <c r="P140" s="106" t="inlineStr"/>
      <c r="Q140" s="106" t="inlineStr"/>
      <c r="R140" s="106" t="inlineStr"/>
      <c r="S140" s="106">
        <f>G140*BS!$B$9</f>
        <v/>
      </c>
      <c r="T140" s="106">
        <f>H140*BS!$B$9</f>
        <v/>
      </c>
      <c r="U140" s="107">
        <f>I137</f>
        <v/>
      </c>
      <c r="V140" s="927" t="n"/>
      <c r="W140" s="927" t="n"/>
    </row>
    <row r="141" customFormat="1" s="79">
      <c r="A141" s="618" t="n"/>
      <c r="B141" s="102" t="inlineStr">
        <is>
          <t>Software  Net book value At 31 December 2020</t>
        </is>
      </c>
      <c r="C141" s="103" t="n"/>
      <c r="D141" s="103" t="n"/>
      <c r="E141" s="103" t="n"/>
      <c r="F141" s="103" t="n"/>
      <c r="G141" s="103" t="n">
        <v>13804</v>
      </c>
      <c r="H141" s="103" t="n">
        <v>0</v>
      </c>
      <c r="I141" s="928" t="n"/>
      <c r="N141" s="105">
        <f>B141</f>
        <v/>
      </c>
      <c r="O141" s="106" t="inlineStr"/>
      <c r="P141" s="106" t="inlineStr"/>
      <c r="Q141" s="106" t="inlineStr"/>
      <c r="R141" s="106" t="inlineStr"/>
      <c r="S141" s="106">
        <f>G141*BS!$B$9</f>
        <v/>
      </c>
      <c r="T141" s="106">
        <f>H141*BS!$B$9</f>
        <v/>
      </c>
      <c r="U141" s="107">
        <f>I138</f>
        <v/>
      </c>
      <c r="V141" s="927" t="n"/>
      <c r="W141" s="927" t="n"/>
    </row>
    <row r="142" customFormat="1" s="79">
      <c r="A142" s="618" t="n"/>
      <c r="B142" s="102" t="inlineStr">
        <is>
          <t>Customer assets  Cost At 1 January 2021</t>
        </is>
      </c>
      <c r="C142" s="939" t="n"/>
      <c r="D142" s="939" t="n"/>
      <c r="E142" s="939" t="n"/>
      <c r="F142" s="939" t="n"/>
      <c r="G142" s="939" t="n">
        <v>0</v>
      </c>
      <c r="H142" s="939" t="n">
        <v>34940381</v>
      </c>
      <c r="I142" s="928" t="n"/>
      <c r="N142" s="105">
        <f>B142</f>
        <v/>
      </c>
      <c r="O142" s="106" t="inlineStr"/>
      <c r="P142" s="106" t="inlineStr"/>
      <c r="Q142" s="106" t="inlineStr"/>
      <c r="R142" s="106" t="inlineStr"/>
      <c r="S142" s="106">
        <f>G142*BS!$B$9</f>
        <v/>
      </c>
      <c r="T142" s="106">
        <f>H142*BS!$B$9</f>
        <v/>
      </c>
      <c r="U142" s="107">
        <f>I139</f>
        <v/>
      </c>
      <c r="V142" s="927" t="n"/>
      <c r="W142" s="927" t="n"/>
    </row>
    <row r="143" customFormat="1" s="79">
      <c r="A143" s="618" t="n"/>
      <c r="B143" s="102" t="inlineStr">
        <is>
          <t>Customer assets  Cost At 31 December 2021</t>
        </is>
      </c>
      <c r="C143" s="939" t="n"/>
      <c r="D143" s="939" t="n"/>
      <c r="E143" s="939" t="n"/>
      <c r="F143" s="939" t="n"/>
      <c r="G143" s="939" t="n">
        <v>0</v>
      </c>
      <c r="H143" s="939" t="n">
        <v>34940381</v>
      </c>
      <c r="I143" s="928" t="n"/>
      <c r="N143" s="105">
        <f>B143</f>
        <v/>
      </c>
      <c r="O143" s="106" t="inlineStr"/>
      <c r="P143" s="106" t="inlineStr"/>
      <c r="Q143" s="106" t="inlineStr"/>
      <c r="R143" s="106" t="inlineStr"/>
      <c r="S143" s="106">
        <f>G143*BS!$B$9</f>
        <v/>
      </c>
      <c r="T143" s="106">
        <f>H143*BS!$B$9</f>
        <v/>
      </c>
      <c r="U143" s="107" t="n"/>
      <c r="V143" s="927" t="n"/>
      <c r="W143" s="927" t="n"/>
    </row>
    <row r="144" customFormat="1" s="117">
      <c r="A144" s="618" t="n"/>
      <c r="B144" s="102" t="inlineStr">
        <is>
          <t>Customer assets  Accumulated amortisation and impairment At: 31 December 2021</t>
        </is>
      </c>
      <c r="C144" s="939" t="n"/>
      <c r="D144" s="939" t="n"/>
      <c r="E144" s="939" t="n"/>
      <c r="F144" s="939" t="n"/>
      <c r="G144" s="939" t="n">
        <v>0</v>
      </c>
      <c r="H144" s="939" t="n">
        <v>34940381</v>
      </c>
      <c r="I144" s="928" t="n"/>
      <c r="N144" s="105">
        <f>B144</f>
        <v/>
      </c>
      <c r="O144" s="106" t="inlineStr"/>
      <c r="P144" s="106" t="inlineStr"/>
      <c r="Q144" s="106" t="inlineStr"/>
      <c r="R144" s="106" t="inlineStr"/>
      <c r="S144" s="106">
        <f>G144*BS!$B$9</f>
        <v/>
      </c>
      <c r="T144" s="106">
        <f>H144*BS!$B$9</f>
        <v/>
      </c>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inlineStr">
        <is>
          <t>Other investments</t>
        </is>
      </c>
      <c r="C150" s="939" t="n"/>
      <c r="D150" s="939" t="n"/>
      <c r="E150" s="939" t="n"/>
      <c r="F150" s="939" t="n"/>
      <c r="G150" s="939" t="n">
        <v>24404000</v>
      </c>
      <c r="H150" s="939" t="n">
        <v>90082000</v>
      </c>
      <c r="I150" s="928" t="n"/>
      <c r="N150" s="105">
        <f>B150</f>
        <v/>
      </c>
      <c r="O150" s="106" t="inlineStr"/>
      <c r="P150" s="106" t="inlineStr"/>
      <c r="Q150" s="106" t="inlineStr"/>
      <c r="R150" s="106" t="inlineStr"/>
      <c r="S150" s="106">
        <f>G150*BS!$B$9</f>
        <v/>
      </c>
      <c r="T150" s="106">
        <f>H150*BS!$B$9</f>
        <v/>
      </c>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t="n">
        <v>0</v>
      </c>
      <c r="H166" s="940" t="n">
        <v>0</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Non-current assets</t>
        </is>
      </c>
      <c r="C168" s="939" t="n"/>
      <c r="D168" s="939" t="n"/>
      <c r="E168" s="939" t="n"/>
      <c r="F168" s="939" t="n"/>
      <c r="G168" s="939" t="n">
        <v>0</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Intangible assets</t>
        </is>
      </c>
      <c r="C169" s="939" t="n"/>
      <c r="D169" s="939" t="n"/>
      <c r="E169" s="939" t="n"/>
      <c r="F169" s="939" t="n"/>
      <c r="G169" s="939" t="n">
        <v>13804</v>
      </c>
      <c r="H169" s="939" t="n">
        <v>9673</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inlineStr">
        <is>
          <t>Other non-current assets</t>
        </is>
      </c>
      <c r="C170" s="939" t="n"/>
      <c r="D170" s="939" t="n"/>
      <c r="E170" s="939" t="n"/>
      <c r="F170" s="939" t="n"/>
      <c r="G170" s="939" t="n">
        <v>45410954</v>
      </c>
      <c r="H170" s="939" t="n">
        <v>50181357</v>
      </c>
      <c r="I170" s="930" t="n"/>
      <c r="K170" s="932" t="n"/>
      <c r="N170" s="105">
        <f>B170</f>
        <v/>
      </c>
      <c r="O170" s="106" t="inlineStr"/>
      <c r="P170" s="106" t="inlineStr"/>
      <c r="Q170" s="106" t="inlineStr"/>
      <c r="R170" s="106" t="inlineStr"/>
      <c r="S170" s="106">
        <f>G170*BS!$B$9</f>
        <v/>
      </c>
      <c r="T170" s="106">
        <f>H170*BS!$B$9</f>
        <v/>
      </c>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39221937</v>
      </c>
      <c r="H58" s="939" t="n">
        <v>47911992</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39221937</v>
      </c>
      <c r="H71" s="939" t="n">
        <v>47911992</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Trade and other payables</t>
        </is>
      </c>
      <c r="C89" s="939" t="n"/>
      <c r="D89" s="939" t="n"/>
      <c r="E89" s="939" t="n"/>
      <c r="F89" s="939" t="n"/>
      <c r="G89" s="939" t="n">
        <v>39221937</v>
      </c>
      <c r="H89" s="939" t="n">
        <v>47911992</v>
      </c>
      <c r="I89" s="975" t="n"/>
      <c r="J89" s="180" t="n"/>
      <c r="N89" s="976">
        <f>B89</f>
        <v/>
      </c>
      <c r="O89" s="192" t="inlineStr"/>
      <c r="P89" s="192" t="inlineStr"/>
      <c r="Q89" s="192" t="inlineStr"/>
      <c r="R89" s="192" t="inlineStr"/>
      <c r="S89" s="192">
        <f>G89*BS!$B$9</f>
        <v/>
      </c>
      <c r="T89" s="192">
        <f>H89*BS!$B$9</f>
        <v/>
      </c>
      <c r="U89" s="193">
        <f>I89</f>
        <v/>
      </c>
    </row>
    <row r="90">
      <c r="B90" s="211" t="inlineStr">
        <is>
          <t>Employee benefit liabilities</t>
        </is>
      </c>
      <c r="C90" s="939" t="n"/>
      <c r="D90" s="939" t="n"/>
      <c r="E90" s="939" t="n"/>
      <c r="F90" s="939" t="n"/>
      <c r="G90" s="939" t="n">
        <v>606122</v>
      </c>
      <c r="H90" s="939" t="n">
        <v>611507</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Provisions  At1 January 2021</t>
        </is>
      </c>
      <c r="C129" s="991" t="n"/>
      <c r="D129" s="991" t="n"/>
      <c r="E129" s="991" t="n"/>
      <c r="F129" s="991" t="n"/>
      <c r="G129" s="991" t="n">
        <v>0</v>
      </c>
      <c r="H129" s="991" t="n">
        <v>27490442</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Provisions  Unwinding of the discount and changes in discount rate</t>
        </is>
      </c>
      <c r="C130" s="991" t="n"/>
      <c r="D130" s="991" t="n"/>
      <c r="E130" s="991" t="n"/>
      <c r="F130" s="991" t="n"/>
      <c r="G130" s="991" t="n">
        <v>0</v>
      </c>
      <c r="H130" s="991" t="n">
        <v>2559370</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Provisions  Remeasurement of rehabilitation provision</t>
        </is>
      </c>
      <c r="C131" s="103" t="n"/>
      <c r="D131" s="103" t="n"/>
      <c r="E131" s="103" t="n"/>
      <c r="F131" s="103" t="n"/>
      <c r="G131" s="103" t="n">
        <v>0</v>
      </c>
      <c r="H131" s="103" t="n">
        <v>-692173</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Provisions  At 31 December 2021</t>
        </is>
      </c>
      <c r="C132" s="991" t="n"/>
      <c r="D132" s="991" t="n"/>
      <c r="E132" s="991" t="n"/>
      <c r="F132" s="991" t="n"/>
      <c r="G132" s="991" t="n">
        <v>0</v>
      </c>
      <c r="H132" s="991" t="n">
        <v>29357639</v>
      </c>
      <c r="I132" s="992" t="n"/>
      <c r="J132" s="180" t="n"/>
      <c r="N132" s="976">
        <f>B132</f>
        <v/>
      </c>
      <c r="O132" s="192" t="inlineStr"/>
      <c r="P132" s="192" t="inlineStr"/>
      <c r="Q132" s="192" t="inlineStr"/>
      <c r="R132" s="192" t="inlineStr"/>
      <c r="S132" s="192">
        <f>G132*BS!$B$9</f>
        <v/>
      </c>
      <c r="T132" s="192">
        <f>H132*BS!$B$9</f>
        <v/>
      </c>
      <c r="U132" s="193">
        <f>I132</f>
        <v/>
      </c>
    </row>
    <row r="133">
      <c r="A133" s="79" t="n"/>
      <c r="B133" s="102" t="inlineStr">
        <is>
          <t>Provisions  Non-current</t>
        </is>
      </c>
      <c r="C133" s="991" t="n"/>
      <c r="D133" s="991" t="n"/>
      <c r="E133" s="991" t="n"/>
      <c r="F133" s="991" t="n"/>
      <c r="G133" s="991" t="n">
        <v>0</v>
      </c>
      <c r="H133" s="991" t="n">
        <v>29357639</v>
      </c>
      <c r="I133" s="992" t="n"/>
      <c r="J133" s="180" t="n"/>
      <c r="N133" s="976">
        <f>B133</f>
        <v/>
      </c>
      <c r="O133" s="192" t="inlineStr"/>
      <c r="P133" s="192" t="inlineStr"/>
      <c r="Q133" s="192" t="inlineStr"/>
      <c r="R133" s="192" t="inlineStr"/>
      <c r="S133" s="192">
        <f>G133*BS!$B$9</f>
        <v/>
      </c>
      <c r="T133" s="192">
        <f>H133*BS!$B$9</f>
        <v/>
      </c>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Other reserves</t>
        </is>
      </c>
      <c r="C163" s="103" t="n"/>
      <c r="D163" s="103" t="n"/>
      <c r="E163" s="103" t="n"/>
      <c r="F163" s="103" t="n"/>
      <c r="G163" s="103" t="n">
        <v>-138406</v>
      </c>
      <c r="H163" s="103" t="n">
        <v>45836194</v>
      </c>
      <c r="I163" s="984"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Cash flow hedge reserve  At 1 January 2020</t>
        </is>
      </c>
      <c r="C167" s="993" t="n"/>
      <c r="D167" s="993" t="n"/>
      <c r="E167" s="993" t="n"/>
      <c r="F167" s="993" t="n"/>
      <c r="G167" s="993" t="n">
        <v>71944</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Cash flow hedge reserve  Net loss on a hedge of commodity, net of tax</t>
        </is>
      </c>
      <c r="C168" s="993" t="n"/>
      <c r="D168" s="993" t="n"/>
      <c r="E168" s="993" t="n"/>
      <c r="F168" s="993" t="n"/>
      <c r="G168" s="993" t="n">
        <v>0</v>
      </c>
      <c r="H168" s="993" t="n">
        <v>-1581811</v>
      </c>
      <c r="I168" s="992" t="n"/>
      <c r="J168" s="180" t="n"/>
      <c r="N168" s="976">
        <f>B168</f>
        <v/>
      </c>
      <c r="O168" s="192" t="inlineStr"/>
      <c r="P168" s="192" t="inlineStr"/>
      <c r="Q168" s="192" t="inlineStr"/>
      <c r="R168" s="192" t="inlineStr"/>
      <c r="S168" s="192">
        <f>G168*BS!$B$9</f>
        <v/>
      </c>
      <c r="T168" s="192">
        <f>H168*BS!$B$9</f>
        <v/>
      </c>
      <c r="U168" s="193">
        <f>I168</f>
        <v/>
      </c>
    </row>
    <row r="169">
      <c r="A169" s="79" t="n"/>
      <c r="B169" s="102" t="inlineStr">
        <is>
          <t>Cash flow hedge reserve  At 31 December 2020</t>
        </is>
      </c>
      <c r="C169" s="993" t="n"/>
      <c r="D169" s="993" t="n"/>
      <c r="E169" s="993" t="n"/>
      <c r="F169" s="993" t="n"/>
      <c r="G169" s="993" t="n">
        <v>-3451423</v>
      </c>
      <c r="H169" s="993" t="n">
        <v>0</v>
      </c>
      <c r="I169" s="992" t="n"/>
      <c r="J169" s="180" t="n"/>
      <c r="N169" s="976">
        <f>B169</f>
        <v/>
      </c>
      <c r="O169" s="192" t="inlineStr"/>
      <c r="P169" s="192" t="inlineStr"/>
      <c r="Q169" s="192" t="inlineStr"/>
      <c r="R169" s="192" t="inlineStr"/>
      <c r="S169" s="192">
        <f>G169*BS!$B$9</f>
        <v/>
      </c>
      <c r="T169" s="192">
        <f>H169*BS!$B$9</f>
        <v/>
      </c>
      <c r="U169" s="193">
        <f>I169</f>
        <v/>
      </c>
    </row>
    <row r="170">
      <c r="A170" s="79" t="n"/>
      <c r="B170" s="102" t="inlineStr">
        <is>
          <t>Cash flow hedge reserve  At31 December 2021</t>
        </is>
      </c>
      <c r="C170" s="993" t="n"/>
      <c r="D170" s="993" t="n"/>
      <c r="E170" s="993" t="n"/>
      <c r="F170" s="993" t="n"/>
      <c r="G170" s="993" t="n">
        <v>0</v>
      </c>
      <c r="H170" s="993" t="n">
        <v>-5033234</v>
      </c>
      <c r="I170" s="992" t="n"/>
      <c r="J170" s="180" t="n"/>
      <c r="N170" s="976">
        <f>B170</f>
        <v/>
      </c>
      <c r="O170" s="192" t="inlineStr"/>
      <c r="P170" s="192" t="inlineStr"/>
      <c r="Q170" s="192" t="inlineStr"/>
      <c r="R170" s="192" t="inlineStr"/>
      <c r="S170" s="192">
        <f>G170*BS!$B$9</f>
        <v/>
      </c>
      <c r="T170" s="192">
        <f>H170*BS!$B$9</f>
        <v/>
      </c>
      <c r="U170" s="193">
        <f>I170</f>
        <v/>
      </c>
    </row>
    <row r="171">
      <c r="A171" s="79" t="n"/>
      <c r="B171" s="102" t="inlineStr">
        <is>
          <t>Other reserves  At 1 January 2020</t>
        </is>
      </c>
      <c r="C171" s="103" t="n"/>
      <c r="D171" s="103" t="n"/>
      <c r="E171" s="103" t="n"/>
      <c r="F171" s="103" t="n"/>
      <c r="G171" s="103" t="n">
        <v>7331294</v>
      </c>
      <c r="H171" s="103" t="n">
        <v>0</v>
      </c>
      <c r="I171" s="992" t="n"/>
      <c r="J171" s="180" t="n"/>
      <c r="N171" s="976">
        <f>B171</f>
        <v/>
      </c>
      <c r="O171" s="192" t="inlineStr"/>
      <c r="P171" s="192" t="inlineStr"/>
      <c r="Q171" s="192" t="inlineStr"/>
      <c r="R171" s="192" t="inlineStr"/>
      <c r="S171" s="192">
        <f>G171*BS!$B$9</f>
        <v/>
      </c>
      <c r="T171" s="192">
        <f>H171*BS!$B$9</f>
        <v/>
      </c>
      <c r="U171" s="193">
        <f>I171</f>
        <v/>
      </c>
    </row>
    <row r="172">
      <c r="A172" s="79" t="n"/>
      <c r="B172" s="102" t="inlineStr">
        <is>
          <t>Other reserves  through OCI, net of tax</t>
        </is>
      </c>
      <c r="C172" s="993" t="n"/>
      <c r="D172" s="993" t="n"/>
      <c r="E172" s="993" t="n"/>
      <c r="F172" s="993" t="n"/>
      <c r="G172" s="993" t="n">
        <v>0</v>
      </c>
      <c r="H172" s="993" t="n">
        <v>45974600</v>
      </c>
      <c r="I172" s="992" t="n"/>
      <c r="J172" s="180" t="n"/>
      <c r="N172" s="976">
        <f>B172</f>
        <v/>
      </c>
      <c r="O172" s="192" t="inlineStr"/>
      <c r="P172" s="192" t="inlineStr"/>
      <c r="Q172" s="192" t="inlineStr"/>
      <c r="R172" s="192" t="inlineStr"/>
      <c r="S172" s="192">
        <f>G172*BS!$B$9</f>
        <v/>
      </c>
      <c r="T172" s="192">
        <f>H172*BS!$B$9</f>
        <v/>
      </c>
      <c r="U172" s="193">
        <f>I172</f>
        <v/>
      </c>
    </row>
    <row r="173">
      <c r="A173" s="79" t="n"/>
      <c r="B173" s="102" t="inlineStr">
        <is>
          <t>Other reserves  At 31 December 2020</t>
        </is>
      </c>
      <c r="C173" s="993" t="n"/>
      <c r="D173" s="993" t="n"/>
      <c r="E173" s="993" t="n"/>
      <c r="F173" s="993" t="n"/>
      <c r="G173" s="993" t="n">
        <v>-138406</v>
      </c>
      <c r="H173" s="993" t="n">
        <v>0</v>
      </c>
      <c r="I173" s="992" t="n"/>
      <c r="J173" s="180" t="n"/>
      <c r="N173" s="976">
        <f>B173</f>
        <v/>
      </c>
      <c r="O173" s="192" t="inlineStr"/>
      <c r="P173" s="192" t="inlineStr"/>
      <c r="Q173" s="192" t="inlineStr"/>
      <c r="R173" s="192" t="inlineStr"/>
      <c r="S173" s="192">
        <f>G173*BS!$B$9</f>
        <v/>
      </c>
      <c r="T173" s="192">
        <f>H173*BS!$B$9</f>
        <v/>
      </c>
      <c r="U173" s="193">
        <f>I173</f>
        <v/>
      </c>
    </row>
    <row r="174">
      <c r="A174" s="79" t="n"/>
      <c r="B174" s="102" t="inlineStr">
        <is>
          <t>Other reserves  At31 December 2021</t>
        </is>
      </c>
      <c r="C174" s="993" t="n"/>
      <c r="D174" s="993" t="n"/>
      <c r="E174" s="993" t="n"/>
      <c r="F174" s="993" t="n"/>
      <c r="G174" s="993" t="n">
        <v>0</v>
      </c>
      <c r="H174" s="993" t="n">
        <v>45836194</v>
      </c>
      <c r="I174" s="992" t="n"/>
      <c r="J174" s="180" t="n"/>
      <c r="N174" s="976">
        <f>B174</f>
        <v/>
      </c>
      <c r="O174" s="192" t="inlineStr"/>
      <c r="P174" s="192" t="inlineStr"/>
      <c r="Q174" s="192" t="inlineStr"/>
      <c r="R174" s="192" t="inlineStr"/>
      <c r="S174" s="192">
        <f>G174*BS!$B$9</f>
        <v/>
      </c>
      <c r="T174" s="192">
        <f>H174*BS!$B$9</f>
        <v/>
      </c>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50150146</v>
      </c>
      <c r="H179" s="996" t="n">
        <v>53023882</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Cash flow hedge reserve  At 1 January 2020</t>
        </is>
      </c>
      <c r="C185" s="991" t="n"/>
      <c r="D185" s="991" t="n"/>
      <c r="E185" s="991" t="n"/>
      <c r="F185" s="991" t="n"/>
      <c r="G185" s="991" t="n">
        <v>71944</v>
      </c>
      <c r="H185" s="991" t="n">
        <v>0</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inlineStr">
        <is>
          <t>Cash flow hedge reserve  Net loss on a hedge of commodity, net of tax</t>
        </is>
      </c>
      <c r="C186" s="991" t="n"/>
      <c r="D186" s="991" t="n"/>
      <c r="E186" s="991" t="n"/>
      <c r="F186" s="991" t="n"/>
      <c r="G186" s="991" t="n">
        <v>0</v>
      </c>
      <c r="H186" s="991" t="n">
        <v>-1581811</v>
      </c>
      <c r="I186" s="997" t="n"/>
      <c r="J186" s="180" t="n"/>
      <c r="K186" s="172" t="n"/>
      <c r="L186" s="172" t="n"/>
      <c r="M186" s="172" t="n"/>
      <c r="N186" s="973">
        <f>B186</f>
        <v/>
      </c>
      <c r="O186" s="192" t="inlineStr"/>
      <c r="P186" s="192" t="inlineStr"/>
      <c r="Q186" s="192" t="inlineStr"/>
      <c r="R186" s="192" t="inlineStr"/>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inlineStr">
        <is>
          <t>Cash flow hedge reserve  At 31 December 2020</t>
        </is>
      </c>
      <c r="C187" s="103" t="n"/>
      <c r="D187" s="103" t="n"/>
      <c r="E187" s="103" t="n"/>
      <c r="F187" s="103" t="n"/>
      <c r="G187" s="103" t="n">
        <v>-3451423</v>
      </c>
      <c r="H187" s="103" t="n">
        <v>0</v>
      </c>
      <c r="I187" s="997" t="n"/>
      <c r="J187" s="180" t="n"/>
      <c r="K187" s="172" t="n"/>
      <c r="L187" s="172" t="n"/>
      <c r="M187" s="172" t="n"/>
      <c r="N187" s="973">
        <f>B187</f>
        <v/>
      </c>
      <c r="O187" s="192" t="inlineStr"/>
      <c r="P187" s="192" t="inlineStr"/>
      <c r="Q187" s="192" t="inlineStr"/>
      <c r="R187" s="192" t="inlineStr"/>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inlineStr">
        <is>
          <t>Cash flow hedge reserve  At31 December 2021</t>
        </is>
      </c>
      <c r="C188" s="991" t="n"/>
      <c r="D188" s="991" t="n"/>
      <c r="E188" s="991" t="n"/>
      <c r="F188" s="991" t="n"/>
      <c r="G188" s="991" t="n">
        <v>0</v>
      </c>
      <c r="H188" s="991" t="n">
        <v>-5033234</v>
      </c>
      <c r="I188" s="997" t="n"/>
      <c r="J188" s="180" t="n"/>
      <c r="K188" s="172" t="n"/>
      <c r="L188" s="172" t="n"/>
      <c r="M188" s="172" t="n"/>
      <c r="N188" s="973">
        <f>B188</f>
        <v/>
      </c>
      <c r="O188" s="192" t="inlineStr"/>
      <c r="P188" s="192" t="inlineStr"/>
      <c r="Q188" s="192" t="inlineStr"/>
      <c r="R188" s="192" t="inlineStr"/>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inlineStr">
        <is>
          <t>Other reserves  At 1 January 2020</t>
        </is>
      </c>
      <c r="C189" s="991" t="n"/>
      <c r="D189" s="991" t="n"/>
      <c r="E189" s="991" t="n"/>
      <c r="F189" s="991" t="n"/>
      <c r="G189" s="991" t="n">
        <v>7331294</v>
      </c>
      <c r="H189" s="991" t="n">
        <v>0</v>
      </c>
      <c r="I189" s="997" t="n"/>
      <c r="J189" s="180" t="n"/>
      <c r="K189" s="172" t="n"/>
      <c r="L189" s="172" t="n"/>
      <c r="M189" s="172" t="n"/>
      <c r="N189" s="973">
        <f>B189</f>
        <v/>
      </c>
      <c r="O189" s="192" t="inlineStr"/>
      <c r="P189" s="192" t="inlineStr"/>
      <c r="Q189" s="192" t="inlineStr"/>
      <c r="R189" s="192" t="inlineStr"/>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inlineStr">
        <is>
          <t>Other reserves  through OCI, net of tax</t>
        </is>
      </c>
      <c r="C190" s="991" t="n"/>
      <c r="D190" s="991" t="n"/>
      <c r="E190" s="991" t="n"/>
      <c r="F190" s="991" t="n"/>
      <c r="G190" s="991" t="n">
        <v>0</v>
      </c>
      <c r="H190" s="991" t="n">
        <v>45974600</v>
      </c>
      <c r="I190" s="997" t="n"/>
      <c r="J190" s="180" t="n"/>
      <c r="K190" s="172" t="n"/>
      <c r="L190" s="172" t="n"/>
      <c r="M190" s="172" t="n"/>
      <c r="N190" s="973">
        <f>B190</f>
        <v/>
      </c>
      <c r="O190" s="192" t="inlineStr"/>
      <c r="P190" s="192" t="inlineStr"/>
      <c r="Q190" s="192" t="inlineStr"/>
      <c r="R190" s="192" t="inlineStr"/>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inlineStr">
        <is>
          <t>Other reserves  At 31 December 2020</t>
        </is>
      </c>
      <c r="C191" s="991" t="n"/>
      <c r="D191" s="991" t="n"/>
      <c r="E191" s="991" t="n"/>
      <c r="F191" s="991" t="n"/>
      <c r="G191" s="991" t="n">
        <v>-138406</v>
      </c>
      <c r="H191" s="991" t="n">
        <v>0</v>
      </c>
      <c r="I191" s="997" t="n"/>
      <c r="J191" s="180" t="n"/>
      <c r="K191" s="172" t="n"/>
      <c r="L191" s="172" t="n"/>
      <c r="M191" s="172" t="n"/>
      <c r="N191" s="973">
        <f>B191</f>
        <v/>
      </c>
      <c r="O191" s="192" t="inlineStr"/>
      <c r="P191" s="192" t="inlineStr"/>
      <c r="Q191" s="192" t="inlineStr"/>
      <c r="R191" s="192" t="inlineStr"/>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inlineStr">
        <is>
          <t>Other reserves  At31 December 2021</t>
        </is>
      </c>
      <c r="C192" s="991" t="n"/>
      <c r="D192" s="991" t="n"/>
      <c r="E192" s="991" t="n"/>
      <c r="F192" s="991" t="n"/>
      <c r="G192" s="991" t="n">
        <v>0</v>
      </c>
      <c r="H192" s="991" t="n">
        <v>45836194</v>
      </c>
      <c r="I192" s="997" t="n"/>
      <c r="J192" s="180" t="n"/>
      <c r="K192" s="172" t="n"/>
      <c r="L192" s="172" t="n"/>
      <c r="M192" s="172" t="n"/>
      <c r="N192" s="973">
        <f>B192</f>
        <v/>
      </c>
      <c r="O192" s="192" t="inlineStr"/>
      <c r="P192" s="192" t="inlineStr"/>
      <c r="Q192" s="192" t="inlineStr"/>
      <c r="R192" s="192" t="inlineStr"/>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144455407</v>
      </c>
      <c r="H15" s="939" t="n">
        <v>160766403</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-138314663</v>
      </c>
      <c r="H29" s="939" t="n">
        <v>-147518859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Delivery expenses</t>
        </is>
      </c>
      <c r="C56" s="939" t="n"/>
      <c r="D56" s="939" t="n"/>
      <c r="E56" s="939" t="n"/>
      <c r="F56" s="939" t="n"/>
      <c r="G56" s="939" t="n">
        <v>-4102173</v>
      </c>
      <c r="H56" s="939" t="n">
        <v>-3782163</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-1018529</v>
      </c>
      <c r="H57" s="939" t="n">
        <v>-946543</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income</t>
        </is>
      </c>
      <c r="C98" s="939" t="n"/>
      <c r="D98" s="939" t="n"/>
      <c r="E98" s="939" t="n"/>
      <c r="F98" s="939" t="n"/>
      <c r="G98" s="939" t="n">
        <v>425632</v>
      </c>
      <c r="H98" s="939" t="n">
        <v>236082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Finance income</t>
        </is>
      </c>
      <c r="C99" s="939" t="n"/>
      <c r="D99" s="939" t="n"/>
      <c r="E99" s="939" t="n"/>
      <c r="F99" s="939" t="n"/>
      <c r="G99" s="939" t="n">
        <v>425632</v>
      </c>
      <c r="H99" s="939" t="n">
        <v>236082</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 xml:space="preserve">  Finance costs</t>
        </is>
      </c>
      <c r="C100" s="939" t="n"/>
      <c r="D100" s="939" t="n"/>
      <c r="E100" s="939" t="n"/>
      <c r="F100" s="939" t="n"/>
      <c r="G100" s="939" t="n">
        <v>2111740</v>
      </c>
      <c r="H100" s="939" t="n">
        <v>2559370</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income</t>
        </is>
      </c>
      <c r="C111" s="939" t="n"/>
      <c r="D111" s="939" t="n"/>
      <c r="E111" s="939" t="n"/>
      <c r="F111" s="939" t="n"/>
      <c r="G111" s="939" t="n">
        <v>425632</v>
      </c>
      <c r="H111" s="939" t="n">
        <v>236082</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-2111740</v>
      </c>
      <c r="H124" s="952" t="n">
        <v>-2559370</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Net finance costs</t>
        </is>
      </c>
      <c r="C125" s="991" t="n"/>
      <c r="D125" s="991" t="n"/>
      <c r="E125" s="991" t="n"/>
      <c r="F125" s="991" t="n"/>
      <c r="G125" s="991" t="n">
        <v>-1686108</v>
      </c>
      <c r="H125" s="991" t="n">
        <v>-2323288</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Profit/loss before income tax</t>
        </is>
      </c>
      <c r="G138" t="n">
        <v>-7513492</v>
      </c>
      <c r="H138" t="n">
        <v>4195989</v>
      </c>
      <c r="N138">
        <f>B138</f>
        <v/>
      </c>
      <c r="O138" t="inlineStr"/>
      <c r="P138" t="inlineStr"/>
      <c r="Q138" t="inlineStr"/>
      <c r="R138" t="inlineStr"/>
      <c r="S138">
        <f>G138*BS!$B$9</f>
        <v/>
      </c>
      <c r="T138">
        <f>H138*BS!$B$9</f>
        <v/>
      </c>
    </row>
    <row r="139" customFormat="1" s="118">
      <c r="B139" t="inlineStr">
        <is>
          <t xml:space="preserve"> Current income tax: Current income tax expense</t>
        </is>
      </c>
      <c r="G139" t="n">
        <v>1215248</v>
      </c>
      <c r="H139" t="n">
        <v>92191</v>
      </c>
      <c r="N139">
        <f>B139</f>
        <v/>
      </c>
      <c r="O139" t="inlineStr"/>
      <c r="P139" t="inlineStr"/>
      <c r="Q139" t="inlineStr"/>
      <c r="R139" t="inlineStr"/>
      <c r="S139">
        <f>G139*BS!$B$9</f>
        <v/>
      </c>
      <c r="T139">
        <f>H139*BS!$B$9</f>
        <v/>
      </c>
    </row>
    <row r="140" customFormat="1" s="118">
      <c r="B140" t="inlineStr">
        <is>
          <t xml:space="preserve"> Current income tax: Prior year (over)/under accrual</t>
        </is>
      </c>
      <c r="G140" t="n">
        <v>132263</v>
      </c>
      <c r="H140" t="n">
        <v>-68451</v>
      </c>
      <c r="N140">
        <f>B140</f>
        <v/>
      </c>
      <c r="O140" t="inlineStr"/>
      <c r="P140" t="inlineStr"/>
      <c r="Q140" t="inlineStr"/>
      <c r="R140" t="inlineStr"/>
      <c r="S140">
        <f>G140*BS!$B$9</f>
        <v/>
      </c>
      <c r="T140">
        <f>H140*BS!$B$9</f>
        <v/>
      </c>
    </row>
    <row r="141" customFormat="1" s="118">
      <c r="B141" s="102" t="n"/>
      <c r="D141" s="939" t="n"/>
      <c r="E141" s="939" t="n"/>
      <c r="F141" s="939" t="n"/>
      <c r="G141" s="939" t="n"/>
      <c r="H141" s="939" t="n"/>
      <c r="I141" s="1017" t="n"/>
      <c r="L141" s="279" t="n"/>
      <c r="M141" s="279" t="n"/>
      <c r="N141" s="290" t="inlineStr"/>
      <c r="O141" s="204" t="inlineStr"/>
      <c r="P141" s="204" t="inlineStr"/>
      <c r="Q141" s="204" t="inlineStr"/>
      <c r="R141" s="204" t="inlineStr"/>
      <c r="S141" s="204" t="inlineStr"/>
      <c r="T141" s="204" t="inlineStr"/>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t="n">
        <v>0</v>
      </c>
      <c r="H148" s="158" t="n">
        <v>0</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t="n">
        <v>0</v>
      </c>
      <c r="H162" s="158" t="n">
        <v>0</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t="n">
        <v>0</v>
      </c>
      <c r="H176" s="942" t="n">
        <v>0</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-339935</v>
      </c>
      <c r="G12" s="1029" t="n">
        <v>6539102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-1056299</v>
      </c>
      <c r="G13" s="1028" t="n">
        <v>-2426117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149453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1546774</v>
      </c>
      <c r="G18" s="1029" t="n">
        <v>70078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-33900000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-33900000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