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Trade receivables</t>
        </is>
      </c>
      <c r="C29" s="103" t="n"/>
      <c r="D29" s="103" t="n"/>
      <c r="E29" s="103" t="n"/>
      <c r="F29" s="103" t="n"/>
      <c r="G29" s="103" t="n">
        <v>705472</v>
      </c>
      <c r="H29" s="103" t="n">
        <v>730224</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 at cost</t>
        </is>
      </c>
      <c r="C43" s="103" t="n"/>
      <c r="D43" s="103" t="n"/>
      <c r="E43" s="103" t="n"/>
      <c r="F43" s="103" t="n"/>
      <c r="G43" s="103" t="n">
        <v>2493840</v>
      </c>
      <c r="H43" s="103" t="n">
        <v>2862415</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Other receivables</t>
        </is>
      </c>
      <c r="C70" s="939" t="n"/>
      <c r="D70" s="939" t="n"/>
      <c r="E70" s="939" t="n"/>
      <c r="F70" s="939" t="n"/>
      <c r="G70" s="939" t="n">
        <v>59534</v>
      </c>
      <c r="H70" s="939" t="n">
        <v>85206</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xml:space="preserve">  Plant and equipment at cost</t>
        </is>
      </c>
      <c r="C86" s="939" t="n"/>
      <c r="D86" s="939" t="n"/>
      <c r="E86" s="939" t="n"/>
      <c r="F86" s="939" t="n"/>
      <c r="G86" s="939" t="n">
        <v>359409</v>
      </c>
      <c r="H86" s="939" t="n">
        <v>358727</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 xml:space="preserve">  Motor vehicles at cost</t>
        </is>
      </c>
      <c r="C87" s="939" t="n"/>
      <c r="D87" s="939" t="n"/>
      <c r="E87" s="939" t="n"/>
      <c r="F87" s="939" t="n"/>
      <c r="G87" s="939" t="n">
        <v>217451</v>
      </c>
      <c r="H87" s="939" t="n">
        <v>217451</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Less: Accumulated depreciation</t>
        </is>
      </c>
      <c r="C100" s="952" t="n"/>
      <c r="D100" s="952" t="n"/>
      <c r="E100" s="952" t="n"/>
      <c r="F100" s="952" t="n"/>
      <c r="G100" s="952" t="n">
        <v>-312561</v>
      </c>
      <c r="H100" s="952" t="n">
        <v>-217451</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Land and buildings  Balance at 1 January 2022</t>
        </is>
      </c>
      <c r="C114" s="939" t="n"/>
      <c r="D114" s="939" t="n"/>
      <c r="E114" s="939" t="n"/>
      <c r="F114" s="939" t="n"/>
      <c r="G114" s="939" t="n">
        <v>0</v>
      </c>
      <c r="H114" s="939" t="n">
        <v>35118</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inlineStr">
        <is>
          <t>Land and buildings  Additions</t>
        </is>
      </c>
      <c r="C115" s="939" t="n"/>
      <c r="D115" s="939" t="n"/>
      <c r="E115" s="939" t="n"/>
      <c r="F115" s="939" t="n"/>
      <c r="G115" s="939" t="n">
        <v>0</v>
      </c>
      <c r="H115" s="939" t="n">
        <v>1229669</v>
      </c>
      <c r="I115" s="945" t="n"/>
      <c r="N115" s="105">
        <f>B115</f>
        <v/>
      </c>
      <c r="O115" s="106" t="inlineStr"/>
      <c r="P115" s="106" t="inlineStr"/>
      <c r="Q115" s="106" t="inlineStr"/>
      <c r="R115" s="106" t="inlineStr"/>
      <c r="S115" s="106">
        <f>G115*BS!$B$9</f>
        <v/>
      </c>
      <c r="T115" s="106">
        <f>H115*BS!$B$9</f>
        <v/>
      </c>
      <c r="U115" s="946">
        <f>I115</f>
        <v/>
      </c>
      <c r="V115" s="927" t="n"/>
      <c r="W115" s="927" t="n"/>
    </row>
    <row r="116" customFormat="1" s="79">
      <c r="A116" s="618" t="n"/>
      <c r="B116" s="102" t="inlineStr">
        <is>
          <t>Land and buildings  Depreciation expense</t>
        </is>
      </c>
      <c r="C116" s="939" t="n"/>
      <c r="D116" s="939" t="n"/>
      <c r="E116" s="939" t="n"/>
      <c r="F116" s="939" t="n"/>
      <c r="G116" s="939" t="n">
        <v>0</v>
      </c>
      <c r="H116" s="939" t="n">
        <v>-205908</v>
      </c>
      <c r="I116" s="945" t="n"/>
      <c r="N116" s="105">
        <f>B116</f>
        <v/>
      </c>
      <c r="O116" s="106" t="inlineStr"/>
      <c r="P116" s="106" t="inlineStr"/>
      <c r="Q116" s="106" t="inlineStr"/>
      <c r="R116" s="106" t="inlineStr"/>
      <c r="S116" s="106">
        <f>G116*BS!$B$9</f>
        <v/>
      </c>
      <c r="T116" s="106">
        <f>H116*BS!$B$9</f>
        <v/>
      </c>
      <c r="U116" s="946">
        <f>I116</f>
        <v/>
      </c>
      <c r="V116" s="927" t="n"/>
      <c r="W116" s="927" t="n"/>
    </row>
    <row r="117" customFormat="1" s="79">
      <c r="A117" s="618" t="n"/>
      <c r="B117" s="102" t="inlineStr">
        <is>
          <t>Land and buildings  Balance at 31 December 2022</t>
        </is>
      </c>
      <c r="C117" s="939" t="n"/>
      <c r="D117" s="939" t="n"/>
      <c r="E117" s="939" t="n"/>
      <c r="F117" s="939" t="n"/>
      <c r="G117" s="939" t="n">
        <v>0</v>
      </c>
      <c r="H117" s="939" t="n">
        <v>1058879</v>
      </c>
      <c r="I117" s="945" t="n"/>
      <c r="N117" s="105">
        <f>B117</f>
        <v/>
      </c>
      <c r="O117" s="106" t="inlineStr"/>
      <c r="P117" s="106" t="inlineStr"/>
      <c r="Q117" s="106" t="inlineStr"/>
      <c r="R117" s="106" t="inlineStr"/>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t>
        </is>
      </c>
      <c r="C161" s="103" t="n"/>
      <c r="D161" s="103" t="n"/>
      <c r="E161" s="103" t="n"/>
      <c r="F161" s="103" t="n"/>
      <c r="G161" s="103" t="n">
        <v>163041</v>
      </c>
      <c r="H161" s="103" t="n">
        <v>126745</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Non-current assets</t>
        </is>
      </c>
      <c r="C165" s="939" t="n"/>
      <c r="D165" s="939" t="n"/>
      <c r="E165" s="939" t="n"/>
      <c r="F165" s="939" t="n"/>
      <c r="G165" s="939" t="n">
        <v>0</v>
      </c>
      <c r="H165" s="939" t="n">
        <v>0</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Lease liability</t>
        </is>
      </c>
      <c r="C16" s="939" t="n"/>
      <c r="D16" s="939" t="n"/>
      <c r="E16" s="939" t="n"/>
      <c r="F16" s="939" t="n"/>
      <c r="G16" s="939" t="n">
        <v>0</v>
      </c>
      <c r="H16" s="939" t="n">
        <v>887417</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Current liabilities</t>
        </is>
      </c>
      <c r="C30" s="939" t="n"/>
      <c r="D30" s="939" t="n"/>
      <c r="E30" s="939" t="n"/>
      <c r="F30" s="939" t="n"/>
      <c r="G30" s="939" t="n">
        <v>0</v>
      </c>
      <c r="H30" s="939" t="n">
        <v>0</v>
      </c>
      <c r="I30" s="975" t="n"/>
      <c r="J30" s="180" t="n"/>
      <c r="N30" s="976">
        <f>B30</f>
        <v/>
      </c>
      <c r="O30" s="192" t="inlineStr"/>
      <c r="P30" s="192" t="inlineStr"/>
      <c r="Q30" s="192" t="inlineStr"/>
      <c r="R30" s="192" t="inlineStr"/>
      <c r="S30" s="192">
        <f>G30*BS!$B$9</f>
        <v/>
      </c>
      <c r="T30" s="192">
        <f>H30*BS!$B$9</f>
        <v/>
      </c>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640070</v>
      </c>
      <c r="H58" s="939" t="n">
        <v>348779</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Current liabilities</t>
        </is>
      </c>
      <c r="C70" s="939" t="n"/>
      <c r="D70" s="939" t="n"/>
      <c r="E70" s="939" t="n"/>
      <c r="F70" s="939" t="n"/>
      <c r="G70" s="939" t="n">
        <v>0</v>
      </c>
      <c r="H70" s="939" t="n">
        <v>0</v>
      </c>
      <c r="I70" s="977" t="n"/>
      <c r="J70" s="180" t="n"/>
      <c r="N70" s="976">
        <f>B70</f>
        <v/>
      </c>
      <c r="O70" s="192" t="inlineStr"/>
      <c r="P70" s="192" t="inlineStr"/>
      <c r="Q70" s="192" t="inlineStr"/>
      <c r="R70" s="192" t="inlineStr"/>
      <c r="S70" s="192">
        <f>G70*BS!$B$9</f>
        <v/>
      </c>
      <c r="T70" s="192">
        <f>H70*BS!$B$9</f>
        <v/>
      </c>
      <c r="U70" s="193">
        <f>I70</f>
        <v/>
      </c>
    </row>
    <row r="71">
      <c r="B71" s="102" t="inlineStr">
        <is>
          <t>Trade and other payables</t>
        </is>
      </c>
      <c r="C71" s="939" t="n"/>
      <c r="D71" s="939" t="n"/>
      <c r="E71" s="939" t="n"/>
      <c r="F71" s="939" t="n"/>
      <c r="G71" s="939" t="n">
        <v>640070</v>
      </c>
      <c r="H71" s="939" t="n">
        <v>348779</v>
      </c>
      <c r="I71" s="977" t="n"/>
      <c r="J71" s="180" t="n"/>
      <c r="N71" s="976">
        <f>B71</f>
        <v/>
      </c>
      <c r="O71" s="192" t="inlineStr"/>
      <c r="P71" s="192" t="inlineStr"/>
      <c r="Q71" s="192" t="inlineStr"/>
      <c r="R71" s="192" t="inlineStr"/>
      <c r="S71" s="192">
        <f>G71*BS!$B$9</f>
        <v/>
      </c>
      <c r="T71" s="192">
        <f>H71*BS!$B$9</f>
        <v/>
      </c>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Income tax</t>
        </is>
      </c>
      <c r="C85" s="939" t="n"/>
      <c r="D85" s="939" t="n"/>
      <c r="E85" s="939" t="n"/>
      <c r="F85" s="939" t="n"/>
      <c r="G85" s="939" t="n">
        <v>119674</v>
      </c>
      <c r="H85" s="939" t="n">
        <v>10315</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Other</t>
        </is>
      </c>
      <c r="C88" s="939" t="n"/>
      <c r="D88" s="939" t="n"/>
      <c r="E88" s="939" t="n"/>
      <c r="F88" s="939" t="n"/>
      <c r="G88" s="939" t="n">
        <v>31000</v>
      </c>
      <c r="H88" s="939" t="n">
        <v>21000</v>
      </c>
      <c r="I88" s="975" t="n"/>
      <c r="J88" s="180" t="n"/>
      <c r="N88" s="976">
        <f>B88</f>
        <v/>
      </c>
      <c r="O88" s="192" t="inlineStr"/>
      <c r="P88" s="192" t="inlineStr"/>
      <c r="Q88" s="192" t="inlineStr"/>
      <c r="R88" s="192" t="inlineStr"/>
      <c r="S88" s="192">
        <f>G88*BS!$B$9</f>
        <v/>
      </c>
      <c r="T88" s="192">
        <f>H88*BS!$B$9</f>
        <v/>
      </c>
      <c r="U88" s="193">
        <f>I88</f>
        <v/>
      </c>
    </row>
    <row r="89">
      <c r="B89" s="102" t="n"/>
      <c r="C89" s="939" t="n"/>
      <c r="D89" s="939" t="n"/>
      <c r="E89" s="939" t="n"/>
      <c r="F89" s="939" t="n"/>
      <c r="G89" s="939" t="n"/>
      <c r="H89" s="939" t="n"/>
      <c r="I89" s="975" t="n"/>
      <c r="J89" s="180" t="n"/>
      <c r="N89" s="976" t="inlineStr"/>
      <c r="O89" s="192" t="inlineStr"/>
      <c r="P89" s="192" t="inlineStr"/>
      <c r="Q89" s="192" t="inlineStr"/>
      <c r="R89" s="192" t="inlineStr"/>
      <c r="S89" s="192" t="inlineStr"/>
      <c r="T89" s="192" t="inlineStr"/>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 xml:space="preserve">  Lease liability</t>
        </is>
      </c>
      <c r="C103" s="103" t="n"/>
      <c r="D103" s="103" t="n"/>
      <c r="E103" s="103" t="n"/>
      <c r="F103" s="103" t="n"/>
      <c r="G103" s="103" t="n">
        <v>0</v>
      </c>
      <c r="H103" s="103" t="n">
        <v>887417</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inlineStr">
        <is>
          <t xml:space="preserve">  Lease liability</t>
        </is>
      </c>
      <c r="C111" s="103" t="n"/>
      <c r="D111" s="103" t="n"/>
      <c r="E111" s="103" t="n"/>
      <c r="F111" s="103" t="n"/>
      <c r="G111" s="103" t="n">
        <v>0</v>
      </c>
      <c r="H111" s="103" t="n">
        <v>887417</v>
      </c>
      <c r="I111" s="975" t="n"/>
      <c r="J111" s="180" t="n"/>
      <c r="N111" s="976">
        <f>B111</f>
        <v/>
      </c>
      <c r="O111" s="192" t="inlineStr"/>
      <c r="P111" s="192" t="inlineStr"/>
      <c r="Q111" s="192" t="inlineStr"/>
      <c r="R111" s="192" t="inlineStr"/>
      <c r="S111" s="192">
        <f>G111*BS!$B$9</f>
        <v/>
      </c>
      <c r="T111" s="192">
        <f>H111*BS!$B$9</f>
        <v/>
      </c>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Lease liabilities</t>
        </is>
      </c>
      <c r="C125" s="103" t="n"/>
      <c r="D125" s="103" t="n"/>
      <c r="E125" s="103" t="n"/>
      <c r="F125" s="103" t="n"/>
      <c r="G125" s="103" t="n">
        <v>0</v>
      </c>
      <c r="H125" s="103" t="n">
        <v>887417</v>
      </c>
      <c r="I125" s="988" t="n"/>
      <c r="J125" s="196" t="n"/>
      <c r="K125" s="197" t="n"/>
      <c r="L125" s="197" t="n"/>
      <c r="M125" s="197" t="n"/>
      <c r="N125" s="966">
        <f>B125</f>
        <v/>
      </c>
      <c r="O125" s="198" t="inlineStr"/>
      <c r="P125" s="198" t="inlineStr"/>
      <c r="Q125" s="198" t="inlineStr"/>
      <c r="R125" s="198" t="inlineStr"/>
      <c r="S125" s="198">
        <f>G125*BS!$B$9</f>
        <v/>
      </c>
      <c r="T125" s="198">
        <f>H125*BS!$B$9</f>
        <v/>
      </c>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Other</t>
        </is>
      </c>
      <c r="C129" s="991" t="n"/>
      <c r="D129" s="991" t="n"/>
      <c r="E129" s="991" t="n"/>
      <c r="F129" s="991" t="n"/>
      <c r="G129" s="991" t="n">
        <v>31000</v>
      </c>
      <c r="H129" s="991" t="n">
        <v>21000</v>
      </c>
      <c r="I129" s="984" t="n"/>
      <c r="J129" s="180" t="n"/>
      <c r="N129" s="976">
        <f>B129</f>
        <v/>
      </c>
      <c r="O129" s="192" t="inlineStr"/>
      <c r="P129" s="192" t="inlineStr"/>
      <c r="Q129" s="192" t="inlineStr"/>
      <c r="R129" s="192" t="inlineStr"/>
      <c r="S129" s="192">
        <f>G129*BS!$B$9</f>
        <v/>
      </c>
      <c r="T129" s="192">
        <f>H129*BS!$B$9</f>
        <v/>
      </c>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v>0</v>
      </c>
      <c r="H157" s="952" t="n">
        <v>0</v>
      </c>
      <c r="I157" s="979" t="n"/>
      <c r="J157" s="196" t="n"/>
      <c r="K157" s="197" t="n"/>
      <c r="L157" s="197" t="n"/>
      <c r="M157" s="197" t="n"/>
      <c r="N157" s="966" t="inlineStr"/>
      <c r="O157" s="198" t="inlineStr"/>
      <c r="P157" s="198" t="inlineStr"/>
      <c r="Q157" s="198" t="inlineStr"/>
      <c r="R157" s="198" t="inlineStr"/>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0</v>
      </c>
      <c r="H181" s="103" t="n">
        <v>0</v>
      </c>
      <c r="I181" s="998" t="n"/>
      <c r="J181" s="196" t="n"/>
      <c r="K181" s="197" t="n"/>
      <c r="L181" s="197" t="n"/>
      <c r="M181" s="197" t="n"/>
      <c r="N181" s="966" t="inlineStr"/>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inlineStr">
        <is>
          <t xml:space="preserve">  Revaluation surplus reserve</t>
        </is>
      </c>
      <c r="C185" s="991" t="n"/>
      <c r="D185" s="991" t="n"/>
      <c r="E185" s="991" t="n"/>
      <c r="F185" s="991" t="n"/>
      <c r="G185" s="991" t="n">
        <v>330417</v>
      </c>
      <c r="H185" s="991" t="n">
        <v>330417</v>
      </c>
      <c r="I185" s="997" t="n"/>
      <c r="J185" s="180" t="n"/>
      <c r="K185" s="172" t="n"/>
      <c r="L185" s="172" t="n"/>
      <c r="M185" s="172" t="n"/>
      <c r="N185" s="973">
        <f>B185</f>
        <v/>
      </c>
      <c r="O185" s="192" t="inlineStr"/>
      <c r="P185" s="192" t="inlineStr"/>
      <c r="Q185" s="192" t="inlineStr"/>
      <c r="R185" s="192" t="inlineStr"/>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inlineStr">
        <is>
          <t xml:space="preserve">  General reserve</t>
        </is>
      </c>
      <c r="C186" s="991" t="n"/>
      <c r="D186" s="991" t="n"/>
      <c r="E186" s="991" t="n"/>
      <c r="F186" s="991" t="n"/>
      <c r="G186" s="991" t="n">
        <v>20368</v>
      </c>
      <c r="H186" s="991" t="n">
        <v>20368</v>
      </c>
      <c r="I186" s="997" t="n"/>
      <c r="J186" s="180" t="n"/>
      <c r="K186" s="172" t="n"/>
      <c r="L186" s="172" t="n"/>
      <c r="M186" s="172" t="n"/>
      <c r="N186" s="973">
        <f>B186</f>
        <v/>
      </c>
      <c r="O186" s="192" t="inlineStr"/>
      <c r="P186" s="192" t="inlineStr"/>
      <c r="Q186" s="192" t="inlineStr"/>
      <c r="R186" s="192" t="inlineStr"/>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2"/>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6576791</v>
      </c>
      <c r="H15" s="939" t="n">
        <v>6200211</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Raw materials</t>
        </is>
      </c>
      <c r="C29" s="939" t="n"/>
      <c r="D29" s="939" t="n"/>
      <c r="E29" s="939" t="n"/>
      <c r="F29" s="939" t="n"/>
      <c r="G29" s="939" t="n">
        <v>-4118576</v>
      </c>
      <c r="H29" s="939" t="n">
        <v>-4120279</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Finance costs</t>
        </is>
      </c>
      <c r="C56" s="939" t="n"/>
      <c r="D56" s="939" t="n"/>
      <c r="E56" s="939" t="n"/>
      <c r="F56" s="939" t="n"/>
      <c r="G56" s="939" t="n">
        <v>-1425</v>
      </c>
      <c r="H56" s="939" t="n">
        <v>-26174</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Other expenses from ordinary activities</t>
        </is>
      </c>
      <c r="C57" s="939" t="n"/>
      <c r="D57" s="939" t="n"/>
      <c r="E57" s="939" t="n"/>
      <c r="F57" s="939" t="n"/>
      <c r="G57" s="939" t="n">
        <v>-1667</v>
      </c>
      <c r="H57" s="939" t="n">
        <v>-2533</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Profit before income tax expense</t>
        </is>
      </c>
      <c r="C58" s="939" t="n"/>
      <c r="D58" s="939" t="n"/>
      <c r="E58" s="939" t="n"/>
      <c r="F58" s="939" t="n"/>
      <c r="G58" s="939" t="n">
        <v>1098270</v>
      </c>
      <c r="H58" s="939" t="n">
        <v>711516</v>
      </c>
      <c r="I58" s="1017" t="n"/>
      <c r="N58" s="293">
        <f>B58</f>
        <v/>
      </c>
      <c r="O58" s="192" t="inlineStr"/>
      <c r="P58" s="192" t="inlineStr"/>
      <c r="Q58" s="192" t="inlineStr"/>
      <c r="R58" s="192" t="inlineStr"/>
      <c r="S58" s="192">
        <f>G58*BS!$B$9</f>
        <v/>
      </c>
      <c r="T58" s="192">
        <f>H58*BS!$B$9</f>
        <v/>
      </c>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Profit before income tax expense</t>
        </is>
      </c>
      <c r="C80" s="939" t="n"/>
      <c r="D80" s="939" t="n"/>
      <c r="E80" s="939" t="n"/>
      <c r="F80" s="939" t="n"/>
      <c r="G80" s="939" t="n">
        <v>1098270</v>
      </c>
      <c r="H80" s="939" t="n">
        <v>711516</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revenue</t>
        </is>
      </c>
      <c r="C84" s="991" t="n"/>
      <c r="D84" s="991" t="n"/>
      <c r="E84" s="991" t="n"/>
      <c r="F84" s="991" t="n"/>
      <c r="G84" s="991" t="n">
        <v>94425</v>
      </c>
      <c r="H84" s="991" t="n">
        <v>125167</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Interest received</t>
        </is>
      </c>
      <c r="C98" s="939" t="n"/>
      <c r="D98" s="939" t="n"/>
      <c r="E98" s="939" t="n"/>
      <c r="F98" s="939" t="n"/>
      <c r="G98" s="939" t="n">
        <v>44034</v>
      </c>
      <c r="H98" s="939" t="n">
        <v>58532</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Service expense</t>
        </is>
      </c>
      <c r="C99" s="939" t="n"/>
      <c r="D99" s="939" t="n"/>
      <c r="E99" s="939" t="n"/>
      <c r="F99" s="939" t="n"/>
      <c r="G99" s="939" t="n">
        <v>-8705</v>
      </c>
      <c r="H99" s="939" t="n">
        <v>-7793</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Service expense</t>
        </is>
      </c>
      <c r="C111" s="939" t="n"/>
      <c r="D111" s="939" t="n"/>
      <c r="E111" s="939" t="n"/>
      <c r="F111" s="939" t="n"/>
      <c r="G111" s="939" t="n">
        <v>-8705</v>
      </c>
      <c r="H111" s="939" t="n">
        <v>-7793</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Service expense</t>
        </is>
      </c>
      <c r="C124" s="952" t="n"/>
      <c r="D124" s="952" t="n"/>
      <c r="E124" s="952" t="n"/>
      <c r="F124" s="952" t="n"/>
      <c r="G124" s="952" t="n">
        <v>-8705</v>
      </c>
      <c r="H124" s="952" t="n">
        <v>-7793</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Income tax expense Current tax</t>
        </is>
      </c>
      <c r="G138" t="n">
        <v>329674</v>
      </c>
      <c r="H138" t="n">
        <v>170582</v>
      </c>
      <c r="N138">
        <f>B138</f>
        <v/>
      </c>
      <c r="O138" t="inlineStr"/>
      <c r="P138" t="inlineStr"/>
      <c r="Q138" t="inlineStr"/>
      <c r="R138" t="inlineStr"/>
      <c r="S138">
        <f>G138*BS!$B$9</f>
        <v/>
      </c>
      <c r="T138">
        <f>H138*BS!$B$9</f>
        <v/>
      </c>
    </row>
    <row r="139" customFormat="1" s="118">
      <c r="B139" t="inlineStr">
        <is>
          <t xml:space="preserve"> Income tax expense Deferred tax - origination and reversal of temporary differences</t>
        </is>
      </c>
      <c r="G139" t="n">
        <v>-2120</v>
      </c>
      <c r="H139" t="n">
        <v>36296</v>
      </c>
      <c r="N139">
        <f>B139</f>
        <v/>
      </c>
      <c r="O139" t="inlineStr"/>
      <c r="P139" t="inlineStr"/>
      <c r="Q139" t="inlineStr"/>
      <c r="R139" t="inlineStr"/>
      <c r="S139">
        <f>G139*BS!$B$9</f>
        <v/>
      </c>
      <c r="T139">
        <f>H139*BS!$B$9</f>
        <v/>
      </c>
    </row>
    <row r="140" customFormat="1" s="118">
      <c r="B140" t="inlineStr">
        <is>
          <t xml:space="preserve"> Income tax expense Aggregate income tax expense</t>
        </is>
      </c>
      <c r="G140" t="n">
        <v>327554</v>
      </c>
      <c r="H140" t="n">
        <v>206878</v>
      </c>
      <c r="N140">
        <f>B140</f>
        <v/>
      </c>
      <c r="O140" t="inlineStr"/>
      <c r="P140" t="inlineStr"/>
      <c r="Q140" t="inlineStr"/>
      <c r="R140" t="inlineStr"/>
      <c r="S140">
        <f>G140*BS!$B$9</f>
        <v/>
      </c>
      <c r="T140">
        <f>H140*BS!$B$9</f>
        <v/>
      </c>
    </row>
    <row r="141" customFormat="1" s="118">
      <c r="B141" t="inlineStr">
        <is>
          <t xml:space="preserve"> Deferred tax included in income tax expense comprises: Decrease/(increase) in deferred tax assets (note 10)</t>
        </is>
      </c>
      <c r="G141" t="n">
        <v>-2120</v>
      </c>
      <c r="H141" t="n">
        <v>36296</v>
      </c>
      <c r="N141">
        <f>B141</f>
        <v/>
      </c>
      <c r="O141" t="inlineStr"/>
      <c r="P141" t="inlineStr"/>
      <c r="Q141" t="inlineStr"/>
      <c r="R141" t="inlineStr"/>
      <c r="S141">
        <f>G141*BS!$B$9</f>
        <v/>
      </c>
      <c r="T141">
        <f>H141*BS!$B$9</f>
        <v/>
      </c>
    </row>
    <row r="142" customFormat="1" s="118">
      <c r="B142" t="inlineStr">
        <is>
          <t xml:space="preserve"> Numerical reconciliation ofincome tax expense and tax at the statutory rate Profit before income tax expense</t>
        </is>
      </c>
      <c r="G142" t="n">
        <v>1098270</v>
      </c>
      <c r="H142" t="n">
        <v>711516</v>
      </c>
      <c r="N142">
        <f>B142</f>
        <v/>
      </c>
      <c r="O142" t="inlineStr"/>
      <c r="P142" t="inlineStr"/>
      <c r="Q142" t="inlineStr"/>
      <c r="R142" t="inlineStr"/>
      <c r="S142">
        <f>G142*BS!$B$9</f>
        <v/>
      </c>
      <c r="T142">
        <f>H142*BS!$B$9</f>
        <v/>
      </c>
    </row>
    <row r="143" customFormat="1" s="118">
      <c r="B143" t="inlineStr">
        <is>
          <t xml:space="preserve"> Numerical reconciliation ofincome tax expense and tax at the statutory rate Tax at the statutory tax rate of 30%</t>
        </is>
      </c>
      <c r="G143" t="n">
        <v>329481</v>
      </c>
      <c r="H143" t="n">
        <v>213455</v>
      </c>
      <c r="N143">
        <f>B143</f>
        <v/>
      </c>
      <c r="O143" t="inlineStr"/>
      <c r="P143" t="inlineStr"/>
      <c r="Q143" t="inlineStr"/>
      <c r="R143" t="inlineStr"/>
      <c r="S143">
        <f>G143*BS!$B$9</f>
        <v/>
      </c>
      <c r="T143">
        <f>H143*BS!$B$9</f>
        <v/>
      </c>
    </row>
    <row r="144" customFormat="1" s="118">
      <c r="B144" t="inlineStr">
        <is>
          <t xml:space="preserve"> Tax effect amounts which are not deductible/taxable) in calculating taxable income: Income tax expense</t>
        </is>
      </c>
      <c r="G144" t="n">
        <v>327554</v>
      </c>
      <c r="H144" t="n">
        <v>206878</v>
      </c>
      <c r="N144">
        <f>B144</f>
        <v/>
      </c>
      <c r="O144" t="inlineStr"/>
      <c r="P144" t="inlineStr"/>
      <c r="Q144" t="inlineStr"/>
      <c r="R144" t="inlineStr"/>
      <c r="S144">
        <f>G144*BS!$B$9</f>
        <v/>
      </c>
      <c r="T144">
        <f>H144*BS!$B$9</f>
        <v/>
      </c>
    </row>
    <row r="145" customFormat="1" s="118">
      <c r="B145" s="102" t="n"/>
      <c r="D145" s="939" t="n"/>
      <c r="E145" s="939" t="n"/>
      <c r="F145" s="939" t="n"/>
      <c r="G145" s="939" t="n"/>
      <c r="H145" s="939" t="n"/>
      <c r="I145" s="1017" t="n"/>
      <c r="L145" s="279" t="n"/>
      <c r="M145" s="279" t="n"/>
      <c r="N145" s="290" t="inlineStr"/>
      <c r="O145" s="204" t="inlineStr"/>
      <c r="P145" s="204" t="inlineStr"/>
      <c r="Q145" s="204" t="inlineStr"/>
      <c r="R145" s="204" t="inlineStr"/>
      <c r="S145" s="204" t="inlineStr"/>
      <c r="T145" s="204" t="inlineStr"/>
      <c r="U145" s="1016" t="n"/>
    </row>
    <row r="146" customFormat="1" s="118">
      <c r="B146" s="102" t="n"/>
      <c r="C146" s="939" t="n"/>
      <c r="D146" s="939" t="n"/>
      <c r="E146" s="939" t="n"/>
      <c r="F146" s="939" t="n"/>
      <c r="G146" s="939" t="n"/>
      <c r="H146" s="939" t="n"/>
      <c r="I146" s="1017" t="n"/>
      <c r="L146" s="279" t="n"/>
      <c r="M146" s="279" t="n"/>
      <c r="N146" s="290" t="inlineStr"/>
      <c r="O146" s="204" t="inlineStr"/>
      <c r="P146" s="204" t="inlineStr"/>
      <c r="Q146" s="204" t="inlineStr"/>
      <c r="R146" s="204" t="inlineStr"/>
      <c r="S146" s="204" t="inlineStr"/>
      <c r="T146" s="204" t="inlineStr"/>
      <c r="U146" s="1016" t="n"/>
    </row>
    <row r="147" customFormat="1" s="118">
      <c r="A147" s="118" t="inlineStr">
        <is>
          <t>K22</t>
        </is>
      </c>
      <c r="B147" s="298" t="inlineStr">
        <is>
          <t>Minority Interest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I140</f>
        <v/>
      </c>
    </row>
    <row r="148" customFormat="1" s="118">
      <c r="B148" s="102" t="n"/>
      <c r="C148" s="939" t="n"/>
      <c r="D148" s="939" t="n"/>
      <c r="E148" s="939" t="n"/>
      <c r="F148" s="939" t="n"/>
      <c r="G148" s="939" t="n"/>
      <c r="H148" s="939" t="n"/>
      <c r="I148" s="1017" t="n"/>
      <c r="L148" s="279" t="n"/>
      <c r="M148" s="279" t="n"/>
      <c r="N148" s="293" t="inlineStr"/>
      <c r="O148" s="192" t="inlineStr"/>
      <c r="P148" s="192" t="inlineStr"/>
      <c r="Q148" s="192" t="inlineStr"/>
      <c r="R148" s="192" t="inlineStr"/>
      <c r="S148" s="192" t="inlineStr"/>
      <c r="T148" s="192" t="inlineStr"/>
      <c r="U148" s="1016">
        <f>I141</f>
        <v/>
      </c>
    </row>
    <row r="149" customFormat="1" s="118">
      <c r="B149" s="102" t="n"/>
      <c r="I149" s="1017" t="n"/>
      <c r="L149" s="279" t="n"/>
      <c r="M149" s="279" t="n"/>
      <c r="N149" s="293" t="inlineStr"/>
      <c r="O149" s="192" t="inlineStr"/>
      <c r="P149" s="192" t="inlineStr"/>
      <c r="Q149" s="192" t="inlineStr"/>
      <c r="R149" s="192" t="inlineStr"/>
      <c r="S149" s="192" t="inlineStr"/>
      <c r="T149" s="192" t="inlineStr"/>
      <c r="U149" s="1016">
        <f>I142</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I143</f>
        <v/>
      </c>
    </row>
    <row r="151" customFormat="1" s="118">
      <c r="B151" s="303" t="n"/>
      <c r="I151" s="1017" t="n"/>
      <c r="L151" s="279" t="n"/>
      <c r="M151" s="279" t="n"/>
      <c r="N151" s="293" t="inlineStr"/>
      <c r="O151" s="192" t="inlineStr"/>
      <c r="P151" s="192" t="inlineStr"/>
      <c r="Q151" s="192" t="inlineStr"/>
      <c r="R151" s="192" t="inlineStr"/>
      <c r="S151" s="192" t="inlineStr"/>
      <c r="T151" s="192" t="inlineStr"/>
      <c r="U151" s="1016">
        <f>I144</f>
        <v/>
      </c>
    </row>
    <row r="152" customFormat="1" s="118">
      <c r="A152" s="118" t="inlineStr">
        <is>
          <t>K23</t>
        </is>
      </c>
      <c r="B152" s="96" t="inlineStr">
        <is>
          <t xml:space="preserve">Total </t>
        </is>
      </c>
      <c r="C152" s="158">
        <f>SUM(INDIRECT(ADDRESS(MATCH("K22",$A:$A,0)+1,COLUMN(C$12),4)&amp;":"&amp;ADDRESS(MATCH("K23",$A:$A,0)-1,COLUMN(C$12),4)))</f>
        <v/>
      </c>
      <c r="D152" s="158">
        <f>SUM(INDIRECT(ADDRESS(MATCH("K22",$A:$A,0)+1,COLUMN(D$12),4)&amp;":"&amp;ADDRESS(MATCH("K23",$A:$A,0)-1,COLUMN(D$12),4)))</f>
        <v/>
      </c>
      <c r="E152" s="158">
        <f>SUM(INDIRECT(ADDRESS(MATCH("K22",$A:$A,0)+1,COLUMN(E$12),4)&amp;":"&amp;ADDRESS(MATCH("K23",$A:$A,0)-1,COLUMN(E$12),4)))</f>
        <v/>
      </c>
      <c r="F152" s="158">
        <f>SUM(INDIRECT(ADDRESS(MATCH("K22",$A:$A,0)+1,COLUMN(F$12),4)&amp;":"&amp;ADDRESS(MATCH("K23",$A:$A,0)-1,COLUMN(F$12),4)))</f>
        <v/>
      </c>
      <c r="G152" s="158" t="n">
        <v>0</v>
      </c>
      <c r="H152" s="158" t="n">
        <v>0</v>
      </c>
      <c r="I152" s="1017" t="n"/>
      <c r="L152" s="279" t="n"/>
      <c r="M152" s="279" t="n"/>
      <c r="N152" s="290">
        <f>B152</f>
        <v/>
      </c>
      <c r="O152" s="204">
        <f>C152*BS!$B$9</f>
        <v/>
      </c>
      <c r="P152" s="204">
        <f>D152*BS!$B$9</f>
        <v/>
      </c>
      <c r="Q152" s="204">
        <f>E152*BS!$B$9</f>
        <v/>
      </c>
      <c r="R152" s="204">
        <f>F152*BS!$B$9</f>
        <v/>
      </c>
      <c r="S152" s="204">
        <f>G152*BS!$B$9</f>
        <v/>
      </c>
      <c r="T152" s="204">
        <f>H152*BS!$B$9</f>
        <v/>
      </c>
      <c r="U152" s="1016">
        <f>I145</f>
        <v/>
      </c>
    </row>
    <row r="153" customFormat="1" s="118">
      <c r="B153" s="303" t="n"/>
      <c r="C153" s="279" t="n"/>
      <c r="D153" s="938" t="n"/>
      <c r="E153" s="938" t="n"/>
      <c r="F153" s="938" t="n"/>
      <c r="G153" s="938" t="n"/>
      <c r="H153" s="938" t="n"/>
      <c r="I153" s="1017" t="n"/>
      <c r="L153" s="279" t="n"/>
      <c r="M153" s="279" t="n"/>
      <c r="N153" s="296" t="inlineStr"/>
      <c r="O153" s="192" t="inlineStr"/>
      <c r="P153" s="192" t="inlineStr"/>
      <c r="Q153" s="192" t="inlineStr"/>
      <c r="R153" s="192" t="inlineStr"/>
      <c r="S153" s="192" t="inlineStr"/>
      <c r="T153" s="192" t="inlineStr"/>
      <c r="U153" s="1016">
        <f>I146</f>
        <v/>
      </c>
    </row>
    <row r="154" customFormat="1" s="118">
      <c r="A154" s="118" t="inlineStr">
        <is>
          <t>K24</t>
        </is>
      </c>
      <c r="B154" s="298" t="inlineStr">
        <is>
          <t xml:space="preserve">Extraordinary Gain/Loss </t>
        </is>
      </c>
      <c r="C154" s="158" t="n"/>
      <c r="D154" s="954" t="n"/>
      <c r="E154" s="954" t="n"/>
      <c r="F154" s="954" t="n"/>
      <c r="G154" s="954" t="n"/>
      <c r="H154" s="954" t="n"/>
      <c r="I154" s="1017" t="n"/>
      <c r="L154" s="279" t="n"/>
      <c r="M154" s="279" t="n"/>
      <c r="N154" s="290">
        <f>B154</f>
        <v/>
      </c>
      <c r="O154" s="204" t="inlineStr"/>
      <c r="P154" s="204" t="inlineStr"/>
      <c r="Q154" s="204" t="inlineStr"/>
      <c r="R154" s="204" t="inlineStr"/>
      <c r="S154" s="204" t="inlineStr"/>
      <c r="T154" s="204" t="inlineStr"/>
      <c r="U154" s="1016">
        <f>I147</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I148</f>
        <v/>
      </c>
    </row>
    <row r="156" customFormat="1" s="118">
      <c r="B156" s="303" t="n"/>
      <c r="I156" s="1017" t="n"/>
      <c r="L156" s="279" t="n"/>
      <c r="M156" s="279" t="n"/>
      <c r="N156" s="293" t="inlineStr"/>
      <c r="O156" s="192" t="inlineStr"/>
      <c r="P156" s="192" t="inlineStr"/>
      <c r="Q156" s="192" t="inlineStr"/>
      <c r="R156" s="192" t="inlineStr"/>
      <c r="S156" s="192" t="inlineStr"/>
      <c r="T156" s="192" t="inlineStr"/>
      <c r="U156" s="1016">
        <f>I149</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I150</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I151</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I152</f>
        <v/>
      </c>
    </row>
    <row r="160" customFormat="1" s="118">
      <c r="B160" s="102" t="n"/>
      <c r="C160" s="939" t="n"/>
      <c r="D160" s="939" t="n"/>
      <c r="E160" s="939" t="n"/>
      <c r="F160" s="939" t="n"/>
      <c r="G160" s="939" t="n"/>
      <c r="H160" s="939" t="n"/>
      <c r="I160" s="1017" t="n"/>
      <c r="L160" s="279" t="n"/>
      <c r="M160" s="279" t="n"/>
      <c r="N160" s="293" t="inlineStr"/>
      <c r="O160" s="192" t="inlineStr"/>
      <c r="P160" s="192" t="inlineStr"/>
      <c r="Q160" s="192" t="inlineStr"/>
      <c r="R160" s="192" t="inlineStr"/>
      <c r="S160" s="192" t="inlineStr"/>
      <c r="T160" s="192" t="inlineStr"/>
      <c r="U160" s="1016">
        <f>I153</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I154</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I155</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I156</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I157</f>
        <v/>
      </c>
    </row>
    <row r="165" customFormat="1" s="118">
      <c r="B165" s="102" t="n"/>
      <c r="I165" s="1017" t="n"/>
      <c r="L165" s="279" t="n"/>
      <c r="M165" s="279" t="n"/>
      <c r="N165" s="293" t="inlineStr"/>
      <c r="O165" s="192" t="inlineStr"/>
      <c r="P165" s="192" t="inlineStr"/>
      <c r="Q165" s="192" t="inlineStr"/>
      <c r="R165" s="192" t="inlineStr"/>
      <c r="S165" s="192" t="inlineStr"/>
      <c r="T165" s="192" t="inlineStr"/>
      <c r="U165" s="1016">
        <f>I158</f>
        <v/>
      </c>
    </row>
    <row r="166" customFormat="1" s="118">
      <c r="A166" s="118" t="inlineStr">
        <is>
          <t>K25</t>
        </is>
      </c>
      <c r="B166" s="96" t="inlineStr">
        <is>
          <t xml:space="preserve">Total </t>
        </is>
      </c>
      <c r="C166" s="158">
        <f>SUM(INDIRECT(ADDRESS(MATCH("K24",$A:$A,0)+1,COLUMN(C$12),4)&amp;":"&amp;ADDRESS(MATCH("K25",$A:$A,0)-1,COLUMN(C$12),4)))</f>
        <v/>
      </c>
      <c r="D166" s="158">
        <f>SUM(INDIRECT(ADDRESS(MATCH("K24",$A:$A,0)+1,COLUMN(D$12),4)&amp;":"&amp;ADDRESS(MATCH("K25",$A:$A,0)-1,COLUMN(D$12),4)))</f>
        <v/>
      </c>
      <c r="E166" s="158">
        <f>SUM(INDIRECT(ADDRESS(MATCH("K24",$A:$A,0)+1,COLUMN(E$12),4)&amp;":"&amp;ADDRESS(MATCH("K25",$A:$A,0)-1,COLUMN(E$12),4)))</f>
        <v/>
      </c>
      <c r="F166" s="158">
        <f>SUM(INDIRECT(ADDRESS(MATCH("K24",$A:$A,0)+1,COLUMN(F$12),4)&amp;":"&amp;ADDRESS(MATCH("K25",$A:$A,0)-1,COLUMN(F$12),4)))</f>
        <v/>
      </c>
      <c r="G166" s="158" t="n">
        <v>0</v>
      </c>
      <c r="H166" s="158" t="n">
        <v>0</v>
      </c>
      <c r="I166" s="1017" t="n"/>
      <c r="L166" s="279" t="n"/>
      <c r="M166" s="279" t="n"/>
      <c r="N166" s="290">
        <f>B166</f>
        <v/>
      </c>
      <c r="O166" s="204">
        <f>C166*BS!$B$9</f>
        <v/>
      </c>
      <c r="P166" s="204">
        <f>D166*BS!$B$9</f>
        <v/>
      </c>
      <c r="Q166" s="204">
        <f>E166*BS!$B$9</f>
        <v/>
      </c>
      <c r="R166" s="204">
        <f>F166*BS!$B$9</f>
        <v/>
      </c>
      <c r="S166" s="204">
        <f>G166*BS!$B$9</f>
        <v/>
      </c>
      <c r="T166" s="204">
        <f>H166*BS!$B$9</f>
        <v/>
      </c>
      <c r="U166" s="1016">
        <f>I159</f>
        <v/>
      </c>
    </row>
    <row r="167" customFormat="1" s="118">
      <c r="B167" s="303" t="n"/>
      <c r="D167" s="939" t="n"/>
      <c r="E167" s="939" t="n"/>
      <c r="F167" s="939" t="n"/>
      <c r="G167" s="939" t="n"/>
      <c r="H167" s="939" t="n"/>
      <c r="I167" s="934" t="n"/>
      <c r="N167" s="296" t="inlineStr"/>
      <c r="O167" s="192" t="inlineStr"/>
      <c r="P167" s="192" t="inlineStr"/>
      <c r="Q167" s="192" t="inlineStr"/>
      <c r="R167" s="192" t="inlineStr"/>
      <c r="S167" s="192" t="inlineStr"/>
      <c r="T167" s="192" t="inlineStr"/>
      <c r="U167" s="1016" t="n"/>
    </row>
    <row r="168" customFormat="1" s="118">
      <c r="A168" s="118" t="inlineStr">
        <is>
          <t>K26</t>
        </is>
      </c>
      <c r="B168" s="298" t="inlineStr">
        <is>
          <t xml:space="preserve">Others </t>
        </is>
      </c>
      <c r="C168" s="97" t="n"/>
      <c r="D168" s="964" t="n"/>
      <c r="E168" s="964" t="n"/>
      <c r="F168" s="964" t="n"/>
      <c r="G168" s="964" t="n"/>
      <c r="H168" s="964" t="n"/>
      <c r="I168" s="1017" t="n"/>
      <c r="N168" s="290">
        <f>B168</f>
        <v/>
      </c>
      <c r="O168" s="204" t="inlineStr"/>
      <c r="P168" s="204" t="inlineStr"/>
      <c r="Q168" s="204" t="inlineStr"/>
      <c r="R168" s="204" t="inlineStr"/>
      <c r="S168" s="204" t="inlineStr"/>
      <c r="T168" s="204" t="inlineStr"/>
      <c r="U168" s="1016" t="n"/>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I162</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I163</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I164</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I165</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I166</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I167</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I168</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I169</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I170</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I171</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I172</f>
        <v/>
      </c>
    </row>
    <row r="180">
      <c r="A180" s="118" t="inlineStr">
        <is>
          <t>K27</t>
        </is>
      </c>
      <c r="B180" s="96" t="inlineStr">
        <is>
          <t xml:space="preserve">Total </t>
        </is>
      </c>
      <c r="C180" s="942">
        <f>SUM(INDIRECT(ADDRESS(MATCH("K26",$A:$A,0)+1,COLUMN(C$12),4)&amp;":"&amp;ADDRESS(MATCH("K27",$A:$A,0)-1,COLUMN(C$12),4)))</f>
        <v/>
      </c>
      <c r="D180" s="942">
        <f>SUM(INDIRECT(ADDRESS(MATCH("K26",$A:$A,0)+1,COLUMN(D$12),4)&amp;":"&amp;ADDRESS(MATCH("K27",$A:$A,0)-1,COLUMN(D$12),4)))</f>
        <v/>
      </c>
      <c r="E180" s="942">
        <f>SUM(INDIRECT(ADDRESS(MATCH("K26",$A:$A,0)+1,COLUMN(E$12),4)&amp;":"&amp;ADDRESS(MATCH("K27",$A:$A,0)-1,COLUMN(E$12),4)))</f>
        <v/>
      </c>
      <c r="F180" s="942">
        <f>SUM(INDIRECT(ADDRESS(MATCH("K26",$A:$A,0)+1,COLUMN(F$12),4)&amp;":"&amp;ADDRESS(MATCH("K27",$A:$A,0)-1,COLUMN(F$12),4)))</f>
        <v/>
      </c>
      <c r="G180" s="942" t="n">
        <v>0</v>
      </c>
      <c r="H180" s="942" t="n">
        <v>0</v>
      </c>
      <c r="I180" s="1017" t="n"/>
      <c r="N180" s="290">
        <f>B180</f>
        <v/>
      </c>
      <c r="O180" s="204">
        <f>C180*BS!$B$9</f>
        <v/>
      </c>
      <c r="P180" s="204">
        <f>D180*BS!$B$9</f>
        <v/>
      </c>
      <c r="Q180" s="204">
        <f>E180*BS!$B$9</f>
        <v/>
      </c>
      <c r="R180" s="204">
        <f>F180*BS!$B$9</f>
        <v/>
      </c>
      <c r="S180" s="204">
        <f>G180*BS!$B$9</f>
        <v/>
      </c>
      <c r="T180" s="204">
        <f>H180*BS!$B$9</f>
        <v/>
      </c>
      <c r="U180" s="1021" t="n"/>
    </row>
    <row r="181">
      <c r="B181" s="306" t="n"/>
      <c r="C181" s="307" t="n"/>
      <c r="D181" s="307" t="n"/>
      <c r="E181" s="307" t="n"/>
      <c r="F181" s="307" t="n"/>
      <c r="G181" s="307" t="n"/>
      <c r="H181" s="307" t="n"/>
      <c r="I181" s="1022" t="n"/>
      <c r="N181" s="309" t="inlineStr"/>
      <c r="O181" s="310" t="inlineStr"/>
      <c r="P181" s="310" t="inlineStr"/>
      <c r="Q181" s="310" t="inlineStr"/>
      <c r="R181" s="310" t="inlineStr"/>
      <c r="S181" s="310" t="inlineStr"/>
      <c r="T181" s="310" t="inlineStr"/>
      <c r="U181" s="311" t="n"/>
    </row>
    <row r="182">
      <c r="N182" t="inlineStr"/>
      <c r="O182" t="inlineStr"/>
      <c r="P182" t="inlineStr"/>
      <c r="Q182" t="inlineStr"/>
      <c r="R182" t="inlineStr"/>
      <c r="S182" t="inlineStr"/>
      <c r="T182" t="inlineStr"/>
    </row>
    <row r="183">
      <c r="B183" s="312" t="n"/>
      <c r="D183" s="1023" t="n"/>
      <c r="N183" s="314" t="inlineStr"/>
      <c r="O183" t="inlineStr"/>
      <c r="P183" s="1024" t="inlineStr"/>
      <c r="Q183" t="inlineStr"/>
      <c r="R183" t="inlineStr"/>
      <c r="S183" t="inlineStr"/>
      <c r="T183" t="inlineStr"/>
    </row>
    <row r="184">
      <c r="D184" s="1023" t="n"/>
      <c r="N184" t="inlineStr"/>
      <c r="O184" t="inlineStr"/>
      <c r="P184" s="102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025" t="n"/>
      <c r="H189" s="1025" t="n"/>
      <c r="N189" t="inlineStr"/>
      <c r="O189" t="inlineStr"/>
      <c r="P189" t="inlineStr"/>
      <c r="Q189" t="inlineStr"/>
      <c r="R189" t="inlineStr"/>
      <c r="S189" s="1026" t="inlineStr"/>
      <c r="T189" s="1026" t="inlineStr"/>
    </row>
    <row r="190">
      <c r="B190" s="312" t="n"/>
      <c r="N190" s="314"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B192" s="312" t="n"/>
      <c r="N192" s="314"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