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assets Trade receivables  </t>
        </is>
      </c>
      <c r="C29" s="103" t="n"/>
      <c r="D29" s="103" t="n"/>
      <c r="E29" s="103" t="n"/>
      <c r="F29" s="103" t="n"/>
      <c r="G29" s="103" t="n">
        <v>10429241</v>
      </c>
      <c r="H29" s="103" t="n">
        <v>8685215</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assets Other receivables  </t>
        </is>
      </c>
      <c r="C30" s="103" t="n"/>
      <c r="D30" s="103" t="n"/>
      <c r="E30" s="103" t="n"/>
      <c r="F30" s="103" t="n"/>
      <c r="G30" s="103" t="n">
        <v>66573</v>
      </c>
      <c r="H30" s="103" t="n">
        <v>114913</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assets Amounts due from other related parties (note 25) Amounts due from other related parties (note 25) Amounts due from other related parties (note 25)</t>
        </is>
      </c>
      <c r="C31" s="103" t="n"/>
      <c r="D31" s="103" t="n"/>
      <c r="E31" s="103" t="n"/>
      <c r="F31" s="103" t="n"/>
      <c r="G31" s="103" t="n">
        <v>3277579</v>
      </c>
      <c r="H31" s="103" t="n">
        <v>16732054</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assets   </t>
        </is>
      </c>
      <c r="C32" s="103" t="n"/>
      <c r="D32" s="103" t="n"/>
      <c r="E32" s="103" t="n"/>
      <c r="F32" s="103" t="n"/>
      <c r="G32" s="103" t="n">
        <v>13773393</v>
      </c>
      <c r="H32" s="103" t="n">
        <v>25532182</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assets Trade receivables  </t>
        </is>
      </c>
      <c r="C70" s="939" t="n"/>
      <c r="D70" s="939" t="n"/>
      <c r="E70" s="939" t="n"/>
      <c r="F70" s="939" t="n"/>
      <c r="G70" s="939" t="n">
        <v>10429241</v>
      </c>
      <c r="H70" s="939" t="n">
        <v>8685215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assets Other receivables  </t>
        </is>
      </c>
      <c r="C71" s="939" t="n"/>
      <c r="D71" s="939" t="n"/>
      <c r="E71" s="939" t="n"/>
      <c r="F71" s="939" t="n"/>
      <c r="G71" s="939" t="n">
        <v>66573</v>
      </c>
      <c r="H71" s="939" t="n">
        <v>114913</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assets Amounts due from other related parties (note 25) Amounts due from other related parties (note 25) Amounts due from other related parties (note 25)</t>
        </is>
      </c>
      <c r="C72" s="939" t="n"/>
      <c r="D72" s="939" t="n"/>
      <c r="E72" s="939" t="n"/>
      <c r="F72" s="939" t="n"/>
      <c r="G72" s="939" t="n">
        <v>3277579</v>
      </c>
      <c r="H72" s="939" t="n">
        <v>16732054</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assets   </t>
        </is>
      </c>
      <c r="C73" s="939" t="n"/>
      <c r="D73" s="939" t="n"/>
      <c r="E73" s="939" t="n"/>
      <c r="F73" s="939" t="n"/>
      <c r="G73" s="939" t="n">
        <v>13773393</v>
      </c>
      <c r="H73" s="939" t="n">
        <v>25532182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Non-current assets Leasehold improvements at cost</t>
        </is>
      </c>
      <c r="C86" s="939" t="n"/>
      <c r="D86" s="939" t="n"/>
      <c r="E86" s="939" t="n"/>
      <c r="F86" s="939" t="n"/>
      <c r="G86" s="939" t="n">
        <v>180000</v>
      </c>
      <c r="H86" s="939" t="n">
        <v>180000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Non-current assets Computer equipment at cost</t>
        </is>
      </c>
      <c r="C87" s="939" t="n"/>
      <c r="D87" s="939" t="n"/>
      <c r="E87" s="939" t="n"/>
      <c r="F87" s="939" t="n"/>
      <c r="G87" s="939" t="n">
        <v>180456</v>
      </c>
      <c r="H87" s="939" t="n">
        <v>213575</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 xml:space="preserve"> Non-current assets Plant and equipment - at cost</t>
        </is>
      </c>
      <c r="C88" s="939" t="n"/>
      <c r="D88" s="939" t="n"/>
      <c r="E88" s="939" t="n"/>
      <c r="F88" s="939" t="n"/>
      <c r="G88" s="939" t="n">
        <v>2508553</v>
      </c>
      <c r="H88" s="939" t="n">
        <v>2566334</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 xml:space="preserve"> Non-current assets Office equipment at cost</t>
        </is>
      </c>
      <c r="C89" s="103" t="n"/>
      <c r="D89" s="103" t="n"/>
      <c r="E89" s="103" t="n"/>
      <c r="F89" s="103" t="n"/>
      <c r="G89" s="103" t="n">
        <v>34484</v>
      </c>
      <c r="H89" s="103" t="n">
        <v>37409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 xml:space="preserve"> Non-current assets Furniture, fittings and fixtures at cost</t>
        </is>
      </c>
      <c r="C90" s="939" t="n"/>
      <c r="D90" s="939" t="n"/>
      <c r="E90" s="939" t="n"/>
      <c r="F90" s="939" t="n"/>
      <c r="G90" s="939" t="n">
        <v>540040</v>
      </c>
      <c r="H90" s="939" t="n">
        <v>558880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 xml:space="preserve"> Non-current assets Tools and dies at cost</t>
        </is>
      </c>
      <c r="C91" s="939" t="n"/>
      <c r="D91" s="939" t="n"/>
      <c r="E91" s="939" t="n"/>
      <c r="F91" s="939" t="n"/>
      <c r="G91" s="939" t="n">
        <v>553155</v>
      </c>
      <c r="H91" s="939" t="n">
        <v>624496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 xml:space="preserve"> Non-current assets Motor vehicles at cost</t>
        </is>
      </c>
      <c r="C92" s="939" t="n"/>
      <c r="D92" s="939" t="n"/>
      <c r="E92" s="939" t="n"/>
      <c r="F92" s="939" t="n"/>
      <c r="G92" s="939" t="n">
        <v>274537</v>
      </c>
      <c r="H92" s="939" t="n">
        <v>274537</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assets Less: Accumulated depreciation</t>
        </is>
      </c>
      <c r="C100" s="952" t="n"/>
      <c r="D100" s="952" t="n"/>
      <c r="E100" s="952" t="n"/>
      <c r="F100" s="952" t="n"/>
      <c r="G100" s="952" t="n">
        <v>-175681</v>
      </c>
      <c r="H100" s="952" t="n">
        <v>-221230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Non-current assets Leased asset - right-of-use</t>
        </is>
      </c>
      <c r="C114" s="939" t="n"/>
      <c r="D114" s="939" t="n"/>
      <c r="E114" s="939" t="n"/>
      <c r="F114" s="939" t="n"/>
      <c r="G114" s="939" t="n">
        <v>2616387</v>
      </c>
      <c r="H114" s="939" t="n">
        <v>2851882</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 xml:space="preserve"> Non-current assets Less: Accumulated depreciation</t>
        </is>
      </c>
      <c r="C115" s="939" t="n"/>
      <c r="D115" s="939" t="n"/>
      <c r="E115" s="939" t="n"/>
      <c r="F115" s="939" t="n"/>
      <c r="G115" s="939" t="n">
        <v>-802335</v>
      </c>
      <c r="H115" s="939" t="n">
        <v>-1374903</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 xml:space="preserve"> Non-current assets </t>
        </is>
      </c>
      <c r="C116" s="939" t="n"/>
      <c r="D116" s="939" t="n"/>
      <c r="E116" s="939" t="n"/>
      <c r="F116" s="939" t="n"/>
      <c r="G116" s="939" t="n">
        <v>1814052</v>
      </c>
      <c r="H116" s="939" t="n">
        <v>1476979</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Deferred tax assets Provisions</t>
        </is>
      </c>
      <c r="G161" t="n">
        <v>383545</v>
      </c>
      <c r="H161" t="n">
        <v>510102</v>
      </c>
      <c r="N161">
        <f>B161</f>
        <v/>
      </c>
      <c r="O161" t="inlineStr"/>
      <c r="P161" t="inlineStr"/>
      <c r="Q161" t="inlineStr"/>
      <c r="R161" t="inlineStr"/>
      <c r="S161">
        <f>G161*BS!$B$9</f>
        <v/>
      </c>
      <c r="T161">
        <f>H161*BS!$B$9</f>
        <v/>
      </c>
    </row>
    <row r="162" customFormat="1" s="79">
      <c r="B162" t="inlineStr">
        <is>
          <t xml:space="preserve"> Deferred tax assets Unrealised foreign exchange gain (loss)</t>
        </is>
      </c>
      <c r="G162" t="n">
        <v>18900</v>
      </c>
      <c r="H162" t="n">
        <v>68732</v>
      </c>
      <c r="N162">
        <f>B162</f>
        <v/>
      </c>
      <c r="O162" t="inlineStr"/>
      <c r="P162" t="inlineStr"/>
      <c r="Q162" t="inlineStr"/>
      <c r="R162" t="inlineStr"/>
      <c r="S162">
        <f>G162*BS!$B$9</f>
        <v/>
      </c>
      <c r="T162">
        <f>H162*BS!$B$9</f>
        <v/>
      </c>
    </row>
    <row r="163" customFormat="1" s="79">
      <c r="B163" t="inlineStr">
        <is>
          <t xml:space="preserve"> Deferred tax assets Accruals, amortisation and superannuation</t>
        </is>
      </c>
      <c r="G163" t="n">
        <v>131796</v>
      </c>
      <c r="H163" t="n">
        <v>127931</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 xml:space="preserve"> Non-current assets Leasehold improvements at cost</t>
        </is>
      </c>
      <c r="C168" s="939" t="n"/>
      <c r="D168" s="939" t="n"/>
      <c r="E168" s="939" t="n"/>
      <c r="F168" s="939" t="n"/>
      <c r="G168" s="939" t="n">
        <v>180000</v>
      </c>
      <c r="H168" s="939" t="n">
        <v>180000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 xml:space="preserve"> Non-current assets Plant and equipment - at cost</t>
        </is>
      </c>
      <c r="C169" s="939" t="n"/>
      <c r="D169" s="939" t="n"/>
      <c r="E169" s="939" t="n"/>
      <c r="F169" s="939" t="n"/>
      <c r="G169" s="939" t="n">
        <v>2508553</v>
      </c>
      <c r="H169" s="939" t="n">
        <v>2566334</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inlineStr">
        <is>
          <t xml:space="preserve"> Non-current assets </t>
        </is>
      </c>
      <c r="C170" s="939" t="n"/>
      <c r="D170" s="939" t="n"/>
      <c r="E170" s="939" t="n"/>
      <c r="F170" s="939" t="n"/>
      <c r="G170" s="939" t="n">
        <v>2379370</v>
      </c>
      <c r="H170" s="939" t="n">
        <v>2227259</v>
      </c>
      <c r="I170" s="930" t="n"/>
      <c r="K170" s="932" t="n"/>
      <c r="N170" s="105">
        <f>B170</f>
        <v/>
      </c>
      <c r="O170" s="106" t="inlineStr"/>
      <c r="P170" s="106" t="inlineStr"/>
      <c r="Q170" s="106" t="inlineStr"/>
      <c r="R170" s="106" t="inlineStr"/>
      <c r="S170" s="106">
        <f>G170*BS!$B$9</f>
        <v/>
      </c>
      <c r="T170" s="106">
        <f>H170*BS!$B$9</f>
        <v/>
      </c>
      <c r="U170" s="107">
        <f>I167</f>
        <v/>
      </c>
      <c r="V170" s="932" t="n"/>
      <c r="W170" s="932" t="n"/>
    </row>
    <row r="171" customFormat="1" s="79">
      <c r="A171" s="618" t="n"/>
      <c r="B171" s="102" t="inlineStr">
        <is>
          <t xml:space="preserve"> Non-current assets Furniture, fittings and fixtures at cost</t>
        </is>
      </c>
      <c r="C171" s="939" t="n"/>
      <c r="D171" s="939" t="n"/>
      <c r="E171" s="939" t="n"/>
      <c r="F171" s="939" t="n"/>
      <c r="G171" s="939" t="n">
        <v>540040</v>
      </c>
      <c r="H171" s="939" t="n">
        <v>558880</v>
      </c>
      <c r="I171" s="930" t="n"/>
      <c r="K171" s="932" t="n"/>
      <c r="N171" s="105">
        <f>B171</f>
        <v/>
      </c>
      <c r="O171" s="106" t="inlineStr"/>
      <c r="P171" s="106" t="inlineStr"/>
      <c r="Q171" s="106" t="inlineStr"/>
      <c r="R171" s="106" t="inlineStr"/>
      <c r="S171" s="106">
        <f>G171*BS!$B$9</f>
        <v/>
      </c>
      <c r="T171" s="106">
        <f>H171*BS!$B$9</f>
        <v/>
      </c>
      <c r="U171" s="107">
        <f>I168</f>
        <v/>
      </c>
      <c r="V171" s="932" t="n"/>
      <c r="W171" s="932" t="n"/>
    </row>
    <row r="172" customFormat="1" s="79">
      <c r="A172" s="618" t="n"/>
      <c r="B172" s="102" t="inlineStr">
        <is>
          <t xml:space="preserve"> Non-current assets Motor vehicles at cost</t>
        </is>
      </c>
      <c r="C172" s="103" t="n"/>
      <c r="D172" s="103" t="n"/>
      <c r="E172" s="103" t="n"/>
      <c r="F172" s="103" t="n"/>
      <c r="G172" s="103" t="n">
        <v>274537</v>
      </c>
      <c r="H172" s="103" t="n">
        <v>274537</v>
      </c>
      <c r="I172" s="930" t="n"/>
      <c r="K172" s="932" t="n"/>
      <c r="N172" s="105">
        <f>B172</f>
        <v/>
      </c>
      <c r="O172" s="106" t="inlineStr"/>
      <c r="P172" s="106" t="inlineStr"/>
      <c r="Q172" s="106" t="inlineStr"/>
      <c r="R172" s="106" t="inlineStr"/>
      <c r="S172" s="106">
        <f>G172*BS!$B$9</f>
        <v/>
      </c>
      <c r="T172" s="106">
        <f>H172*BS!$B$9</f>
        <v/>
      </c>
      <c r="U172" s="107">
        <f>I169</f>
        <v/>
      </c>
      <c r="V172" s="932" t="n"/>
      <c r="W172" s="932" t="n"/>
    </row>
    <row r="173" customFormat="1" s="79">
      <c r="A173" s="618" t="n"/>
      <c r="B173" s="956" t="inlineStr">
        <is>
          <t xml:space="preserve"> Non-current assets Computer equipment at cost</t>
        </is>
      </c>
      <c r="C173" s="939" t="n"/>
      <c r="D173" s="939" t="n"/>
      <c r="E173" s="939" t="n"/>
      <c r="F173" s="939" t="n"/>
      <c r="G173" s="939" t="n">
        <v>180456</v>
      </c>
      <c r="H173" s="939" t="n">
        <v>213575</v>
      </c>
      <c r="I173" s="957" t="n"/>
      <c r="K173" s="932" t="n"/>
      <c r="N173" s="958">
        <f>B173</f>
        <v/>
      </c>
      <c r="O173" s="106" t="inlineStr"/>
      <c r="P173" s="106" t="inlineStr"/>
      <c r="Q173" s="106" t="inlineStr"/>
      <c r="R173" s="106" t="inlineStr"/>
      <c r="S173" s="106">
        <f>G173*BS!$B$9</f>
        <v/>
      </c>
      <c r="T173" s="106">
        <f>H173*BS!$B$9</f>
        <v/>
      </c>
      <c r="U173" s="107">
        <f>I170</f>
        <v/>
      </c>
      <c r="V173" s="932" t="n"/>
      <c r="W173" s="932" t="n"/>
    </row>
    <row r="174" customFormat="1" s="79">
      <c r="A174" s="618" t="n"/>
      <c r="B174" s="956" t="inlineStr">
        <is>
          <t xml:space="preserve"> Non-current assets Office equipment at cost</t>
        </is>
      </c>
      <c r="C174" s="939" t="n"/>
      <c r="D174" s="939" t="n"/>
      <c r="E174" s="939" t="n"/>
      <c r="F174" s="939" t="n"/>
      <c r="G174" s="939" t="n">
        <v>34484</v>
      </c>
      <c r="H174" s="939" t="n">
        <v>37409</v>
      </c>
      <c r="I174" s="957" t="n"/>
      <c r="K174" s="932" t="n"/>
      <c r="N174" s="105">
        <f>B174</f>
        <v/>
      </c>
      <c r="O174" s="106" t="inlineStr"/>
      <c r="P174" s="106" t="inlineStr"/>
      <c r="Q174" s="106" t="inlineStr"/>
      <c r="R174" s="106" t="inlineStr"/>
      <c r="S174" s="106">
        <f>G174*BS!$B$9</f>
        <v/>
      </c>
      <c r="T174" s="106">
        <f>H174*BS!$B$9</f>
        <v/>
      </c>
      <c r="U174" s="107">
        <f>I171</f>
        <v/>
      </c>
      <c r="V174" s="932" t="n"/>
      <c r="W174" s="932" t="n"/>
    </row>
    <row r="175" customFormat="1" s="79">
      <c r="A175" s="618" t="n"/>
      <c r="B175" s="956" t="inlineStr">
        <is>
          <t xml:space="preserve"> Non-current assets Tools and dies at cost</t>
        </is>
      </c>
      <c r="C175" s="939" t="n"/>
      <c r="D175" s="939" t="n"/>
      <c r="E175" s="939" t="n"/>
      <c r="F175" s="939" t="n"/>
      <c r="G175" s="939" t="n">
        <v>553155</v>
      </c>
      <c r="H175" s="939" t="n">
        <v>624496</v>
      </c>
      <c r="I175" s="957" t="n"/>
      <c r="K175" s="932" t="n"/>
      <c r="N175" s="105">
        <f>B175</f>
        <v/>
      </c>
      <c r="O175" s="106" t="inlineStr"/>
      <c r="P175" s="106" t="inlineStr"/>
      <c r="Q175" s="106" t="inlineStr"/>
      <c r="R175" s="106" t="inlineStr"/>
      <c r="S175" s="106">
        <f>G175*BS!$B$9</f>
        <v/>
      </c>
      <c r="T175" s="106">
        <f>H175*BS!$B$9</f>
        <v/>
      </c>
      <c r="U175" s="107">
        <f>I172</f>
        <v/>
      </c>
      <c r="V175" s="932" t="n"/>
      <c r="W175" s="932" t="n"/>
    </row>
    <row r="176" customFormat="1" s="154">
      <c r="A176" s="618" t="n"/>
      <c r="B176" s="956" t="inlineStr">
        <is>
          <t>Furniture, fittings Motor vehicles Motor vehicles   Balance at 1 January 2022</t>
        </is>
      </c>
      <c r="C176" s="939" t="n"/>
      <c r="D176" s="939" t="n"/>
      <c r="E176" s="939" t="n"/>
      <c r="F176" s="939" t="n"/>
      <c r="G176" s="939" t="n">
        <v>0</v>
      </c>
      <c r="H176" s="939" t="n">
        <v>98856</v>
      </c>
      <c r="I176" s="957" t="n"/>
      <c r="K176" s="932" t="n"/>
      <c r="N176" s="105">
        <f>B176</f>
        <v/>
      </c>
      <c r="O176" s="106" t="inlineStr"/>
      <c r="P176" s="106" t="inlineStr"/>
      <c r="Q176" s="106" t="inlineStr"/>
      <c r="R176" s="106" t="inlineStr"/>
      <c r="S176" s="106">
        <f>G176*BS!$B$9</f>
        <v/>
      </c>
      <c r="T176" s="106">
        <f>H176*BS!$B$9</f>
        <v/>
      </c>
      <c r="U176" s="107">
        <f>I173</f>
        <v/>
      </c>
      <c r="V176" s="932" t="n"/>
      <c r="W176" s="932" t="n"/>
    </row>
    <row r="177">
      <c r="A177" s="618" t="n"/>
      <c r="B177" s="956" t="inlineStr">
        <is>
          <t>Furniture, fittings Motor vehicles Motor vehicles   Depreciation expense</t>
        </is>
      </c>
      <c r="C177" s="939" t="n"/>
      <c r="D177" s="939" t="n"/>
      <c r="E177" s="939" t="n"/>
      <c r="F177" s="939" t="n"/>
      <c r="G177" s="939" t="n">
        <v>0</v>
      </c>
      <c r="H177" s="939" t="n">
        <v>-22291</v>
      </c>
      <c r="I177" s="957" t="n"/>
      <c r="K177" s="932" t="n"/>
      <c r="N177" s="105">
        <f>B177</f>
        <v/>
      </c>
      <c r="O177" s="106" t="inlineStr"/>
      <c r="P177" s="106" t="inlineStr"/>
      <c r="Q177" s="106" t="inlineStr"/>
      <c r="R177" s="106" t="inlineStr"/>
      <c r="S177" s="106">
        <f>G177*BS!$B$9</f>
        <v/>
      </c>
      <c r="T177" s="106">
        <f>H177*BS!$B$9</f>
        <v/>
      </c>
      <c r="U177" s="107">
        <f>I174</f>
        <v/>
      </c>
      <c r="V177" s="932" t="n"/>
      <c r="W177" s="932" t="n"/>
    </row>
    <row r="178">
      <c r="A178" s="618" t="n"/>
      <c r="B178" s="102" t="inlineStr">
        <is>
          <t>Furniture, fittings Motor vehicles Motor vehicles   Balance at 31 December 2022</t>
        </is>
      </c>
      <c r="C178" s="939" t="n"/>
      <c r="D178" s="939" t="n"/>
      <c r="E178" s="939" t="n"/>
      <c r="F178" s="939" t="n"/>
      <c r="G178" s="939" t="n">
        <v>0</v>
      </c>
      <c r="H178" s="939" t="n">
        <v>76565</v>
      </c>
      <c r="I178" s="957" t="n"/>
      <c r="K178" s="932" t="n"/>
      <c r="N178" s="105">
        <f>B178</f>
        <v/>
      </c>
      <c r="O178" s="106" t="inlineStr"/>
      <c r="P178" s="106" t="inlineStr"/>
      <c r="Q178" s="106" t="inlineStr"/>
      <c r="R178" s="106" t="inlineStr"/>
      <c r="S178" s="106">
        <f>G178*BS!$B$9</f>
        <v/>
      </c>
      <c r="T178" s="106">
        <f>H178*BS!$B$9</f>
        <v/>
      </c>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liabilities Lease liability</t>
        </is>
      </c>
      <c r="C16" s="939" t="n"/>
      <c r="D16" s="939" t="n"/>
      <c r="E16" s="939" t="n"/>
      <c r="F16" s="939" t="n"/>
      <c r="G16" s="939" t="n">
        <v>547413</v>
      </c>
      <c r="H16" s="939" t="n">
        <v>555318</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Non-current liabilities Lease liability</t>
        </is>
      </c>
      <c r="C17" s="939" t="n"/>
      <c r="D17" s="939" t="n"/>
      <c r="E17" s="939" t="n"/>
      <c r="F17" s="939" t="n"/>
      <c r="G17" s="939" t="n">
        <v>1358430</v>
      </c>
      <c r="H17" s="939" t="n">
        <v>1017566</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liabilities Annual leave</t>
        </is>
      </c>
      <c r="C88" s="939" t="n"/>
      <c r="D88" s="939" t="n"/>
      <c r="E88" s="939" t="n"/>
      <c r="F88" s="939" t="n"/>
      <c r="G88" s="939" t="n">
        <v>551013</v>
      </c>
      <c r="H88" s="939" t="n">
        <v>687951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liabilities Long service leave</t>
        </is>
      </c>
      <c r="C89" s="939" t="n"/>
      <c r="D89" s="939" t="n"/>
      <c r="E89" s="939" t="n"/>
      <c r="F89" s="939" t="n"/>
      <c r="G89" s="939" t="n">
        <v>581587</v>
      </c>
      <c r="H89" s="939" t="n">
        <v>784601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liabilities </t>
        </is>
      </c>
      <c r="C90" s="939" t="n"/>
      <c r="D90" s="939" t="n"/>
      <c r="E90" s="939" t="n"/>
      <c r="F90" s="939" t="n"/>
      <c r="G90" s="939" t="n">
        <v>1132600</v>
      </c>
      <c r="H90" s="939" t="n">
        <v>1472552</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Non-current liabilities</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0</v>
      </c>
      <c r="H179" s="996" t="n">
        <v>0</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-25957285</v>
      </c>
      <c r="H29" s="939" t="n">
        <v>-52534388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Profit before income tax includes the following specific expenses: Depreciation of property, plant and equipment Depreciation of property, plant and equipment </t>
        </is>
      </c>
      <c r="C56" s="939" t="n"/>
      <c r="D56" s="939" t="n"/>
      <c r="E56" s="939" t="n"/>
      <c r="F56" s="939" t="n"/>
      <c r="G56" s="939" t="n">
        <v>51992</v>
      </c>
      <c r="H56" s="939" t="n">
        <v>44295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Profit before income tax includes the following specific expenses: Depreciation of right-of-use asset Depreciation of right-of-use asset </t>
        </is>
      </c>
      <c r="C57" s="939" t="n"/>
      <c r="D57" s="939" t="n"/>
      <c r="E57" s="939" t="n"/>
      <c r="F57" s="939" t="n"/>
      <c r="G57" s="939" t="n">
        <v>559485</v>
      </c>
      <c r="H57" s="939" t="n">
        <v>572568</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Net foreign exchange loss Net foreign exchange loss  </t>
        </is>
      </c>
      <c r="C58" s="939" t="n"/>
      <c r="D58" s="939" t="n"/>
      <c r="E58" s="939" t="n"/>
      <c r="F58" s="939" t="n"/>
      <c r="G58" s="939" t="n">
        <v>101115</v>
      </c>
      <c r="H58" s="939" t="n">
        <v>734378</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 xml:space="preserve"> Wages and salaries Wages and salaries  </t>
        </is>
      </c>
      <c r="C59" s="939" t="n"/>
      <c r="D59" s="939" t="n"/>
      <c r="E59" s="939" t="n"/>
      <c r="F59" s="939" t="n"/>
      <c r="G59" s="939" t="n">
        <v>1464672</v>
      </c>
      <c r="H59" s="939" t="n">
        <v>1650631</v>
      </c>
      <c r="I59" s="1017" t="n"/>
      <c r="N59" s="293">
        <f>B59</f>
        <v/>
      </c>
      <c r="O59" s="192" t="inlineStr"/>
      <c r="P59" s="192" t="inlineStr"/>
      <c r="Q59" s="192" t="inlineStr"/>
      <c r="R59" s="192" t="inlineStr"/>
      <c r="S59" s="192">
        <f>G59*BS!$B$9</f>
        <v/>
      </c>
      <c r="T59" s="192">
        <f>H59*BS!$B$9</f>
        <v/>
      </c>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983960</v>
      </c>
      <c r="H138" t="n">
        <v>3226933</v>
      </c>
      <c r="N138">
        <f>B138</f>
        <v/>
      </c>
      <c r="O138" t="inlineStr"/>
      <c r="P138" t="inlineStr"/>
      <c r="Q138" t="inlineStr"/>
      <c r="R138" t="inlineStr"/>
      <c r="S138">
        <f>G138*BS!$B$9</f>
        <v/>
      </c>
      <c r="T138">
        <f>H138*BS!$B$9</f>
        <v/>
      </c>
    </row>
    <row r="139" customFormat="1" s="118">
      <c r="B139" t="inlineStr">
        <is>
          <t xml:space="preserve"> Income tax expense Deferred tax expense</t>
        </is>
      </c>
      <c r="G139" t="n">
        <v>-63024</v>
      </c>
      <c r="H139" t="n">
        <v>-172524</v>
      </c>
      <c r="N139">
        <f>B139</f>
        <v/>
      </c>
      <c r="O139" t="inlineStr"/>
      <c r="P139" t="inlineStr"/>
      <c r="Q139" t="inlineStr"/>
      <c r="R139" t="inlineStr"/>
      <c r="S139">
        <f>G139*BS!$B$9</f>
        <v/>
      </c>
      <c r="T139">
        <f>H139*BS!$B$9</f>
        <v/>
      </c>
    </row>
    <row r="140" customFormat="1" s="118">
      <c r="B140" t="inlineStr">
        <is>
          <t xml:space="preserve"> Income tax expense Prior year tax adjustment</t>
        </is>
      </c>
      <c r="G140" t="n">
        <v>4478</v>
      </c>
      <c r="H140" t="n">
        <v>-32870</v>
      </c>
      <c r="N140">
        <f>B140</f>
        <v/>
      </c>
      <c r="O140" t="inlineStr"/>
      <c r="P140" t="inlineStr"/>
      <c r="Q140" t="inlineStr"/>
      <c r="R140" t="inlineStr"/>
      <c r="S140">
        <f>G140*BS!$B$9</f>
        <v/>
      </c>
      <c r="T140">
        <f>H140*BS!$B$9</f>
        <v/>
      </c>
    </row>
    <row r="141" customFormat="1" s="118">
      <c r="B141" t="inlineStr">
        <is>
          <t xml:space="preserve"> Income tax expense Research and development tax offset</t>
        </is>
      </c>
      <c r="G141" t="n">
        <v>-97163</v>
      </c>
      <c r="H141" t="n">
        <v>-212335</v>
      </c>
      <c r="N141">
        <f>B141</f>
        <v/>
      </c>
      <c r="O141" t="inlineStr"/>
      <c r="P141" t="inlineStr"/>
      <c r="Q141" t="inlineStr"/>
      <c r="R141" t="inlineStr"/>
      <c r="S141">
        <f>G141*BS!$B$9</f>
        <v/>
      </c>
      <c r="T141">
        <f>H141*BS!$B$9</f>
        <v/>
      </c>
    </row>
    <row r="142" customFormat="1" s="118">
      <c r="B142" t="inlineStr">
        <is>
          <t xml:space="preserve"> Income tax expense Aggregate income tax expense</t>
        </is>
      </c>
      <c r="G142" t="n">
        <v>828251</v>
      </c>
      <c r="H142" t="n">
        <v>2809204</v>
      </c>
      <c r="N142">
        <f>B142</f>
        <v/>
      </c>
      <c r="O142" t="inlineStr"/>
      <c r="P142" t="inlineStr"/>
      <c r="Q142" t="inlineStr"/>
      <c r="R142" t="inlineStr"/>
      <c r="S142">
        <f>G142*BS!$B$9</f>
        <v/>
      </c>
      <c r="T142">
        <f>H142*BS!$B$9</f>
        <v/>
      </c>
    </row>
    <row r="143" customFormat="1" s="118">
      <c r="B143" t="inlineStr">
        <is>
          <t xml:space="preserve"> Numerical reconciliation of income tax expense and tax at the statutory rate Profit before income tax expense</t>
        </is>
      </c>
      <c r="G143" t="n">
        <v>2742159</v>
      </c>
      <c r="H143" t="n">
        <v>9628501</v>
      </c>
      <c r="N143">
        <f>B143</f>
        <v/>
      </c>
      <c r="O143" t="inlineStr"/>
      <c r="P143" t="inlineStr"/>
      <c r="Q143" t="inlineStr"/>
      <c r="R143" t="inlineStr"/>
      <c r="S143">
        <f>G143*BS!$B$9</f>
        <v/>
      </c>
      <c r="T143">
        <f>H143*BS!$B$9</f>
        <v/>
      </c>
    </row>
    <row r="144" customFormat="1" s="118">
      <c r="B144" t="inlineStr">
        <is>
          <t xml:space="preserve"> Numerical reconciliation of income tax expense and tax at the statutory rate Tax at the statutory tax rate of 30%</t>
        </is>
      </c>
      <c r="G144" t="n">
        <v>822648</v>
      </c>
      <c r="H144" t="n">
        <v>2888550</v>
      </c>
      <c r="N144">
        <f>B144</f>
        <v/>
      </c>
      <c r="O144" t="inlineStr"/>
      <c r="P144" t="inlineStr"/>
      <c r="Q144" t="inlineStr"/>
      <c r="R144" t="inlineStr"/>
      <c r="S144">
        <f>G144*BS!$B$9</f>
        <v/>
      </c>
      <c r="T144">
        <f>H144*BS!$B$9</f>
        <v/>
      </c>
    </row>
    <row r="145" customFormat="1" s="118">
      <c r="B145" t="inlineStr">
        <is>
          <t xml:space="preserve"> Tax effect amounts which are not deductible/taxable) in calculating taxable income: Income tax expense</t>
        </is>
      </c>
      <c r="G145" t="n">
        <v>828251</v>
      </c>
      <c r="H145" t="n">
        <v>2809204</v>
      </c>
      <c r="N145">
        <f>B145</f>
        <v/>
      </c>
      <c r="O145" t="inlineStr"/>
      <c r="P145" t="inlineStr"/>
      <c r="Q145" t="inlineStr"/>
      <c r="R145" t="inlineStr"/>
      <c r="S145">
        <f>G145*BS!$B$9</f>
        <v/>
      </c>
      <c r="T145">
        <f>H145*BS!$B$9</f>
        <v/>
      </c>
    </row>
    <row r="146" customFormat="1" s="118">
      <c r="B146" s="102"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t="n">
        <v>0</v>
      </c>
      <c r="H153" s="158" t="n">
        <v>0</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t="n">
        <v>0</v>
      </c>
      <c r="H167" s="158" t="n">
        <v>0</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t="n">
        <v>0</v>
      </c>
      <c r="H181" s="942" t="n">
        <v>0</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27451</v>
      </c>
      <c r="G16" s="1028" t="n">
        <v>32500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-645221</v>
      </c>
      <c r="G18" s="1029" t="n">
        <v>-216506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