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bank balances</t>
        </is>
      </c>
      <c r="C15" s="103" t="n"/>
      <c r="D15" s="103" t="n"/>
      <c r="E15" s="103" t="n"/>
      <c r="F15" s="103" t="n"/>
      <c r="G15" s="103" t="n">
        <v>199552</v>
      </c>
      <c r="H15" s="103" t="n">
        <v>106609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47488</v>
      </c>
      <c r="H29" s="103" t="n">
        <v>43436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Loan receivables</t>
        </is>
      </c>
      <c r="C30" s="103" t="n"/>
      <c r="D30" s="103" t="n"/>
      <c r="E30" s="103" t="n"/>
      <c r="F30" s="103" t="n"/>
      <c r="G30" s="103" t="n">
        <v>15000</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Receivables from related parties</t>
        </is>
      </c>
      <c r="C31" s="103" t="n"/>
      <c r="D31" s="103" t="n"/>
      <c r="E31" s="103" t="n"/>
      <c r="F31" s="103" t="n"/>
      <c r="G31" s="103" t="n">
        <v>0</v>
      </c>
      <c r="H31" s="103" t="n">
        <v>23</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199827</v>
      </c>
      <c r="H43" s="103" t="n">
        <v>110397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12848</v>
      </c>
      <c r="H57" s="939" t="n">
        <v>23775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47488</v>
      </c>
      <c r="H71" s="939" t="n">
        <v>43436</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Receivables from related parties</t>
        </is>
      </c>
      <c r="C72" s="939" t="n"/>
      <c r="D72" s="939" t="n"/>
      <c r="E72" s="939" t="n"/>
      <c r="F72" s="939" t="n"/>
      <c r="G72" s="939" t="n">
        <v>0</v>
      </c>
      <c r="H72" s="939" t="n">
        <v>23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assets</t>
        </is>
      </c>
      <c r="C73" s="939" t="n"/>
      <c r="D73" s="939" t="n"/>
      <c r="E73" s="939" t="n"/>
      <c r="F73" s="939" t="n"/>
      <c r="G73" s="939" t="n">
        <v>12848</v>
      </c>
      <c r="H73" s="939" t="n">
        <v>23775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10033</v>
      </c>
      <c r="H86" s="939" t="n">
        <v>8755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10033</v>
      </c>
      <c r="H100" s="952" t="n">
        <v>8755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 xml:space="preserve"> Amounts recognised in profit and loss Depreciation expense on right-of-use assets</t>
        </is>
      </c>
      <c r="G114" t="n">
        <v>5246</v>
      </c>
      <c r="H114" t="n">
        <v>6814</v>
      </c>
      <c r="N114">
        <f>B114</f>
        <v/>
      </c>
      <c r="O114" t="inlineStr"/>
      <c r="P114" t="inlineStr"/>
      <c r="Q114" t="inlineStr"/>
      <c r="R114" t="inlineStr"/>
      <c r="S114">
        <f>G114*BS!$B$9</f>
        <v/>
      </c>
      <c r="T114">
        <f>H114*BS!$B$9</f>
        <v/>
      </c>
    </row>
    <row r="115" customFormat="1" s="79">
      <c r="B115" t="inlineStr">
        <is>
          <t>Lands  Cost At 1. January 2022</t>
        </is>
      </c>
      <c r="G115" t="n">
        <v>0</v>
      </c>
      <c r="H115" t="n">
        <v>256</v>
      </c>
      <c r="N115">
        <f>B115</f>
        <v/>
      </c>
      <c r="O115" t="inlineStr"/>
      <c r="P115" t="inlineStr"/>
      <c r="Q115" t="inlineStr"/>
      <c r="R115" t="inlineStr"/>
      <c r="S115">
        <f>G115*BS!$B$9</f>
        <v/>
      </c>
      <c r="T115">
        <f>H115*BS!$B$9</f>
        <v/>
      </c>
    </row>
    <row r="116" customFormat="1" s="79">
      <c r="B116" t="inlineStr">
        <is>
          <t>Lands  Cost At31 December 2022</t>
        </is>
      </c>
      <c r="G116" t="n">
        <v>0</v>
      </c>
      <c r="H116" t="n">
        <v>256</v>
      </c>
      <c r="N116">
        <f>B116</f>
        <v/>
      </c>
      <c r="O116" t="inlineStr"/>
      <c r="P116" t="inlineStr"/>
      <c r="Q116" t="inlineStr"/>
      <c r="R116" t="inlineStr"/>
      <c r="S116">
        <f>G116*BS!$B$9</f>
        <v/>
      </c>
      <c r="T116">
        <f>H116*BS!$B$9</f>
        <v/>
      </c>
    </row>
    <row r="117" customFormat="1" s="79">
      <c r="B117" t="inlineStr">
        <is>
          <t>Lands  Accumulated depreciation At 1 January 2022</t>
        </is>
      </c>
      <c r="G117" t="n">
        <v>0</v>
      </c>
      <c r="H117" t="n">
        <v>-111</v>
      </c>
      <c r="N117">
        <f>B117</f>
        <v/>
      </c>
      <c r="O117" t="inlineStr"/>
      <c r="P117" t="inlineStr"/>
      <c r="Q117" t="inlineStr"/>
      <c r="R117" t="inlineStr"/>
      <c r="S117">
        <f>G117*BS!$B$9</f>
        <v/>
      </c>
      <c r="T117">
        <f>H117*BS!$B$9</f>
        <v/>
      </c>
    </row>
    <row r="118" customFormat="1" s="79">
      <c r="B118" t="inlineStr">
        <is>
          <t>Lands  Accumulated depreciation Charge for the year</t>
        </is>
      </c>
      <c r="G118" t="n">
        <v>0</v>
      </c>
      <c r="H118" t="n">
        <v>-51</v>
      </c>
      <c r="N118">
        <f>B118</f>
        <v/>
      </c>
      <c r="O118" t="inlineStr"/>
      <c r="P118" t="inlineStr"/>
      <c r="Q118" t="inlineStr"/>
      <c r="R118" t="inlineStr"/>
      <c r="S118">
        <f>G118*BS!$B$9</f>
        <v/>
      </c>
      <c r="T118">
        <f>H118*BS!$B$9</f>
        <v/>
      </c>
    </row>
    <row r="119" customFormat="1" s="79">
      <c r="B119" t="inlineStr">
        <is>
          <t>Lands  Accumulated depreciation At 31 December 2022</t>
        </is>
      </c>
      <c r="G119" t="n">
        <v>0</v>
      </c>
      <c r="H119" t="n">
        <v>-162</v>
      </c>
      <c r="N119">
        <f>B119</f>
        <v/>
      </c>
      <c r="O119" t="inlineStr"/>
      <c r="P119" t="inlineStr"/>
      <c r="Q119" t="inlineStr"/>
      <c r="R119" t="inlineStr"/>
      <c r="S119">
        <f>G119*BS!$B$9</f>
        <v/>
      </c>
      <c r="T119">
        <f>H119*BS!$B$9</f>
        <v/>
      </c>
    </row>
    <row r="120" customFormat="1" s="79">
      <c r="B120" t="inlineStr">
        <is>
          <t>Lands  Carrying amount At 31 December 2022</t>
        </is>
      </c>
      <c r="G120" t="n">
        <v>0</v>
      </c>
      <c r="H120" t="n">
        <v>94</v>
      </c>
      <c r="N120">
        <f>B120</f>
        <v/>
      </c>
      <c r="O120" t="inlineStr"/>
      <c r="P120" t="inlineStr"/>
      <c r="Q120" t="inlineStr"/>
      <c r="R120" t="inlineStr"/>
      <c r="S120">
        <f>G120*BS!$B$9</f>
        <v/>
      </c>
      <c r="T120">
        <f>H120*BS!$B$9</f>
        <v/>
      </c>
    </row>
    <row r="121" customFormat="1" s="79">
      <c r="B121" t="inlineStr">
        <is>
          <t>Buildings Equipment  Cost At 1. January 2022</t>
        </is>
      </c>
      <c r="G121" t="n">
        <v>0</v>
      </c>
      <c r="H121" t="n">
        <v>310</v>
      </c>
      <c r="N121">
        <f>B121</f>
        <v/>
      </c>
      <c r="O121" t="inlineStr"/>
      <c r="P121" t="inlineStr"/>
      <c r="Q121" t="inlineStr"/>
      <c r="R121" t="inlineStr"/>
      <c r="S121">
        <f>G121*BS!$B$9</f>
        <v/>
      </c>
      <c r="T121">
        <f>H121*BS!$B$9</f>
        <v/>
      </c>
    </row>
    <row r="122" customFormat="1" s="79">
      <c r="B122" t="inlineStr">
        <is>
          <t>Buildings Equipment  Cost Additions</t>
        </is>
      </c>
      <c r="G122" t="n">
        <v>0</v>
      </c>
      <c r="H122" t="n">
        <v>1885</v>
      </c>
      <c r="N122">
        <f>B122</f>
        <v/>
      </c>
      <c r="O122" t="inlineStr"/>
      <c r="P122" t="inlineStr"/>
      <c r="Q122" t="inlineStr"/>
      <c r="R122" t="inlineStr"/>
      <c r="S122">
        <f>G122*BS!$B$9</f>
        <v/>
      </c>
      <c r="T122">
        <f>H122*BS!$B$9</f>
        <v/>
      </c>
    </row>
    <row r="123" customFormat="1" s="79">
      <c r="B123" t="inlineStr">
        <is>
          <t>Buildings Equipment  Cost At31 December 2022</t>
        </is>
      </c>
      <c r="G123" t="n">
        <v>0</v>
      </c>
      <c r="H123" t="n">
        <v>2195</v>
      </c>
      <c r="N123">
        <f>B123</f>
        <v/>
      </c>
      <c r="O123" t="inlineStr"/>
      <c r="P123" t="inlineStr"/>
      <c r="Q123" t="inlineStr"/>
      <c r="R123" t="inlineStr"/>
      <c r="S123">
        <f>G123*BS!$B$9</f>
        <v/>
      </c>
      <c r="T123">
        <f>H123*BS!$B$9</f>
        <v/>
      </c>
    </row>
    <row r="124" customFormat="1" s="79">
      <c r="B124" t="inlineStr">
        <is>
          <t>Buildings Equipment  Accumulated depreciation At 1 January 2022</t>
        </is>
      </c>
      <c r="G124" t="n">
        <v>0</v>
      </c>
      <c r="H124" t="n">
        <v>-198</v>
      </c>
      <c r="N124">
        <f>B124</f>
        <v/>
      </c>
      <c r="O124" t="inlineStr"/>
      <c r="P124" t="inlineStr"/>
      <c r="Q124" t="inlineStr"/>
      <c r="R124" t="inlineStr"/>
      <c r="S124">
        <f>G124*BS!$B$9</f>
        <v/>
      </c>
      <c r="T124">
        <f>H124*BS!$B$9</f>
        <v/>
      </c>
    </row>
    <row r="125" customFormat="1" s="79">
      <c r="B125" t="inlineStr">
        <is>
          <t>Buildings Equipment  Accumulated depreciation Charge for the year</t>
        </is>
      </c>
      <c r="G125" t="n">
        <v>0</v>
      </c>
      <c r="H125" t="n">
        <v>-465</v>
      </c>
      <c r="N125">
        <f>B125</f>
        <v/>
      </c>
      <c r="O125" t="inlineStr"/>
      <c r="P125" t="inlineStr"/>
      <c r="Q125" t="inlineStr"/>
      <c r="R125" t="inlineStr"/>
      <c r="S125">
        <f>G125*BS!$B$9</f>
        <v/>
      </c>
      <c r="T125">
        <f>H125*BS!$B$9</f>
        <v/>
      </c>
    </row>
    <row r="126" customFormat="1" s="154">
      <c r="B126" t="inlineStr">
        <is>
          <t>Buildings Equipment  Accumulated depreciation At 31 December 2022</t>
        </is>
      </c>
      <c r="G126" t="n">
        <v>0</v>
      </c>
      <c r="H126" t="n">
        <v>-663</v>
      </c>
      <c r="N126">
        <f>B126</f>
        <v/>
      </c>
      <c r="O126" t="inlineStr"/>
      <c r="P126" t="inlineStr"/>
      <c r="Q126" t="inlineStr"/>
      <c r="R126" t="inlineStr"/>
      <c r="S126">
        <f>G126*BS!$B$9</f>
        <v/>
      </c>
      <c r="T126">
        <f>H126*BS!$B$9</f>
        <v/>
      </c>
    </row>
    <row r="127" customFormat="1" s="79">
      <c r="B127" t="inlineStr">
        <is>
          <t>Buildings Equipment  Carrying amount At 31 December 2022</t>
        </is>
      </c>
      <c r="G127" t="n">
        <v>0</v>
      </c>
      <c r="H127" t="n">
        <v>1532</v>
      </c>
      <c r="N127">
        <f>B127</f>
        <v/>
      </c>
      <c r="O127" t="inlineStr"/>
      <c r="P127" t="inlineStr"/>
      <c r="Q127" t="inlineStr"/>
      <c r="R127" t="inlineStr"/>
      <c r="S127">
        <f>G127*BS!$B$9</f>
        <v/>
      </c>
      <c r="T127">
        <f>H127*BS!$B$9</f>
        <v/>
      </c>
    </row>
    <row r="128" customFormat="1" s="117">
      <c r="B128" t="inlineStr">
        <is>
          <t>Motor Vehicles  Cost At 1. January 2022</t>
        </is>
      </c>
      <c r="G128" t="n">
        <v>0</v>
      </c>
      <c r="H128" t="n">
        <v>1959</v>
      </c>
      <c r="N128">
        <f>B128</f>
        <v/>
      </c>
      <c r="O128" t="inlineStr"/>
      <c r="P128" t="inlineStr"/>
      <c r="Q128" t="inlineStr"/>
      <c r="R128" t="inlineStr"/>
      <c r="S128">
        <f>G128*BS!$B$9</f>
        <v/>
      </c>
      <c r="T128">
        <f>H128*BS!$B$9</f>
        <v/>
      </c>
    </row>
    <row r="129" customFormat="1" s="117">
      <c r="B129" t="inlineStr">
        <is>
          <t>Motor Vehicles  Cost Additions</t>
        </is>
      </c>
      <c r="G129" t="n">
        <v>0</v>
      </c>
      <c r="H129" t="n">
        <v>1633</v>
      </c>
      <c r="N129">
        <f>B129</f>
        <v/>
      </c>
      <c r="O129" t="inlineStr"/>
      <c r="P129" t="inlineStr"/>
      <c r="Q129" t="inlineStr"/>
      <c r="R129" t="inlineStr"/>
      <c r="S129">
        <f>G129*BS!$B$9</f>
        <v/>
      </c>
      <c r="T129">
        <f>H129*BS!$B$9</f>
        <v/>
      </c>
    </row>
    <row r="130" customFormat="1" s="117">
      <c r="B130" t="inlineStr">
        <is>
          <t>Motor Vehicles  Cost At31 December 2022</t>
        </is>
      </c>
      <c r="G130" t="n">
        <v>0</v>
      </c>
      <c r="H130" t="n">
        <v>3592</v>
      </c>
      <c r="N130">
        <f>B130</f>
        <v/>
      </c>
      <c r="O130" t="inlineStr"/>
      <c r="P130" t="inlineStr"/>
      <c r="Q130" t="inlineStr"/>
      <c r="R130" t="inlineStr"/>
      <c r="S130">
        <f>G130*BS!$B$9</f>
        <v/>
      </c>
      <c r="T130">
        <f>H130*BS!$B$9</f>
        <v/>
      </c>
    </row>
    <row r="131" customFormat="1" s="79">
      <c r="B131" t="inlineStr">
        <is>
          <t>Motor Vehicles  Accumulated depreciation At 1 January 2022</t>
        </is>
      </c>
      <c r="G131" t="n">
        <v>0</v>
      </c>
      <c r="H131" t="n">
        <v>-1418</v>
      </c>
      <c r="N131">
        <f>B131</f>
        <v/>
      </c>
      <c r="O131" t="inlineStr"/>
      <c r="P131" t="inlineStr"/>
      <c r="Q131" t="inlineStr"/>
      <c r="R131" t="inlineStr"/>
      <c r="S131">
        <f>G131*BS!$B$9</f>
        <v/>
      </c>
      <c r="T131">
        <f>H131*BS!$B$9</f>
        <v/>
      </c>
    </row>
    <row r="132" customFormat="1" s="117">
      <c r="B132" t="inlineStr">
        <is>
          <t>Motor Vehicles  Accumulated depreciation Charge for the year</t>
        </is>
      </c>
      <c r="G132" t="n">
        <v>0</v>
      </c>
      <c r="H132" t="n">
        <v>-774</v>
      </c>
      <c r="N132">
        <f>B132</f>
        <v/>
      </c>
      <c r="O132" t="inlineStr"/>
      <c r="P132" t="inlineStr"/>
      <c r="Q132" t="inlineStr"/>
      <c r="R132" t="inlineStr"/>
      <c r="S132">
        <f>G132*BS!$B$9</f>
        <v/>
      </c>
      <c r="T132">
        <f>H132*BS!$B$9</f>
        <v/>
      </c>
    </row>
    <row r="133" customFormat="1" s="79">
      <c r="B133" t="inlineStr">
        <is>
          <t>Motor Vehicles  Accumulated depreciation At 31 December 2022</t>
        </is>
      </c>
      <c r="G133" t="n">
        <v>0</v>
      </c>
      <c r="H133" t="n">
        <v>-2192</v>
      </c>
      <c r="N133">
        <f>B133</f>
        <v/>
      </c>
      <c r="O133" t="inlineStr"/>
      <c r="P133" t="inlineStr"/>
      <c r="Q133" t="inlineStr"/>
      <c r="R133" t="inlineStr"/>
      <c r="S133">
        <f>G133*BS!$B$9</f>
        <v/>
      </c>
      <c r="T133">
        <f>H133*BS!$B$9</f>
        <v/>
      </c>
    </row>
    <row r="134" customFormat="1" s="79">
      <c r="A134" s="618" t="n"/>
      <c r="B134" s="102" t="inlineStr">
        <is>
          <t>Motor Vehicles  Carrying amount At 31 December 2022</t>
        </is>
      </c>
      <c r="C134" s="939" t="n"/>
      <c r="D134" s="939" t="n"/>
      <c r="E134" s="939" t="n"/>
      <c r="F134" s="939" t="n"/>
      <c r="G134" s="939" t="n">
        <v>0</v>
      </c>
      <c r="H134" s="939" t="n">
        <v>1401</v>
      </c>
      <c r="I134" s="945" t="n"/>
      <c r="N134" s="105">
        <f>B134</f>
        <v/>
      </c>
      <c r="O134" s="106" t="inlineStr"/>
      <c r="P134" s="106" t="inlineStr"/>
      <c r="Q134" s="106" t="inlineStr"/>
      <c r="R134" s="106" t="inlineStr"/>
      <c r="S134" s="106">
        <f>G134*BS!$B$9</f>
        <v/>
      </c>
      <c r="T134" s="106">
        <f>H134*BS!$B$9</f>
        <v/>
      </c>
      <c r="U134" s="946">
        <f>I114</f>
        <v/>
      </c>
      <c r="V134" s="927" t="n"/>
      <c r="W134" s="927" t="n"/>
    </row>
    <row r="135" customFormat="1" s="79">
      <c r="A135" s="618" t="n"/>
      <c r="B135" s="102" t="inlineStr">
        <is>
          <t>Others  Cost At 1. January 2022</t>
        </is>
      </c>
      <c r="C135" s="939" t="n"/>
      <c r="D135" s="939" t="n"/>
      <c r="E135" s="939" t="n"/>
      <c r="F135" s="939" t="n"/>
      <c r="G135" s="939" t="n">
        <v>0</v>
      </c>
      <c r="H135" s="939" t="n">
        <v>2539</v>
      </c>
      <c r="I135" s="945" t="n"/>
      <c r="N135" s="105">
        <f>B135</f>
        <v/>
      </c>
      <c r="O135" s="106" t="inlineStr"/>
      <c r="P135" s="106" t="inlineStr"/>
      <c r="Q135" s="106" t="inlineStr"/>
      <c r="R135" s="106" t="inlineStr"/>
      <c r="S135" s="106">
        <f>G135*BS!$B$9</f>
        <v/>
      </c>
      <c r="T135" s="106">
        <f>H135*BS!$B$9</f>
        <v/>
      </c>
      <c r="U135" s="946">
        <f>I115</f>
        <v/>
      </c>
      <c r="V135" s="927" t="n"/>
      <c r="W135" s="927" t="n"/>
    </row>
    <row r="136" customFormat="1" s="79">
      <c r="A136" s="618" t="n"/>
      <c r="B136" s="102" t="inlineStr">
        <is>
          <t>Others  Cost Additions</t>
        </is>
      </c>
      <c r="C136" s="939" t="n"/>
      <c r="D136" s="939" t="n"/>
      <c r="E136" s="939" t="n"/>
      <c r="F136" s="939" t="n"/>
      <c r="G136" s="939" t="n">
        <v>0</v>
      </c>
      <c r="H136" s="939" t="n">
        <v>857</v>
      </c>
      <c r="I136" s="945" t="n"/>
      <c r="N136" s="105">
        <f>B136</f>
        <v/>
      </c>
      <c r="O136" s="106" t="inlineStr"/>
      <c r="P136" s="106" t="inlineStr"/>
      <c r="Q136" s="106" t="inlineStr"/>
      <c r="R136" s="106" t="inlineStr"/>
      <c r="S136" s="106">
        <f>G136*BS!$B$9</f>
        <v/>
      </c>
      <c r="T136" s="106">
        <f>H136*BS!$B$9</f>
        <v/>
      </c>
      <c r="U136" s="946">
        <f>I116</f>
        <v/>
      </c>
      <c r="V136" s="927" t="n"/>
      <c r="W136" s="927" t="n"/>
    </row>
    <row r="137" customFormat="1" s="79">
      <c r="A137" s="618" t="n"/>
      <c r="B137" s="102" t="inlineStr">
        <is>
          <t>Others  Cost Write-off</t>
        </is>
      </c>
      <c r="C137" s="939" t="n"/>
      <c r="D137" s="939" t="n"/>
      <c r="E137" s="939" t="n"/>
      <c r="F137" s="939" t="n"/>
      <c r="G137" s="939" t="n">
        <v>0</v>
      </c>
      <c r="H137" s="939" t="n">
        <v>-586</v>
      </c>
      <c r="I137" s="945" t="n"/>
      <c r="N137" s="105">
        <f>B137</f>
        <v/>
      </c>
      <c r="O137" s="106" t="inlineStr"/>
      <c r="P137" s="106" t="inlineStr"/>
      <c r="Q137" s="106" t="inlineStr"/>
      <c r="R137" s="106" t="inlineStr"/>
      <c r="S137" s="106">
        <f>G137*BS!$B$9</f>
        <v/>
      </c>
      <c r="T137" s="106">
        <f>H137*BS!$B$9</f>
        <v/>
      </c>
      <c r="U137" s="946">
        <f>I117</f>
        <v/>
      </c>
      <c r="V137" s="927" t="n"/>
      <c r="W137" s="927" t="n"/>
    </row>
    <row r="138" customFormat="1" s="79">
      <c r="A138" s="618" t="n"/>
      <c r="B138" s="102" t="inlineStr">
        <is>
          <t>Others  Cost At31 December 2022</t>
        </is>
      </c>
      <c r="C138" s="939" t="n"/>
      <c r="D138" s="939" t="n"/>
      <c r="E138" s="939" t="n"/>
      <c r="F138" s="939" t="n"/>
      <c r="G138" s="939" t="n">
        <v>0</v>
      </c>
      <c r="H138" s="939" t="n">
        <v>2810</v>
      </c>
      <c r="I138" s="945" t="n"/>
      <c r="N138" s="105">
        <f>B138</f>
        <v/>
      </c>
      <c r="O138" s="106" t="inlineStr"/>
      <c r="P138" s="106" t="inlineStr"/>
      <c r="Q138" s="106" t="inlineStr"/>
      <c r="R138" s="106" t="inlineStr"/>
      <c r="S138" s="106">
        <f>G138*BS!$B$9</f>
        <v/>
      </c>
      <c r="T138" s="106">
        <f>H138*BS!$B$9</f>
        <v/>
      </c>
      <c r="U138" s="946">
        <f>I118</f>
        <v/>
      </c>
      <c r="V138" s="927" t="n"/>
      <c r="W138" s="927" t="n"/>
    </row>
    <row r="139" customFormat="1" s="79">
      <c r="A139" s="618" t="n"/>
      <c r="B139" s="102" t="inlineStr">
        <is>
          <t>Others  Accumulated depreciation At 1 January 2022</t>
        </is>
      </c>
      <c r="C139" s="103" t="n"/>
      <c r="D139" s="103" t="n"/>
      <c r="E139" s="103" t="n"/>
      <c r="F139" s="103" t="n"/>
      <c r="G139" s="103" t="n">
        <v>0</v>
      </c>
      <c r="H139" s="103" t="n">
        <v>-1639</v>
      </c>
      <c r="I139" s="945" t="n"/>
      <c r="N139" s="105">
        <f>B139</f>
        <v/>
      </c>
      <c r="O139" s="106" t="inlineStr"/>
      <c r="P139" s="106" t="inlineStr"/>
      <c r="Q139" s="106" t="inlineStr"/>
      <c r="R139" s="106" t="inlineStr"/>
      <c r="S139" s="106">
        <f>G139*BS!$B$9</f>
        <v/>
      </c>
      <c r="T139" s="106">
        <f>H139*BS!$B$9</f>
        <v/>
      </c>
      <c r="U139" s="946">
        <f>I119</f>
        <v/>
      </c>
      <c r="V139" s="927" t="n"/>
      <c r="W139" s="927" t="n"/>
    </row>
    <row r="140" customFormat="1" s="79">
      <c r="A140" s="618" t="n"/>
      <c r="B140" s="102" t="inlineStr">
        <is>
          <t>Others  Accumulated depreciation Charge for the year</t>
        </is>
      </c>
      <c r="C140" s="939" t="n"/>
      <c r="D140" s="939" t="n"/>
      <c r="E140" s="939" t="n"/>
      <c r="F140" s="939" t="n"/>
      <c r="G140" s="939" t="n">
        <v>0</v>
      </c>
      <c r="H140" s="939" t="n">
        <v>-737</v>
      </c>
      <c r="I140" s="945" t="n"/>
      <c r="N140" s="105">
        <f>B140</f>
        <v/>
      </c>
      <c r="O140" s="106" t="inlineStr"/>
      <c r="P140" s="106" t="inlineStr"/>
      <c r="Q140" s="106" t="inlineStr"/>
      <c r="R140" s="106" t="inlineStr"/>
      <c r="S140" s="106">
        <f>G140*BS!$B$9</f>
        <v/>
      </c>
      <c r="T140" s="106">
        <f>H140*BS!$B$9</f>
        <v/>
      </c>
      <c r="U140" s="946">
        <f>I120</f>
        <v/>
      </c>
      <c r="V140" s="927" t="n"/>
      <c r="W140" s="927" t="n"/>
    </row>
    <row r="141" customFormat="1" s="79">
      <c r="A141" s="618" t="n"/>
      <c r="B141" s="102" t="inlineStr">
        <is>
          <t>Others  Accumulated depreciation Write-off</t>
        </is>
      </c>
      <c r="C141" s="939" t="n"/>
      <c r="D141" s="939" t="n"/>
      <c r="E141" s="939" t="n"/>
      <c r="F141" s="939" t="n"/>
      <c r="G141" s="939" t="n">
        <v>0</v>
      </c>
      <c r="H141" s="939" t="n">
        <v>586</v>
      </c>
      <c r="I141" s="945" t="n"/>
      <c r="N141" s="105">
        <f>B141</f>
        <v/>
      </c>
      <c r="O141" s="106" t="inlineStr"/>
      <c r="P141" s="106" t="inlineStr"/>
      <c r="Q141" s="106" t="inlineStr"/>
      <c r="R141" s="106" t="inlineStr"/>
      <c r="S141" s="106">
        <f>G141*BS!$B$9</f>
        <v/>
      </c>
      <c r="T141" s="106">
        <f>H141*BS!$B$9</f>
        <v/>
      </c>
      <c r="U141" s="946">
        <f>I121</f>
        <v/>
      </c>
      <c r="V141" s="927" t="n"/>
      <c r="W141" s="927" t="n"/>
    </row>
    <row r="142" customFormat="1" s="79">
      <c r="A142" s="618" t="n"/>
      <c r="B142" s="102" t="inlineStr">
        <is>
          <t>Others  Accumulated depreciation At 31 December 2022</t>
        </is>
      </c>
      <c r="C142" s="939" t="n"/>
      <c r="D142" s="939" t="n"/>
      <c r="E142" s="939" t="n"/>
      <c r="F142" s="939" t="n"/>
      <c r="G142" s="939" t="n">
        <v>0</v>
      </c>
      <c r="H142" s="939" t="n">
        <v>-1790</v>
      </c>
      <c r="I142" s="945" t="n"/>
      <c r="N142" s="105">
        <f>B142</f>
        <v/>
      </c>
      <c r="O142" s="106" t="inlineStr"/>
      <c r="P142" s="106" t="inlineStr"/>
      <c r="Q142" s="106" t="inlineStr"/>
      <c r="R142" s="106" t="inlineStr"/>
      <c r="S142" s="106">
        <f>G142*BS!$B$9</f>
        <v/>
      </c>
      <c r="T142" s="106">
        <f>H142*BS!$B$9</f>
        <v/>
      </c>
      <c r="U142" s="946">
        <f>I122</f>
        <v/>
      </c>
      <c r="V142" s="927" t="n"/>
      <c r="W142" s="927" t="n"/>
    </row>
    <row r="143" customFormat="1" s="79">
      <c r="A143" s="618" t="n"/>
      <c r="B143" s="102" t="inlineStr">
        <is>
          <t>Others  Carrying amount At 31 December 2022</t>
        </is>
      </c>
      <c r="C143" s="939" t="n"/>
      <c r="D143" s="939" t="n"/>
      <c r="E143" s="939" t="n"/>
      <c r="F143" s="939" t="n"/>
      <c r="G143" s="939" t="n">
        <v>0</v>
      </c>
      <c r="H143" s="939" t="n">
        <v>1020</v>
      </c>
      <c r="I143" s="945" t="n"/>
      <c r="N143" s="105">
        <f>B143</f>
        <v/>
      </c>
      <c r="O143" s="106" t="inlineStr"/>
      <c r="P143" s="106" t="inlineStr"/>
      <c r="Q143" s="106" t="inlineStr"/>
      <c r="R143" s="106" t="inlineStr"/>
      <c r="S143" s="106">
        <f>G143*BS!$B$9</f>
        <v/>
      </c>
      <c r="T143" s="106">
        <f>H143*BS!$B$9</f>
        <v/>
      </c>
      <c r="U143" s="946">
        <f>I123</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I124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K17</t>
        </is>
      </c>
      <c r="B146" s="96" t="inlineStr">
        <is>
          <t>Total</t>
        </is>
      </c>
      <c r="C146" s="940">
        <f>SUM(INDIRECT(ADDRESS(MATCH("K16",$A:$A,0)+1,COLUMN(C$12),4)&amp;":"&amp;ADDRESS(MATCH("K17",$A:$A,0)-1,COLUMN(C$12),4)))</f>
        <v/>
      </c>
      <c r="D146" s="940">
        <f>SUM(INDIRECT(ADDRESS(MATCH("K16",$A:$A,0)+1,COLUMN(D$12),4)&amp;":"&amp;ADDRESS(MATCH("K17",$A:$A,0)-1,COLUMN(D$12),4)))</f>
        <v/>
      </c>
      <c r="E146" s="940">
        <f>SUM(INDIRECT(ADDRESS(MATCH("K16",$A:$A,0)+1,COLUMN(E$12),4)&amp;":"&amp;ADDRESS(MATCH("K17",$A:$A,0)-1,COLUMN(E$12),4)))</f>
        <v/>
      </c>
      <c r="F146" s="940">
        <f>SUM(INDIRECT(ADDRESS(MATCH("K16",$A:$A,0)+1,COLUMN(F$12),4)&amp;":"&amp;ADDRESS(MATCH("K17",$A:$A,0)-1,COLUMN(F$12),4)))</f>
        <v/>
      </c>
      <c r="G146" s="940">
        <f>SUM(INDIRECT(ADDRESS(MATCH("K16",$A:$A,0)+1,COLUMN(G$12),4)&amp;":"&amp;ADDRESS(MATCH("K17",$A:$A,0)-1,COLUMN(G$12),4)))</f>
        <v/>
      </c>
      <c r="H146" s="940">
        <f>SUM(INDIRECT(ADDRESS(MATCH("K16",$A:$A,0)+1,COLUMN(H$12),4)&amp;":"&amp;ADDRESS(MATCH("K17",$A:$A,0)-1,COLUMN(H$12),4)))</f>
        <v/>
      </c>
      <c r="I146" s="934" t="n"/>
      <c r="J146" s="79" t="n"/>
      <c r="K146" s="79" t="n"/>
      <c r="L146" s="79" t="n"/>
      <c r="M146" s="79" t="n"/>
      <c r="N146" s="114">
        <f>B146</f>
        <v/>
      </c>
      <c r="O146" s="115">
        <f>C146*BS!$B$9</f>
        <v/>
      </c>
      <c r="P146" s="115">
        <f>D146*BS!$B$9</f>
        <v/>
      </c>
      <c r="Q146" s="115">
        <f>E146*BS!$B$9</f>
        <v/>
      </c>
      <c r="R146" s="115">
        <f>F146*BS!$B$9</f>
        <v/>
      </c>
      <c r="S146" s="115">
        <f>G146*BS!$B$9</f>
        <v/>
      </c>
      <c r="T146" s="115">
        <f>H146*BS!$B$9</f>
        <v/>
      </c>
      <c r="U146" s="935">
        <f>I126</f>
        <v/>
      </c>
      <c r="V146" s="941" t="n"/>
      <c r="W146" s="941" t="n"/>
      <c r="X146" s="79" t="n"/>
      <c r="Y146" s="79" t="n"/>
      <c r="Z146" s="79" t="n"/>
      <c r="AA146" s="79" t="n"/>
      <c r="AB146" s="79" t="n"/>
      <c r="AC146" s="79" t="n"/>
      <c r="AD146" s="79" t="n"/>
      <c r="AE146" s="79" t="n"/>
      <c r="AF146" s="79" t="n"/>
      <c r="AG146" s="79" t="n"/>
      <c r="AH146" s="79" t="n"/>
      <c r="AI146" s="79" t="n"/>
      <c r="AJ146" s="79" t="n"/>
      <c r="AK146" s="79" t="n"/>
      <c r="AL146" s="79" t="n"/>
      <c r="AM146" s="79" t="n"/>
      <c r="AN146" s="79" t="n"/>
      <c r="AO146" s="79" t="n"/>
      <c r="AP146" s="79" t="n"/>
      <c r="AQ146" s="79" t="n"/>
      <c r="AR146" s="79" t="n"/>
      <c r="AS146" s="79" t="n"/>
      <c r="AT146" s="79" t="n"/>
      <c r="AU146" s="79" t="n"/>
      <c r="AV146" s="79" t="n"/>
      <c r="AW146" s="79" t="n"/>
      <c r="AX146" s="79" t="n"/>
      <c r="AY146" s="79" t="n"/>
      <c r="AZ146" s="79" t="n"/>
      <c r="BA146" s="79" t="n"/>
      <c r="BB146" s="79" t="n"/>
      <c r="BC146" s="79" t="n"/>
      <c r="BD146" s="79" t="n"/>
      <c r="BE146" s="79" t="n"/>
      <c r="BF146" s="79" t="n"/>
      <c r="BG146" s="79" t="n"/>
      <c r="BH146" s="79" t="n"/>
      <c r="BI146" s="79" t="n"/>
      <c r="BJ146" s="79" t="n"/>
      <c r="BK146" s="79" t="n"/>
      <c r="BL146" s="79" t="n"/>
      <c r="BM146" s="79" t="n"/>
      <c r="BN146" s="79" t="n"/>
      <c r="BO146" s="79" t="n"/>
      <c r="BP146" s="79" t="n"/>
      <c r="BQ146" s="79" t="n"/>
      <c r="BR146" s="79" t="n"/>
      <c r="BS146" s="79" t="n"/>
      <c r="BT146" s="79" t="n"/>
      <c r="BU146" s="79" t="n"/>
      <c r="BV146" s="79" t="n"/>
      <c r="BW146" s="79" t="n"/>
      <c r="BX146" s="79" t="n"/>
      <c r="BY146" s="79" t="n"/>
      <c r="BZ146" s="79" t="n"/>
      <c r="CA146" s="79" t="n"/>
      <c r="CB146" s="79" t="n"/>
      <c r="CC146" s="79" t="n"/>
      <c r="CD146" s="79" t="n"/>
      <c r="CE146" s="79" t="n"/>
      <c r="CF146" s="79" t="n"/>
      <c r="CG146" s="79" t="n"/>
      <c r="CH146" s="79" t="n"/>
      <c r="CI146" s="79" t="n"/>
      <c r="CJ146" s="79" t="n"/>
      <c r="CK146" s="79" t="n"/>
      <c r="CL146" s="79" t="n"/>
      <c r="CM146" s="79" t="n"/>
      <c r="CN146" s="79" t="n"/>
      <c r="CO146" s="79" t="n"/>
      <c r="CP146" s="79" t="n"/>
      <c r="CQ146" s="79" t="n"/>
      <c r="CR146" s="79" t="n"/>
      <c r="CS146" s="79" t="n"/>
      <c r="CT146" s="79" t="n"/>
      <c r="CU146" s="79" t="n"/>
      <c r="CV146" s="79" t="n"/>
      <c r="CW146" s="79" t="n"/>
      <c r="CX146" s="79" t="n"/>
      <c r="CY146" s="79" t="n"/>
      <c r="CZ146" s="79" t="n"/>
      <c r="DA146" s="79" t="n"/>
      <c r="DB146" s="79" t="n"/>
      <c r="DC146" s="79" t="n"/>
      <c r="DD146" s="79" t="n"/>
      <c r="DE146" s="79" t="n"/>
      <c r="DF146" s="79" t="n"/>
      <c r="DG146" s="79" t="n"/>
      <c r="DH146" s="79" t="n"/>
      <c r="DI146" s="79" t="n"/>
      <c r="DJ146" s="79" t="n"/>
      <c r="DK146" s="79" t="n"/>
      <c r="DL146" s="79" t="n"/>
      <c r="DM146" s="79" t="n"/>
      <c r="DN146" s="79" t="n"/>
      <c r="DO146" s="79" t="n"/>
      <c r="DP146" s="79" t="n"/>
      <c r="DQ146" s="79" t="n"/>
      <c r="DR146" s="79" t="n"/>
      <c r="DS146" s="79" t="n"/>
      <c r="DT146" s="79" t="n"/>
      <c r="DU146" s="79" t="n"/>
      <c r="DV146" s="79" t="n"/>
      <c r="DW146" s="79" t="n"/>
      <c r="DX146" s="79" t="n"/>
      <c r="DY146" s="79" t="n"/>
      <c r="DZ146" s="79" t="n"/>
      <c r="EA146" s="79" t="n"/>
      <c r="EB146" s="79" t="n"/>
      <c r="EC146" s="79" t="n"/>
      <c r="ED146" s="79" t="n"/>
      <c r="EE146" s="79" t="n"/>
      <c r="EF146" s="79" t="n"/>
      <c r="EG146" s="79" t="n"/>
      <c r="EH146" s="79" t="n"/>
      <c r="EI146" s="79" t="n"/>
      <c r="EJ146" s="79" t="n"/>
      <c r="EK146" s="79" t="n"/>
      <c r="EL146" s="79" t="n"/>
      <c r="EM146" s="79" t="n"/>
      <c r="EN146" s="79" t="n"/>
      <c r="EO146" s="79" t="n"/>
      <c r="EP146" s="79" t="n"/>
      <c r="EQ146" s="79" t="n"/>
      <c r="ER146" s="79" t="n"/>
      <c r="ES146" s="79" t="n"/>
      <c r="ET146" s="79" t="n"/>
      <c r="EU146" s="79" t="n"/>
      <c r="EV146" s="79" t="n"/>
      <c r="EW146" s="79" t="n"/>
      <c r="EX146" s="79" t="n"/>
      <c r="EY146" s="79" t="n"/>
      <c r="EZ146" s="79" t="n"/>
      <c r="FA146" s="79" t="n"/>
      <c r="FB146" s="79" t="n"/>
      <c r="FC146" s="79" t="n"/>
      <c r="FD146" s="79" t="n"/>
      <c r="FE146" s="79" t="n"/>
      <c r="FF146" s="79" t="n"/>
      <c r="FG146" s="79" t="n"/>
      <c r="FH146" s="79" t="n"/>
      <c r="FI146" s="79" t="n"/>
      <c r="FJ146" s="79" t="n"/>
      <c r="FK146" s="79" t="n"/>
      <c r="FL146" s="79" t="n"/>
      <c r="FM146" s="79" t="n"/>
      <c r="FN146" s="79" t="n"/>
      <c r="FO146" s="79" t="n"/>
      <c r="FP146" s="79" t="n"/>
      <c r="FQ146" s="79" t="n"/>
      <c r="FR146" s="79" t="n"/>
      <c r="FS146" s="79" t="n"/>
      <c r="FT146" s="79" t="n"/>
      <c r="FU146" s="79" t="n"/>
      <c r="FV146" s="79" t="n"/>
      <c r="FW146" s="79" t="n"/>
      <c r="FX146" s="79" t="n"/>
      <c r="FY146" s="79" t="n"/>
      <c r="FZ146" s="79" t="n"/>
      <c r="GA146" s="79" t="n"/>
      <c r="GB146" s="79" t="n"/>
      <c r="GC146" s="79" t="n"/>
      <c r="GD146" s="79" t="n"/>
      <c r="GE146" s="79" t="n"/>
      <c r="GF146" s="79" t="n"/>
      <c r="GG146" s="79" t="n"/>
      <c r="GH146" s="79" t="n"/>
      <c r="GI146" s="79" t="n"/>
      <c r="GJ146" s="79" t="n"/>
      <c r="GK146" s="79" t="n"/>
      <c r="GL146" s="79" t="n"/>
      <c r="GM146" s="79" t="n"/>
      <c r="GN146" s="79" t="n"/>
      <c r="GO146" s="79" t="n"/>
      <c r="GP146" s="79" t="n"/>
      <c r="GQ146" s="79" t="n"/>
      <c r="GR146" s="79" t="n"/>
      <c r="GS146" s="79" t="n"/>
      <c r="GT146" s="79" t="n"/>
      <c r="GU146" s="79" t="n"/>
      <c r="GV146" s="79" t="n"/>
      <c r="GW146" s="79" t="n"/>
      <c r="GX146" s="79" t="n"/>
      <c r="GY146" s="79" t="n"/>
      <c r="GZ146" s="79" t="n"/>
      <c r="HA146" s="79" t="n"/>
      <c r="HB146" s="79" t="n"/>
      <c r="HC146" s="79" t="n"/>
      <c r="HD146" s="79" t="n"/>
      <c r="HE146" s="79" t="n"/>
      <c r="HF146" s="79" t="n"/>
      <c r="HG146" s="79" t="n"/>
      <c r="HH146" s="79" t="n"/>
      <c r="HI146" s="79" t="n"/>
      <c r="HJ146" s="79" t="n"/>
      <c r="HK146" s="79" t="n"/>
      <c r="HL146" s="79" t="n"/>
      <c r="HM146" s="79" t="n"/>
      <c r="HN146" s="79" t="n"/>
      <c r="HO146" s="79" t="n"/>
      <c r="HP146" s="79" t="n"/>
      <c r="HQ146" s="79" t="n"/>
      <c r="HR146" s="79" t="n"/>
      <c r="HS146" s="79" t="n"/>
      <c r="HT146" s="79" t="n"/>
      <c r="HU146" s="79" t="n"/>
      <c r="HV146" s="79" t="n"/>
      <c r="HW146" s="79" t="n"/>
      <c r="HX146" s="79" t="n"/>
      <c r="HY146" s="79" t="n"/>
      <c r="HZ146" s="79" t="n"/>
      <c r="IA146" s="79" t="n"/>
      <c r="IB146" s="79" t="n"/>
      <c r="IC146" s="79" t="n"/>
      <c r="ID146" s="79" t="n"/>
      <c r="IE146" s="79" t="n"/>
      <c r="IF146" s="79" t="n"/>
      <c r="IG146" s="79" t="n"/>
      <c r="IH146" s="79" t="n"/>
      <c r="II146" s="79" t="n"/>
      <c r="IJ146" s="79" t="n"/>
      <c r="IK146" s="79" t="n"/>
      <c r="IL146" s="79" t="n"/>
      <c r="IM146" s="79" t="n"/>
      <c r="IN146" s="79" t="n"/>
      <c r="IO146" s="79" t="n"/>
      <c r="IP146" s="79" t="n"/>
      <c r="IQ146" s="79" t="n"/>
      <c r="IR146" s="79" t="n"/>
      <c r="IS146" s="79" t="n"/>
      <c r="IT146" s="79" t="n"/>
      <c r="IU146" s="79" t="n"/>
      <c r="IV146" s="79" t="n"/>
      <c r="IW146" s="79" t="n"/>
      <c r="IX146" s="79" t="n"/>
      <c r="IY146" s="79" t="n"/>
      <c r="IZ146" s="79" t="n"/>
      <c r="JA146" s="79" t="n"/>
      <c r="JB146" s="79" t="n"/>
      <c r="JC146" s="79" t="n"/>
      <c r="JD146" s="79" t="n"/>
      <c r="JE146" s="79" t="n"/>
      <c r="JF146" s="79" t="n"/>
      <c r="JG146" s="79" t="n"/>
      <c r="JH146" s="79" t="n"/>
      <c r="JI146" s="79" t="n"/>
      <c r="JJ146" s="79" t="n"/>
      <c r="JK146" s="79" t="n"/>
      <c r="JL146" s="79" t="n"/>
      <c r="JM146" s="79" t="n"/>
      <c r="JN146" s="79" t="n"/>
      <c r="JO146" s="79" t="n"/>
      <c r="JP146" s="79" t="n"/>
      <c r="JQ146" s="79" t="n"/>
      <c r="JR146" s="79" t="n"/>
      <c r="JS146" s="79" t="n"/>
      <c r="JT146" s="79" t="n"/>
      <c r="JU146" s="79" t="n"/>
      <c r="JV146" s="79" t="n"/>
      <c r="JW146" s="79" t="n"/>
      <c r="JX146" s="79" t="n"/>
      <c r="JY146" s="79" t="n"/>
      <c r="JZ146" s="79" t="n"/>
      <c r="KA146" s="79" t="n"/>
      <c r="KB146" s="79" t="n"/>
      <c r="KC146" s="79" t="n"/>
      <c r="KD146" s="79" t="n"/>
      <c r="KE146" s="79" t="n"/>
      <c r="KF146" s="79" t="n"/>
      <c r="KG146" s="79" t="n"/>
      <c r="KH146" s="79" t="n"/>
      <c r="KI146" s="79" t="n"/>
      <c r="KJ146" s="79" t="n"/>
      <c r="KK146" s="79" t="n"/>
      <c r="KL146" s="79" t="n"/>
      <c r="KM146" s="79" t="n"/>
      <c r="KN146" s="79" t="n"/>
      <c r="KO146" s="79" t="n"/>
      <c r="KP146" s="79" t="n"/>
      <c r="KQ146" s="79" t="n"/>
      <c r="KR146" s="79" t="n"/>
      <c r="KS146" s="79" t="n"/>
      <c r="KT146" s="79" t="n"/>
      <c r="KU146" s="79" t="n"/>
      <c r="KV146" s="79" t="n"/>
      <c r="KW146" s="79" t="n"/>
      <c r="KX146" s="79" t="n"/>
      <c r="KY146" s="79" t="n"/>
      <c r="KZ146" s="79" t="n"/>
      <c r="LA146" s="79" t="n"/>
      <c r="LB146" s="79" t="n"/>
      <c r="LC146" s="79" t="n"/>
      <c r="LD146" s="79" t="n"/>
      <c r="LE146" s="79" t="n"/>
      <c r="LF146" s="79" t="n"/>
      <c r="LG146" s="79" t="n"/>
      <c r="LH146" s="79" t="n"/>
      <c r="LI146" s="79" t="n"/>
      <c r="LJ146" s="79" t="n"/>
      <c r="LK146" s="79" t="n"/>
      <c r="LL146" s="79" t="n"/>
      <c r="LM146" s="79" t="n"/>
      <c r="LN146" s="79" t="n"/>
      <c r="LO146" s="79" t="n"/>
      <c r="LP146" s="79" t="n"/>
      <c r="LQ146" s="79" t="n"/>
      <c r="LR146" s="79" t="n"/>
      <c r="LS146" s="79"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inlineStr">
        <is>
          <t>K18</t>
        </is>
      </c>
      <c r="B148" s="96" t="inlineStr">
        <is>
          <t>Goodwill</t>
        </is>
      </c>
      <c r="C148" s="954" t="n"/>
      <c r="D148" s="954" t="n"/>
      <c r="E148" s="954" t="n"/>
      <c r="F148" s="954" t="n"/>
      <c r="G148" s="954" t="n"/>
      <c r="H148" s="954" t="n"/>
      <c r="I148" s="934" t="n"/>
      <c r="J148" s="85" t="n"/>
      <c r="K148" s="85" t="n"/>
      <c r="L148" s="85" t="n"/>
      <c r="M148" s="85" t="n"/>
      <c r="N148" s="114">
        <f>B148</f>
        <v/>
      </c>
      <c r="O148" s="115" t="inlineStr"/>
      <c r="P148" s="115" t="inlineStr"/>
      <c r="Q148" s="115" t="inlineStr"/>
      <c r="R148" s="115" t="inlineStr"/>
      <c r="S148" s="115" t="inlineStr"/>
      <c r="T148" s="115" t="inlineStr"/>
      <c r="U148" s="935">
        <f>I128</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inlineStr">
        <is>
          <t>Goodwill</t>
        </is>
      </c>
      <c r="C149" s="103" t="n"/>
      <c r="D149" s="103" t="n"/>
      <c r="E149" s="103" t="n"/>
      <c r="F149" s="103" t="n"/>
      <c r="G149" s="103" t="n">
        <v>0</v>
      </c>
      <c r="H149" s="103" t="n">
        <v>0</v>
      </c>
      <c r="I149" s="934" t="n"/>
      <c r="J149" s="85" t="n"/>
      <c r="K149" s="85" t="n"/>
      <c r="L149" s="85" t="n"/>
      <c r="M149" s="85" t="n"/>
      <c r="N149" s="114">
        <f>B149</f>
        <v/>
      </c>
      <c r="O149" s="115" t="inlineStr"/>
      <c r="P149" s="115" t="inlineStr"/>
      <c r="Q149" s="115" t="inlineStr"/>
      <c r="R149" s="115" t="inlineStr"/>
      <c r="S149" s="115">
        <f>G149*BS!$B$9</f>
        <v/>
      </c>
      <c r="T149" s="115">
        <f>H149*BS!$B$9</f>
        <v/>
      </c>
      <c r="U149" s="123" t="n"/>
      <c r="V149" s="941" t="n"/>
      <c r="W149" s="941"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34" t="n"/>
      <c r="J150" s="85" t="n"/>
      <c r="K150" s="85" t="n"/>
      <c r="L150" s="85" t="n"/>
      <c r="M150" s="85" t="n"/>
      <c r="N150" s="114" t="inlineStr"/>
      <c r="O150" s="115" t="inlineStr"/>
      <c r="P150" s="115" t="inlineStr"/>
      <c r="Q150" s="115" t="inlineStr"/>
      <c r="R150" s="115" t="inlineStr"/>
      <c r="S150" s="115" t="inlineStr"/>
      <c r="T150" s="115" t="inlineStr"/>
      <c r="U150" s="123" t="n"/>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inlineStr">
        <is>
          <t>K19</t>
        </is>
      </c>
      <c r="B151" s="96" t="inlineStr">
        <is>
          <t>Total</t>
        </is>
      </c>
      <c r="C151" s="940">
        <f>SUM(INDIRECT(ADDRESS(MATCH("K18",$A:$A,0)+1,COLUMN(C$12),4)&amp;":"&amp;ADDRESS(MATCH("K19",$A:$A,0)-1,COLUMN(C$12),4)))</f>
        <v/>
      </c>
      <c r="D151" s="940">
        <f>SUM(INDIRECT(ADDRESS(MATCH("K18",$A:$A,0)+1,COLUMN(D$12),4)&amp;":"&amp;ADDRESS(MATCH("K19",$A:$A,0)-1,COLUMN(D$12),4)))</f>
        <v/>
      </c>
      <c r="E151" s="940">
        <f>SUM(INDIRECT(ADDRESS(MATCH("K18",$A:$A,0)+1,COLUMN(E$12),4)&amp;":"&amp;ADDRESS(MATCH("K19",$A:$A,0)-1,COLUMN(E$12),4)))</f>
        <v/>
      </c>
      <c r="F151" s="940">
        <f>SUM(INDIRECT(ADDRESS(MATCH("K18",$A:$A,0)+1,COLUMN(F$12),4)&amp;":"&amp;ADDRESS(MATCH("K19",$A:$A,0)-1,COLUMN(F$12),4)))</f>
        <v/>
      </c>
      <c r="G151" s="940">
        <f>SUM(INDIRECT(ADDRESS(MATCH("K18",$A:$A,0)+1,COLUMN(G$12),4)&amp;":"&amp;ADDRESS(MATCH("K19",$A:$A,0)-1,COLUMN(G$12),4)))</f>
        <v/>
      </c>
      <c r="H151" s="940">
        <f>SUM(INDIRECT(ADDRESS(MATCH("K18",$A:$A,0)+1,COLUMN(H$12),4)&amp;":"&amp;ADDRESS(MATCH("K19",$A:$A,0)-1,COLUMN(H$12),4)))</f>
        <v/>
      </c>
      <c r="I151" s="928" t="n"/>
      <c r="N151" s="105">
        <f>B151</f>
        <v/>
      </c>
      <c r="O151" s="106">
        <f>C151*BS!$B$9</f>
        <v/>
      </c>
      <c r="P151" s="106">
        <f>D151*BS!$B$9</f>
        <v/>
      </c>
      <c r="Q151" s="106">
        <f>E151*BS!$B$9</f>
        <v/>
      </c>
      <c r="R151" s="106">
        <f>F151*BS!$B$9</f>
        <v/>
      </c>
      <c r="S151" s="106">
        <f>G151*BS!$B$9</f>
        <v/>
      </c>
      <c r="T151" s="106">
        <f>H151*BS!$B$9</f>
        <v/>
      </c>
      <c r="U151" s="107" t="n"/>
      <c r="V151" s="927" t="n"/>
      <c r="W151" s="927" t="n"/>
    </row>
    <row r="152" customFormat="1" s="79">
      <c r="A152" s="618" t="inlineStr">
        <is>
          <t>K20</t>
        </is>
      </c>
      <c r="B152" s="96" t="inlineStr">
        <is>
          <t>Other intangible assets</t>
        </is>
      </c>
      <c r="C152" s="954" t="n"/>
      <c r="D152" s="954" t="n"/>
      <c r="E152" s="954" t="n"/>
      <c r="F152" s="954" t="n"/>
      <c r="G152" s="954" t="n"/>
      <c r="H152" s="954" t="n"/>
      <c r="I152" s="934" t="n"/>
      <c r="J152" s="85" t="n"/>
      <c r="K152" s="85" t="n"/>
      <c r="L152" s="85" t="n"/>
      <c r="M152" s="85" t="n"/>
      <c r="N152" s="114">
        <f>B152</f>
        <v/>
      </c>
      <c r="O152" s="115" t="inlineStr"/>
      <c r="P152" s="115" t="inlineStr"/>
      <c r="Q152" s="115" t="inlineStr"/>
      <c r="R152" s="115" t="inlineStr"/>
      <c r="S152" s="115" t="inlineStr"/>
      <c r="T152" s="115" t="inlineStr"/>
      <c r="U152" s="935">
        <f>I132</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B153" t="inlineStr">
        <is>
          <t>Order backlog   Balance at 31 December 2021</t>
        </is>
      </c>
      <c r="G153" t="n">
        <v>-27700</v>
      </c>
      <c r="H153" t="n">
        <v>0</v>
      </c>
      <c r="N153">
        <f>B153</f>
        <v/>
      </c>
      <c r="O153" t="inlineStr"/>
      <c r="P153" t="inlineStr"/>
      <c r="Q153" t="inlineStr"/>
      <c r="R153" t="inlineStr"/>
      <c r="S153">
        <f>G153*BS!$B$9</f>
        <v/>
      </c>
      <c r="T153">
        <f>H153*BS!$B$9</f>
        <v/>
      </c>
    </row>
    <row r="154" customFormat="1" s="79">
      <c r="B154" t="inlineStr">
        <is>
          <t>Software   Amortisation expense</t>
        </is>
      </c>
      <c r="G154" t="n">
        <v>0</v>
      </c>
      <c r="H154" t="n">
        <v>-1270</v>
      </c>
      <c r="N154">
        <f>B154</f>
        <v/>
      </c>
      <c r="O154" t="inlineStr"/>
      <c r="P154" t="inlineStr"/>
      <c r="Q154" t="inlineStr"/>
      <c r="R154" t="inlineStr"/>
      <c r="S154">
        <f>G154*BS!$B$9</f>
        <v/>
      </c>
      <c r="T154">
        <f>H154*BS!$B$9</f>
        <v/>
      </c>
    </row>
    <row r="155" customFormat="1" s="79">
      <c r="B155" t="inlineStr">
        <is>
          <t>Software   Disposal</t>
        </is>
      </c>
      <c r="G155" t="n">
        <v>0</v>
      </c>
      <c r="H155" t="n">
        <v>57</v>
      </c>
      <c r="N155">
        <f>B155</f>
        <v/>
      </c>
      <c r="O155" t="inlineStr"/>
      <c r="P155" t="inlineStr"/>
      <c r="Q155" t="inlineStr"/>
      <c r="R155" t="inlineStr"/>
      <c r="S155">
        <f>G155*BS!$B$9</f>
        <v/>
      </c>
      <c r="T155">
        <f>H155*BS!$B$9</f>
        <v/>
      </c>
    </row>
    <row r="156" customFormat="1" s="79">
      <c r="B156" t="inlineStr">
        <is>
          <t>Software   Balance at 31 December 2022</t>
        </is>
      </c>
      <c r="G156" t="n">
        <v>0</v>
      </c>
      <c r="H156" t="n">
        <v>-4986</v>
      </c>
      <c r="N156">
        <f>B156</f>
        <v/>
      </c>
      <c r="O156" t="inlineStr"/>
      <c r="P156" t="inlineStr"/>
      <c r="Q156" t="inlineStr"/>
      <c r="R156" t="inlineStr"/>
      <c r="S156">
        <f>G156*BS!$B$9</f>
        <v/>
      </c>
      <c r="T156">
        <f>H156*BS!$B$9</f>
        <v/>
      </c>
    </row>
    <row r="157" customFormat="1" s="79">
      <c r="A157" s="618" t="n"/>
      <c r="B157" s="102" t="inlineStr">
        <is>
          <t>Other   Balance at 31 December 2021</t>
        </is>
      </c>
      <c r="C157" s="939" t="n"/>
      <c r="D157" s="939" t="n"/>
      <c r="E157" s="939" t="n"/>
      <c r="F157" s="939" t="n"/>
      <c r="G157" s="939" t="n">
        <v>-234</v>
      </c>
      <c r="H157" s="939" t="n">
        <v>0</v>
      </c>
      <c r="I157" s="928" t="n"/>
      <c r="N157" s="105">
        <f>B157</f>
        <v/>
      </c>
      <c r="O157" s="106" t="inlineStr"/>
      <c r="P157" s="106" t="inlineStr"/>
      <c r="Q157" s="106" t="inlineStr"/>
      <c r="R157" s="106" t="inlineStr"/>
      <c r="S157" s="106">
        <f>G157*BS!$B$9</f>
        <v/>
      </c>
      <c r="T157" s="106">
        <f>H157*BS!$B$9</f>
        <v/>
      </c>
      <c r="U157" s="929">
        <f>I133</f>
        <v/>
      </c>
      <c r="V157" s="927" t="n"/>
      <c r="W157" s="927" t="n"/>
    </row>
    <row r="158" customFormat="1" s="117">
      <c r="A158" s="618" t="n"/>
      <c r="B158" s="102" t="inlineStr">
        <is>
          <t>Other   Balance at 31 December 2022</t>
        </is>
      </c>
      <c r="C158" s="939" t="n"/>
      <c r="D158" s="939" t="n"/>
      <c r="E158" s="939" t="n"/>
      <c r="F158" s="939" t="n"/>
      <c r="G158" s="939" t="n">
        <v>0</v>
      </c>
      <c r="H158" s="939" t="n">
        <v>-245</v>
      </c>
      <c r="I158" s="928" t="n"/>
      <c r="N158" s="105">
        <f>B158</f>
        <v/>
      </c>
      <c r="O158" s="106" t="inlineStr"/>
      <c r="P158" s="106" t="inlineStr"/>
      <c r="Q158" s="106" t="inlineStr"/>
      <c r="R158" s="106" t="inlineStr"/>
      <c r="S158" s="106">
        <f>G158*BS!$B$9</f>
        <v/>
      </c>
      <c r="T158" s="106">
        <f>H158*BS!$B$9</f>
        <v/>
      </c>
      <c r="U158" s="107">
        <f>I134</f>
        <v/>
      </c>
      <c r="V158" s="927" t="n"/>
      <c r="W158" s="927" t="n"/>
    </row>
    <row r="159" customFormat="1" s="79">
      <c r="A159" s="618" t="n"/>
      <c r="B159" s="102" t="inlineStr">
        <is>
          <t>Trademark   Balance at 31 December 2022</t>
        </is>
      </c>
      <c r="C159" s="939" t="n"/>
      <c r="D159" s="939" t="n"/>
      <c r="E159" s="939" t="n"/>
      <c r="F159" s="939" t="n"/>
      <c r="G159" s="939" t="n">
        <v>0</v>
      </c>
      <c r="H159" s="939" t="n">
        <v>19481</v>
      </c>
      <c r="I159" s="928" t="n"/>
      <c r="N159" s="105">
        <f>B159</f>
        <v/>
      </c>
      <c r="O159" s="106" t="inlineStr"/>
      <c r="P159" s="106" t="inlineStr"/>
      <c r="Q159" s="106" t="inlineStr"/>
      <c r="R159" s="106" t="inlineStr"/>
      <c r="S159" s="106">
        <f>G159*BS!$B$9</f>
        <v/>
      </c>
      <c r="T159" s="106">
        <f>H159*BS!$B$9</f>
        <v/>
      </c>
      <c r="U159" s="107">
        <f>I135</f>
        <v/>
      </c>
      <c r="V159" s="927" t="n"/>
      <c r="W159" s="927" t="n"/>
    </row>
    <row r="160" customFormat="1" s="117">
      <c r="A160" s="618" t="n"/>
      <c r="B160" s="102" t="inlineStr">
        <is>
          <t>Order backlog   Balance at 31 December 2022</t>
        </is>
      </c>
      <c r="C160" s="939" t="n"/>
      <c r="D160" s="939" t="n"/>
      <c r="E160" s="939" t="n"/>
      <c r="F160" s="939" t="n"/>
      <c r="G160" s="939" t="n">
        <v>0</v>
      </c>
      <c r="H160" s="939" t="n">
        <v>27700</v>
      </c>
      <c r="I160" s="928" t="n"/>
      <c r="N160" s="105">
        <f>B160</f>
        <v/>
      </c>
      <c r="O160" s="106" t="inlineStr"/>
      <c r="P160" s="106" t="inlineStr"/>
      <c r="Q160" s="106" t="inlineStr"/>
      <c r="R160" s="106" t="inlineStr"/>
      <c r="S160" s="106">
        <f>G160*BS!$B$9</f>
        <v/>
      </c>
      <c r="T160" s="106">
        <f>H160*BS!$B$9</f>
        <v/>
      </c>
      <c r="U160" s="107">
        <f>I136</f>
        <v/>
      </c>
      <c r="V160" s="927" t="n"/>
      <c r="W160" s="927" t="n"/>
    </row>
    <row r="161" customFormat="1" s="117">
      <c r="A161" s="618" t="n"/>
      <c r="B161" s="102" t="inlineStr">
        <is>
          <t>Software   Balance at 31 December 2021</t>
        </is>
      </c>
      <c r="C161" s="939" t="n"/>
      <c r="D161" s="939" t="n"/>
      <c r="E161" s="939" t="n"/>
      <c r="F161" s="939" t="n"/>
      <c r="G161" s="939" t="n">
        <v>8002</v>
      </c>
      <c r="H161" s="939" t="n">
        <v>0</v>
      </c>
      <c r="I161" s="928" t="n"/>
      <c r="N161" s="105">
        <f>B161</f>
        <v/>
      </c>
      <c r="O161" s="106" t="inlineStr"/>
      <c r="P161" s="106" t="inlineStr"/>
      <c r="Q161" s="106" t="inlineStr"/>
      <c r="R161" s="106" t="inlineStr"/>
      <c r="S161" s="106">
        <f>G161*BS!$B$9</f>
        <v/>
      </c>
      <c r="T161" s="106">
        <f>H161*BS!$B$9</f>
        <v/>
      </c>
      <c r="U161" s="107">
        <f>I137</f>
        <v/>
      </c>
      <c r="V161" s="927" t="n"/>
      <c r="W161" s="927" t="n"/>
    </row>
    <row r="162" customFormat="1" s="79">
      <c r="A162" s="618" t="n"/>
      <c r="B162" s="102" t="inlineStr">
        <is>
          <t>Software   Additions</t>
        </is>
      </c>
      <c r="C162" s="103" t="n"/>
      <c r="D162" s="103" t="n"/>
      <c r="E162" s="103" t="n"/>
      <c r="F162" s="103" t="n"/>
      <c r="G162" s="103" t="n">
        <v>0</v>
      </c>
      <c r="H162" s="103" t="n">
        <v>4843</v>
      </c>
      <c r="I162" s="928" t="n"/>
      <c r="N162" s="105">
        <f>B162</f>
        <v/>
      </c>
      <c r="O162" s="106" t="inlineStr"/>
      <c r="P162" s="106" t="inlineStr"/>
      <c r="Q162" s="106" t="inlineStr"/>
      <c r="R162" s="106" t="inlineStr"/>
      <c r="S162" s="106">
        <f>G162*BS!$B$9</f>
        <v/>
      </c>
      <c r="T162" s="106">
        <f>H162*BS!$B$9</f>
        <v/>
      </c>
      <c r="U162" s="107">
        <f>I138</f>
        <v/>
      </c>
      <c r="V162" s="927" t="n"/>
      <c r="W162" s="927" t="n"/>
    </row>
    <row r="163" customFormat="1" s="79">
      <c r="A163" s="618" t="n"/>
      <c r="B163" s="102" t="inlineStr">
        <is>
          <t>Software   Disposal</t>
        </is>
      </c>
      <c r="C163" s="939" t="n"/>
      <c r="D163" s="939" t="n"/>
      <c r="E163" s="939" t="n"/>
      <c r="F163" s="939" t="n"/>
      <c r="G163" s="939" t="n">
        <v>0</v>
      </c>
      <c r="H163" s="939" t="n">
        <v>-3</v>
      </c>
      <c r="I163" s="928" t="n"/>
      <c r="N163" s="105">
        <f>B163</f>
        <v/>
      </c>
      <c r="O163" s="106" t="inlineStr"/>
      <c r="P163" s="106" t="inlineStr"/>
      <c r="Q163" s="106" t="inlineStr"/>
      <c r="R163" s="106" t="inlineStr"/>
      <c r="S163" s="106">
        <f>G163*BS!$B$9</f>
        <v/>
      </c>
      <c r="T163" s="106">
        <f>H163*BS!$B$9</f>
        <v/>
      </c>
      <c r="U163" s="107">
        <f>I139</f>
        <v/>
      </c>
      <c r="V163" s="927" t="n"/>
      <c r="W163" s="927" t="n"/>
    </row>
    <row r="164" customFormat="1" s="117">
      <c r="A164" s="618" t="n"/>
      <c r="B164" s="102" t="inlineStr">
        <is>
          <t>Other   Balance at 31 December 2021</t>
        </is>
      </c>
      <c r="C164" s="939" t="n"/>
      <c r="D164" s="939" t="n"/>
      <c r="E164" s="939" t="n"/>
      <c r="F164" s="939" t="n"/>
      <c r="G164" s="939" t="n">
        <v>295</v>
      </c>
      <c r="H164" s="939" t="n">
        <v>0</v>
      </c>
      <c r="I164" s="928" t="n"/>
      <c r="N164" s="105">
        <f>B164</f>
        <v/>
      </c>
      <c r="O164" s="106" t="inlineStr"/>
      <c r="P164" s="106" t="inlineStr"/>
      <c r="Q164" s="106" t="inlineStr"/>
      <c r="R164" s="106" t="inlineStr"/>
      <c r="S164" s="106">
        <f>G164*BS!$B$9</f>
        <v/>
      </c>
      <c r="T164" s="106">
        <f>H164*BS!$B$9</f>
        <v/>
      </c>
      <c r="U164" s="107" t="n"/>
      <c r="V164" s="927" t="n"/>
      <c r="W164" s="927" t="n"/>
    </row>
    <row r="165" customFormat="1" s="79">
      <c r="A165" s="618" t="n"/>
      <c r="B165" s="102" t="inlineStr">
        <is>
          <t>Other   Balance at 31 December 2022</t>
        </is>
      </c>
      <c r="C165" s="939" t="n"/>
      <c r="D165" s="939" t="n"/>
      <c r="E165" s="939" t="n"/>
      <c r="F165" s="939" t="n"/>
      <c r="G165" s="939" t="n">
        <v>0</v>
      </c>
      <c r="H165" s="939" t="n">
        <v>295</v>
      </c>
      <c r="I165" s="928" t="n"/>
      <c r="N165" s="105">
        <f>B165</f>
        <v/>
      </c>
      <c r="O165" s="106" t="inlineStr"/>
      <c r="P165" s="106" t="inlineStr"/>
      <c r="Q165" s="106" t="inlineStr"/>
      <c r="R165" s="106" t="inlineStr"/>
      <c r="S165" s="106">
        <f>G165*BS!$B$9</f>
        <v/>
      </c>
      <c r="T165" s="106">
        <f>H165*BS!$B$9</f>
        <v/>
      </c>
      <c r="U165" s="107">
        <f>I141</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I142</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I143</f>
        <v/>
      </c>
      <c r="V167" s="927" t="n"/>
      <c r="W167" s="927" t="n"/>
    </row>
    <row r="168" customFormat="1" s="79">
      <c r="A168" s="618" t="inlineStr">
        <is>
          <t>K21</t>
        </is>
      </c>
      <c r="B168" s="96" t="inlineStr">
        <is>
          <t xml:space="preserve">Total </t>
        </is>
      </c>
      <c r="C168" s="940">
        <f>SUM(INDIRECT(ADDRESS(MATCH("K20",$A:$A,0)+1,COLUMN(C$12),4)&amp;":"&amp;ADDRESS(MATCH("K21",$A:$A,0)-1,COLUMN(C$12),4)))</f>
        <v/>
      </c>
      <c r="D168" s="940">
        <f>SUM(INDIRECT(ADDRESS(MATCH("K20",$A:$A,0)+1,COLUMN(D$12),4)&amp;":"&amp;ADDRESS(MATCH("K21",$A:$A,0)-1,COLUMN(D$12),4)))</f>
        <v/>
      </c>
      <c r="E168" s="940">
        <f>SUM(INDIRECT(ADDRESS(MATCH("K20",$A:$A,0)+1,COLUMN(E$12),4)&amp;":"&amp;ADDRESS(MATCH("K21",$A:$A,0)-1,COLUMN(E$12),4)))</f>
        <v/>
      </c>
      <c r="F168" s="940">
        <f>SUM(INDIRECT(ADDRESS(MATCH("K20",$A:$A,0)+1,COLUMN(F$12),4)&amp;":"&amp;ADDRESS(MATCH("K21",$A:$A,0)-1,COLUMN(F$12),4)))</f>
        <v/>
      </c>
      <c r="G168" s="940">
        <f>SUM(INDIRECT(ADDRESS(MATCH("K20",$A:$A,0)+1,COLUMN(G$12),4)&amp;":"&amp;ADDRESS(MATCH("K21",$A:$A,0)-1,COLUMN(G$12),4)))</f>
        <v/>
      </c>
      <c r="H168" s="940">
        <f>SUM(INDIRECT(ADDRESS(MATCH("K20",$A:$A,0)+1,COLUMN(H$12),4)&amp;":"&amp;ADDRESS(MATCH("K21",$A:$A,0)-1,COLUMN(H$12),4)))</f>
        <v/>
      </c>
      <c r="I168" s="934" t="n"/>
      <c r="J168" s="85" t="n"/>
      <c r="K168" s="85" t="n"/>
      <c r="L168" s="85" t="n"/>
      <c r="M168" s="85" t="n"/>
      <c r="N168" s="114">
        <f>B168</f>
        <v/>
      </c>
      <c r="O168" s="156">
        <f>C168*BS!$B$9</f>
        <v/>
      </c>
      <c r="P168" s="156">
        <f>D168*BS!$B$9</f>
        <v/>
      </c>
      <c r="Q168" s="156">
        <f>E168*BS!$B$9</f>
        <v/>
      </c>
      <c r="R168" s="156">
        <f>F168*BS!$B$9</f>
        <v/>
      </c>
      <c r="S168" s="156">
        <f>G168*BS!$B$9</f>
        <v/>
      </c>
      <c r="T168" s="156">
        <f>H168*BS!$B$9</f>
        <v/>
      </c>
      <c r="U168" s="157">
        <f>I144</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K22</t>
        </is>
      </c>
      <c r="B170" s="96" t="inlineStr">
        <is>
          <t>Investments</t>
        </is>
      </c>
      <c r="C170" s="158" t="n"/>
      <c r="D170" s="158" t="n"/>
      <c r="E170" s="158" t="n"/>
      <c r="F170" s="158" t="n"/>
      <c r="G170" s="158" t="n"/>
      <c r="H170" s="158" t="n"/>
      <c r="I170" s="955" t="n"/>
      <c r="J170" s="85" t="n"/>
      <c r="K170" s="85" t="n"/>
      <c r="L170" s="85" t="n"/>
      <c r="M170" s="85" t="n"/>
      <c r="N170" s="114">
        <f>B170</f>
        <v/>
      </c>
      <c r="O170" s="115" t="inlineStr"/>
      <c r="P170" s="115" t="inlineStr"/>
      <c r="Q170" s="115" t="inlineStr"/>
      <c r="R170" s="115" t="inlineStr"/>
      <c r="S170" s="115" t="inlineStr"/>
      <c r="T170" s="115" t="inlineStr"/>
      <c r="U170" s="123" t="n"/>
      <c r="V170" s="936" t="n"/>
      <c r="W170" s="936"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Inventories</t>
        </is>
      </c>
      <c r="C171" s="939" t="n"/>
      <c r="D171" s="939" t="n"/>
      <c r="E171" s="939" t="n"/>
      <c r="F171" s="939" t="n"/>
      <c r="G171" s="939" t="n">
        <v>189546</v>
      </c>
      <c r="H171" s="939" t="n">
        <v>233000</v>
      </c>
      <c r="I171" s="928" t="n"/>
      <c r="N171" s="105">
        <f>B171</f>
        <v/>
      </c>
      <c r="O171" s="106" t="inlineStr"/>
      <c r="P171" s="106" t="inlineStr"/>
      <c r="Q171" s="106" t="inlineStr"/>
      <c r="R171" s="106" t="inlineStr"/>
      <c r="S171" s="106">
        <f>G171*BS!$B$9</f>
        <v/>
      </c>
      <c r="T171" s="106">
        <f>H171*BS!$B$9</f>
        <v/>
      </c>
      <c r="U171" s="929">
        <f>I147</f>
        <v/>
      </c>
      <c r="V171" s="927" t="n"/>
      <c r="W171" s="927" t="n"/>
    </row>
    <row r="172" customFormat="1" s="79">
      <c r="A172" s="618" t="n"/>
      <c r="B172" s="140" t="inlineStr">
        <is>
          <t>Investments accounted for using equity method</t>
        </is>
      </c>
      <c r="C172" s="939" t="n"/>
      <c r="D172" s="939" t="n"/>
      <c r="E172" s="939" t="n"/>
      <c r="F172" s="939" t="n"/>
      <c r="G172" s="939" t="n">
        <v>7520</v>
      </c>
      <c r="H172" s="939" t="n">
        <v>5770</v>
      </c>
      <c r="I172" s="928" t="n"/>
      <c r="N172" s="105">
        <f>B172</f>
        <v/>
      </c>
      <c r="O172" s="106" t="inlineStr"/>
      <c r="P172" s="106" t="inlineStr"/>
      <c r="Q172" s="106" t="inlineStr"/>
      <c r="R172" s="106" t="inlineStr"/>
      <c r="S172" s="106">
        <f>G172*BS!$B$9</f>
        <v/>
      </c>
      <c r="T172" s="106">
        <f>H172*BS!$B$9</f>
        <v/>
      </c>
      <c r="U172" s="929">
        <f>I148</f>
        <v/>
      </c>
      <c r="V172" s="927" t="n"/>
      <c r="W172" s="927" t="n"/>
    </row>
    <row r="173" customFormat="1" s="79">
      <c r="A173" s="618" t="n"/>
      <c r="B173" s="102" t="n"/>
      <c r="C173" s="103" t="n"/>
      <c r="D173" s="103" t="n"/>
      <c r="E173" s="103" t="n"/>
      <c r="F173" s="103" t="n"/>
      <c r="G173" s="103" t="n"/>
      <c r="H173" s="103" t="n"/>
      <c r="I173" s="928" t="n"/>
      <c r="N173" s="105" t="inlineStr"/>
      <c r="O173" s="106" t="inlineStr"/>
      <c r="P173" s="106" t="inlineStr"/>
      <c r="Q173" s="106" t="inlineStr"/>
      <c r="R173" s="106" t="inlineStr"/>
      <c r="S173" s="106" t="inlineStr"/>
      <c r="T173" s="106" t="inlineStr"/>
      <c r="U173" s="107">
        <f>I149</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I150</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I151</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I152</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I153</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I154</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t="n"/>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I156</f>
        <v/>
      </c>
      <c r="V180" s="927" t="n"/>
      <c r="W180" s="927" t="n"/>
    </row>
    <row r="181">
      <c r="A181" s="618" t="n"/>
      <c r="B181" s="102" t="n"/>
      <c r="C181" s="939" t="n"/>
      <c r="D181" s="939" t="n"/>
      <c r="E181" s="939" t="n"/>
      <c r="F181" s="939" t="n"/>
      <c r="G181" s="939" t="n"/>
      <c r="H181" s="939" t="n"/>
      <c r="I181" s="943" t="n"/>
      <c r="N181" s="105" t="inlineStr"/>
      <c r="O181" s="106" t="inlineStr"/>
      <c r="P181" s="106" t="inlineStr"/>
      <c r="Q181" s="106" t="inlineStr"/>
      <c r="R181" s="106" t="inlineStr"/>
      <c r="S181" s="106" t="inlineStr"/>
      <c r="T181" s="106" t="inlineStr"/>
      <c r="U181" s="107">
        <f>I157</f>
        <v/>
      </c>
      <c r="V181" s="936" t="n"/>
      <c r="W181" s="936" t="n"/>
    </row>
    <row r="182">
      <c r="A182" s="618" t="inlineStr">
        <is>
          <t>K23</t>
        </is>
      </c>
      <c r="B182" s="96" t="inlineStr">
        <is>
          <t>Total</t>
        </is>
      </c>
      <c r="C182" s="940">
        <f>SUM(INDIRECT(ADDRESS(MATCH("K22",$A:$A,0)+1,COLUMN(C$12),4)&amp;":"&amp;ADDRESS(MATCH("K23",$A:$A,0)-1,COLUMN(C$12),4)))</f>
        <v/>
      </c>
      <c r="D182" s="940">
        <f>SUM(INDIRECT(ADDRESS(MATCH("K22",$A:$A,0)+1,COLUMN(D$12),4)&amp;":"&amp;ADDRESS(MATCH("K23",$A:$A,0)-1,COLUMN(D$12),4)))</f>
        <v/>
      </c>
      <c r="E182" s="940">
        <f>SUM(INDIRECT(ADDRESS(MATCH("K22",$A:$A,0)+1,COLUMN(E$12),4)&amp;":"&amp;ADDRESS(MATCH("K23",$A:$A,0)-1,COLUMN(E$12),4)))</f>
        <v/>
      </c>
      <c r="F182" s="940">
        <f>SUM(INDIRECT(ADDRESS(MATCH("K22",$A:$A,0)+1,COLUMN(F$12),4)&amp;":"&amp;ADDRESS(MATCH("K23",$A:$A,0)-1,COLUMN(F$12),4)))</f>
        <v/>
      </c>
      <c r="G182" s="940">
        <f>SUM(INDIRECT(ADDRESS(MATCH("K22",$A:$A,0)+1,COLUMN(G$12),4)&amp;":"&amp;ADDRESS(MATCH("K23",$A:$A,0)-1,COLUMN(G$12),4)))</f>
        <v/>
      </c>
      <c r="H182" s="940">
        <f>SUM(INDIRECT(ADDRESS(MATCH("K22",$A:$A,0)+1,COLUMN(H$12),4)&amp;":"&amp;ADDRESS(MATCH("K23",$A:$A,0)-1,COLUMN(H$12),4)))</f>
        <v/>
      </c>
      <c r="I182" s="955" t="n"/>
      <c r="J182" s="85" t="n"/>
      <c r="K182" s="85" t="n"/>
      <c r="L182" s="85" t="n"/>
      <c r="M182" s="85" t="n"/>
      <c r="N182" s="114">
        <f>B182</f>
        <v/>
      </c>
      <c r="O182" s="115">
        <f>C182*BS!$B$9</f>
        <v/>
      </c>
      <c r="P182" s="115">
        <f>D182*BS!$B$9</f>
        <v/>
      </c>
      <c r="Q182" s="115">
        <f>E182*BS!$B$9</f>
        <v/>
      </c>
      <c r="R182" s="115">
        <f>F182*BS!$B$9</f>
        <v/>
      </c>
      <c r="S182" s="115">
        <f>G182*BS!$B$9</f>
        <v/>
      </c>
      <c r="T182" s="115">
        <f>H182*BS!$B$9</f>
        <v/>
      </c>
      <c r="U182" s="123">
        <f>I158</f>
        <v/>
      </c>
      <c r="V182" s="936" t="n"/>
      <c r="W182" s="936"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inlineStr">
        <is>
          <t>K24</t>
        </is>
      </c>
      <c r="B184" s="96" t="inlineStr">
        <is>
          <t xml:space="preserve">Deferred charges </t>
        </is>
      </c>
      <c r="C184" s="954" t="n"/>
      <c r="D184" s="954" t="n"/>
      <c r="E184" s="954" t="n"/>
      <c r="F184" s="954" t="n"/>
      <c r="G184" s="954" t="n"/>
      <c r="H184" s="954" t="n"/>
      <c r="I184" s="934" t="n"/>
      <c r="J184" s="85" t="n"/>
      <c r="K184" s="85" t="n"/>
      <c r="L184" s="85" t="n"/>
      <c r="M184" s="85" t="n"/>
      <c r="N184" s="114">
        <f>B184</f>
        <v/>
      </c>
      <c r="O184" s="115" t="inlineStr"/>
      <c r="P184" s="115" t="inlineStr"/>
      <c r="Q184" s="115" t="inlineStr"/>
      <c r="R184" s="115" t="inlineStr"/>
      <c r="S184" s="115" t="inlineStr"/>
      <c r="T184" s="115" t="inlineStr"/>
      <c r="U184" s="935">
        <f>I160</f>
        <v/>
      </c>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A185" s="618" t="n"/>
      <c r="B185" s="102" t="inlineStr">
        <is>
          <t>Deferred tax assets</t>
        </is>
      </c>
      <c r="C185" s="103" t="n"/>
      <c r="D185" s="103" t="n"/>
      <c r="E185" s="103" t="n"/>
      <c r="F185" s="103" t="n"/>
      <c r="G185" s="103" t="n">
        <v>23608</v>
      </c>
      <c r="H185" s="103" t="n">
        <v>20983</v>
      </c>
      <c r="I185" s="934" t="n"/>
      <c r="J185" s="85" t="n"/>
      <c r="K185" s="85" t="n"/>
      <c r="L185" s="85" t="n"/>
      <c r="M185" s="85" t="n"/>
      <c r="N185" s="114">
        <f>B185</f>
        <v/>
      </c>
      <c r="O185" s="115" t="inlineStr"/>
      <c r="P185" s="115" t="inlineStr"/>
      <c r="Q185" s="115" t="inlineStr"/>
      <c r="R185" s="115" t="inlineStr"/>
      <c r="S185" s="115">
        <f>G185*BS!$B$9</f>
        <v/>
      </c>
      <c r="T185" s="115">
        <f>H185*BS!$B$9</f>
        <v/>
      </c>
      <c r="U185" s="123" t="n"/>
      <c r="V185" s="941" t="n"/>
      <c r="W185" s="941"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t="n"/>
      <c r="V186" s="927" t="n"/>
      <c r="W186" s="927" t="n"/>
    </row>
    <row r="187">
      <c r="A187" s="618" t="inlineStr">
        <is>
          <t>K25</t>
        </is>
      </c>
      <c r="B187" s="96" t="inlineStr">
        <is>
          <t>Total</t>
        </is>
      </c>
      <c r="C187" s="940">
        <f>SUM(INDIRECT(ADDRESS(MATCH("K24",$A:$A,0)+1,COLUMN(C$12),4)&amp;":"&amp;ADDRESS(MATCH("K25",$A:$A,0)-1,COLUMN(C$12),4)))</f>
        <v/>
      </c>
      <c r="D187" s="940">
        <f>SUM(INDIRECT(ADDRESS(MATCH("K24",$A:$A,0)+1,COLUMN(D$12),4)&amp;":"&amp;ADDRESS(MATCH("K25",$A:$A,0)-1,COLUMN(D$12),4)))</f>
        <v/>
      </c>
      <c r="E187" s="940">
        <f>SUM(INDIRECT(ADDRESS(MATCH("K24",$A:$A,0)+1,COLUMN(E$12),4)&amp;":"&amp;ADDRESS(MATCH("K25",$A:$A,0)-1,COLUMN(E$12),4)))</f>
        <v/>
      </c>
      <c r="F187" s="940">
        <f>SUM(INDIRECT(ADDRESS(MATCH("K24",$A:$A,0)+1,COLUMN(F$12),4)&amp;":"&amp;ADDRESS(MATCH("K25",$A:$A,0)-1,COLUMN(F$12),4)))</f>
        <v/>
      </c>
      <c r="G187" s="940">
        <f>SUM(INDIRECT(ADDRESS(MATCH("K24",$A:$A,0)+1,COLUMN(G$12),4)&amp;":"&amp;ADDRESS(MATCH("K25",$A:$A,0)-1,COLUMN(G$12),4)))</f>
        <v/>
      </c>
      <c r="H187" s="940">
        <f>SUM(INDIRECT(ADDRESS(MATCH("K24",$A:$A,0)+1,COLUMN(H$12),4)&amp;":"&amp;ADDRESS(MATCH("K25",$A:$A,0)-1,COLUMN(H$12),4)))</f>
        <v/>
      </c>
      <c r="I187" s="928" t="n"/>
      <c r="N187" s="105">
        <f>B187</f>
        <v/>
      </c>
      <c r="O187" s="106">
        <f>C187*BS!$B$9</f>
        <v/>
      </c>
      <c r="P187" s="106">
        <f>D187*BS!$B$9</f>
        <v/>
      </c>
      <c r="Q187" s="106">
        <f>E187*BS!$B$9</f>
        <v/>
      </c>
      <c r="R187" s="106">
        <f>F187*BS!$B$9</f>
        <v/>
      </c>
      <c r="S187" s="106">
        <f>G187*BS!$B$9</f>
        <v/>
      </c>
      <c r="T187" s="106">
        <f>H187*BS!$B$9</f>
        <v/>
      </c>
      <c r="U187" s="107" t="n"/>
      <c r="V187" s="927" t="n"/>
      <c r="W187" s="927" t="n"/>
    </row>
    <row r="188">
      <c r="A188" s="618" t="inlineStr">
        <is>
          <t>K26</t>
        </is>
      </c>
      <c r="B188" s="96" t="inlineStr">
        <is>
          <t>Other Non-Current Assets</t>
        </is>
      </c>
      <c r="C188" s="954" t="n"/>
      <c r="D188" s="954" t="n"/>
      <c r="E188" s="954" t="n"/>
      <c r="F188" s="954" t="n"/>
      <c r="G188" s="954" t="n"/>
      <c r="H188" s="954" t="n"/>
      <c r="I188" s="934" t="n"/>
      <c r="J188" s="85" t="n"/>
      <c r="K188" s="950" t="n"/>
      <c r="L188" s="950" t="n"/>
      <c r="M188" s="85" t="n"/>
      <c r="N188" s="114">
        <f>B188</f>
        <v/>
      </c>
      <c r="O188" s="115" t="inlineStr"/>
      <c r="P188" s="115" t="inlineStr"/>
      <c r="Q188" s="115" t="inlineStr"/>
      <c r="R188" s="115" t="inlineStr"/>
      <c r="S188" s="115" t="inlineStr"/>
      <c r="T188" s="115" t="inlineStr"/>
      <c r="U188" s="935">
        <f>I164</f>
        <v/>
      </c>
      <c r="V188" s="941" t="n"/>
      <c r="W188" s="941"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inlineStr">
        <is>
          <t>Non-current assets</t>
        </is>
      </c>
      <c r="C189" s="939" t="n"/>
      <c r="D189" s="939" t="n"/>
      <c r="E189" s="939" t="n"/>
      <c r="F189" s="939" t="n"/>
      <c r="G189" s="939" t="n">
        <v>0</v>
      </c>
      <c r="H189" s="939" t="n">
        <v>0</v>
      </c>
      <c r="I189" s="928" t="n"/>
      <c r="K189" s="932" t="n"/>
      <c r="L189" s="932" t="n"/>
      <c r="N189" s="105">
        <f>B189</f>
        <v/>
      </c>
      <c r="O189" s="106" t="inlineStr"/>
      <c r="P189" s="106" t="inlineStr"/>
      <c r="Q189" s="106" t="inlineStr"/>
      <c r="R189" s="106" t="inlineStr"/>
      <c r="S189" s="106">
        <f>G189*BS!$B$9</f>
        <v/>
      </c>
      <c r="T189" s="106">
        <f>H189*BS!$B$9</f>
        <v/>
      </c>
      <c r="U189" s="929">
        <f>I165</f>
        <v/>
      </c>
      <c r="V189" s="927" t="n"/>
      <c r="W189" s="927" t="n"/>
    </row>
    <row r="190">
      <c r="A190" s="618" t="n"/>
      <c r="B190" s="102" t="inlineStr">
        <is>
          <t>Intangible assets</t>
        </is>
      </c>
      <c r="C190" s="939" t="n"/>
      <c r="D190" s="939" t="n"/>
      <c r="E190" s="939" t="n"/>
      <c r="F190" s="939" t="n"/>
      <c r="G190" s="939" t="n">
        <v>28655</v>
      </c>
      <c r="H190" s="939" t="n">
        <v>27387</v>
      </c>
      <c r="I190" s="928" t="n"/>
      <c r="K190" s="932" t="n"/>
      <c r="N190" s="105">
        <f>B190</f>
        <v/>
      </c>
      <c r="O190" s="106" t="inlineStr"/>
      <c r="P190" s="106" t="inlineStr"/>
      <c r="Q190" s="106" t="inlineStr"/>
      <c r="R190" s="106" t="inlineStr"/>
      <c r="S190" s="106">
        <f>G190*BS!$B$9</f>
        <v/>
      </c>
      <c r="T190" s="106">
        <f>H190*BS!$B$9</f>
        <v/>
      </c>
      <c r="U190" s="107">
        <f>I166</f>
        <v/>
      </c>
      <c r="V190" s="927" t="n"/>
      <c r="W190" s="927" t="n"/>
    </row>
    <row r="191">
      <c r="A191" s="618" t="n"/>
      <c r="B191" s="102" t="n"/>
      <c r="C191" s="939" t="n"/>
      <c r="D191" s="939" t="n"/>
      <c r="E191" s="939" t="n"/>
      <c r="F191" s="939" t="n"/>
      <c r="G191" s="939" t="n"/>
      <c r="H191" s="939" t="n"/>
      <c r="I191" s="930" t="n"/>
      <c r="K191" s="932" t="n"/>
      <c r="N191" s="105" t="inlineStr"/>
      <c r="O191" s="106" t="inlineStr"/>
      <c r="P191" s="106" t="inlineStr"/>
      <c r="Q191" s="106" t="inlineStr"/>
      <c r="R191" s="106" t="inlineStr"/>
      <c r="S191" s="106" t="inlineStr"/>
      <c r="T191" s="106" t="inlineStr"/>
      <c r="U191" s="107">
        <f>I167</f>
        <v/>
      </c>
      <c r="V191" s="932" t="n"/>
      <c r="W191" s="932" t="n"/>
    </row>
    <row r="192">
      <c r="A192" s="618" t="n"/>
      <c r="B192" s="102" t="n"/>
      <c r="C192" s="939" t="n"/>
      <c r="D192" s="939" t="n"/>
      <c r="E192" s="939" t="n"/>
      <c r="F192" s="939" t="n"/>
      <c r="G192" s="939" t="n"/>
      <c r="H192" s="939" t="n"/>
      <c r="I192" s="930" t="n"/>
      <c r="K192" s="932" t="n"/>
      <c r="N192" s="105" t="inlineStr"/>
      <c r="O192" s="106" t="inlineStr"/>
      <c r="P192" s="106" t="inlineStr"/>
      <c r="Q192" s="106" t="inlineStr"/>
      <c r="R192" s="106" t="inlineStr"/>
      <c r="S192" s="106" t="inlineStr"/>
      <c r="T192" s="106" t="inlineStr"/>
      <c r="U192" s="107">
        <f>I168</f>
        <v/>
      </c>
      <c r="V192" s="932" t="n"/>
      <c r="W192" s="932" t="n"/>
    </row>
    <row r="193">
      <c r="A193" s="618" t="n"/>
      <c r="B193" s="102" t="n"/>
      <c r="C193" s="103" t="n"/>
      <c r="D193" s="103" t="n"/>
      <c r="E193" s="103" t="n"/>
      <c r="F193" s="103" t="n"/>
      <c r="G193" s="103" t="n"/>
      <c r="H193" s="103" t="n"/>
      <c r="I193" s="930" t="n"/>
      <c r="K193" s="932" t="n"/>
      <c r="N193" s="105" t="inlineStr"/>
      <c r="O193" s="106" t="inlineStr"/>
      <c r="P193" s="106" t="inlineStr"/>
      <c r="Q193" s="106" t="inlineStr"/>
      <c r="R193" s="106" t="inlineStr"/>
      <c r="S193" s="106" t="inlineStr"/>
      <c r="T193" s="106" t="inlineStr"/>
      <c r="U193" s="107">
        <f>I169</f>
        <v/>
      </c>
      <c r="V193" s="932" t="n"/>
      <c r="W193" s="932" t="n"/>
    </row>
    <row r="194">
      <c r="A194" s="618" t="n"/>
      <c r="B194" s="956" t="n"/>
      <c r="C194" s="939" t="n"/>
      <c r="D194" s="939" t="n"/>
      <c r="E194" s="939" t="n"/>
      <c r="F194" s="939" t="n"/>
      <c r="G194" s="939" t="n"/>
      <c r="H194" s="939" t="n"/>
      <c r="I194" s="957" t="n"/>
      <c r="K194" s="932" t="n"/>
      <c r="N194" s="958" t="inlineStr"/>
      <c r="O194" s="106" t="inlineStr"/>
      <c r="P194" s="106" t="inlineStr"/>
      <c r="Q194" s="106" t="inlineStr"/>
      <c r="R194" s="106" t="inlineStr"/>
      <c r="S194" s="106" t="inlineStr"/>
      <c r="T194" s="106" t="inlineStr"/>
      <c r="U194" s="107">
        <f>I170</f>
        <v/>
      </c>
      <c r="V194" s="932" t="n"/>
      <c r="W194" s="932" t="n"/>
    </row>
    <row r="195">
      <c r="A195" s="618" t="n"/>
      <c r="B195" s="956"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I171</f>
        <v/>
      </c>
      <c r="V195" s="932" t="n"/>
      <c r="W195" s="932" t="n"/>
    </row>
    <row r="196">
      <c r="A196" s="618" t="n"/>
      <c r="B196" s="956"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I172</f>
        <v/>
      </c>
      <c r="V196" s="932" t="n"/>
      <c r="W196" s="932" t="n"/>
    </row>
    <row r="197">
      <c r="A197" s="618" t="n"/>
      <c r="B197" s="956" t="n"/>
      <c r="C197" s="939" t="n"/>
      <c r="D197" s="939" t="n"/>
      <c r="E197" s="939" t="n"/>
      <c r="F197" s="939" t="n"/>
      <c r="G197" s="939" t="n"/>
      <c r="H197" s="939" t="n"/>
      <c r="I197" s="957" t="n"/>
      <c r="K197" s="932" t="n"/>
      <c r="N197" s="105" t="inlineStr"/>
      <c r="O197" s="106" t="inlineStr"/>
      <c r="P197" s="106" t="inlineStr"/>
      <c r="Q197" s="106" t="inlineStr"/>
      <c r="R197" s="106" t="inlineStr"/>
      <c r="S197" s="106" t="inlineStr"/>
      <c r="T197" s="106" t="inlineStr"/>
      <c r="U197" s="107">
        <f>I173</f>
        <v/>
      </c>
      <c r="V197" s="932" t="n"/>
      <c r="W197" s="932" t="n"/>
    </row>
    <row r="198">
      <c r="A198" s="618" t="n"/>
      <c r="B198" s="956" t="n"/>
      <c r="C198" s="939" t="n"/>
      <c r="D198" s="939" t="n"/>
      <c r="E198" s="939" t="n"/>
      <c r="F198" s="939" t="n"/>
      <c r="G198" s="939" t="n"/>
      <c r="H198" s="939" t="n"/>
      <c r="I198" s="957" t="n"/>
      <c r="K198" s="932" t="n"/>
      <c r="N198" s="105" t="inlineStr"/>
      <c r="O198" s="106" t="inlineStr"/>
      <c r="P198" s="106" t="inlineStr"/>
      <c r="Q198" s="106" t="inlineStr"/>
      <c r="R198" s="106" t="inlineStr"/>
      <c r="S198" s="106" t="inlineStr"/>
      <c r="T198" s="106" t="inlineStr"/>
      <c r="U198" s="107">
        <f>I174</f>
        <v/>
      </c>
      <c r="V198" s="932" t="n"/>
      <c r="W198" s="932" t="n"/>
    </row>
    <row r="199">
      <c r="A199" s="618" t="n"/>
      <c r="B199" s="102"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I175</f>
        <v/>
      </c>
      <c r="V199" s="932" t="n"/>
      <c r="W199" s="932" t="n"/>
    </row>
    <row r="200">
      <c r="A200" s="618" t="inlineStr">
        <is>
          <t>K27</t>
        </is>
      </c>
      <c r="B200" s="959" t="inlineStr">
        <is>
          <t>Total</t>
        </is>
      </c>
      <c r="C200" s="960">
        <f>SUM(INDIRECT(ADDRESS(MATCH("K26",$A:$A,0)+1,COLUMN(C$12),4)&amp;":"&amp;ADDRESS(MATCH("K27",$A:$A,0)-1,COLUMN(C$12),4)))</f>
        <v/>
      </c>
      <c r="D200" s="960">
        <f>SUM(INDIRECT(ADDRESS(MATCH("K26",$A:$A,0)+1,COLUMN(D$12),4)&amp;":"&amp;ADDRESS(MATCH("K27",$A:$A,0)-1,COLUMN(D$12),4)))</f>
        <v/>
      </c>
      <c r="E200" s="960">
        <f>SUM(INDIRECT(ADDRESS(MATCH("K26",$A:$A,0)+1,COLUMN(E$12),4)&amp;":"&amp;ADDRESS(MATCH("K27",$A:$A,0)-1,COLUMN(E$12),4)))</f>
        <v/>
      </c>
      <c r="F200" s="960">
        <f>SUM(INDIRECT(ADDRESS(MATCH("K26",$A:$A,0)+1,COLUMN(F$12),4)&amp;":"&amp;ADDRESS(MATCH("K27",$A:$A,0)-1,COLUMN(F$12),4)))</f>
        <v/>
      </c>
      <c r="G200" s="960">
        <f>SUM(INDIRECT(ADDRESS(MATCH("K26",$A:$A,0)+1,COLUMN(G$12),4)&amp;":"&amp;ADDRESS(MATCH("K27",$A:$A,0)-1,COLUMN(G$12),4)))</f>
        <v/>
      </c>
      <c r="H200" s="960">
        <f>SUM(INDIRECT(ADDRESS(MATCH("K26",$A:$A,0)+1,COLUMN(H$12),4)&amp;":"&amp;ADDRESS(MATCH("K27",$A:$A,0)-1,COLUMN(H$12),4)))</f>
        <v/>
      </c>
      <c r="I200" s="961" t="n"/>
      <c r="J200" s="79" t="n"/>
      <c r="K200" s="932" t="n"/>
      <c r="L200" s="79" t="n"/>
      <c r="M200" s="79" t="n"/>
      <c r="N200" s="166">
        <f>B200</f>
        <v/>
      </c>
      <c r="O200" s="167">
        <f>C200*BS!$B$9</f>
        <v/>
      </c>
      <c r="P200" s="167">
        <f>D200*BS!$B$9</f>
        <v/>
      </c>
      <c r="Q200" s="167">
        <f>E200*BS!$B$9</f>
        <v/>
      </c>
      <c r="R200" s="167">
        <f>F200*BS!$B$9</f>
        <v/>
      </c>
      <c r="S200" s="167">
        <f>G200*BS!$B$9</f>
        <v/>
      </c>
      <c r="T200" s="167">
        <f>H200*BS!$B$9</f>
        <v/>
      </c>
      <c r="U200" s="168">
        <f>I176</f>
        <v/>
      </c>
      <c r="V200" s="962" t="n"/>
      <c r="W200" s="962" t="n"/>
      <c r="X200" s="79" t="n"/>
      <c r="Y200" s="79" t="n"/>
      <c r="Z200" s="79" t="n"/>
      <c r="AA200" s="79" t="n"/>
      <c r="AB200" s="79" t="n"/>
      <c r="AC200" s="79" t="n"/>
      <c r="AD200" s="79" t="n"/>
      <c r="AE200" s="79" t="n"/>
      <c r="AF200" s="79" t="n"/>
      <c r="AG200" s="79" t="n"/>
      <c r="AH200" s="79" t="n"/>
      <c r="AI200" s="79" t="n"/>
      <c r="AJ200" s="79" t="n"/>
      <c r="AK200" s="79" t="n"/>
      <c r="AL200" s="79" t="n"/>
      <c r="AM200" s="79" t="n"/>
      <c r="AN200" s="79" t="n"/>
      <c r="AO200" s="79" t="n"/>
      <c r="AP200" s="79" t="n"/>
      <c r="AQ200" s="79" t="n"/>
      <c r="AR200" s="79" t="n"/>
      <c r="AS200" s="79" t="n"/>
      <c r="AT200" s="79" t="n"/>
      <c r="AU200" s="79" t="n"/>
      <c r="AV200" s="79" t="n"/>
      <c r="AW200" s="79" t="n"/>
      <c r="AX200" s="79" t="n"/>
      <c r="AY200" s="79" t="n"/>
      <c r="AZ200" s="79" t="n"/>
      <c r="BA200" s="79" t="n"/>
      <c r="BB200" s="79" t="n"/>
      <c r="BC200" s="79" t="n"/>
      <c r="BD200" s="79" t="n"/>
      <c r="BE200" s="79" t="n"/>
      <c r="BF200" s="79" t="n"/>
      <c r="BG200" s="79" t="n"/>
      <c r="BH200" s="79" t="n"/>
      <c r="BI200" s="79" t="n"/>
      <c r="BJ200" s="79" t="n"/>
      <c r="BK200" s="79" t="n"/>
      <c r="BL200" s="79" t="n"/>
      <c r="BM200" s="79" t="n"/>
      <c r="BN200" s="79" t="n"/>
      <c r="BO200" s="79" t="n"/>
      <c r="BP200" s="79" t="n"/>
      <c r="BQ200" s="79" t="n"/>
      <c r="BR200" s="79" t="n"/>
      <c r="BS200" s="79" t="n"/>
      <c r="BT200" s="79" t="n"/>
      <c r="BU200" s="79" t="n"/>
      <c r="BV200" s="79" t="n"/>
      <c r="BW200" s="79" t="n"/>
      <c r="BX200" s="79" t="n"/>
      <c r="BY200" s="79" t="n"/>
      <c r="BZ200" s="79" t="n"/>
      <c r="CA200" s="79" t="n"/>
      <c r="CB200" s="79" t="n"/>
      <c r="CC200" s="79" t="n"/>
      <c r="CD200" s="79" t="n"/>
      <c r="CE200" s="79" t="n"/>
      <c r="CF200" s="79" t="n"/>
      <c r="CG200" s="79" t="n"/>
      <c r="CH200" s="79" t="n"/>
      <c r="CI200" s="79" t="n"/>
      <c r="CJ200" s="79" t="n"/>
      <c r="CK200" s="79" t="n"/>
      <c r="CL200" s="79" t="n"/>
      <c r="CM200" s="79" t="n"/>
      <c r="CN200" s="79" t="n"/>
      <c r="CO200" s="79" t="n"/>
      <c r="CP200" s="79" t="n"/>
      <c r="CQ200" s="79" t="n"/>
      <c r="CR200" s="79" t="n"/>
      <c r="CS200" s="79" t="n"/>
      <c r="CT200" s="79" t="n"/>
      <c r="CU200" s="79" t="n"/>
      <c r="CV200" s="79" t="n"/>
      <c r="CW200" s="79" t="n"/>
      <c r="CX200" s="79" t="n"/>
      <c r="CY200" s="79" t="n"/>
      <c r="CZ200" s="79" t="n"/>
      <c r="DA200" s="79" t="n"/>
      <c r="DB200" s="79" t="n"/>
      <c r="DC200" s="79" t="n"/>
      <c r="DD200" s="79" t="n"/>
      <c r="DE200" s="79" t="n"/>
      <c r="DF200" s="79" t="n"/>
      <c r="DG200" s="79" t="n"/>
      <c r="DH200" s="79" t="n"/>
      <c r="DI200" s="79" t="n"/>
      <c r="DJ200" s="79" t="n"/>
      <c r="DK200" s="79" t="n"/>
      <c r="DL200" s="79" t="n"/>
      <c r="DM200" s="79" t="n"/>
      <c r="DN200" s="79" t="n"/>
      <c r="DO200" s="79" t="n"/>
      <c r="DP200" s="79" t="n"/>
      <c r="DQ200" s="79" t="n"/>
      <c r="DR200" s="79" t="n"/>
      <c r="DS200" s="79" t="n"/>
      <c r="DT200" s="79" t="n"/>
      <c r="DU200" s="79" t="n"/>
      <c r="DV200" s="79" t="n"/>
      <c r="DW200" s="79" t="n"/>
      <c r="DX200" s="79" t="n"/>
      <c r="DY200" s="79" t="n"/>
      <c r="DZ200" s="79" t="n"/>
      <c r="EA200" s="79" t="n"/>
      <c r="EB200" s="79" t="n"/>
      <c r="EC200" s="79" t="n"/>
      <c r="ED200" s="79" t="n"/>
      <c r="EE200" s="79" t="n"/>
      <c r="EF200" s="79" t="n"/>
      <c r="EG200" s="79" t="n"/>
      <c r="EH200" s="79" t="n"/>
      <c r="EI200" s="79" t="n"/>
      <c r="EJ200" s="79" t="n"/>
      <c r="EK200" s="79" t="n"/>
      <c r="EL200" s="79" t="n"/>
      <c r="EM200" s="79" t="n"/>
      <c r="EN200" s="79" t="n"/>
      <c r="EO200" s="79" t="n"/>
      <c r="EP200" s="79" t="n"/>
      <c r="EQ200" s="79" t="n"/>
      <c r="ER200" s="79" t="n"/>
      <c r="ES200" s="79" t="n"/>
      <c r="ET200" s="79" t="n"/>
      <c r="EU200" s="79" t="n"/>
      <c r="EV200" s="79" t="n"/>
      <c r="EW200" s="79" t="n"/>
      <c r="EX200" s="79" t="n"/>
      <c r="EY200" s="79" t="n"/>
      <c r="EZ200" s="79" t="n"/>
      <c r="FA200" s="79" t="n"/>
      <c r="FB200" s="79" t="n"/>
      <c r="FC200" s="79" t="n"/>
      <c r="FD200" s="79" t="n"/>
      <c r="FE200" s="79" t="n"/>
      <c r="FF200" s="79" t="n"/>
      <c r="FG200" s="79" t="n"/>
      <c r="FH200" s="79" t="n"/>
      <c r="FI200" s="79" t="n"/>
      <c r="FJ200" s="79" t="n"/>
      <c r="FK200" s="79" t="n"/>
      <c r="FL200" s="79" t="n"/>
      <c r="FM200" s="79" t="n"/>
      <c r="FN200" s="79" t="n"/>
      <c r="FO200" s="79" t="n"/>
      <c r="FP200" s="79" t="n"/>
      <c r="FQ200" s="79" t="n"/>
      <c r="FR200" s="79" t="n"/>
      <c r="FS200" s="79" t="n"/>
      <c r="FT200" s="79" t="n"/>
      <c r="FU200" s="79" t="n"/>
      <c r="FV200" s="79" t="n"/>
      <c r="FW200" s="79" t="n"/>
      <c r="FX200" s="79" t="n"/>
      <c r="FY200" s="79" t="n"/>
      <c r="FZ200" s="79" t="n"/>
      <c r="GA200" s="79" t="n"/>
      <c r="GB200" s="79" t="n"/>
      <c r="GC200" s="79" t="n"/>
      <c r="GD200" s="79" t="n"/>
      <c r="GE200" s="79" t="n"/>
      <c r="GF200" s="79" t="n"/>
      <c r="GG200" s="79" t="n"/>
      <c r="GH200" s="79" t="n"/>
      <c r="GI200" s="79" t="n"/>
      <c r="GJ200" s="79" t="n"/>
      <c r="GK200" s="79" t="n"/>
      <c r="GL200" s="79" t="n"/>
      <c r="GM200" s="79" t="n"/>
      <c r="GN200" s="79" t="n"/>
      <c r="GO200" s="79" t="n"/>
      <c r="GP200" s="79" t="n"/>
      <c r="GQ200" s="79" t="n"/>
      <c r="GR200" s="79" t="n"/>
      <c r="GS200" s="79" t="n"/>
      <c r="GT200" s="79" t="n"/>
      <c r="GU200" s="79" t="n"/>
      <c r="GV200" s="79" t="n"/>
      <c r="GW200" s="79" t="n"/>
      <c r="GX200" s="79" t="n"/>
      <c r="GY200" s="79" t="n"/>
      <c r="GZ200" s="79" t="n"/>
      <c r="HA200" s="79" t="n"/>
      <c r="HB200" s="79" t="n"/>
      <c r="HC200" s="79" t="n"/>
      <c r="HD200" s="79" t="n"/>
      <c r="HE200" s="79" t="n"/>
      <c r="HF200" s="79" t="n"/>
      <c r="HG200" s="79" t="n"/>
      <c r="HH200" s="79" t="n"/>
      <c r="HI200" s="79" t="n"/>
      <c r="HJ200" s="79" t="n"/>
      <c r="HK200" s="79" t="n"/>
      <c r="HL200" s="79" t="n"/>
      <c r="HM200" s="79" t="n"/>
      <c r="HN200" s="79" t="n"/>
      <c r="HO200" s="79" t="n"/>
      <c r="HP200" s="79" t="n"/>
      <c r="HQ200" s="79" t="n"/>
      <c r="HR200" s="79" t="n"/>
      <c r="HS200" s="79" t="n"/>
      <c r="HT200" s="79" t="n"/>
      <c r="HU200" s="79" t="n"/>
      <c r="HV200" s="79" t="n"/>
      <c r="HW200" s="79" t="n"/>
      <c r="HX200" s="79" t="n"/>
      <c r="HY200" s="79" t="n"/>
      <c r="HZ200" s="79" t="n"/>
      <c r="IA200" s="79" t="n"/>
      <c r="IB200" s="79" t="n"/>
      <c r="IC200" s="79" t="n"/>
      <c r="ID200" s="79" t="n"/>
      <c r="IE200" s="79" t="n"/>
      <c r="IF200" s="79" t="n"/>
      <c r="IG200" s="79" t="n"/>
      <c r="IH200" s="79" t="n"/>
      <c r="II200" s="79" t="n"/>
      <c r="IJ200" s="79" t="n"/>
      <c r="IK200" s="79" t="n"/>
      <c r="IL200" s="79" t="n"/>
      <c r="IM200" s="79" t="n"/>
      <c r="IN200" s="79" t="n"/>
      <c r="IO200" s="79" t="n"/>
      <c r="IP200" s="79" t="n"/>
      <c r="IQ200" s="79" t="n"/>
      <c r="IR200" s="79" t="n"/>
      <c r="IS200" s="79" t="n"/>
      <c r="IT200" s="79" t="n"/>
      <c r="IU200" s="79" t="n"/>
      <c r="IV200" s="79" t="n"/>
      <c r="IW200" s="79" t="n"/>
      <c r="IX200" s="79" t="n"/>
      <c r="IY200" s="79" t="n"/>
      <c r="IZ200" s="79" t="n"/>
      <c r="JA200" s="79" t="n"/>
      <c r="JB200" s="79" t="n"/>
      <c r="JC200" s="79" t="n"/>
      <c r="JD200" s="79" t="n"/>
      <c r="JE200" s="79" t="n"/>
      <c r="JF200" s="79" t="n"/>
      <c r="JG200" s="79" t="n"/>
      <c r="JH200" s="79" t="n"/>
      <c r="JI200" s="79" t="n"/>
      <c r="JJ200" s="79" t="n"/>
      <c r="JK200" s="79" t="n"/>
      <c r="JL200" s="79" t="n"/>
      <c r="JM200" s="79" t="n"/>
      <c r="JN200" s="79" t="n"/>
      <c r="JO200" s="79" t="n"/>
      <c r="JP200" s="79" t="n"/>
      <c r="JQ200" s="79" t="n"/>
      <c r="JR200" s="79" t="n"/>
      <c r="JS200" s="79" t="n"/>
      <c r="JT200" s="79" t="n"/>
      <c r="JU200" s="79" t="n"/>
      <c r="JV200" s="79" t="n"/>
      <c r="JW200" s="79" t="n"/>
      <c r="JX200" s="79" t="n"/>
      <c r="JY200" s="79" t="n"/>
      <c r="JZ200" s="79" t="n"/>
      <c r="KA200" s="79" t="n"/>
      <c r="KB200" s="79" t="n"/>
      <c r="KC200" s="79" t="n"/>
      <c r="KD200" s="79" t="n"/>
      <c r="KE200" s="79" t="n"/>
      <c r="KF200" s="79" t="n"/>
      <c r="KG200" s="79" t="n"/>
      <c r="KH200" s="79" t="n"/>
      <c r="KI200" s="79" t="n"/>
      <c r="KJ200" s="79" t="n"/>
      <c r="KK200" s="79" t="n"/>
      <c r="KL200" s="79" t="n"/>
      <c r="KM200" s="79" t="n"/>
      <c r="KN200" s="79" t="n"/>
      <c r="KO200" s="79" t="n"/>
      <c r="KP200" s="79" t="n"/>
      <c r="KQ200" s="79" t="n"/>
      <c r="KR200" s="79" t="n"/>
      <c r="KS200" s="79" t="n"/>
      <c r="KT200" s="79" t="n"/>
      <c r="KU200" s="79" t="n"/>
      <c r="KV200" s="79" t="n"/>
      <c r="KW200" s="79" t="n"/>
      <c r="KX200" s="79" t="n"/>
      <c r="KY200" s="79" t="n"/>
      <c r="KZ200" s="79" t="n"/>
      <c r="LA200" s="79" t="n"/>
      <c r="LB200" s="79" t="n"/>
      <c r="LC200" s="79" t="n"/>
      <c r="LD200" s="79" t="n"/>
      <c r="LE200" s="79" t="n"/>
      <c r="LF200" s="79" t="n"/>
      <c r="LG200" s="79" t="n"/>
      <c r="LH200" s="79" t="n"/>
      <c r="LI200" s="79" t="n"/>
      <c r="LJ200" s="79" t="n"/>
      <c r="LK200" s="79" t="n"/>
      <c r="LL200" s="79" t="n"/>
      <c r="LM200" s="79" t="n"/>
      <c r="LN200" s="79" t="n"/>
      <c r="LO200" s="79" t="n"/>
      <c r="LP200" s="79" t="n"/>
      <c r="LQ200" s="79" t="n"/>
      <c r="LR200" s="79" t="n"/>
      <c r="LS200" s="79" t="n"/>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G210" s="170" t="n"/>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G213" s="170" t="n"/>
      <c r="N213" t="inlineStr"/>
      <c r="O213" t="inlineStr"/>
      <c r="P213" t="inlineStr"/>
      <c r="Q213" t="inlineStr"/>
      <c r="R213" t="inlineStr"/>
      <c r="S213" t="inlineStr"/>
      <c r="T21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(ii) Bank loans from related parties 56,000,000 bank loan  </t>
        </is>
      </c>
      <c r="C16" s="939" t="n"/>
      <c r="D16" s="939" t="n"/>
      <c r="E16" s="939" t="n"/>
      <c r="F16" s="939" t="n"/>
      <c r="G16" s="939" t="n">
        <v>56000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(ii) Bank loans from related parties 35,000,000 bank loan  </t>
        </is>
      </c>
      <c r="C17" s="939" t="n"/>
      <c r="D17" s="939" t="n"/>
      <c r="E17" s="939" t="n"/>
      <c r="F17" s="939" t="n"/>
      <c r="G17" s="939" t="n">
        <v>35000</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 xml:space="preserve"> (ii) Bank loans from related parties 50,000,000 bank loan 3.57% 30-Jun-24</t>
        </is>
      </c>
      <c r="C18" s="939" t="n"/>
      <c r="D18" s="939" t="n"/>
      <c r="E18" s="939" t="n"/>
      <c r="F18" s="939" t="n"/>
      <c r="G18" s="939" t="n">
        <v>25000</v>
      </c>
      <c r="H18" s="939" t="n">
        <v>25000</v>
      </c>
      <c r="I18" s="928" t="n"/>
      <c r="J18" s="180" t="n"/>
      <c r="N18" s="969">
        <f>B18</f>
        <v/>
      </c>
      <c r="O18" s="192" t="inlineStr"/>
      <c r="P18" s="192" t="inlineStr"/>
      <c r="Q18" s="192" t="inlineStr"/>
      <c r="R18" s="192" t="inlineStr"/>
      <c r="S18" s="192">
        <f>G18*BS!$B$9</f>
        <v/>
      </c>
      <c r="T18" s="192">
        <f>H18*BS!$B$9</f>
        <v/>
      </c>
      <c r="U18" s="193">
        <f>I18</f>
        <v/>
      </c>
    </row>
    <row r="19">
      <c r="B19" s="102" t="inlineStr">
        <is>
          <t xml:space="preserve"> (ii) Bank loans from related parties 66,118,000 bank loan  </t>
        </is>
      </c>
      <c r="C19" s="103" t="n"/>
      <c r="D19" s="103" t="n"/>
      <c r="E19" s="103" t="n"/>
      <c r="F19" s="103" t="n"/>
      <c r="G19" s="103" t="n">
        <v>66118</v>
      </c>
      <c r="H19" s="103" t="n">
        <v>0</v>
      </c>
      <c r="I19" s="928" t="n"/>
      <c r="J19" s="180" t="n"/>
      <c r="N19" s="969">
        <f>B19</f>
        <v/>
      </c>
      <c r="O19" s="192" t="inlineStr"/>
      <c r="P19" s="192" t="inlineStr"/>
      <c r="Q19" s="192" t="inlineStr"/>
      <c r="R19" s="192" t="inlineStr"/>
      <c r="S19" s="192">
        <f>G19*BS!$B$9</f>
        <v/>
      </c>
      <c r="T19" s="192">
        <f>H19*BS!$B$9</f>
        <v/>
      </c>
      <c r="U19" s="193">
        <f>I19</f>
        <v/>
      </c>
    </row>
    <row r="20">
      <c r="B20" s="102" t="inlineStr">
        <is>
          <t xml:space="preserve"> (ii) Bank loans from related parties   </t>
        </is>
      </c>
      <c r="C20" s="939" t="n"/>
      <c r="D20" s="939" t="n"/>
      <c r="E20" s="939" t="n"/>
      <c r="F20" s="939" t="n"/>
      <c r="G20" s="939" t="n">
        <v>182118</v>
      </c>
      <c r="H20" s="939" t="n">
        <v>25000</v>
      </c>
      <c r="I20" s="928" t="n"/>
      <c r="J20" s="180" t="n"/>
      <c r="N20" s="969">
        <f>B20</f>
        <v/>
      </c>
      <c r="O20" s="192" t="inlineStr"/>
      <c r="P20" s="192" t="inlineStr"/>
      <c r="Q20" s="192" t="inlineStr"/>
      <c r="R20" s="192" t="inlineStr"/>
      <c r="S20" s="192">
        <f>G20*BS!$B$9</f>
        <v/>
      </c>
      <c r="T20" s="192">
        <f>H20*BS!$B$9</f>
        <v/>
      </c>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Current tax liabilities</t>
        </is>
      </c>
      <c r="C31" s="939" t="n"/>
      <c r="D31" s="939" t="n"/>
      <c r="E31" s="939" t="n"/>
      <c r="F31" s="939" t="n"/>
      <c r="G31" s="939" t="n">
        <v>0</v>
      </c>
      <c r="H31" s="939" t="n">
        <v>91</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63496</v>
      </c>
      <c r="H58" s="939" t="n">
        <v>53751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63496</v>
      </c>
      <c r="H71" s="939" t="n">
        <v>53751</v>
      </c>
      <c r="I71" s="977" t="n"/>
      <c r="J71" s="180" t="n"/>
      <c r="N71" s="976">
        <f>B71</f>
        <v/>
      </c>
      <c r="O71" s="192" t="inlineStr"/>
      <c r="P71" s="192" t="inlineStr"/>
      <c r="Q71" s="192" t="inlineStr"/>
      <c r="R71" s="192" t="inlineStr"/>
      <c r="S71" s="192">
        <f>G71*BS!$B$9</f>
        <v/>
      </c>
      <c r="T71" s="192">
        <f>H71*BS!$B$9</f>
        <v/>
      </c>
      <c r="U71" s="193">
        <f>I71</f>
        <v/>
      </c>
    </row>
    <row r="72">
      <c r="B72" s="102" t="inlineStr">
        <is>
          <t>Current tax liabilities</t>
        </is>
      </c>
      <c r="C72" s="103" t="n"/>
      <c r="D72" s="103" t="n"/>
      <c r="E72" s="103" t="n"/>
      <c r="F72" s="103" t="n"/>
      <c r="G72" s="103" t="n">
        <v>0</v>
      </c>
      <c r="H72" s="103" t="n">
        <v>91</v>
      </c>
      <c r="I72" s="977" t="n"/>
      <c r="J72" s="180" t="n"/>
      <c r="N72" s="976">
        <f>B72</f>
        <v/>
      </c>
      <c r="O72" s="192" t="inlineStr"/>
      <c r="P72" s="192" t="inlineStr"/>
      <c r="Q72" s="192" t="inlineStr"/>
      <c r="R72" s="192" t="inlineStr"/>
      <c r="S72" s="192">
        <f>G72*BS!$B$9</f>
        <v/>
      </c>
      <c r="T72" s="192">
        <f>H72*BS!$B$9</f>
        <v/>
      </c>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0</v>
      </c>
      <c r="H85" s="939" t="n">
        <v>91</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Trade and other payables</t>
        </is>
      </c>
      <c r="C89" s="939" t="n"/>
      <c r="D89" s="939" t="n"/>
      <c r="E89" s="939" t="n"/>
      <c r="F89" s="939" t="n"/>
      <c r="G89" s="939" t="n">
        <v>63496</v>
      </c>
      <c r="H89" s="939" t="n">
        <v>53751</v>
      </c>
      <c r="I89" s="975" t="n"/>
      <c r="J89" s="180" t="n"/>
      <c r="N89" s="976">
        <f>B89</f>
        <v/>
      </c>
      <c r="O89" s="192" t="inlineStr"/>
      <c r="P89" s="192" t="inlineStr"/>
      <c r="Q89" s="192" t="inlineStr"/>
      <c r="R89" s="192" t="inlineStr"/>
      <c r="S89" s="192">
        <f>G89*BS!$B$9</f>
        <v/>
      </c>
      <c r="T89" s="192">
        <f>H89*BS!$B$9</f>
        <v/>
      </c>
      <c r="U89" s="193">
        <f>I89</f>
        <v/>
      </c>
    </row>
    <row r="90">
      <c r="B90" s="211" t="inlineStr">
        <is>
          <t>Current tax liabilities</t>
        </is>
      </c>
      <c r="C90" s="939" t="n"/>
      <c r="D90" s="939" t="n"/>
      <c r="E90" s="939" t="n"/>
      <c r="F90" s="939" t="n"/>
      <c r="G90" s="939" t="n">
        <v>0</v>
      </c>
      <c r="H90" s="939" t="n">
        <v>91</v>
      </c>
      <c r="I90" s="975" t="n"/>
      <c r="J90" s="180" t="n"/>
      <c r="N90" s="976">
        <f>B90</f>
        <v/>
      </c>
      <c r="O90" s="192" t="inlineStr"/>
      <c r="P90" s="192" t="inlineStr"/>
      <c r="Q90" s="192" t="inlineStr"/>
      <c r="R90" s="192" t="inlineStr"/>
      <c r="S90" s="192">
        <f>G90*BS!$B$9</f>
        <v/>
      </c>
      <c r="T90" s="192">
        <f>H90*BS!$B$9</f>
        <v/>
      </c>
      <c r="U90" s="193">
        <f>I90</f>
        <v/>
      </c>
    </row>
    <row r="91">
      <c r="B91" s="211" t="inlineStr">
        <is>
          <t>Provisions</t>
        </is>
      </c>
      <c r="C91" s="103" t="n"/>
      <c r="D91" s="103" t="n"/>
      <c r="E91" s="103" t="n"/>
      <c r="F91" s="103" t="n"/>
      <c r="G91" s="103" t="n">
        <v>3400</v>
      </c>
      <c r="H91" s="103" t="n">
        <v>4351</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(ii) Commercial bills 70,000,000 bank loan 3.94% 24-Feb-24</t>
        </is>
      </c>
      <c r="G103" t="n">
        <v>38600</v>
      </c>
      <c r="H103" t="n">
        <v>45875</v>
      </c>
      <c r="N103">
        <f>B103</f>
        <v/>
      </c>
      <c r="O103" t="inlineStr"/>
      <c r="P103" t="inlineStr"/>
      <c r="Q103" t="inlineStr"/>
      <c r="R103" t="inlineStr"/>
      <c r="S103">
        <f>G103*BS!$B$9</f>
        <v/>
      </c>
      <c r="T103">
        <f>H103*BS!$B$9</f>
        <v/>
      </c>
    </row>
    <row r="104">
      <c r="B104" t="inlineStr">
        <is>
          <t xml:space="preserve"> (ii) Commercial bills 50,000,000 bank loan 3.99% 24-Aug-24</t>
        </is>
      </c>
      <c r="G104" t="n">
        <v>24775</v>
      </c>
      <c r="H104" t="n">
        <v>29000</v>
      </c>
      <c r="N104">
        <f>B104</f>
        <v/>
      </c>
      <c r="O104" t="inlineStr"/>
      <c r="P104" t="inlineStr"/>
      <c r="Q104" t="inlineStr"/>
      <c r="R104" t="inlineStr"/>
      <c r="S104">
        <f>G104*BS!$B$9</f>
        <v/>
      </c>
      <c r="T104">
        <f>H104*BS!$B$9</f>
        <v/>
      </c>
    </row>
    <row r="105">
      <c r="B105" t="inlineStr">
        <is>
          <t xml:space="preserve"> (ii) Bank loans from related parties 56,000,000 bank loan  </t>
        </is>
      </c>
      <c r="G105" t="n">
        <v>56000</v>
      </c>
      <c r="H105" t="n">
        <v>0</v>
      </c>
      <c r="N105">
        <f>B105</f>
        <v/>
      </c>
      <c r="O105" t="inlineStr"/>
      <c r="P105" t="inlineStr"/>
      <c r="Q105" t="inlineStr"/>
      <c r="R105" t="inlineStr"/>
      <c r="S105">
        <f>G105*BS!$B$9</f>
        <v/>
      </c>
      <c r="T105">
        <f>H105*BS!$B$9</f>
        <v/>
      </c>
    </row>
    <row r="106">
      <c r="B106" t="inlineStr">
        <is>
          <t xml:space="preserve"> (ii) Bank loans from related parties 35,000,000 bank loan  </t>
        </is>
      </c>
      <c r="G106" t="n">
        <v>35000</v>
      </c>
      <c r="H106" t="n">
        <v>0</v>
      </c>
      <c r="N106">
        <f>B106</f>
        <v/>
      </c>
      <c r="O106" t="inlineStr"/>
      <c r="P106" t="inlineStr"/>
      <c r="Q106" t="inlineStr"/>
      <c r="R106" t="inlineStr"/>
      <c r="S106">
        <f>G106*BS!$B$9</f>
        <v/>
      </c>
      <c r="T106">
        <f>H106*BS!$B$9</f>
        <v/>
      </c>
    </row>
    <row r="107">
      <c r="B107" t="inlineStr">
        <is>
          <t xml:space="preserve"> (ii) Bank loans from related parties 50,000,000 bank loan 3.57% 30-Jun-24</t>
        </is>
      </c>
      <c r="G107" t="n">
        <v>25000</v>
      </c>
      <c r="H107" t="n">
        <v>25000</v>
      </c>
      <c r="N107">
        <f>B107</f>
        <v/>
      </c>
      <c r="O107" t="inlineStr"/>
      <c r="P107" t="inlineStr"/>
      <c r="Q107" t="inlineStr"/>
      <c r="R107" t="inlineStr"/>
      <c r="S107">
        <f>G107*BS!$B$9</f>
        <v/>
      </c>
      <c r="T107">
        <f>H107*BS!$B$9</f>
        <v/>
      </c>
    </row>
    <row r="108">
      <c r="B108" t="inlineStr">
        <is>
          <t xml:space="preserve"> (ii) Bank loans from related parties 66,118,000 bank loan  </t>
        </is>
      </c>
      <c r="G108" t="n">
        <v>66118</v>
      </c>
      <c r="H108" t="n">
        <v>0</v>
      </c>
      <c r="N108">
        <f>B108</f>
        <v/>
      </c>
      <c r="O108" t="inlineStr"/>
      <c r="P108" t="inlineStr"/>
      <c r="Q108" t="inlineStr"/>
      <c r="R108" t="inlineStr"/>
      <c r="S108">
        <f>G108*BS!$B$9</f>
        <v/>
      </c>
      <c r="T108">
        <f>H108*BS!$B$9</f>
        <v/>
      </c>
    </row>
    <row r="109">
      <c r="B109" t="inlineStr">
        <is>
          <t xml:space="preserve"> (ii) Bank loans from related parties   </t>
        </is>
      </c>
      <c r="G109" t="n">
        <v>182118</v>
      </c>
      <c r="H109" t="n">
        <v>25000</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t="n">
        <v>0</v>
      </c>
      <c r="H116" s="954" t="n">
        <v>0</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inlineStr">
        <is>
          <t>Lease liabilities</t>
        </is>
      </c>
      <c r="C118" s="103" t="n"/>
      <c r="D118" s="103" t="n"/>
      <c r="E118" s="103" t="n"/>
      <c r="F118" s="103" t="n"/>
      <c r="G118" s="103" t="n">
        <v>6786</v>
      </c>
      <c r="H118" s="103" t="n">
        <v>7012</v>
      </c>
      <c r="I118" s="975" t="n"/>
      <c r="J118" s="180" t="n"/>
      <c r="N118" s="976">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Borrowings</t>
        </is>
      </c>
      <c r="C132" s="103" t="n"/>
      <c r="D132" s="103" t="n"/>
      <c r="E132" s="103" t="n"/>
      <c r="F132" s="103" t="n"/>
      <c r="G132" s="103" t="n">
        <v>191488</v>
      </c>
      <c r="H132" s="103" t="n">
        <v>101760</v>
      </c>
      <c r="I132" s="988" t="n"/>
      <c r="J132" s="196" t="n"/>
      <c r="K132" s="197" t="n"/>
      <c r="L132" s="197" t="n"/>
      <c r="M132" s="197" t="n"/>
      <c r="N132" s="966">
        <f>B132</f>
        <v/>
      </c>
      <c r="O132" s="198" t="inlineStr"/>
      <c r="P132" s="198" t="inlineStr"/>
      <c r="Q132" s="198" t="inlineStr"/>
      <c r="R132" s="198" t="inlineStr"/>
      <c r="S132" s="198">
        <f>G132*BS!$B$9</f>
        <v/>
      </c>
      <c r="T132" s="198">
        <f>H132*BS!$B$9</f>
        <v/>
      </c>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inlineStr">
        <is>
          <t>Lease liabilities</t>
        </is>
      </c>
      <c r="C133" s="952" t="n"/>
      <c r="D133" s="952" t="n"/>
      <c r="E133" s="952" t="n"/>
      <c r="F133" s="952" t="n"/>
      <c r="G133" s="952" t="n">
        <v>6786</v>
      </c>
      <c r="H133" s="952" t="n">
        <v>7012</v>
      </c>
      <c r="I133" s="980" t="n"/>
      <c r="J133" s="180" t="n"/>
      <c r="N133" s="976">
        <f>B133</f>
        <v/>
      </c>
      <c r="O133" s="192" t="inlineStr"/>
      <c r="P133" s="192" t="inlineStr"/>
      <c r="Q133" s="192" t="inlineStr"/>
      <c r="R133" s="192" t="inlineStr"/>
      <c r="S133" s="192">
        <f>G133*BS!$B$9</f>
        <v/>
      </c>
      <c r="T133" s="192">
        <f>H133*BS!$B$9</f>
        <v/>
      </c>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Non-current liabilities</t>
        </is>
      </c>
      <c r="C136" s="991" t="n"/>
      <c r="D136" s="991" t="n"/>
      <c r="E136" s="991" t="n"/>
      <c r="F136" s="991" t="n"/>
      <c r="G136" s="991" t="n">
        <v>0</v>
      </c>
      <c r="H136" s="991" t="n">
        <v>0</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Provisions</t>
        </is>
      </c>
      <c r="C137" s="991" t="n"/>
      <c r="D137" s="991" t="n"/>
      <c r="E137" s="991" t="n"/>
      <c r="F137" s="991" t="n"/>
      <c r="G137" s="991" t="n">
        <v>730</v>
      </c>
      <c r="H137" s="991" t="n">
        <v>933</v>
      </c>
      <c r="I137" s="992" t="n"/>
      <c r="J137" s="180" t="n"/>
      <c r="N137" s="97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t="n">
        <v>0</v>
      </c>
      <c r="H160" s="954" t="n">
        <v>0</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v>0</v>
      </c>
      <c r="H164" s="952" t="n">
        <v>0</v>
      </c>
      <c r="I164" s="979"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t="n">
        <v>0</v>
      </c>
      <c r="H172" s="954" t="n">
        <v>0</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t="n">
        <v>0</v>
      </c>
      <c r="H185" s="954" t="n">
        <v>0</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v>0</v>
      </c>
      <c r="H188" s="103" t="n">
        <v>0</v>
      </c>
      <c r="I188" s="998" t="n"/>
      <c r="J188" s="196" t="n"/>
      <c r="K188" s="197" t="n"/>
      <c r="L188" s="197" t="n"/>
      <c r="M188" s="197" t="n"/>
      <c r="N188" s="966" t="inlineStr"/>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t="n">
        <v>0</v>
      </c>
      <c r="H202" s="954" t="n">
        <v>0</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t="n">
        <v>0</v>
      </c>
      <c r="H207" s="954" t="n">
        <v>0</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450770</v>
      </c>
      <c r="H15" s="939" t="n">
        <v>384361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Depreciation and amortisation expenses</t>
        </is>
      </c>
      <c r="C29" s="939" t="n"/>
      <c r="D29" s="939" t="n"/>
      <c r="E29" s="939" t="n"/>
      <c r="F29" s="939" t="n"/>
      <c r="G29" s="939" t="n">
        <v>-11385</v>
      </c>
      <c r="H29" s="939" t="n">
        <v>-11932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Share of associates profit</t>
        </is>
      </c>
      <c r="C56" s="939" t="n"/>
      <c r="D56" s="939" t="n"/>
      <c r="E56" s="939" t="n"/>
      <c r="F56" s="939" t="n"/>
      <c r="G56" s="939" t="n">
        <v>1070</v>
      </c>
      <c r="H56" s="939" t="n">
        <v>1241</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389</v>
      </c>
      <c r="H84" s="991" t="n">
        <v>1620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389</v>
      </c>
      <c r="H98" s="939" t="n">
        <v>1620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Other comprehensive income</t>
        </is>
      </c>
      <c r="D138" s="939" t="n"/>
      <c r="E138" s="939" t="n"/>
      <c r="F138" s="939" t="n"/>
      <c r="G138" s="939" t="n">
        <v>0</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18357</v>
      </c>
      <c r="G12" s="1029" t="n">
        <v>50706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-3872</v>
      </c>
      <c r="G13" s="1028" t="n">
        <v>-3462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15000</v>
      </c>
      <c r="G16" s="1028" t="n">
        <v>15076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14762</v>
      </c>
      <c r="G18" s="1029" t="n">
        <v>9727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151731</v>
      </c>
      <c r="G22" s="1028" t="n">
        <v>51575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-39521</v>
      </c>
      <c r="G23" s="1028" t="n">
        <v>-47151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3252</v>
      </c>
      <c r="G25" s="1029" t="n">
        <v>-153376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