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7"/>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Cash at bank on deposit and in hand</t>
        </is>
      </c>
      <c r="C15" s="103" t="n"/>
      <c r="D15" s="103" t="n"/>
      <c r="E15" s="103" t="n"/>
      <c r="F15" s="103" t="n"/>
      <c r="G15" s="103" t="n">
        <v>994323</v>
      </c>
      <c r="H15" s="103" t="n">
        <v>897144</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Trade receivables</t>
        </is>
      </c>
      <c r="C29" s="103" t="n"/>
      <c r="D29" s="103" t="n"/>
      <c r="E29" s="103" t="n"/>
      <c r="F29" s="103" t="n"/>
      <c r="G29" s="103" t="n">
        <v>138239</v>
      </c>
      <c r="H29" s="103" t="n">
        <v>129598</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Work in progress at cost</t>
        </is>
      </c>
      <c r="C43" s="103" t="n"/>
      <c r="D43" s="103" t="n"/>
      <c r="E43" s="103" t="n"/>
      <c r="F43" s="103" t="n"/>
      <c r="G43" s="103" t="n">
        <v>26</v>
      </c>
      <c r="H43" s="103" t="n">
        <v>94</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Finished goods at cost</t>
        </is>
      </c>
      <c r="C44" s="103" t="n"/>
      <c r="D44" s="103" t="n"/>
      <c r="E44" s="103" t="n"/>
      <c r="F44" s="103" t="n"/>
      <c r="G44" s="103" t="n">
        <v>0</v>
      </c>
      <c r="H44" s="103" t="n">
        <v>1093083</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Finished goods at net realisable value</t>
        </is>
      </c>
      <c r="C45" s="103" t="n"/>
      <c r="D45" s="103" t="n"/>
      <c r="E45" s="103" t="n"/>
      <c r="F45" s="103" t="n"/>
      <c r="G45" s="103" t="n">
        <v>36591</v>
      </c>
      <c r="H45" s="103" t="n">
        <v>34669</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 xml:space="preserve"> Finished goods </t>
        </is>
      </c>
      <c r="C46" s="103" t="n"/>
      <c r="D46" s="103" t="n"/>
      <c r="E46" s="103" t="n"/>
      <c r="F46" s="103" t="n"/>
      <c r="G46" s="103" t="n">
        <v>982679</v>
      </c>
      <c r="H46" s="103" t="n">
        <v>1127846</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Other current assets</t>
        </is>
      </c>
      <c r="C57" s="939" t="n"/>
      <c r="D57" s="939" t="n"/>
      <c r="E57" s="939" t="n"/>
      <c r="F57" s="939" t="n"/>
      <c r="G57" s="939" t="n">
        <v>64758</v>
      </c>
      <c r="H57" s="939" t="n">
        <v>84845</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Current assets</t>
        </is>
      </c>
      <c r="C70" s="939" t="n"/>
      <c r="D70" s="939" t="n"/>
      <c r="E70" s="939" t="n"/>
      <c r="F70" s="939" t="n"/>
      <c r="G70" s="939" t="n">
        <v>0</v>
      </c>
      <c r="H70" s="939" t="n">
        <v>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current assets</t>
        </is>
      </c>
      <c r="C71" s="939" t="n"/>
      <c r="D71" s="939" t="n"/>
      <c r="E71" s="939" t="n"/>
      <c r="F71" s="939" t="n"/>
      <c r="G71" s="939" t="n">
        <v>64758</v>
      </c>
      <c r="H71" s="939" t="n">
        <v>84845</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Work in progress  Work in progress  At 31 March 2021 Cost or fair value</t>
        </is>
      </c>
      <c r="G86" t="n">
        <v>176120</v>
      </c>
      <c r="H86" t="n">
        <v>0</v>
      </c>
      <c r="N86">
        <f>B86</f>
        <v/>
      </c>
      <c r="O86" t="inlineStr"/>
      <c r="P86" t="inlineStr"/>
      <c r="Q86" t="inlineStr"/>
      <c r="R86" t="inlineStr"/>
      <c r="S86">
        <f>G86*BS!$B$9</f>
        <v/>
      </c>
      <c r="T86">
        <f>H86*BS!$B$9</f>
        <v/>
      </c>
    </row>
    <row r="87" customFormat="1" s="79">
      <c r="B87" t="inlineStr">
        <is>
          <t>Work in progress  Work in progress  At 31 March 2021 Net book amount</t>
        </is>
      </c>
      <c r="G87" t="n">
        <v>176120</v>
      </c>
      <c r="H87" t="n">
        <v>0</v>
      </c>
      <c r="N87">
        <f>B87</f>
        <v/>
      </c>
      <c r="O87" t="inlineStr"/>
      <c r="P87" t="inlineStr"/>
      <c r="Q87" t="inlineStr"/>
      <c r="R87" t="inlineStr"/>
      <c r="S87">
        <f>G87*BS!$B$9</f>
        <v/>
      </c>
      <c r="T87">
        <f>H87*BS!$B$9</f>
        <v/>
      </c>
    </row>
    <row r="88" customFormat="1" s="79">
      <c r="B88" t="inlineStr">
        <is>
          <t>Work in progress  Work in progress  Year ended 31 March 2022 Opening net book amount</t>
        </is>
      </c>
      <c r="G88" t="n">
        <v>176120</v>
      </c>
      <c r="H88" t="n">
        <v>0</v>
      </c>
      <c r="N88">
        <f>B88</f>
        <v/>
      </c>
      <c r="O88" t="inlineStr"/>
      <c r="P88" t="inlineStr"/>
      <c r="Q88" t="inlineStr"/>
      <c r="R88" t="inlineStr"/>
      <c r="S88">
        <f>G88*BS!$B$9</f>
        <v/>
      </c>
      <c r="T88">
        <f>H88*BS!$B$9</f>
        <v/>
      </c>
    </row>
    <row r="89" customFormat="1" s="79">
      <c r="A89" s="618" t="n"/>
      <c r="B89" s="102" t="inlineStr">
        <is>
          <t>Work in progress  Work in progress  Year ended 31 March 2022 Additions</t>
        </is>
      </c>
      <c r="C89" s="939" t="n"/>
      <c r="D89" s="939" t="n"/>
      <c r="E89" s="939" t="n"/>
      <c r="F89" s="939" t="n"/>
      <c r="G89" s="939" t="n">
        <v>57141</v>
      </c>
      <c r="H89" s="939" t="n">
        <v>0</v>
      </c>
      <c r="I89" s="928" t="n"/>
      <c r="N89" s="105">
        <f>B89</f>
        <v/>
      </c>
      <c r="O89" s="106" t="inlineStr"/>
      <c r="P89" s="106" t="inlineStr"/>
      <c r="Q89" s="106" t="inlineStr"/>
      <c r="R89" s="106" t="inlineStr"/>
      <c r="S89" s="106">
        <f>G89*BS!$B$9</f>
        <v/>
      </c>
      <c r="T89" s="106">
        <f>H89*BS!$B$9</f>
        <v/>
      </c>
      <c r="U89" s="929">
        <f>I86</f>
        <v/>
      </c>
      <c r="V89" s="927" t="n"/>
      <c r="W89" s="927" t="n"/>
    </row>
    <row r="90" customFormat="1" s="79">
      <c r="A90" s="618" t="n"/>
      <c r="B90" s="102" t="inlineStr">
        <is>
          <t>Work in progress  Work in progress  At 31 March 2022 Cost or fair value</t>
        </is>
      </c>
      <c r="C90" s="939" t="n"/>
      <c r="D90" s="939" t="n"/>
      <c r="E90" s="939" t="n"/>
      <c r="F90" s="939" t="n"/>
      <c r="G90" s="939" t="n">
        <v>232981</v>
      </c>
      <c r="H90" s="939" t="n">
        <v>0</v>
      </c>
      <c r="I90" s="928" t="n"/>
      <c r="N90" s="105">
        <f>B90</f>
        <v/>
      </c>
      <c r="O90" s="106" t="inlineStr"/>
      <c r="P90" s="106" t="inlineStr"/>
      <c r="Q90" s="106" t="inlineStr"/>
      <c r="R90" s="106" t="inlineStr"/>
      <c r="S90" s="106">
        <f>G90*BS!$B$9</f>
        <v/>
      </c>
      <c r="T90" s="106">
        <f>H90*BS!$B$9</f>
        <v/>
      </c>
      <c r="U90" s="929">
        <f>I87</f>
        <v/>
      </c>
      <c r="V90" s="927" t="n"/>
      <c r="W90" s="927" t="n"/>
    </row>
    <row r="91" customFormat="1" s="79">
      <c r="A91" s="618" t="n"/>
      <c r="B91" s="102" t="inlineStr">
        <is>
          <t>Work in progress  Work in progress  At 31 March 2022 Net book amount</t>
        </is>
      </c>
      <c r="C91" s="939" t="n"/>
      <c r="D91" s="939" t="n"/>
      <c r="E91" s="939" t="n"/>
      <c r="F91" s="939" t="n"/>
      <c r="G91" s="939" t="n">
        <v>232981</v>
      </c>
      <c r="H91" s="939" t="n">
        <v>0</v>
      </c>
      <c r="I91" s="928" t="n"/>
      <c r="N91" s="105">
        <f>B91</f>
        <v/>
      </c>
      <c r="O91" s="106" t="inlineStr"/>
      <c r="P91" s="106" t="inlineStr"/>
      <c r="Q91" s="106" t="inlineStr"/>
      <c r="R91" s="106" t="inlineStr"/>
      <c r="S91" s="106">
        <f>G91*BS!$B$9</f>
        <v/>
      </c>
      <c r="T91" s="106">
        <f>H91*BS!$B$9</f>
        <v/>
      </c>
      <c r="U91" s="929">
        <f>I88</f>
        <v/>
      </c>
      <c r="V91" s="927" t="n"/>
      <c r="W91" s="927" t="n"/>
    </row>
    <row r="92" customFormat="1" s="79">
      <c r="A92" s="618" t="n"/>
      <c r="B92" s="102" t="inlineStr">
        <is>
          <t>Freehold land and buildings  Freehold land and buildings  At 31 March 2021 Cost or fair value</t>
        </is>
      </c>
      <c r="C92" s="103" t="n"/>
      <c r="D92" s="103" t="n"/>
      <c r="E92" s="103" t="n"/>
      <c r="F92" s="103" t="n"/>
      <c r="G92" s="103" t="n">
        <v>569105</v>
      </c>
      <c r="H92" s="103" t="n">
        <v>0</v>
      </c>
      <c r="I92" s="928" t="n"/>
      <c r="N92" s="105">
        <f>B92</f>
        <v/>
      </c>
      <c r="O92" s="106" t="inlineStr"/>
      <c r="P92" s="106" t="inlineStr"/>
      <c r="Q92" s="106" t="inlineStr"/>
      <c r="R92" s="106" t="inlineStr"/>
      <c r="S92" s="106">
        <f>G92*BS!$B$9</f>
        <v/>
      </c>
      <c r="T92" s="106">
        <f>H92*BS!$B$9</f>
        <v/>
      </c>
      <c r="U92" s="929">
        <f>I89</f>
        <v/>
      </c>
      <c r="V92" s="927" t="n"/>
      <c r="W92" s="927" t="n"/>
    </row>
    <row r="93" customFormat="1" s="79">
      <c r="A93" s="618" t="n"/>
      <c r="B93" s="102" t="inlineStr">
        <is>
          <t>Freehold land and buildings  Freehold land and buildings  At 31 March 2022 Cost or fair value</t>
        </is>
      </c>
      <c r="C93" s="939" t="n"/>
      <c r="D93" s="939" t="n"/>
      <c r="E93" s="939" t="n"/>
      <c r="F93" s="939" t="n"/>
      <c r="G93" s="939" t="n">
        <v>551876</v>
      </c>
      <c r="H93" s="939" t="n">
        <v>0</v>
      </c>
      <c r="I93" s="945" t="n"/>
      <c r="N93" s="105">
        <f>B93</f>
        <v/>
      </c>
      <c r="O93" s="106" t="inlineStr"/>
      <c r="P93" s="106" t="inlineStr"/>
      <c r="Q93" s="106" t="inlineStr"/>
      <c r="R93" s="106" t="inlineStr"/>
      <c r="S93" s="106">
        <f>G93*BS!$B$9</f>
        <v/>
      </c>
      <c r="T93" s="106">
        <f>H93*BS!$B$9</f>
        <v/>
      </c>
      <c r="U93" s="946">
        <f>I90</f>
        <v/>
      </c>
      <c r="V93" s="927" t="n"/>
      <c r="W93" s="927" t="n"/>
    </row>
    <row r="94" customFormat="1" s="79">
      <c r="A94" s="618" t="n"/>
      <c r="B94" s="102" t="inlineStr">
        <is>
          <t>Plant and equipment  Plant and equipment  At 31 March 2021 Cost or fair value</t>
        </is>
      </c>
      <c r="C94" s="939" t="n"/>
      <c r="D94" s="939" t="n"/>
      <c r="E94" s="939" t="n"/>
      <c r="F94" s="939" t="n"/>
      <c r="G94" s="939" t="n">
        <v>725066</v>
      </c>
      <c r="H94" s="939" t="n">
        <v>0</v>
      </c>
      <c r="I94" s="947" t="n"/>
      <c r="K94" s="948" t="n"/>
      <c r="N94" s="105">
        <f>B94</f>
        <v/>
      </c>
      <c r="O94" s="106" t="inlineStr"/>
      <c r="P94" s="106" t="inlineStr"/>
      <c r="Q94" s="106" t="inlineStr"/>
      <c r="R94" s="106" t="inlineStr"/>
      <c r="S94" s="106">
        <f>G94*BS!$B$9</f>
        <v/>
      </c>
      <c r="T94" s="106">
        <f>H94*BS!$B$9</f>
        <v/>
      </c>
      <c r="U94" s="946">
        <f>I91</f>
        <v/>
      </c>
      <c r="V94" s="941" t="n"/>
      <c r="W94" s="941" t="n"/>
    </row>
    <row r="95" customFormat="1" s="79">
      <c r="A95" s="618" t="n"/>
      <c r="B95" s="102" t="inlineStr">
        <is>
          <t>Plant and equipment  Plant and equipment  At 31 March 2022 Cost or fair value</t>
        </is>
      </c>
      <c r="C95" s="939" t="n"/>
      <c r="D95" s="939" t="n"/>
      <c r="E95" s="939" t="n"/>
      <c r="F95" s="939" t="n"/>
      <c r="G95" s="939" t="n">
        <v>768522</v>
      </c>
      <c r="H95" s="939" t="n">
        <v>0</v>
      </c>
      <c r="I95" s="947" t="n"/>
      <c r="K95" s="948" t="n"/>
      <c r="N95" s="105">
        <f>B95</f>
        <v/>
      </c>
      <c r="O95" s="106" t="inlineStr"/>
      <c r="P95" s="106" t="inlineStr"/>
      <c r="Q95" s="106" t="inlineStr"/>
      <c r="R95" s="106" t="inlineStr"/>
      <c r="S95" s="106">
        <f>G95*BS!$B$9</f>
        <v/>
      </c>
      <c r="T95" s="106">
        <f>H95*BS!$B$9</f>
        <v/>
      </c>
      <c r="U95" s="946">
        <f>I92</f>
        <v/>
      </c>
      <c r="V95" s="941" t="n"/>
      <c r="W95" s="941" t="n"/>
    </row>
    <row r="96" customFormat="1" s="79">
      <c r="A96" s="618" t="n"/>
      <c r="B96" s="102" t="inlineStr">
        <is>
          <t>Motor vehicles  Motor vehicles  At 31 March 2021 Cost or fair value</t>
        </is>
      </c>
      <c r="C96" s="939" t="n"/>
      <c r="D96" s="939" t="n"/>
      <c r="E96" s="939" t="n"/>
      <c r="F96" s="939" t="n"/>
      <c r="G96" s="939" t="n">
        <v>2440</v>
      </c>
      <c r="H96" s="939" t="n">
        <v>0</v>
      </c>
      <c r="I96" s="947" t="n"/>
      <c r="K96" s="948" t="n"/>
      <c r="N96" s="105">
        <f>B96</f>
        <v/>
      </c>
      <c r="O96" s="106" t="inlineStr"/>
      <c r="P96" s="106" t="inlineStr"/>
      <c r="Q96" s="106" t="inlineStr"/>
      <c r="R96" s="106" t="inlineStr"/>
      <c r="S96" s="106">
        <f>G96*BS!$B$9</f>
        <v/>
      </c>
      <c r="T96" s="106">
        <f>H96*BS!$B$9</f>
        <v/>
      </c>
      <c r="U96" s="946">
        <f>I93</f>
        <v/>
      </c>
      <c r="V96" s="941" t="n"/>
      <c r="W96" s="941" t="n"/>
    </row>
    <row r="97" customFormat="1" s="79">
      <c r="A97" s="618" t="n"/>
      <c r="B97" s="102" t="inlineStr">
        <is>
          <t>Motor vehicles  Motor vehicles  At 31 March 2022 Cost or fair value</t>
        </is>
      </c>
      <c r="C97" s="939" t="n"/>
      <c r="D97" s="939" t="n"/>
      <c r="E97" s="939" t="n"/>
      <c r="F97" s="939" t="n"/>
      <c r="G97" s="939" t="n">
        <v>3857</v>
      </c>
      <c r="H97" s="939" t="n">
        <v>0</v>
      </c>
      <c r="I97" s="947" t="n"/>
      <c r="K97" s="948" t="n"/>
      <c r="N97" s="105">
        <f>B97</f>
        <v/>
      </c>
      <c r="O97" s="106" t="inlineStr"/>
      <c r="P97" s="106" t="inlineStr"/>
      <c r="Q97" s="106" t="inlineStr"/>
      <c r="R97" s="106" t="inlineStr"/>
      <c r="S97" s="106">
        <f>G97*BS!$B$9</f>
        <v/>
      </c>
      <c r="T97" s="106">
        <f>H97*BS!$B$9</f>
        <v/>
      </c>
      <c r="U97" s="946">
        <f>I94</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946">
        <f>I95</f>
        <v/>
      </c>
      <c r="V98" s="941" t="n"/>
      <c r="W98" s="941" t="n"/>
    </row>
    <row r="99" customFormat="1" s="117">
      <c r="A99" s="618" t="n"/>
      <c r="B99" s="102" t="n"/>
      <c r="C99" s="939" t="n"/>
      <c r="D99" s="939" t="n"/>
      <c r="E99" s="939" t="n"/>
      <c r="F99" s="939" t="n"/>
      <c r="G99" s="939" t="n"/>
      <c r="H99" s="939" t="n"/>
      <c r="I99" s="947" t="n"/>
      <c r="K99" s="948" t="n"/>
      <c r="N99" s="105" t="inlineStr"/>
      <c r="O99" s="106" t="inlineStr"/>
      <c r="P99" s="106" t="inlineStr"/>
      <c r="Q99" s="106" t="inlineStr"/>
      <c r="R99" s="106" t="inlineStr"/>
      <c r="S99" s="106" t="inlineStr"/>
      <c r="T99" s="106" t="inlineStr"/>
      <c r="U99" s="946">
        <f>I96</f>
        <v/>
      </c>
      <c r="V99" s="941" t="n"/>
      <c r="W99" s="941" t="n"/>
    </row>
    <row r="100" customFormat="1" s="79">
      <c r="A100" s="618" t="inlineStr">
        <is>
          <t>K13</t>
        </is>
      </c>
      <c r="B100" s="96" t="inlineStr">
        <is>
          <t xml:space="preserve">Total </t>
        </is>
      </c>
      <c r="C100" s="944">
        <f>SUM(INDIRECT(ADDRESS(MATCH("K12",$A:$A,0)+1,COLUMN(C$12),4)&amp;":"&amp;ADDRESS(MATCH("K13",$A:$A,0)-1,COLUMN(C$12),4)))</f>
        <v/>
      </c>
      <c r="D100" s="944">
        <f>SUM(INDIRECT(ADDRESS(MATCH("K12",$A:$A,0)+1,COLUMN(D$12),4)&amp;":"&amp;ADDRESS(MATCH("K13",$A:$A,0)-1,COLUMN(D$12),4)))</f>
        <v/>
      </c>
      <c r="E100" s="944">
        <f>SUM(INDIRECT(ADDRESS(MATCH("K12",$A:$A,0)+1,COLUMN(E$12),4)&amp;":"&amp;ADDRESS(MATCH("K13",$A:$A,0)-1,COLUMN(E$12),4)))</f>
        <v/>
      </c>
      <c r="F100" s="944">
        <f>SUM(INDIRECT(ADDRESS(MATCH("K12",$A:$A,0)+1,COLUMN(F$12),4)&amp;":"&amp;ADDRESS(MATCH("K13",$A:$A,0)-1,COLUMN(F$12),4)))</f>
        <v/>
      </c>
      <c r="G100" s="944">
        <f>SUM(INDIRECT(ADDRESS(MATCH("K12",$A:$A,0)+1,COLUMN(G$12),4)&amp;":"&amp;ADDRESS(MATCH("K13",$A:$A,0)-1,COLUMN(G$12),4)))</f>
        <v/>
      </c>
      <c r="H100" s="944">
        <f>SUM(INDIRECT(ADDRESS(MATCH("K12",$A:$A,0)+1,COLUMN(H$12),4)&amp;":"&amp;ADDRESS(MATCH("K13",$A:$A,0)-1,COLUMN(H$12),4)))</f>
        <v/>
      </c>
      <c r="I100" s="947" t="n"/>
      <c r="K100" s="948" t="n"/>
      <c r="N100" s="114">
        <f>B100</f>
        <v/>
      </c>
      <c r="O100" s="115">
        <f>C100*BS!$B$9</f>
        <v/>
      </c>
      <c r="P100" s="115">
        <f>D100*BS!$B$9</f>
        <v/>
      </c>
      <c r="Q100" s="115">
        <f>E100*BS!$B$9</f>
        <v/>
      </c>
      <c r="R100" s="115">
        <f>F100*BS!$B$9</f>
        <v/>
      </c>
      <c r="S100" s="115">
        <f>G100*BS!$B$9</f>
        <v/>
      </c>
      <c r="T100" s="115">
        <f>H100*BS!$B$9</f>
        <v/>
      </c>
      <c r="U100" s="115">
        <f>I97*BS!$B$9</f>
        <v/>
      </c>
      <c r="V100" s="941" t="n"/>
      <c r="W100" s="941" t="n"/>
    </row>
    <row r="101" customFormat="1" s="79">
      <c r="A101" s="618" t="n"/>
      <c r="B101" s="102" t="n"/>
      <c r="C101" s="939"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107" t="n"/>
      <c r="V101" s="941" t="n"/>
      <c r="W101" s="941" t="n"/>
    </row>
    <row r="102" customFormat="1" s="79">
      <c r="A102" s="618" t="inlineStr">
        <is>
          <t>K14</t>
        </is>
      </c>
      <c r="B102" s="96" t="inlineStr">
        <is>
          <t xml:space="preserve">Adjustment: Depreciation </t>
        </is>
      </c>
      <c r="C102" s="949" t="n"/>
      <c r="D102" s="949" t="n"/>
      <c r="E102" s="949" t="n"/>
      <c r="F102" s="949" t="n"/>
      <c r="G102" s="949" t="n"/>
      <c r="H102" s="949" t="n"/>
      <c r="I102" s="947" t="n"/>
      <c r="J102" s="85" t="n"/>
      <c r="K102" s="950" t="n"/>
      <c r="L102" s="85" t="n"/>
      <c r="M102" s="85" t="n"/>
      <c r="N102" s="114">
        <f>B102</f>
        <v/>
      </c>
      <c r="O102" s="115" t="inlineStr"/>
      <c r="P102" s="115" t="inlineStr"/>
      <c r="Q102" s="115" t="inlineStr"/>
      <c r="R102" s="115" t="inlineStr"/>
      <c r="S102" s="115" t="inlineStr"/>
      <c r="T102" s="115" t="inlineStr"/>
      <c r="U102" s="951">
        <f>I99</f>
        <v/>
      </c>
      <c r="V102" s="941" t="n"/>
      <c r="W102" s="941" t="n"/>
      <c r="X102" s="85" t="n"/>
      <c r="Y102" s="85" t="n"/>
      <c r="Z102" s="85" t="n"/>
      <c r="AA102" s="85" t="n"/>
      <c r="AB102" s="85" t="n"/>
      <c r="AC102" s="85" t="n"/>
      <c r="AD102" s="85" t="n"/>
      <c r="AE102" s="85" t="n"/>
      <c r="AF102" s="85" t="n"/>
      <c r="AG102" s="85" t="n"/>
      <c r="AH102" s="85" t="n"/>
      <c r="AI102" s="85" t="n"/>
      <c r="AJ102" s="85" t="n"/>
      <c r="AK102" s="85" t="n"/>
      <c r="AL102" s="85" t="n"/>
      <c r="AM102" s="85" t="n"/>
      <c r="AN102" s="85" t="n"/>
      <c r="AO102" s="85" t="n"/>
      <c r="AP102" s="85" t="n"/>
      <c r="AQ102" s="85" t="n"/>
      <c r="AR102" s="85" t="n"/>
      <c r="AS102" s="85" t="n"/>
      <c r="AT102" s="85" t="n"/>
      <c r="AU102" s="85" t="n"/>
      <c r="AV102" s="85" t="n"/>
      <c r="AW102" s="85" t="n"/>
      <c r="AX102" s="85" t="n"/>
      <c r="AY102" s="85" t="n"/>
      <c r="AZ102" s="85" t="n"/>
      <c r="BA102" s="85" t="n"/>
      <c r="BB102" s="85" t="n"/>
      <c r="BC102" s="85" t="n"/>
      <c r="BD102" s="85" t="n"/>
      <c r="BE102" s="85" t="n"/>
      <c r="BF102" s="85" t="n"/>
      <c r="BG102" s="85" t="n"/>
      <c r="BH102" s="85" t="n"/>
      <c r="BI102" s="85" t="n"/>
      <c r="BJ102" s="85" t="n"/>
      <c r="BK102" s="85" t="n"/>
      <c r="BL102" s="85" t="n"/>
      <c r="BM102" s="85" t="n"/>
      <c r="BN102" s="85" t="n"/>
      <c r="BO102" s="85" t="n"/>
      <c r="BP102" s="85" t="n"/>
      <c r="BQ102" s="85" t="n"/>
      <c r="BR102" s="85" t="n"/>
      <c r="BS102" s="85" t="n"/>
      <c r="BT102" s="85" t="n"/>
      <c r="BU102" s="85" t="n"/>
      <c r="BV102" s="85" t="n"/>
      <c r="BW102" s="85" t="n"/>
      <c r="BX102" s="85" t="n"/>
      <c r="BY102" s="85" t="n"/>
      <c r="BZ102" s="85" t="n"/>
      <c r="CA102" s="85" t="n"/>
      <c r="CB102" s="85" t="n"/>
      <c r="CC102" s="85" t="n"/>
      <c r="CD102" s="85" t="n"/>
      <c r="CE102" s="85" t="n"/>
      <c r="CF102" s="85" t="n"/>
      <c r="CG102" s="85" t="n"/>
      <c r="CH102" s="85" t="n"/>
      <c r="CI102" s="85" t="n"/>
      <c r="CJ102" s="85" t="n"/>
      <c r="CK102" s="85" t="n"/>
      <c r="CL102" s="85" t="n"/>
      <c r="CM102" s="85" t="n"/>
      <c r="CN102" s="85" t="n"/>
      <c r="CO102" s="85" t="n"/>
      <c r="CP102" s="85" t="n"/>
      <c r="CQ102" s="85" t="n"/>
      <c r="CR102" s="85" t="n"/>
      <c r="CS102" s="85" t="n"/>
      <c r="CT102" s="85" t="n"/>
      <c r="CU102" s="85" t="n"/>
      <c r="CV102" s="85" t="n"/>
      <c r="CW102" s="85" t="n"/>
      <c r="CX102" s="85" t="n"/>
      <c r="CY102" s="85" t="n"/>
      <c r="CZ102" s="85" t="n"/>
      <c r="DA102" s="85" t="n"/>
      <c r="DB102" s="85" t="n"/>
      <c r="DC102" s="85" t="n"/>
      <c r="DD102" s="85" t="n"/>
      <c r="DE102" s="85" t="n"/>
      <c r="DF102" s="85" t="n"/>
      <c r="DG102" s="85" t="n"/>
      <c r="DH102" s="85" t="n"/>
      <c r="DI102" s="85" t="n"/>
      <c r="DJ102" s="85" t="n"/>
      <c r="DK102" s="85" t="n"/>
      <c r="DL102" s="85" t="n"/>
      <c r="DM102" s="85" t="n"/>
      <c r="DN102" s="85" t="n"/>
      <c r="DO102" s="85" t="n"/>
      <c r="DP102" s="85" t="n"/>
      <c r="DQ102" s="85" t="n"/>
      <c r="DR102" s="85" t="n"/>
      <c r="DS102" s="85" t="n"/>
      <c r="DT102" s="85" t="n"/>
      <c r="DU102" s="85" t="n"/>
      <c r="DV102" s="85" t="n"/>
      <c r="DW102" s="85" t="n"/>
      <c r="DX102" s="85" t="n"/>
      <c r="DY102" s="85" t="n"/>
      <c r="DZ102" s="85" t="n"/>
      <c r="EA102" s="85" t="n"/>
      <c r="EB102" s="85" t="n"/>
      <c r="EC102" s="85" t="n"/>
      <c r="ED102" s="85" t="n"/>
      <c r="EE102" s="85" t="n"/>
      <c r="EF102" s="85" t="n"/>
      <c r="EG102" s="85" t="n"/>
      <c r="EH102" s="85" t="n"/>
      <c r="EI102" s="85" t="n"/>
      <c r="EJ102" s="85" t="n"/>
      <c r="EK102" s="85" t="n"/>
      <c r="EL102" s="85" t="n"/>
      <c r="EM102" s="85" t="n"/>
      <c r="EN102" s="85" t="n"/>
      <c r="EO102" s="85" t="n"/>
      <c r="EP102" s="85" t="n"/>
      <c r="EQ102" s="85" t="n"/>
      <c r="ER102" s="85" t="n"/>
      <c r="ES102" s="85" t="n"/>
      <c r="ET102" s="85" t="n"/>
      <c r="EU102" s="85" t="n"/>
      <c r="EV102" s="85" t="n"/>
      <c r="EW102" s="85" t="n"/>
      <c r="EX102" s="85" t="n"/>
      <c r="EY102" s="85" t="n"/>
      <c r="EZ102" s="85" t="n"/>
      <c r="FA102" s="85" t="n"/>
      <c r="FB102" s="85" t="n"/>
      <c r="FC102" s="85" t="n"/>
      <c r="FD102" s="85" t="n"/>
      <c r="FE102" s="85" t="n"/>
      <c r="FF102" s="85" t="n"/>
      <c r="FG102" s="85" t="n"/>
      <c r="FH102" s="85" t="n"/>
      <c r="FI102" s="85" t="n"/>
      <c r="FJ102" s="85" t="n"/>
      <c r="FK102" s="85" t="n"/>
      <c r="FL102" s="85" t="n"/>
      <c r="FM102" s="85" t="n"/>
      <c r="FN102" s="85" t="n"/>
      <c r="FO102" s="85" t="n"/>
      <c r="FP102" s="85" t="n"/>
      <c r="FQ102" s="85" t="n"/>
      <c r="FR102" s="85" t="n"/>
      <c r="FS102" s="85" t="n"/>
      <c r="FT102" s="85" t="n"/>
      <c r="FU102" s="85" t="n"/>
      <c r="FV102" s="85" t="n"/>
      <c r="FW102" s="85" t="n"/>
      <c r="FX102" s="85" t="n"/>
      <c r="FY102" s="85" t="n"/>
      <c r="FZ102" s="85" t="n"/>
      <c r="GA102" s="85" t="n"/>
      <c r="GB102" s="85" t="n"/>
      <c r="GC102" s="85" t="n"/>
      <c r="GD102" s="85" t="n"/>
      <c r="GE102" s="85" t="n"/>
      <c r="GF102" s="85" t="n"/>
      <c r="GG102" s="85" t="n"/>
      <c r="GH102" s="85" t="n"/>
      <c r="GI102" s="85" t="n"/>
      <c r="GJ102" s="85" t="n"/>
      <c r="GK102" s="85" t="n"/>
      <c r="GL102" s="85" t="n"/>
      <c r="GM102" s="85" t="n"/>
      <c r="GN102" s="85" t="n"/>
      <c r="GO102" s="85" t="n"/>
      <c r="GP102" s="85" t="n"/>
      <c r="GQ102" s="85" t="n"/>
      <c r="GR102" s="85" t="n"/>
      <c r="GS102" s="85" t="n"/>
      <c r="GT102" s="85" t="n"/>
      <c r="GU102" s="85" t="n"/>
      <c r="GV102" s="85" t="n"/>
      <c r="GW102" s="85" t="n"/>
      <c r="GX102" s="85" t="n"/>
      <c r="GY102" s="85" t="n"/>
      <c r="GZ102" s="85" t="n"/>
      <c r="HA102" s="85" t="n"/>
      <c r="HB102" s="85" t="n"/>
      <c r="HC102" s="85" t="n"/>
      <c r="HD102" s="85" t="n"/>
      <c r="HE102" s="85" t="n"/>
      <c r="HF102" s="85" t="n"/>
      <c r="HG102" s="85" t="n"/>
      <c r="HH102" s="85" t="n"/>
      <c r="HI102" s="85" t="n"/>
      <c r="HJ102" s="85" t="n"/>
      <c r="HK102" s="85" t="n"/>
      <c r="HL102" s="85" t="n"/>
      <c r="HM102" s="85" t="n"/>
      <c r="HN102" s="85" t="n"/>
      <c r="HO102" s="85" t="n"/>
      <c r="HP102" s="85" t="n"/>
      <c r="HQ102" s="85" t="n"/>
      <c r="HR102" s="85" t="n"/>
      <c r="HS102" s="85" t="n"/>
      <c r="HT102" s="85" t="n"/>
      <c r="HU102" s="85" t="n"/>
      <c r="HV102" s="85" t="n"/>
      <c r="HW102" s="85" t="n"/>
      <c r="HX102" s="85" t="n"/>
      <c r="HY102" s="85" t="n"/>
      <c r="HZ102" s="85" t="n"/>
      <c r="IA102" s="85" t="n"/>
      <c r="IB102" s="85" t="n"/>
      <c r="IC102" s="85" t="n"/>
      <c r="ID102" s="85" t="n"/>
      <c r="IE102" s="85" t="n"/>
      <c r="IF102" s="85" t="n"/>
      <c r="IG102" s="85" t="n"/>
      <c r="IH102" s="85" t="n"/>
      <c r="II102" s="85" t="n"/>
      <c r="IJ102" s="85" t="n"/>
      <c r="IK102" s="85" t="n"/>
      <c r="IL102" s="85" t="n"/>
      <c r="IM102" s="85" t="n"/>
      <c r="IN102" s="85" t="n"/>
      <c r="IO102" s="85" t="n"/>
      <c r="IP102" s="85" t="n"/>
      <c r="IQ102" s="85" t="n"/>
      <c r="IR102" s="85" t="n"/>
      <c r="IS102" s="85" t="n"/>
      <c r="IT102" s="85" t="n"/>
      <c r="IU102" s="85" t="n"/>
      <c r="IV102" s="85" t="n"/>
      <c r="IW102" s="85" t="n"/>
      <c r="IX102" s="85" t="n"/>
      <c r="IY102" s="85" t="n"/>
      <c r="IZ102" s="85" t="n"/>
      <c r="JA102" s="85" t="n"/>
      <c r="JB102" s="85" t="n"/>
      <c r="JC102" s="85" t="n"/>
      <c r="JD102" s="85" t="n"/>
      <c r="JE102" s="85" t="n"/>
      <c r="JF102" s="85" t="n"/>
      <c r="JG102" s="85" t="n"/>
      <c r="JH102" s="85" t="n"/>
      <c r="JI102" s="85" t="n"/>
      <c r="JJ102" s="85" t="n"/>
      <c r="JK102" s="85" t="n"/>
      <c r="JL102" s="85" t="n"/>
      <c r="JM102" s="85" t="n"/>
      <c r="JN102" s="85" t="n"/>
      <c r="JO102" s="85" t="n"/>
      <c r="JP102" s="85" t="n"/>
      <c r="JQ102" s="85" t="n"/>
      <c r="JR102" s="85" t="n"/>
      <c r="JS102" s="85" t="n"/>
      <c r="JT102" s="85" t="n"/>
      <c r="JU102" s="85" t="n"/>
      <c r="JV102" s="85" t="n"/>
      <c r="JW102" s="85" t="n"/>
      <c r="JX102" s="85" t="n"/>
      <c r="JY102" s="85" t="n"/>
      <c r="JZ102" s="85" t="n"/>
      <c r="KA102" s="85" t="n"/>
      <c r="KB102" s="85" t="n"/>
      <c r="KC102" s="85" t="n"/>
      <c r="KD102" s="85" t="n"/>
      <c r="KE102" s="85" t="n"/>
      <c r="KF102" s="85" t="n"/>
      <c r="KG102" s="85" t="n"/>
      <c r="KH102" s="85" t="n"/>
      <c r="KI102" s="85" t="n"/>
      <c r="KJ102" s="85" t="n"/>
      <c r="KK102" s="85" t="n"/>
      <c r="KL102" s="85" t="n"/>
      <c r="KM102" s="85" t="n"/>
      <c r="KN102" s="85" t="n"/>
      <c r="KO102" s="85" t="n"/>
      <c r="KP102" s="85" t="n"/>
      <c r="KQ102" s="85" t="n"/>
      <c r="KR102" s="85" t="n"/>
      <c r="KS102" s="85" t="n"/>
      <c r="KT102" s="85" t="n"/>
      <c r="KU102" s="85" t="n"/>
      <c r="KV102" s="85" t="n"/>
      <c r="KW102" s="85" t="n"/>
      <c r="KX102" s="85" t="n"/>
      <c r="KY102" s="85" t="n"/>
      <c r="KZ102" s="85" t="n"/>
      <c r="LA102" s="85" t="n"/>
      <c r="LB102" s="85" t="n"/>
      <c r="LC102" s="85" t="n"/>
      <c r="LD102" s="85" t="n"/>
      <c r="LE102" s="85" t="n"/>
      <c r="LF102" s="85" t="n"/>
      <c r="LG102" s="85" t="n"/>
      <c r="LH102" s="85" t="n"/>
      <c r="LI102" s="85" t="n"/>
      <c r="LJ102" s="85" t="n"/>
      <c r="LK102" s="85" t="n"/>
      <c r="LL102" s="85" t="n"/>
      <c r="LM102" s="85" t="n"/>
      <c r="LN102" s="85" t="n"/>
      <c r="LO102" s="85" t="n"/>
      <c r="LP102" s="85" t="n"/>
      <c r="LQ102" s="85" t="n"/>
      <c r="LR102" s="85" t="n"/>
      <c r="LS102" s="85" t="n"/>
    </row>
    <row r="103" customFormat="1" s="79">
      <c r="A103" s="618" t="n"/>
      <c r="B103" s="102" t="inlineStr">
        <is>
          <t>Plant and equipment  Plant and equipment  At 31 March 2022 Accumulated depreciation</t>
        </is>
      </c>
      <c r="C103" s="952" t="n"/>
      <c r="D103" s="952" t="n"/>
      <c r="E103" s="952" t="n"/>
      <c r="F103" s="952" t="n"/>
      <c r="G103" s="952" t="n">
        <v>-650981</v>
      </c>
      <c r="H103" s="952" t="n">
        <v>0</v>
      </c>
      <c r="I103" s="947" t="n"/>
      <c r="K103" s="948" t="n"/>
      <c r="N103" s="105">
        <f>B103</f>
        <v/>
      </c>
      <c r="O103" s="106" t="inlineStr"/>
      <c r="P103" s="106" t="inlineStr"/>
      <c r="Q103" s="106" t="inlineStr"/>
      <c r="R103" s="106" t="inlineStr"/>
      <c r="S103" s="106">
        <f>G103*BS!$B$9</f>
        <v/>
      </c>
      <c r="T103" s="106">
        <f>H103*BS!$B$9</f>
        <v/>
      </c>
      <c r="U103" s="946">
        <f>I100</f>
        <v/>
      </c>
      <c r="V103" s="941" t="n"/>
      <c r="W103" s="941" t="n"/>
    </row>
    <row r="104" customFormat="1" s="79">
      <c r="A104" s="618" t="n"/>
      <c r="B104" s="102" t="inlineStr">
        <is>
          <t>Motor vehicles  Motor vehicles  At 31 March 2021 Accumulated depreciation</t>
        </is>
      </c>
      <c r="C104" s="952" t="n"/>
      <c r="D104" s="939" t="n"/>
      <c r="E104" s="939" t="n"/>
      <c r="F104" s="939" t="n"/>
      <c r="G104" s="939" t="n">
        <v>-1399</v>
      </c>
      <c r="H104" s="939" t="n">
        <v>0</v>
      </c>
      <c r="I104" s="947" t="n"/>
      <c r="K104" s="948" t="n"/>
      <c r="N104" s="105">
        <f>B104</f>
        <v/>
      </c>
      <c r="O104" s="106" t="inlineStr"/>
      <c r="P104" s="106" t="inlineStr"/>
      <c r="Q104" s="106" t="inlineStr"/>
      <c r="R104" s="106" t="inlineStr"/>
      <c r="S104" s="106">
        <f>G104*BS!$B$9</f>
        <v/>
      </c>
      <c r="T104" s="106">
        <f>H104*BS!$B$9</f>
        <v/>
      </c>
      <c r="U104" s="946">
        <f>I101</f>
        <v/>
      </c>
      <c r="V104" s="941" t="n"/>
      <c r="W104" s="941" t="n"/>
    </row>
    <row r="105" customFormat="1" s="79">
      <c r="A105" s="618" t="n"/>
      <c r="B105" s="102" t="inlineStr">
        <is>
          <t>Freehold land and buildings  Freehold land and buildings  At 31 March 2021 Accumulated depreciation</t>
        </is>
      </c>
      <c r="C105" s="952" t="n"/>
      <c r="D105" s="939" t="n"/>
      <c r="E105" s="939" t="n"/>
      <c r="F105" s="939" t="n"/>
      <c r="G105" s="939" t="n">
        <v>-232019</v>
      </c>
      <c r="H105" s="939" t="n">
        <v>0</v>
      </c>
      <c r="I105" s="947" t="n"/>
      <c r="K105" s="948" t="n"/>
      <c r="N105" s="105">
        <f>B105</f>
        <v/>
      </c>
      <c r="O105" s="106" t="inlineStr"/>
      <c r="P105" s="106" t="inlineStr"/>
      <c r="Q105" s="106" t="inlineStr"/>
      <c r="R105" s="106" t="inlineStr"/>
      <c r="S105" s="106">
        <f>G105*BS!$B$9</f>
        <v/>
      </c>
      <c r="T105" s="106">
        <f>H105*BS!$B$9</f>
        <v/>
      </c>
      <c r="U105" s="946">
        <f>I102</f>
        <v/>
      </c>
      <c r="V105" s="941" t="n"/>
      <c r="W105" s="941" t="n"/>
    </row>
    <row r="106" customFormat="1" s="79">
      <c r="A106" s="618" t="n"/>
      <c r="B106" s="102" t="inlineStr">
        <is>
          <t>Motor vehicles  Motor vehicles  At 31 March 2022 Accumulated depreciation</t>
        </is>
      </c>
      <c r="C106" s="103" t="n"/>
      <c r="D106" s="103" t="n"/>
      <c r="E106" s="103" t="n"/>
      <c r="F106" s="103" t="n"/>
      <c r="G106" s="103" t="n">
        <v>-1661</v>
      </c>
      <c r="H106" s="103" t="n">
        <v>0</v>
      </c>
      <c r="I106" s="947" t="n"/>
      <c r="K106" s="948" t="n"/>
      <c r="N106" s="105">
        <f>B106</f>
        <v/>
      </c>
      <c r="O106" s="106" t="inlineStr"/>
      <c r="P106" s="106" t="inlineStr"/>
      <c r="Q106" s="106" t="inlineStr"/>
      <c r="R106" s="106" t="inlineStr"/>
      <c r="S106" s="106">
        <f>G106*BS!$B$9</f>
        <v/>
      </c>
      <c r="T106" s="106">
        <f>H106*BS!$B$9</f>
        <v/>
      </c>
      <c r="U106" s="946">
        <f>I103</f>
        <v/>
      </c>
      <c r="V106" s="941" t="n"/>
      <c r="W106" s="941" t="n"/>
    </row>
    <row r="107" customFormat="1" s="79">
      <c r="A107" s="618" t="n"/>
      <c r="B107" s="102" t="inlineStr">
        <is>
          <t>Freehold land and buildings  Freehold land and buildings  At 31 March 2022 Accumulated depreciation</t>
        </is>
      </c>
      <c r="C107" s="952" t="n"/>
      <c r="D107" s="952" t="n"/>
      <c r="E107" s="952" t="n"/>
      <c r="F107" s="952" t="n"/>
      <c r="G107" s="952" t="n">
        <v>-239971</v>
      </c>
      <c r="H107" s="952" t="n">
        <v>0</v>
      </c>
      <c r="I107" s="947" t="n"/>
      <c r="K107" s="948" t="n"/>
      <c r="N107" s="105">
        <f>B107</f>
        <v/>
      </c>
      <c r="O107" s="106" t="inlineStr"/>
      <c r="P107" s="106" t="inlineStr"/>
      <c r="Q107" s="106" t="inlineStr"/>
      <c r="R107" s="106" t="inlineStr"/>
      <c r="S107" s="106">
        <f>G107*BS!$B$9</f>
        <v/>
      </c>
      <c r="T107" s="106">
        <f>H107*BS!$B$9</f>
        <v/>
      </c>
      <c r="U107" s="946">
        <f>I104</f>
        <v/>
      </c>
      <c r="V107" s="941" t="n"/>
      <c r="W107" s="941" t="n"/>
    </row>
    <row r="108" customFormat="1" s="79">
      <c r="A108" s="618" t="n"/>
      <c r="B108" s="102" t="inlineStr">
        <is>
          <t>Plant and equipment  Plant and equipment  At 31 March 2021 Accumulated depreciation</t>
        </is>
      </c>
      <c r="C108" s="952" t="n"/>
      <c r="D108" s="952" t="n"/>
      <c r="E108" s="952" t="n"/>
      <c r="F108" s="952" t="n"/>
      <c r="G108" s="952" t="n">
        <v>-605337</v>
      </c>
      <c r="H108" s="952" t="n">
        <v>0</v>
      </c>
      <c r="I108" s="947" t="n"/>
      <c r="K108" s="948" t="n"/>
      <c r="N108" s="105">
        <f>B108</f>
        <v/>
      </c>
      <c r="O108" s="106" t="inlineStr"/>
      <c r="P108" s="106" t="inlineStr"/>
      <c r="Q108" s="106" t="inlineStr"/>
      <c r="R108" s="106" t="inlineStr"/>
      <c r="S108" s="106">
        <f>G108*BS!$B$9</f>
        <v/>
      </c>
      <c r="T108" s="106">
        <f>H108*BS!$B$9</f>
        <v/>
      </c>
      <c r="U108" s="946">
        <f>I105</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I106</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I107</f>
        <v/>
      </c>
      <c r="V110" s="941" t="n"/>
      <c r="W110" s="941" t="n"/>
    </row>
    <row r="111" customFormat="1" s="79">
      <c r="A111" s="618" t="n"/>
      <c r="B111" s="102" t="n"/>
      <c r="C111" s="952" t="n"/>
      <c r="D111" s="952" t="n"/>
      <c r="E111" s="952" t="n"/>
      <c r="F111" s="952" t="n"/>
      <c r="G111" s="952" t="n"/>
      <c r="H111" s="952" t="n"/>
      <c r="I111" s="947" t="n"/>
      <c r="K111" s="948" t="n"/>
      <c r="N111" s="105" t="inlineStr"/>
      <c r="O111" s="106" t="inlineStr"/>
      <c r="P111" s="106" t="inlineStr"/>
      <c r="Q111" s="106" t="inlineStr"/>
      <c r="R111" s="106" t="inlineStr"/>
      <c r="S111" s="106" t="inlineStr"/>
      <c r="T111" s="106" t="inlineStr"/>
      <c r="U111" s="946">
        <f>I108</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946">
        <f>I109</f>
        <v/>
      </c>
      <c r="V112" s="941" t="n"/>
      <c r="W112" s="941" t="n"/>
    </row>
    <row r="113" customFormat="1" s="117">
      <c r="A113" s="618" t="n"/>
      <c r="B113" s="102" t="n"/>
      <c r="C113" s="952" t="n"/>
      <c r="D113" s="952" t="n"/>
      <c r="E113" s="952" t="n"/>
      <c r="F113" s="952" t="n"/>
      <c r="G113" s="952" t="n"/>
      <c r="H113" s="952" t="n"/>
      <c r="I113" s="947" t="n"/>
      <c r="K113" s="948" t="n"/>
      <c r="N113" s="105" t="inlineStr"/>
      <c r="O113" s="106" t="inlineStr"/>
      <c r="P113" s="106" t="inlineStr"/>
      <c r="Q113" s="106" t="inlineStr"/>
      <c r="R113" s="106" t="inlineStr"/>
      <c r="S113" s="106" t="inlineStr"/>
      <c r="T113" s="106" t="inlineStr"/>
      <c r="U113" s="946">
        <f>I110</f>
        <v/>
      </c>
      <c r="V113" s="941" t="n"/>
      <c r="W113" s="941" t="n"/>
    </row>
    <row r="114" customFormat="1" s="79">
      <c r="A114" s="618" t="inlineStr">
        <is>
          <t>K15</t>
        </is>
      </c>
      <c r="B114" s="96" t="inlineStr">
        <is>
          <t xml:space="preserve">Total </t>
        </is>
      </c>
      <c r="C114" s="944">
        <f>SUM(INDIRECT(ADDRESS(MATCH("K14",$A:$A,0)+1,COLUMN(C$12),4)&amp;":"&amp;ADDRESS(MATCH("K15",$A:$A,0)-1,COLUMN(C$12),4)))</f>
        <v/>
      </c>
      <c r="D114" s="944">
        <f>SUM(INDIRECT(ADDRESS(MATCH("K14",$A:$A,0)+1,COLUMN(D$12),4)&amp;":"&amp;ADDRESS(MATCH("K15",$A:$A,0)-1,COLUMN(D$12),4)))</f>
        <v/>
      </c>
      <c r="E114" s="944">
        <f>SUM(INDIRECT(ADDRESS(MATCH("K14",$A:$A,0)+1,COLUMN(E$12),4)&amp;":"&amp;ADDRESS(MATCH("K15",$A:$A,0)-1,COLUMN(E$12),4)))</f>
        <v/>
      </c>
      <c r="F114" s="944">
        <f>SUM(INDIRECT(ADDRESS(MATCH("K14",$A:$A,0)+1,COLUMN(F$12),4)&amp;":"&amp;ADDRESS(MATCH("K15",$A:$A,0)-1,COLUMN(F$12),4)))</f>
        <v/>
      </c>
      <c r="G114" s="944">
        <f>SUM(INDIRECT(ADDRESS(MATCH("K14",$A:$A,0)+1,COLUMN(G$12),4)&amp;":"&amp;ADDRESS(MATCH("K15",$A:$A,0)-1,COLUMN(G$12),4)))</f>
        <v/>
      </c>
      <c r="H114" s="944">
        <f>SUM(INDIRECT(ADDRESS(MATCH("K14",$A:$A,0)+1,COLUMN(H$12),4)&amp;":"&amp;ADDRESS(MATCH("K15",$A:$A,0)-1,COLUMN(H$12),4)))</f>
        <v/>
      </c>
      <c r="I114" s="947" t="n"/>
      <c r="K114" s="948" t="n"/>
      <c r="N114" s="114">
        <f>B114</f>
        <v/>
      </c>
      <c r="O114" s="115">
        <f>C114*BS!$B$9</f>
        <v/>
      </c>
      <c r="P114" s="115">
        <f>D114*BS!$B$9</f>
        <v/>
      </c>
      <c r="Q114" s="115">
        <f>E114*BS!$B$9</f>
        <v/>
      </c>
      <c r="R114" s="115">
        <f>F114*BS!$B$9</f>
        <v/>
      </c>
      <c r="S114" s="115">
        <f>G114*BS!$B$9</f>
        <v/>
      </c>
      <c r="T114" s="115">
        <f>H114*BS!$B$9</f>
        <v/>
      </c>
      <c r="U114" s="951">
        <f>I111</f>
        <v/>
      </c>
      <c r="V114" s="941" t="n"/>
      <c r="W114" s="941" t="n"/>
    </row>
    <row r="115" customFormat="1" s="79">
      <c r="A115" s="618" t="n"/>
      <c r="B115" s="102" t="n"/>
      <c r="C115" s="952" t="n"/>
      <c r="D115" s="952" t="n"/>
      <c r="E115" s="952" t="n"/>
      <c r="F115" s="952" t="n"/>
      <c r="G115" s="952" t="n"/>
      <c r="H115" s="952" t="n"/>
      <c r="I115" s="947" t="n"/>
      <c r="K115" s="948" t="n"/>
      <c r="N115" s="105" t="inlineStr"/>
      <c r="O115" s="106" t="inlineStr"/>
      <c r="P115" s="106" t="inlineStr"/>
      <c r="Q115" s="106" t="inlineStr"/>
      <c r="R115" s="106" t="inlineStr"/>
      <c r="S115" s="106" t="inlineStr"/>
      <c r="T115" s="106" t="inlineStr"/>
      <c r="U115" s="107" t="n"/>
      <c r="V115" s="941" t="n"/>
      <c r="W115" s="941" t="n"/>
    </row>
    <row r="116" customFormat="1" s="79">
      <c r="A116" s="618" t="inlineStr">
        <is>
          <t>K16</t>
        </is>
      </c>
      <c r="B116" s="96" t="inlineStr">
        <is>
          <t>Other Tangible Assets</t>
        </is>
      </c>
      <c r="C116" s="953" t="n"/>
      <c r="D116" s="953" t="n"/>
      <c r="E116" s="953" t="n"/>
      <c r="F116" s="953" t="n"/>
      <c r="G116" s="953" t="n"/>
      <c r="H116" s="953" t="n"/>
      <c r="I116" s="934" t="n"/>
      <c r="J116" s="85" t="n"/>
      <c r="K116" s="85" t="n"/>
      <c r="L116" s="85" t="n"/>
      <c r="M116" s="85" t="n"/>
      <c r="N116" s="114">
        <f>B116</f>
        <v/>
      </c>
      <c r="O116" s="115" t="inlineStr"/>
      <c r="P116" s="115" t="inlineStr"/>
      <c r="Q116" s="115" t="inlineStr"/>
      <c r="R116" s="115" t="inlineStr"/>
      <c r="S116" s="115" t="inlineStr"/>
      <c r="T116" s="115" t="inlineStr"/>
      <c r="U116" s="123" t="n"/>
      <c r="V116" s="941" t="n"/>
      <c r="W116" s="941" t="n"/>
      <c r="X116" s="85" t="n"/>
      <c r="Y116" s="85" t="n"/>
      <c r="Z116" s="85" t="n"/>
      <c r="AA116" s="85" t="n"/>
      <c r="AB116" s="85" t="n"/>
      <c r="AC116" s="85" t="n"/>
      <c r="AD116" s="85" t="n"/>
      <c r="AE116" s="85" t="n"/>
      <c r="AF116" s="85" t="n"/>
      <c r="AG116" s="85" t="n"/>
      <c r="AH116" s="85" t="n"/>
      <c r="AI116" s="85" t="n"/>
      <c r="AJ116" s="85" t="n"/>
      <c r="AK116" s="85" t="n"/>
      <c r="AL116" s="85" t="n"/>
      <c r="AM116" s="85" t="n"/>
      <c r="AN116" s="85" t="n"/>
      <c r="AO116" s="85" t="n"/>
      <c r="AP116" s="85" t="n"/>
      <c r="AQ116" s="85" t="n"/>
      <c r="AR116" s="85" t="n"/>
      <c r="AS116" s="85" t="n"/>
      <c r="AT116" s="85" t="n"/>
      <c r="AU116" s="85" t="n"/>
      <c r="AV116" s="85" t="n"/>
      <c r="AW116" s="85" t="n"/>
      <c r="AX116" s="85" t="n"/>
      <c r="AY116" s="85" t="n"/>
      <c r="AZ116" s="85" t="n"/>
      <c r="BA116" s="85" t="n"/>
      <c r="BB116" s="85" t="n"/>
      <c r="BC116" s="85" t="n"/>
      <c r="BD116" s="85" t="n"/>
      <c r="BE116" s="85" t="n"/>
      <c r="BF116" s="85" t="n"/>
      <c r="BG116" s="85" t="n"/>
      <c r="BH116" s="85" t="n"/>
      <c r="BI116" s="85" t="n"/>
      <c r="BJ116" s="85" t="n"/>
      <c r="BK116" s="85" t="n"/>
      <c r="BL116" s="85" t="n"/>
      <c r="BM116" s="85" t="n"/>
      <c r="BN116" s="85" t="n"/>
      <c r="BO116" s="85" t="n"/>
      <c r="BP116" s="85" t="n"/>
      <c r="BQ116" s="85" t="n"/>
      <c r="BR116" s="85" t="n"/>
      <c r="BS116" s="85" t="n"/>
      <c r="BT116" s="85" t="n"/>
      <c r="BU116" s="85" t="n"/>
      <c r="BV116" s="85" t="n"/>
      <c r="BW116" s="85" t="n"/>
      <c r="BX116" s="85" t="n"/>
      <c r="BY116" s="85" t="n"/>
      <c r="BZ116" s="85" t="n"/>
      <c r="CA116" s="85" t="n"/>
      <c r="CB116" s="85" t="n"/>
      <c r="CC116" s="85" t="n"/>
      <c r="CD116" s="85" t="n"/>
      <c r="CE116" s="85" t="n"/>
      <c r="CF116" s="85" t="n"/>
      <c r="CG116" s="85" t="n"/>
      <c r="CH116" s="85" t="n"/>
      <c r="CI116" s="85" t="n"/>
      <c r="CJ116" s="85" t="n"/>
      <c r="CK116" s="85" t="n"/>
      <c r="CL116" s="85" t="n"/>
      <c r="CM116" s="85" t="n"/>
      <c r="CN116" s="85" t="n"/>
      <c r="CO116" s="85" t="n"/>
      <c r="CP116" s="85" t="n"/>
      <c r="CQ116" s="85" t="n"/>
      <c r="CR116" s="85" t="n"/>
      <c r="CS116" s="85" t="n"/>
      <c r="CT116" s="85" t="n"/>
      <c r="CU116" s="85" t="n"/>
      <c r="CV116" s="85" t="n"/>
      <c r="CW116" s="85" t="n"/>
      <c r="CX116" s="85" t="n"/>
      <c r="CY116" s="85" t="n"/>
      <c r="CZ116" s="85" t="n"/>
      <c r="DA116" s="85" t="n"/>
      <c r="DB116" s="85" t="n"/>
      <c r="DC116" s="85" t="n"/>
      <c r="DD116" s="85" t="n"/>
      <c r="DE116" s="85" t="n"/>
      <c r="DF116" s="85" t="n"/>
      <c r="DG116" s="85" t="n"/>
      <c r="DH116" s="85" t="n"/>
      <c r="DI116" s="85" t="n"/>
      <c r="DJ116" s="85" t="n"/>
      <c r="DK116" s="85" t="n"/>
      <c r="DL116" s="85" t="n"/>
      <c r="DM116" s="85" t="n"/>
      <c r="DN116" s="85" t="n"/>
      <c r="DO116" s="85" t="n"/>
      <c r="DP116" s="85" t="n"/>
      <c r="DQ116" s="85" t="n"/>
      <c r="DR116" s="85" t="n"/>
      <c r="DS116" s="85" t="n"/>
      <c r="DT116" s="85" t="n"/>
      <c r="DU116" s="85" t="n"/>
      <c r="DV116" s="85" t="n"/>
      <c r="DW116" s="85" t="n"/>
      <c r="DX116" s="85" t="n"/>
      <c r="DY116" s="85" t="n"/>
      <c r="DZ116" s="85" t="n"/>
      <c r="EA116" s="85" t="n"/>
      <c r="EB116" s="85" t="n"/>
      <c r="EC116" s="85" t="n"/>
      <c r="ED116" s="85" t="n"/>
      <c r="EE116" s="85" t="n"/>
      <c r="EF116" s="85" t="n"/>
      <c r="EG116" s="85" t="n"/>
      <c r="EH116" s="85" t="n"/>
      <c r="EI116" s="85" t="n"/>
      <c r="EJ116" s="85" t="n"/>
      <c r="EK116" s="85" t="n"/>
      <c r="EL116" s="85" t="n"/>
      <c r="EM116" s="85" t="n"/>
      <c r="EN116" s="85" t="n"/>
      <c r="EO116" s="85" t="n"/>
      <c r="EP116" s="85" t="n"/>
      <c r="EQ116" s="85" t="n"/>
      <c r="ER116" s="85" t="n"/>
      <c r="ES116" s="85" t="n"/>
      <c r="ET116" s="85" t="n"/>
      <c r="EU116" s="85" t="n"/>
      <c r="EV116" s="85" t="n"/>
      <c r="EW116" s="85" t="n"/>
      <c r="EX116" s="85" t="n"/>
      <c r="EY116" s="85" t="n"/>
      <c r="EZ116" s="85" t="n"/>
      <c r="FA116" s="85" t="n"/>
      <c r="FB116" s="85" t="n"/>
      <c r="FC116" s="85" t="n"/>
      <c r="FD116" s="85" t="n"/>
      <c r="FE116" s="85" t="n"/>
      <c r="FF116" s="85" t="n"/>
      <c r="FG116" s="85" t="n"/>
      <c r="FH116" s="85" t="n"/>
      <c r="FI116" s="85" t="n"/>
      <c r="FJ116" s="85" t="n"/>
      <c r="FK116" s="85" t="n"/>
      <c r="FL116" s="85" t="n"/>
      <c r="FM116" s="85" t="n"/>
      <c r="FN116" s="85" t="n"/>
      <c r="FO116" s="85" t="n"/>
      <c r="FP116" s="85" t="n"/>
      <c r="FQ116" s="85" t="n"/>
      <c r="FR116" s="85" t="n"/>
      <c r="FS116" s="85" t="n"/>
      <c r="FT116" s="85" t="n"/>
      <c r="FU116" s="85" t="n"/>
      <c r="FV116" s="85" t="n"/>
      <c r="FW116" s="85" t="n"/>
      <c r="FX116" s="85" t="n"/>
      <c r="FY116" s="85" t="n"/>
      <c r="FZ116" s="85" t="n"/>
      <c r="GA116" s="85" t="n"/>
      <c r="GB116" s="85" t="n"/>
      <c r="GC116" s="85" t="n"/>
      <c r="GD116" s="85" t="n"/>
      <c r="GE116" s="85" t="n"/>
      <c r="GF116" s="85" t="n"/>
      <c r="GG116" s="85" t="n"/>
      <c r="GH116" s="85" t="n"/>
      <c r="GI116" s="85" t="n"/>
      <c r="GJ116" s="85" t="n"/>
      <c r="GK116" s="85" t="n"/>
      <c r="GL116" s="85" t="n"/>
      <c r="GM116" s="85" t="n"/>
      <c r="GN116" s="85" t="n"/>
      <c r="GO116" s="85" t="n"/>
      <c r="GP116" s="85" t="n"/>
      <c r="GQ116" s="85" t="n"/>
      <c r="GR116" s="85" t="n"/>
      <c r="GS116" s="85" t="n"/>
      <c r="GT116" s="85" t="n"/>
      <c r="GU116" s="85" t="n"/>
      <c r="GV116" s="85" t="n"/>
      <c r="GW116" s="85" t="n"/>
      <c r="GX116" s="85" t="n"/>
      <c r="GY116" s="85" t="n"/>
      <c r="GZ116" s="85" t="n"/>
      <c r="HA116" s="85" t="n"/>
      <c r="HB116" s="85" t="n"/>
      <c r="HC116" s="85" t="n"/>
      <c r="HD116" s="85" t="n"/>
      <c r="HE116" s="85" t="n"/>
      <c r="HF116" s="85" t="n"/>
      <c r="HG116" s="85" t="n"/>
      <c r="HH116" s="85" t="n"/>
      <c r="HI116" s="85" t="n"/>
      <c r="HJ116" s="85" t="n"/>
      <c r="HK116" s="85" t="n"/>
      <c r="HL116" s="85" t="n"/>
      <c r="HM116" s="85" t="n"/>
      <c r="HN116" s="85" t="n"/>
      <c r="HO116" s="85" t="n"/>
      <c r="HP116" s="85" t="n"/>
      <c r="HQ116" s="85" t="n"/>
      <c r="HR116" s="85" t="n"/>
      <c r="HS116" s="85" t="n"/>
      <c r="HT116" s="85" t="n"/>
      <c r="HU116" s="85" t="n"/>
      <c r="HV116" s="85" t="n"/>
      <c r="HW116" s="85" t="n"/>
      <c r="HX116" s="85" t="n"/>
      <c r="HY116" s="85" t="n"/>
      <c r="HZ116" s="85" t="n"/>
      <c r="IA116" s="85" t="n"/>
      <c r="IB116" s="85" t="n"/>
      <c r="IC116" s="85" t="n"/>
      <c r="ID116" s="85" t="n"/>
      <c r="IE116" s="85" t="n"/>
      <c r="IF116" s="85" t="n"/>
      <c r="IG116" s="85" t="n"/>
      <c r="IH116" s="85" t="n"/>
      <c r="II116" s="85" t="n"/>
      <c r="IJ116" s="85" t="n"/>
      <c r="IK116" s="85" t="n"/>
      <c r="IL116" s="85" t="n"/>
      <c r="IM116" s="85" t="n"/>
      <c r="IN116" s="85" t="n"/>
      <c r="IO116" s="85" t="n"/>
      <c r="IP116" s="85" t="n"/>
      <c r="IQ116" s="85" t="n"/>
      <c r="IR116" s="85" t="n"/>
      <c r="IS116" s="85" t="n"/>
      <c r="IT116" s="85" t="n"/>
      <c r="IU116" s="85" t="n"/>
      <c r="IV116" s="85" t="n"/>
      <c r="IW116" s="85" t="n"/>
      <c r="IX116" s="85" t="n"/>
      <c r="IY116" s="85" t="n"/>
      <c r="IZ116" s="85" t="n"/>
      <c r="JA116" s="85" t="n"/>
      <c r="JB116" s="85" t="n"/>
      <c r="JC116" s="85" t="n"/>
      <c r="JD116" s="85" t="n"/>
      <c r="JE116" s="85" t="n"/>
      <c r="JF116" s="85" t="n"/>
      <c r="JG116" s="85" t="n"/>
      <c r="JH116" s="85" t="n"/>
      <c r="JI116" s="85" t="n"/>
      <c r="JJ116" s="85" t="n"/>
      <c r="JK116" s="85" t="n"/>
      <c r="JL116" s="85" t="n"/>
      <c r="JM116" s="85" t="n"/>
      <c r="JN116" s="85" t="n"/>
      <c r="JO116" s="85" t="n"/>
      <c r="JP116" s="85" t="n"/>
      <c r="JQ116" s="85" t="n"/>
      <c r="JR116" s="85" t="n"/>
      <c r="JS116" s="85" t="n"/>
      <c r="JT116" s="85" t="n"/>
      <c r="JU116" s="85" t="n"/>
      <c r="JV116" s="85" t="n"/>
      <c r="JW116" s="85" t="n"/>
      <c r="JX116" s="85" t="n"/>
      <c r="JY116" s="85" t="n"/>
      <c r="JZ116" s="85" t="n"/>
      <c r="KA116" s="85" t="n"/>
      <c r="KB116" s="85" t="n"/>
      <c r="KC116" s="85" t="n"/>
      <c r="KD116" s="85" t="n"/>
      <c r="KE116" s="85" t="n"/>
      <c r="KF116" s="85" t="n"/>
      <c r="KG116" s="85" t="n"/>
      <c r="KH116" s="85" t="n"/>
      <c r="KI116" s="85" t="n"/>
      <c r="KJ116" s="85" t="n"/>
      <c r="KK116" s="85" t="n"/>
      <c r="KL116" s="85" t="n"/>
      <c r="KM116" s="85" t="n"/>
      <c r="KN116" s="85" t="n"/>
      <c r="KO116" s="85" t="n"/>
      <c r="KP116" s="85" t="n"/>
      <c r="KQ116" s="85" t="n"/>
      <c r="KR116" s="85" t="n"/>
      <c r="KS116" s="85" t="n"/>
      <c r="KT116" s="85" t="n"/>
      <c r="KU116" s="85" t="n"/>
      <c r="KV116" s="85" t="n"/>
      <c r="KW116" s="85" t="n"/>
      <c r="KX116" s="85" t="n"/>
      <c r="KY116" s="85" t="n"/>
      <c r="KZ116" s="85" t="n"/>
      <c r="LA116" s="85" t="n"/>
      <c r="LB116" s="85" t="n"/>
      <c r="LC116" s="85" t="n"/>
      <c r="LD116" s="85" t="n"/>
      <c r="LE116" s="85" t="n"/>
      <c r="LF116" s="85" t="n"/>
      <c r="LG116" s="85" t="n"/>
      <c r="LH116" s="85" t="n"/>
      <c r="LI116" s="85" t="n"/>
      <c r="LJ116" s="85" t="n"/>
      <c r="LK116" s="85" t="n"/>
      <c r="LL116" s="85" t="n"/>
      <c r="LM116" s="85" t="n"/>
      <c r="LN116" s="85" t="n"/>
      <c r="LO116" s="85" t="n"/>
      <c r="LP116" s="85" t="n"/>
      <c r="LQ116" s="85" t="n"/>
      <c r="LR116" s="85" t="n"/>
      <c r="LS116" s="85" t="n"/>
    </row>
    <row r="117" customFormat="1" s="79">
      <c r="A117" s="618" t="n"/>
      <c r="B117" s="102" t="inlineStr">
        <is>
          <t>Right-of-use assets</t>
        </is>
      </c>
      <c r="C117" s="939" t="n"/>
      <c r="D117" s="939" t="n"/>
      <c r="E117" s="939" t="n"/>
      <c r="F117" s="939" t="n"/>
      <c r="G117" s="939" t="n">
        <v>41449</v>
      </c>
      <c r="H117" s="939" t="n">
        <v>37047</v>
      </c>
      <c r="I117" s="945" t="n"/>
      <c r="N117" s="105">
        <f>B117</f>
        <v/>
      </c>
      <c r="O117" s="106" t="inlineStr"/>
      <c r="P117" s="106" t="inlineStr"/>
      <c r="Q117" s="106" t="inlineStr"/>
      <c r="R117" s="106" t="inlineStr"/>
      <c r="S117" s="106">
        <f>G117*BS!$B$9</f>
        <v/>
      </c>
      <c r="T117" s="106">
        <f>H117*BS!$B$9</f>
        <v/>
      </c>
      <c r="U117" s="946">
        <f>I114</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I115</f>
        <v/>
      </c>
      <c r="V118" s="927" t="n"/>
      <c r="W118" s="927" t="n"/>
    </row>
    <row r="119" customFormat="1" s="79">
      <c r="A119" s="618" t="n"/>
      <c r="B119" s="102" t="n"/>
      <c r="C119" s="939" t="n"/>
      <c r="D119" s="939" t="n"/>
      <c r="E119" s="939" t="n"/>
      <c r="F119" s="939" t="n"/>
      <c r="G119" s="939" t="n"/>
      <c r="H119" s="939" t="n"/>
      <c r="I119" s="945" t="n"/>
      <c r="N119" s="105" t="inlineStr"/>
      <c r="O119" s="106" t="inlineStr"/>
      <c r="P119" s="106" t="inlineStr"/>
      <c r="Q119" s="106" t="inlineStr"/>
      <c r="R119" s="106" t="inlineStr"/>
      <c r="S119" s="106" t="inlineStr"/>
      <c r="T119" s="106" t="inlineStr"/>
      <c r="U119" s="946">
        <f>I116</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I117</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I118</f>
        <v/>
      </c>
      <c r="V121" s="927" t="n"/>
      <c r="W121" s="927" t="n"/>
    </row>
    <row r="122" customFormat="1" s="79">
      <c r="A122" s="618" t="n"/>
      <c r="B122" s="102" t="n"/>
      <c r="C122" s="103" t="n"/>
      <c r="D122" s="103" t="n"/>
      <c r="E122" s="103" t="n"/>
      <c r="F122" s="103" t="n"/>
      <c r="G122" s="103" t="n"/>
      <c r="H122" s="103" t="n"/>
      <c r="I122" s="945" t="n"/>
      <c r="N122" s="105" t="inlineStr"/>
      <c r="O122" s="106" t="inlineStr"/>
      <c r="P122" s="106" t="inlineStr"/>
      <c r="Q122" s="106" t="inlineStr"/>
      <c r="R122" s="106" t="inlineStr"/>
      <c r="S122" s="106" t="inlineStr"/>
      <c r="T122" s="106" t="inlineStr"/>
      <c r="U122" s="946">
        <f>I119</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I120</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I121</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946">
        <f>I122</f>
        <v/>
      </c>
      <c r="V125" s="927" t="n"/>
      <c r="W125" s="927" t="n"/>
    </row>
    <row r="126" customFormat="1" s="154">
      <c r="A126" s="618" t="n"/>
      <c r="B126" s="102" t="n"/>
      <c r="C126" s="939" t="n"/>
      <c r="D126" s="939" t="n"/>
      <c r="E126" s="939" t="n"/>
      <c r="F126" s="939" t="n"/>
      <c r="G126" s="939" t="n"/>
      <c r="H126" s="939" t="n"/>
      <c r="I126" s="945" t="n"/>
      <c r="N126" s="105" t="inlineStr"/>
      <c r="O126" s="106" t="inlineStr"/>
      <c r="P126" s="106" t="inlineStr"/>
      <c r="Q126" s="106" t="inlineStr"/>
      <c r="R126" s="106" t="inlineStr"/>
      <c r="S126" s="106" t="inlineStr"/>
      <c r="T126" s="106" t="inlineStr"/>
      <c r="U126" s="946">
        <f>I123</f>
        <v/>
      </c>
      <c r="V126" s="927" t="n"/>
      <c r="W126" s="927" t="n"/>
    </row>
    <row r="127" customFormat="1" s="79">
      <c r="A127" s="618" t="n"/>
      <c r="B127" s="102" t="n"/>
      <c r="C127" s="939" t="n"/>
      <c r="D127" s="939" t="n"/>
      <c r="E127" s="939" t="n"/>
      <c r="F127" s="939" t="n"/>
      <c r="G127" s="939" t="n"/>
      <c r="H127" s="939" t="n"/>
      <c r="I127" s="945" t="n"/>
      <c r="N127" s="105" t="inlineStr"/>
      <c r="O127" s="106" t="inlineStr"/>
      <c r="P127" s="106" t="inlineStr"/>
      <c r="Q127" s="106" t="inlineStr"/>
      <c r="R127" s="106" t="inlineStr"/>
      <c r="S127" s="106" t="inlineStr"/>
      <c r="T127" s="106" t="inlineStr"/>
      <c r="U127" s="946">
        <f>I124</f>
        <v/>
      </c>
      <c r="V127" s="927" t="n"/>
      <c r="W127" s="927" t="n"/>
    </row>
    <row r="128" customFormat="1" s="117">
      <c r="A128" s="618" t="n"/>
      <c r="B128" s="102" t="n"/>
      <c r="C128" s="939" t="n"/>
      <c r="D128" s="939" t="n"/>
      <c r="E128" s="939" t="n"/>
      <c r="F128" s="939" t="n"/>
      <c r="G128" s="939" t="n"/>
      <c r="H128" s="939" t="n"/>
      <c r="I128" s="945" t="n"/>
      <c r="N128" s="105" t="inlineStr"/>
      <c r="O128" s="106" t="inlineStr"/>
      <c r="P128" s="106" t="inlineStr"/>
      <c r="Q128" s="106" t="inlineStr"/>
      <c r="R128" s="106" t="inlineStr"/>
      <c r="S128" s="106" t="inlineStr"/>
      <c r="T128" s="106" t="inlineStr"/>
      <c r="U128" s="107" t="n"/>
      <c r="V128" s="927" t="n"/>
      <c r="W128" s="927" t="n"/>
    </row>
    <row r="129" customFormat="1" s="117">
      <c r="A129" s="618" t="inlineStr">
        <is>
          <t>K17</t>
        </is>
      </c>
      <c r="B129" s="96" t="inlineStr">
        <is>
          <t>Total</t>
        </is>
      </c>
      <c r="C129" s="940">
        <f>SUM(INDIRECT(ADDRESS(MATCH("K16",$A:$A,0)+1,COLUMN(C$12),4)&amp;":"&amp;ADDRESS(MATCH("K17",$A:$A,0)-1,COLUMN(C$12),4)))</f>
        <v/>
      </c>
      <c r="D129" s="940">
        <f>SUM(INDIRECT(ADDRESS(MATCH("K16",$A:$A,0)+1,COLUMN(D$12),4)&amp;":"&amp;ADDRESS(MATCH("K17",$A:$A,0)-1,COLUMN(D$12),4)))</f>
        <v/>
      </c>
      <c r="E129" s="940">
        <f>SUM(INDIRECT(ADDRESS(MATCH("K16",$A:$A,0)+1,COLUMN(E$12),4)&amp;":"&amp;ADDRESS(MATCH("K17",$A:$A,0)-1,COLUMN(E$12),4)))</f>
        <v/>
      </c>
      <c r="F129" s="940">
        <f>SUM(INDIRECT(ADDRESS(MATCH("K16",$A:$A,0)+1,COLUMN(F$12),4)&amp;":"&amp;ADDRESS(MATCH("K17",$A:$A,0)-1,COLUMN(F$12),4)))</f>
        <v/>
      </c>
      <c r="G129" s="940">
        <f>SUM(INDIRECT(ADDRESS(MATCH("K16",$A:$A,0)+1,COLUMN(G$12),4)&amp;":"&amp;ADDRESS(MATCH("K17",$A:$A,0)-1,COLUMN(G$12),4)))</f>
        <v/>
      </c>
      <c r="H129" s="940">
        <f>SUM(INDIRECT(ADDRESS(MATCH("K16",$A:$A,0)+1,COLUMN(H$12),4)&amp;":"&amp;ADDRESS(MATCH("K17",$A:$A,0)-1,COLUMN(H$12),4)))</f>
        <v/>
      </c>
      <c r="I129" s="934" t="n"/>
      <c r="J129" s="79" t="n"/>
      <c r="K129" s="79" t="n"/>
      <c r="L129" s="79" t="n"/>
      <c r="M129" s="79" t="n"/>
      <c r="N129" s="114">
        <f>B129</f>
        <v/>
      </c>
      <c r="O129" s="115">
        <f>C129*BS!$B$9</f>
        <v/>
      </c>
      <c r="P129" s="115">
        <f>D129*BS!$B$9</f>
        <v/>
      </c>
      <c r="Q129" s="115">
        <f>E129*BS!$B$9</f>
        <v/>
      </c>
      <c r="R129" s="115">
        <f>F129*BS!$B$9</f>
        <v/>
      </c>
      <c r="S129" s="115">
        <f>G129*BS!$B$9</f>
        <v/>
      </c>
      <c r="T129" s="115">
        <f>H129*BS!$B$9</f>
        <v/>
      </c>
      <c r="U129" s="935">
        <f>I126</f>
        <v/>
      </c>
      <c r="V129" s="941" t="n"/>
      <c r="W129" s="941" t="n"/>
      <c r="X129" s="79" t="n"/>
      <c r="Y129" s="79" t="n"/>
      <c r="Z129" s="79" t="n"/>
      <c r="AA129" s="79" t="n"/>
      <c r="AB129" s="79" t="n"/>
      <c r="AC129" s="79" t="n"/>
      <c r="AD129" s="79" t="n"/>
      <c r="AE129" s="79" t="n"/>
      <c r="AF129" s="79" t="n"/>
      <c r="AG129" s="79" t="n"/>
      <c r="AH129" s="79" t="n"/>
      <c r="AI129" s="79" t="n"/>
      <c r="AJ129" s="79" t="n"/>
      <c r="AK129" s="79" t="n"/>
      <c r="AL129" s="79" t="n"/>
      <c r="AM129" s="79" t="n"/>
      <c r="AN129" s="79" t="n"/>
      <c r="AO129" s="79" t="n"/>
      <c r="AP129" s="79" t="n"/>
      <c r="AQ129" s="79" t="n"/>
      <c r="AR129" s="79" t="n"/>
      <c r="AS129" s="79" t="n"/>
      <c r="AT129" s="79" t="n"/>
      <c r="AU129" s="79" t="n"/>
      <c r="AV129" s="79" t="n"/>
      <c r="AW129" s="79" t="n"/>
      <c r="AX129" s="79" t="n"/>
      <c r="AY129" s="79" t="n"/>
      <c r="AZ129" s="79" t="n"/>
      <c r="BA129" s="79" t="n"/>
      <c r="BB129" s="79" t="n"/>
      <c r="BC129" s="79" t="n"/>
      <c r="BD129" s="79" t="n"/>
      <c r="BE129" s="79" t="n"/>
      <c r="BF129" s="79" t="n"/>
      <c r="BG129" s="79" t="n"/>
      <c r="BH129" s="79" t="n"/>
      <c r="BI129" s="79" t="n"/>
      <c r="BJ129" s="79" t="n"/>
      <c r="BK129" s="79" t="n"/>
      <c r="BL129" s="79" t="n"/>
      <c r="BM129" s="79" t="n"/>
      <c r="BN129" s="79" t="n"/>
      <c r="BO129" s="79" t="n"/>
      <c r="BP129" s="79" t="n"/>
      <c r="BQ129" s="79" t="n"/>
      <c r="BR129" s="79" t="n"/>
      <c r="BS129" s="79" t="n"/>
      <c r="BT129" s="79" t="n"/>
      <c r="BU129" s="79" t="n"/>
      <c r="BV129" s="79" t="n"/>
      <c r="BW129" s="79" t="n"/>
      <c r="BX129" s="79" t="n"/>
      <c r="BY129" s="79" t="n"/>
      <c r="BZ129" s="79" t="n"/>
      <c r="CA129" s="79" t="n"/>
      <c r="CB129" s="79" t="n"/>
      <c r="CC129" s="79" t="n"/>
      <c r="CD129" s="79" t="n"/>
      <c r="CE129" s="79" t="n"/>
      <c r="CF129" s="79" t="n"/>
      <c r="CG129" s="79" t="n"/>
      <c r="CH129" s="79" t="n"/>
      <c r="CI129" s="79" t="n"/>
      <c r="CJ129" s="79" t="n"/>
      <c r="CK129" s="79" t="n"/>
      <c r="CL129" s="79" t="n"/>
      <c r="CM129" s="79" t="n"/>
      <c r="CN129" s="79" t="n"/>
      <c r="CO129" s="79" t="n"/>
      <c r="CP129" s="79" t="n"/>
      <c r="CQ129" s="79" t="n"/>
      <c r="CR129" s="79" t="n"/>
      <c r="CS129" s="79" t="n"/>
      <c r="CT129" s="79" t="n"/>
      <c r="CU129" s="79" t="n"/>
      <c r="CV129" s="79" t="n"/>
      <c r="CW129" s="79" t="n"/>
      <c r="CX129" s="79" t="n"/>
      <c r="CY129" s="79" t="n"/>
      <c r="CZ129" s="79" t="n"/>
      <c r="DA129" s="79" t="n"/>
      <c r="DB129" s="79" t="n"/>
      <c r="DC129" s="79" t="n"/>
      <c r="DD129" s="79" t="n"/>
      <c r="DE129" s="79" t="n"/>
      <c r="DF129" s="79" t="n"/>
      <c r="DG129" s="79" t="n"/>
      <c r="DH129" s="79" t="n"/>
      <c r="DI129" s="79" t="n"/>
      <c r="DJ129" s="79" t="n"/>
      <c r="DK129" s="79" t="n"/>
      <c r="DL129" s="79" t="n"/>
      <c r="DM129" s="79" t="n"/>
      <c r="DN129" s="79" t="n"/>
      <c r="DO129" s="79" t="n"/>
      <c r="DP129" s="79" t="n"/>
      <c r="DQ129" s="79" t="n"/>
      <c r="DR129" s="79" t="n"/>
      <c r="DS129" s="79" t="n"/>
      <c r="DT129" s="79" t="n"/>
      <c r="DU129" s="79" t="n"/>
      <c r="DV129" s="79" t="n"/>
      <c r="DW129" s="79" t="n"/>
      <c r="DX129" s="79" t="n"/>
      <c r="DY129" s="79" t="n"/>
      <c r="DZ129" s="79" t="n"/>
      <c r="EA129" s="79" t="n"/>
      <c r="EB129" s="79" t="n"/>
      <c r="EC129" s="79" t="n"/>
      <c r="ED129" s="79" t="n"/>
      <c r="EE129" s="79" t="n"/>
      <c r="EF129" s="79" t="n"/>
      <c r="EG129" s="79" t="n"/>
      <c r="EH129" s="79" t="n"/>
      <c r="EI129" s="79" t="n"/>
      <c r="EJ129" s="79" t="n"/>
      <c r="EK129" s="79" t="n"/>
      <c r="EL129" s="79" t="n"/>
      <c r="EM129" s="79" t="n"/>
      <c r="EN129" s="79" t="n"/>
      <c r="EO129" s="79" t="n"/>
      <c r="EP129" s="79" t="n"/>
      <c r="EQ129" s="79" t="n"/>
      <c r="ER129" s="79" t="n"/>
      <c r="ES129" s="79" t="n"/>
      <c r="ET129" s="79" t="n"/>
      <c r="EU129" s="79" t="n"/>
      <c r="EV129" s="79" t="n"/>
      <c r="EW129" s="79" t="n"/>
      <c r="EX129" s="79" t="n"/>
      <c r="EY129" s="79" t="n"/>
      <c r="EZ129" s="79" t="n"/>
      <c r="FA129" s="79" t="n"/>
      <c r="FB129" s="79" t="n"/>
      <c r="FC129" s="79" t="n"/>
      <c r="FD129" s="79" t="n"/>
      <c r="FE129" s="79" t="n"/>
      <c r="FF129" s="79" t="n"/>
      <c r="FG129" s="79" t="n"/>
      <c r="FH129" s="79" t="n"/>
      <c r="FI129" s="79" t="n"/>
      <c r="FJ129" s="79" t="n"/>
      <c r="FK129" s="79" t="n"/>
      <c r="FL129" s="79" t="n"/>
      <c r="FM129" s="79" t="n"/>
      <c r="FN129" s="79" t="n"/>
      <c r="FO129" s="79" t="n"/>
      <c r="FP129" s="79" t="n"/>
      <c r="FQ129" s="79" t="n"/>
      <c r="FR129" s="79" t="n"/>
      <c r="FS129" s="79" t="n"/>
      <c r="FT129" s="79" t="n"/>
      <c r="FU129" s="79" t="n"/>
      <c r="FV129" s="79" t="n"/>
      <c r="FW129" s="79" t="n"/>
      <c r="FX129" s="79" t="n"/>
      <c r="FY129" s="79" t="n"/>
      <c r="FZ129" s="79" t="n"/>
      <c r="GA129" s="79" t="n"/>
      <c r="GB129" s="79" t="n"/>
      <c r="GC129" s="79" t="n"/>
      <c r="GD129" s="79" t="n"/>
      <c r="GE129" s="79" t="n"/>
      <c r="GF129" s="79" t="n"/>
      <c r="GG129" s="79" t="n"/>
      <c r="GH129" s="79" t="n"/>
      <c r="GI129" s="79" t="n"/>
      <c r="GJ129" s="79" t="n"/>
      <c r="GK129" s="79" t="n"/>
      <c r="GL129" s="79" t="n"/>
      <c r="GM129" s="79" t="n"/>
      <c r="GN129" s="79" t="n"/>
      <c r="GO129" s="79" t="n"/>
      <c r="GP129" s="79" t="n"/>
      <c r="GQ129" s="79" t="n"/>
      <c r="GR129" s="79" t="n"/>
      <c r="GS129" s="79" t="n"/>
      <c r="GT129" s="79" t="n"/>
      <c r="GU129" s="79" t="n"/>
      <c r="GV129" s="79" t="n"/>
      <c r="GW129" s="79" t="n"/>
      <c r="GX129" s="79" t="n"/>
      <c r="GY129" s="79" t="n"/>
      <c r="GZ129" s="79" t="n"/>
      <c r="HA129" s="79" t="n"/>
      <c r="HB129" s="79" t="n"/>
      <c r="HC129" s="79" t="n"/>
      <c r="HD129" s="79" t="n"/>
      <c r="HE129" s="79" t="n"/>
      <c r="HF129" s="79" t="n"/>
      <c r="HG129" s="79" t="n"/>
      <c r="HH129" s="79" t="n"/>
      <c r="HI129" s="79" t="n"/>
      <c r="HJ129" s="79" t="n"/>
      <c r="HK129" s="79" t="n"/>
      <c r="HL129" s="79" t="n"/>
      <c r="HM129" s="79" t="n"/>
      <c r="HN129" s="79" t="n"/>
      <c r="HO129" s="79" t="n"/>
      <c r="HP129" s="79" t="n"/>
      <c r="HQ129" s="79" t="n"/>
      <c r="HR129" s="79" t="n"/>
      <c r="HS129" s="79" t="n"/>
      <c r="HT129" s="79" t="n"/>
      <c r="HU129" s="79" t="n"/>
      <c r="HV129" s="79" t="n"/>
      <c r="HW129" s="79" t="n"/>
      <c r="HX129" s="79" t="n"/>
      <c r="HY129" s="79" t="n"/>
      <c r="HZ129" s="79" t="n"/>
      <c r="IA129" s="79" t="n"/>
      <c r="IB129" s="79" t="n"/>
      <c r="IC129" s="79" t="n"/>
      <c r="ID129" s="79" t="n"/>
      <c r="IE129" s="79" t="n"/>
      <c r="IF129" s="79" t="n"/>
      <c r="IG129" s="79" t="n"/>
      <c r="IH129" s="79" t="n"/>
      <c r="II129" s="79" t="n"/>
      <c r="IJ129" s="79" t="n"/>
      <c r="IK129" s="79" t="n"/>
      <c r="IL129" s="79" t="n"/>
      <c r="IM129" s="79" t="n"/>
      <c r="IN129" s="79" t="n"/>
      <c r="IO129" s="79" t="n"/>
      <c r="IP129" s="79" t="n"/>
      <c r="IQ129" s="79" t="n"/>
      <c r="IR129" s="79" t="n"/>
      <c r="IS129" s="79" t="n"/>
      <c r="IT129" s="79" t="n"/>
      <c r="IU129" s="79" t="n"/>
      <c r="IV129" s="79" t="n"/>
      <c r="IW129" s="79" t="n"/>
      <c r="IX129" s="79" t="n"/>
      <c r="IY129" s="79" t="n"/>
      <c r="IZ129" s="79" t="n"/>
      <c r="JA129" s="79" t="n"/>
      <c r="JB129" s="79" t="n"/>
      <c r="JC129" s="79" t="n"/>
      <c r="JD129" s="79" t="n"/>
      <c r="JE129" s="79" t="n"/>
      <c r="JF129" s="79" t="n"/>
      <c r="JG129" s="79" t="n"/>
      <c r="JH129" s="79" t="n"/>
      <c r="JI129" s="79" t="n"/>
      <c r="JJ129" s="79" t="n"/>
      <c r="JK129" s="79" t="n"/>
      <c r="JL129" s="79" t="n"/>
      <c r="JM129" s="79" t="n"/>
      <c r="JN129" s="79" t="n"/>
      <c r="JO129" s="79" t="n"/>
      <c r="JP129" s="79" t="n"/>
      <c r="JQ129" s="79" t="n"/>
      <c r="JR129" s="79" t="n"/>
      <c r="JS129" s="79" t="n"/>
      <c r="JT129" s="79" t="n"/>
      <c r="JU129" s="79" t="n"/>
      <c r="JV129" s="79" t="n"/>
      <c r="JW129" s="79" t="n"/>
      <c r="JX129" s="79" t="n"/>
      <c r="JY129" s="79" t="n"/>
      <c r="JZ129" s="79" t="n"/>
      <c r="KA129" s="79" t="n"/>
      <c r="KB129" s="79" t="n"/>
      <c r="KC129" s="79" t="n"/>
      <c r="KD129" s="79" t="n"/>
      <c r="KE129" s="79" t="n"/>
      <c r="KF129" s="79" t="n"/>
      <c r="KG129" s="79" t="n"/>
      <c r="KH129" s="79" t="n"/>
      <c r="KI129" s="79" t="n"/>
      <c r="KJ129" s="79" t="n"/>
      <c r="KK129" s="79" t="n"/>
      <c r="KL129" s="79" t="n"/>
      <c r="KM129" s="79" t="n"/>
      <c r="KN129" s="79" t="n"/>
      <c r="KO129" s="79" t="n"/>
      <c r="KP129" s="79" t="n"/>
      <c r="KQ129" s="79" t="n"/>
      <c r="KR129" s="79" t="n"/>
      <c r="KS129" s="79" t="n"/>
      <c r="KT129" s="79" t="n"/>
      <c r="KU129" s="79" t="n"/>
      <c r="KV129" s="79" t="n"/>
      <c r="KW129" s="79" t="n"/>
      <c r="KX129" s="79" t="n"/>
      <c r="KY129" s="79" t="n"/>
      <c r="KZ129" s="79" t="n"/>
      <c r="LA129" s="79" t="n"/>
      <c r="LB129" s="79" t="n"/>
      <c r="LC129" s="79" t="n"/>
      <c r="LD129" s="79" t="n"/>
      <c r="LE129" s="79" t="n"/>
      <c r="LF129" s="79" t="n"/>
      <c r="LG129" s="79" t="n"/>
      <c r="LH129" s="79" t="n"/>
      <c r="LI129" s="79" t="n"/>
      <c r="LJ129" s="79" t="n"/>
      <c r="LK129" s="79" t="n"/>
      <c r="LL129" s="79" t="n"/>
      <c r="LM129" s="79" t="n"/>
      <c r="LN129" s="79" t="n"/>
      <c r="LO129" s="79" t="n"/>
      <c r="LP129" s="79" t="n"/>
      <c r="LQ129" s="79" t="n"/>
      <c r="LR129" s="79" t="n"/>
      <c r="LS129" s="79" t="n"/>
    </row>
    <row r="130" customFormat="1" s="117">
      <c r="A130" s="618" t="n"/>
      <c r="B130" s="102" t="n"/>
      <c r="C130" s="939" t="n"/>
      <c r="D130" s="939" t="n"/>
      <c r="E130" s="939" t="n"/>
      <c r="F130" s="939" t="n"/>
      <c r="G130" s="939" t="n"/>
      <c r="H130" s="939" t="n"/>
      <c r="I130" s="928" t="n"/>
      <c r="N130" s="105" t="inlineStr"/>
      <c r="O130" s="106" t="inlineStr"/>
      <c r="P130" s="106" t="inlineStr"/>
      <c r="Q130" s="106" t="inlineStr"/>
      <c r="R130" s="106" t="inlineStr"/>
      <c r="S130" s="106" t="inlineStr"/>
      <c r="T130" s="106" t="inlineStr"/>
      <c r="U130" s="107" t="n"/>
      <c r="V130" s="927" t="n"/>
      <c r="W130" s="927" t="n"/>
    </row>
    <row r="131" customFormat="1" s="79">
      <c r="A131" s="618" t="inlineStr">
        <is>
          <t>K18</t>
        </is>
      </c>
      <c r="B131" s="96" t="inlineStr">
        <is>
          <t>Goodwill</t>
        </is>
      </c>
      <c r="C131" s="954" t="n"/>
      <c r="D131" s="954" t="n"/>
      <c r="E131" s="954" t="n"/>
      <c r="F131" s="954" t="n"/>
      <c r="G131" s="954" t="n"/>
      <c r="H131" s="954" t="n"/>
      <c r="I131" s="934" t="n"/>
      <c r="J131" s="85" t="n"/>
      <c r="K131" s="85" t="n"/>
      <c r="L131" s="85" t="n"/>
      <c r="M131" s="85" t="n"/>
      <c r="N131" s="114">
        <f>B131</f>
        <v/>
      </c>
      <c r="O131" s="115" t="inlineStr"/>
      <c r="P131" s="115" t="inlineStr"/>
      <c r="Q131" s="115" t="inlineStr"/>
      <c r="R131" s="115" t="inlineStr"/>
      <c r="S131" s="115" t="inlineStr"/>
      <c r="T131" s="115" t="inlineStr"/>
      <c r="U131" s="935">
        <f>I128</f>
        <v/>
      </c>
      <c r="V131" s="941" t="n"/>
      <c r="W131" s="941" t="n"/>
      <c r="X131" s="85" t="n"/>
      <c r="Y131" s="85" t="n"/>
      <c r="Z131" s="85" t="n"/>
      <c r="AA131" s="85" t="n"/>
      <c r="AB131" s="85" t="n"/>
      <c r="AC131" s="85" t="n"/>
      <c r="AD131" s="85" t="n"/>
      <c r="AE131" s="85" t="n"/>
      <c r="AF131" s="85" t="n"/>
      <c r="AG131" s="85" t="n"/>
      <c r="AH131" s="85" t="n"/>
      <c r="AI131" s="85" t="n"/>
      <c r="AJ131" s="85" t="n"/>
      <c r="AK131" s="85" t="n"/>
      <c r="AL131" s="85" t="n"/>
      <c r="AM131" s="85" t="n"/>
      <c r="AN131" s="85" t="n"/>
      <c r="AO131" s="85" t="n"/>
      <c r="AP131" s="85" t="n"/>
      <c r="AQ131" s="85" t="n"/>
      <c r="AR131" s="85" t="n"/>
      <c r="AS131" s="85" t="n"/>
      <c r="AT131" s="85" t="n"/>
      <c r="AU131" s="85" t="n"/>
      <c r="AV131" s="85" t="n"/>
      <c r="AW131" s="85" t="n"/>
      <c r="AX131" s="85" t="n"/>
      <c r="AY131" s="85" t="n"/>
      <c r="AZ131" s="85" t="n"/>
      <c r="BA131" s="85" t="n"/>
      <c r="BB131" s="85" t="n"/>
      <c r="BC131" s="85" t="n"/>
      <c r="BD131" s="85" t="n"/>
      <c r="BE131" s="85" t="n"/>
      <c r="BF131" s="85" t="n"/>
      <c r="BG131" s="85" t="n"/>
      <c r="BH131" s="85" t="n"/>
      <c r="BI131" s="85" t="n"/>
      <c r="BJ131" s="85" t="n"/>
      <c r="BK131" s="85" t="n"/>
      <c r="BL131" s="85" t="n"/>
      <c r="BM131" s="85" t="n"/>
      <c r="BN131" s="85" t="n"/>
      <c r="BO131" s="85" t="n"/>
      <c r="BP131" s="85" t="n"/>
      <c r="BQ131" s="85" t="n"/>
      <c r="BR131" s="85" t="n"/>
      <c r="BS131" s="85" t="n"/>
      <c r="BT131" s="85" t="n"/>
      <c r="BU131" s="85" t="n"/>
      <c r="BV131" s="85" t="n"/>
      <c r="BW131" s="85" t="n"/>
      <c r="BX131" s="85" t="n"/>
      <c r="BY131" s="85" t="n"/>
      <c r="BZ131" s="85" t="n"/>
      <c r="CA131" s="85" t="n"/>
      <c r="CB131" s="85" t="n"/>
      <c r="CC131" s="85" t="n"/>
      <c r="CD131" s="85" t="n"/>
      <c r="CE131" s="85" t="n"/>
      <c r="CF131" s="85" t="n"/>
      <c r="CG131" s="85" t="n"/>
      <c r="CH131" s="85" t="n"/>
      <c r="CI131" s="85" t="n"/>
      <c r="CJ131" s="85" t="n"/>
      <c r="CK131" s="85" t="n"/>
      <c r="CL131" s="85" t="n"/>
      <c r="CM131" s="85" t="n"/>
      <c r="CN131" s="85" t="n"/>
      <c r="CO131" s="85" t="n"/>
      <c r="CP131" s="85" t="n"/>
      <c r="CQ131" s="85" t="n"/>
      <c r="CR131" s="85" t="n"/>
      <c r="CS131" s="85" t="n"/>
      <c r="CT131" s="85" t="n"/>
      <c r="CU131" s="85" t="n"/>
      <c r="CV131" s="85" t="n"/>
      <c r="CW131" s="85" t="n"/>
      <c r="CX131" s="85" t="n"/>
      <c r="CY131" s="85" t="n"/>
      <c r="CZ131" s="85" t="n"/>
      <c r="DA131" s="85" t="n"/>
      <c r="DB131" s="85" t="n"/>
      <c r="DC131" s="85" t="n"/>
      <c r="DD131" s="85" t="n"/>
      <c r="DE131" s="85" t="n"/>
      <c r="DF131" s="85" t="n"/>
      <c r="DG131" s="85" t="n"/>
      <c r="DH131" s="85" t="n"/>
      <c r="DI131" s="85" t="n"/>
      <c r="DJ131" s="85" t="n"/>
      <c r="DK131" s="85" t="n"/>
      <c r="DL131" s="85" t="n"/>
      <c r="DM131" s="85" t="n"/>
      <c r="DN131" s="85" t="n"/>
      <c r="DO131" s="85" t="n"/>
      <c r="DP131" s="85" t="n"/>
      <c r="DQ131" s="85" t="n"/>
      <c r="DR131" s="85" t="n"/>
      <c r="DS131" s="85" t="n"/>
      <c r="DT131" s="85" t="n"/>
      <c r="DU131" s="85" t="n"/>
      <c r="DV131" s="85" t="n"/>
      <c r="DW131" s="85" t="n"/>
      <c r="DX131" s="85" t="n"/>
      <c r="DY131" s="85" t="n"/>
      <c r="DZ131" s="85" t="n"/>
      <c r="EA131" s="85" t="n"/>
      <c r="EB131" s="85" t="n"/>
      <c r="EC131" s="85" t="n"/>
      <c r="ED131" s="85" t="n"/>
      <c r="EE131" s="85" t="n"/>
      <c r="EF131" s="85" t="n"/>
      <c r="EG131" s="85" t="n"/>
      <c r="EH131" s="85" t="n"/>
      <c r="EI131" s="85" t="n"/>
      <c r="EJ131" s="85" t="n"/>
      <c r="EK131" s="85" t="n"/>
      <c r="EL131" s="85" t="n"/>
      <c r="EM131" s="85" t="n"/>
      <c r="EN131" s="85" t="n"/>
      <c r="EO131" s="85" t="n"/>
      <c r="EP131" s="85" t="n"/>
      <c r="EQ131" s="85" t="n"/>
      <c r="ER131" s="85" t="n"/>
      <c r="ES131" s="85" t="n"/>
      <c r="ET131" s="85" t="n"/>
      <c r="EU131" s="85" t="n"/>
      <c r="EV131" s="85" t="n"/>
      <c r="EW131" s="85" t="n"/>
      <c r="EX131" s="85" t="n"/>
      <c r="EY131" s="85" t="n"/>
      <c r="EZ131" s="85" t="n"/>
      <c r="FA131" s="85" t="n"/>
      <c r="FB131" s="85" t="n"/>
      <c r="FC131" s="85" t="n"/>
      <c r="FD131" s="85" t="n"/>
      <c r="FE131" s="85" t="n"/>
      <c r="FF131" s="85" t="n"/>
      <c r="FG131" s="85" t="n"/>
      <c r="FH131" s="85" t="n"/>
      <c r="FI131" s="85" t="n"/>
      <c r="FJ131" s="85" t="n"/>
      <c r="FK131" s="85" t="n"/>
      <c r="FL131" s="85" t="n"/>
      <c r="FM131" s="85" t="n"/>
      <c r="FN131" s="85" t="n"/>
      <c r="FO131" s="85" t="n"/>
      <c r="FP131" s="85" t="n"/>
      <c r="FQ131" s="85" t="n"/>
      <c r="FR131" s="85" t="n"/>
      <c r="FS131" s="85" t="n"/>
      <c r="FT131" s="85" t="n"/>
      <c r="FU131" s="85" t="n"/>
      <c r="FV131" s="85" t="n"/>
      <c r="FW131" s="85" t="n"/>
      <c r="FX131" s="85" t="n"/>
      <c r="FY131" s="85" t="n"/>
      <c r="FZ131" s="85" t="n"/>
      <c r="GA131" s="85" t="n"/>
      <c r="GB131" s="85" t="n"/>
      <c r="GC131" s="85" t="n"/>
      <c r="GD131" s="85" t="n"/>
      <c r="GE131" s="85" t="n"/>
      <c r="GF131" s="85" t="n"/>
      <c r="GG131" s="85" t="n"/>
      <c r="GH131" s="85" t="n"/>
      <c r="GI131" s="85" t="n"/>
      <c r="GJ131" s="85" t="n"/>
      <c r="GK131" s="85" t="n"/>
      <c r="GL131" s="85" t="n"/>
      <c r="GM131" s="85" t="n"/>
      <c r="GN131" s="85" t="n"/>
      <c r="GO131" s="85" t="n"/>
      <c r="GP131" s="85" t="n"/>
      <c r="GQ131" s="85" t="n"/>
      <c r="GR131" s="85" t="n"/>
      <c r="GS131" s="85" t="n"/>
      <c r="GT131" s="85" t="n"/>
      <c r="GU131" s="85" t="n"/>
      <c r="GV131" s="85" t="n"/>
      <c r="GW131" s="85" t="n"/>
      <c r="GX131" s="85" t="n"/>
      <c r="GY131" s="85" t="n"/>
      <c r="GZ131" s="85" t="n"/>
      <c r="HA131" s="85" t="n"/>
      <c r="HB131" s="85" t="n"/>
      <c r="HC131" s="85" t="n"/>
      <c r="HD131" s="85" t="n"/>
      <c r="HE131" s="85" t="n"/>
      <c r="HF131" s="85" t="n"/>
      <c r="HG131" s="85" t="n"/>
      <c r="HH131" s="85" t="n"/>
      <c r="HI131" s="85" t="n"/>
      <c r="HJ131" s="85" t="n"/>
      <c r="HK131" s="85" t="n"/>
      <c r="HL131" s="85" t="n"/>
      <c r="HM131" s="85" t="n"/>
      <c r="HN131" s="85" t="n"/>
      <c r="HO131" s="85" t="n"/>
      <c r="HP131" s="85" t="n"/>
      <c r="HQ131" s="85" t="n"/>
      <c r="HR131" s="85" t="n"/>
      <c r="HS131" s="85" t="n"/>
      <c r="HT131" s="85" t="n"/>
      <c r="HU131" s="85" t="n"/>
      <c r="HV131" s="85" t="n"/>
      <c r="HW131" s="85" t="n"/>
      <c r="HX131" s="85" t="n"/>
      <c r="HY131" s="85" t="n"/>
      <c r="HZ131" s="85" t="n"/>
      <c r="IA131" s="85" t="n"/>
      <c r="IB131" s="85" t="n"/>
      <c r="IC131" s="85" t="n"/>
      <c r="ID131" s="85" t="n"/>
      <c r="IE131" s="85" t="n"/>
      <c r="IF131" s="85" t="n"/>
      <c r="IG131" s="85" t="n"/>
      <c r="IH131" s="85" t="n"/>
      <c r="II131" s="85" t="n"/>
      <c r="IJ131" s="85" t="n"/>
      <c r="IK131" s="85" t="n"/>
      <c r="IL131" s="85" t="n"/>
      <c r="IM131" s="85" t="n"/>
      <c r="IN131" s="85" t="n"/>
      <c r="IO131" s="85" t="n"/>
      <c r="IP131" s="85" t="n"/>
      <c r="IQ131" s="85" t="n"/>
      <c r="IR131" s="85" t="n"/>
      <c r="IS131" s="85" t="n"/>
      <c r="IT131" s="85" t="n"/>
      <c r="IU131" s="85" t="n"/>
      <c r="IV131" s="85" t="n"/>
      <c r="IW131" s="85" t="n"/>
      <c r="IX131" s="85" t="n"/>
      <c r="IY131" s="85" t="n"/>
      <c r="IZ131" s="85" t="n"/>
      <c r="JA131" s="85" t="n"/>
      <c r="JB131" s="85" t="n"/>
      <c r="JC131" s="85" t="n"/>
      <c r="JD131" s="85" t="n"/>
      <c r="JE131" s="85" t="n"/>
      <c r="JF131" s="85" t="n"/>
      <c r="JG131" s="85" t="n"/>
      <c r="JH131" s="85" t="n"/>
      <c r="JI131" s="85" t="n"/>
      <c r="JJ131" s="85" t="n"/>
      <c r="JK131" s="85" t="n"/>
      <c r="JL131" s="85" t="n"/>
      <c r="JM131" s="85" t="n"/>
      <c r="JN131" s="85" t="n"/>
      <c r="JO131" s="85" t="n"/>
      <c r="JP131" s="85" t="n"/>
      <c r="JQ131" s="85" t="n"/>
      <c r="JR131" s="85" t="n"/>
      <c r="JS131" s="85" t="n"/>
      <c r="JT131" s="85" t="n"/>
      <c r="JU131" s="85" t="n"/>
      <c r="JV131" s="85" t="n"/>
      <c r="JW131" s="85" t="n"/>
      <c r="JX131" s="85" t="n"/>
      <c r="JY131" s="85" t="n"/>
      <c r="JZ131" s="85" t="n"/>
      <c r="KA131" s="85" t="n"/>
      <c r="KB131" s="85" t="n"/>
      <c r="KC131" s="85" t="n"/>
      <c r="KD131" s="85" t="n"/>
      <c r="KE131" s="85" t="n"/>
      <c r="KF131" s="85" t="n"/>
      <c r="KG131" s="85" t="n"/>
      <c r="KH131" s="85" t="n"/>
      <c r="KI131" s="85" t="n"/>
      <c r="KJ131" s="85" t="n"/>
      <c r="KK131" s="85" t="n"/>
      <c r="KL131" s="85" t="n"/>
      <c r="KM131" s="85" t="n"/>
      <c r="KN131" s="85" t="n"/>
      <c r="KO131" s="85" t="n"/>
      <c r="KP131" s="85" t="n"/>
      <c r="KQ131" s="85" t="n"/>
      <c r="KR131" s="85" t="n"/>
      <c r="KS131" s="85" t="n"/>
      <c r="KT131" s="85" t="n"/>
      <c r="KU131" s="85" t="n"/>
      <c r="KV131" s="85" t="n"/>
      <c r="KW131" s="85" t="n"/>
      <c r="KX131" s="85" t="n"/>
      <c r="KY131" s="85" t="n"/>
      <c r="KZ131" s="85" t="n"/>
      <c r="LA131" s="85" t="n"/>
      <c r="LB131" s="85" t="n"/>
      <c r="LC131" s="85" t="n"/>
      <c r="LD131" s="85" t="n"/>
      <c r="LE131" s="85" t="n"/>
      <c r="LF131" s="85" t="n"/>
      <c r="LG131" s="85" t="n"/>
      <c r="LH131" s="85" t="n"/>
      <c r="LI131" s="85" t="n"/>
      <c r="LJ131" s="85" t="n"/>
      <c r="LK131" s="85" t="n"/>
      <c r="LL131" s="85" t="n"/>
      <c r="LM131" s="85" t="n"/>
      <c r="LN131" s="85" t="n"/>
      <c r="LO131" s="85" t="n"/>
      <c r="LP131" s="85" t="n"/>
      <c r="LQ131" s="85" t="n"/>
      <c r="LR131" s="85" t="n"/>
      <c r="LS131" s="85" t="n"/>
    </row>
    <row r="132" customFormat="1" s="117">
      <c r="A132" s="618" t="n"/>
      <c r="B132" s="102" t="n"/>
      <c r="C132" s="103" t="n"/>
      <c r="D132" s="103" t="n"/>
      <c r="E132" s="103" t="n"/>
      <c r="F132" s="103" t="n"/>
      <c r="G132" s="103" t="n"/>
      <c r="H132" s="103" t="n"/>
      <c r="I132" s="934" t="n"/>
      <c r="J132" s="85" t="n"/>
      <c r="K132" s="85" t="n"/>
      <c r="L132" s="85" t="n"/>
      <c r="M132" s="85" t="n"/>
      <c r="N132" s="114" t="inlineStr"/>
      <c r="O132" s="115" t="inlineStr"/>
      <c r="P132" s="115" t="inlineStr"/>
      <c r="Q132" s="115" t="inlineStr"/>
      <c r="R132" s="115" t="inlineStr"/>
      <c r="S132" s="115" t="inlineStr"/>
      <c r="T132" s="115" t="inlineStr"/>
      <c r="U132" s="123" t="n"/>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34" t="n"/>
      <c r="J133" s="85" t="n"/>
      <c r="K133" s="85" t="n"/>
      <c r="L133" s="85" t="n"/>
      <c r="M133" s="85" t="n"/>
      <c r="N133" s="114" t="inlineStr"/>
      <c r="O133" s="115" t="inlineStr"/>
      <c r="P133" s="115" t="inlineStr"/>
      <c r="Q133" s="115" t="inlineStr"/>
      <c r="R133" s="115" t="inlineStr"/>
      <c r="S133" s="115" t="inlineStr"/>
      <c r="T133" s="115" t="inlineStr"/>
      <c r="U133" s="123" t="n"/>
      <c r="V133" s="941" t="n"/>
      <c r="W133" s="941" t="n"/>
      <c r="X133" s="85" t="n"/>
      <c r="Y133" s="85" t="n"/>
      <c r="Z133" s="85" t="n"/>
      <c r="AA133" s="85" t="n"/>
      <c r="AB133" s="85" t="n"/>
      <c r="AC133" s="85" t="n"/>
      <c r="AD133" s="85" t="n"/>
      <c r="AE133" s="85" t="n"/>
      <c r="AF133" s="85" t="n"/>
      <c r="AG133" s="85" t="n"/>
      <c r="AH133" s="85" t="n"/>
      <c r="AI133" s="85" t="n"/>
      <c r="AJ133" s="85" t="n"/>
      <c r="AK133" s="85" t="n"/>
      <c r="AL133" s="85" t="n"/>
      <c r="AM133" s="85" t="n"/>
      <c r="AN133" s="85" t="n"/>
      <c r="AO133" s="85" t="n"/>
      <c r="AP133" s="85" t="n"/>
      <c r="AQ133" s="85" t="n"/>
      <c r="AR133" s="85" t="n"/>
      <c r="AS133" s="85" t="n"/>
      <c r="AT133" s="85" t="n"/>
      <c r="AU133" s="85" t="n"/>
      <c r="AV133" s="85" t="n"/>
      <c r="AW133" s="85" t="n"/>
      <c r="AX133" s="85" t="n"/>
      <c r="AY133" s="85" t="n"/>
      <c r="AZ133" s="85" t="n"/>
      <c r="BA133" s="85" t="n"/>
      <c r="BB133" s="85" t="n"/>
      <c r="BC133" s="85" t="n"/>
      <c r="BD133" s="85" t="n"/>
      <c r="BE133" s="85" t="n"/>
      <c r="BF133" s="85" t="n"/>
      <c r="BG133" s="85" t="n"/>
      <c r="BH133" s="85" t="n"/>
      <c r="BI133" s="85" t="n"/>
      <c r="BJ133" s="85" t="n"/>
      <c r="BK133" s="85" t="n"/>
      <c r="BL133" s="85" t="n"/>
      <c r="BM133" s="85" t="n"/>
      <c r="BN133" s="85" t="n"/>
      <c r="BO133" s="85" t="n"/>
      <c r="BP133" s="85" t="n"/>
      <c r="BQ133" s="85" t="n"/>
      <c r="BR133" s="85" t="n"/>
      <c r="BS133" s="85" t="n"/>
      <c r="BT133" s="85" t="n"/>
      <c r="BU133" s="85" t="n"/>
      <c r="BV133" s="85" t="n"/>
      <c r="BW133" s="85" t="n"/>
      <c r="BX133" s="85" t="n"/>
      <c r="BY133" s="85" t="n"/>
      <c r="BZ133" s="85" t="n"/>
      <c r="CA133" s="85" t="n"/>
      <c r="CB133" s="85" t="n"/>
      <c r="CC133" s="85" t="n"/>
      <c r="CD133" s="85" t="n"/>
      <c r="CE133" s="85" t="n"/>
      <c r="CF133" s="85" t="n"/>
      <c r="CG133" s="85" t="n"/>
      <c r="CH133" s="85" t="n"/>
      <c r="CI133" s="85" t="n"/>
      <c r="CJ133" s="85" t="n"/>
      <c r="CK133" s="85" t="n"/>
      <c r="CL133" s="85" t="n"/>
      <c r="CM133" s="85" t="n"/>
      <c r="CN133" s="85" t="n"/>
      <c r="CO133" s="85" t="n"/>
      <c r="CP133" s="85" t="n"/>
      <c r="CQ133" s="85" t="n"/>
      <c r="CR133" s="85" t="n"/>
      <c r="CS133" s="85" t="n"/>
      <c r="CT133" s="85" t="n"/>
      <c r="CU133" s="85" t="n"/>
      <c r="CV133" s="85" t="n"/>
      <c r="CW133" s="85" t="n"/>
      <c r="CX133" s="85" t="n"/>
      <c r="CY133" s="85" t="n"/>
      <c r="CZ133" s="85" t="n"/>
      <c r="DA133" s="85" t="n"/>
      <c r="DB133" s="85" t="n"/>
      <c r="DC133" s="85" t="n"/>
      <c r="DD133" s="85" t="n"/>
      <c r="DE133" s="85" t="n"/>
      <c r="DF133" s="85" t="n"/>
      <c r="DG133" s="85" t="n"/>
      <c r="DH133" s="85" t="n"/>
      <c r="DI133" s="85" t="n"/>
      <c r="DJ133" s="85" t="n"/>
      <c r="DK133" s="85" t="n"/>
      <c r="DL133" s="85" t="n"/>
      <c r="DM133" s="85" t="n"/>
      <c r="DN133" s="85" t="n"/>
      <c r="DO133" s="85" t="n"/>
      <c r="DP133" s="85" t="n"/>
      <c r="DQ133" s="85" t="n"/>
      <c r="DR133" s="85" t="n"/>
      <c r="DS133" s="85" t="n"/>
      <c r="DT133" s="85" t="n"/>
      <c r="DU133" s="85" t="n"/>
      <c r="DV133" s="85" t="n"/>
      <c r="DW133" s="85" t="n"/>
      <c r="DX133" s="85" t="n"/>
      <c r="DY133" s="85" t="n"/>
      <c r="DZ133" s="85" t="n"/>
      <c r="EA133" s="85" t="n"/>
      <c r="EB133" s="85" t="n"/>
      <c r="EC133" s="85" t="n"/>
      <c r="ED133" s="85" t="n"/>
      <c r="EE133" s="85" t="n"/>
      <c r="EF133" s="85" t="n"/>
      <c r="EG133" s="85" t="n"/>
      <c r="EH133" s="85" t="n"/>
      <c r="EI133" s="85" t="n"/>
      <c r="EJ133" s="85" t="n"/>
      <c r="EK133" s="85" t="n"/>
      <c r="EL133" s="85" t="n"/>
      <c r="EM133" s="85" t="n"/>
      <c r="EN133" s="85" t="n"/>
      <c r="EO133" s="85" t="n"/>
      <c r="EP133" s="85" t="n"/>
      <c r="EQ133" s="85" t="n"/>
      <c r="ER133" s="85" t="n"/>
      <c r="ES133" s="85" t="n"/>
      <c r="ET133" s="85" t="n"/>
      <c r="EU133" s="85" t="n"/>
      <c r="EV133" s="85" t="n"/>
      <c r="EW133" s="85" t="n"/>
      <c r="EX133" s="85" t="n"/>
      <c r="EY133" s="85" t="n"/>
      <c r="EZ133" s="85" t="n"/>
      <c r="FA133" s="85" t="n"/>
      <c r="FB133" s="85" t="n"/>
      <c r="FC133" s="85" t="n"/>
      <c r="FD133" s="85" t="n"/>
      <c r="FE133" s="85" t="n"/>
      <c r="FF133" s="85" t="n"/>
      <c r="FG133" s="85" t="n"/>
      <c r="FH133" s="85" t="n"/>
      <c r="FI133" s="85" t="n"/>
      <c r="FJ133" s="85" t="n"/>
      <c r="FK133" s="85" t="n"/>
      <c r="FL133" s="85" t="n"/>
      <c r="FM133" s="85" t="n"/>
      <c r="FN133" s="85" t="n"/>
      <c r="FO133" s="85" t="n"/>
      <c r="FP133" s="85" t="n"/>
      <c r="FQ133" s="85" t="n"/>
      <c r="FR133" s="85" t="n"/>
      <c r="FS133" s="85" t="n"/>
      <c r="FT133" s="85" t="n"/>
      <c r="FU133" s="85" t="n"/>
      <c r="FV133" s="85" t="n"/>
      <c r="FW133" s="85" t="n"/>
      <c r="FX133" s="85" t="n"/>
      <c r="FY133" s="85" t="n"/>
      <c r="FZ133" s="85" t="n"/>
      <c r="GA133" s="85" t="n"/>
      <c r="GB133" s="85" t="n"/>
      <c r="GC133" s="85" t="n"/>
      <c r="GD133" s="85" t="n"/>
      <c r="GE133" s="85" t="n"/>
      <c r="GF133" s="85" t="n"/>
      <c r="GG133" s="85" t="n"/>
      <c r="GH133" s="85" t="n"/>
      <c r="GI133" s="85" t="n"/>
      <c r="GJ133" s="85" t="n"/>
      <c r="GK133" s="85" t="n"/>
      <c r="GL133" s="85" t="n"/>
      <c r="GM133" s="85" t="n"/>
      <c r="GN133" s="85" t="n"/>
      <c r="GO133" s="85" t="n"/>
      <c r="GP133" s="85" t="n"/>
      <c r="GQ133" s="85" t="n"/>
      <c r="GR133" s="85" t="n"/>
      <c r="GS133" s="85" t="n"/>
      <c r="GT133" s="85" t="n"/>
      <c r="GU133" s="85" t="n"/>
      <c r="GV133" s="85" t="n"/>
      <c r="GW133" s="85" t="n"/>
      <c r="GX133" s="85" t="n"/>
      <c r="GY133" s="85" t="n"/>
      <c r="GZ133" s="85" t="n"/>
      <c r="HA133" s="85" t="n"/>
      <c r="HB133" s="85" t="n"/>
      <c r="HC133" s="85" t="n"/>
      <c r="HD133" s="85" t="n"/>
      <c r="HE133" s="85" t="n"/>
      <c r="HF133" s="85" t="n"/>
      <c r="HG133" s="85" t="n"/>
      <c r="HH133" s="85" t="n"/>
      <c r="HI133" s="85" t="n"/>
      <c r="HJ133" s="85" t="n"/>
      <c r="HK133" s="85" t="n"/>
      <c r="HL133" s="85" t="n"/>
      <c r="HM133" s="85" t="n"/>
      <c r="HN133" s="85" t="n"/>
      <c r="HO133" s="85" t="n"/>
      <c r="HP133" s="85" t="n"/>
      <c r="HQ133" s="85" t="n"/>
      <c r="HR133" s="85" t="n"/>
      <c r="HS133" s="85" t="n"/>
      <c r="HT133" s="85" t="n"/>
      <c r="HU133" s="85" t="n"/>
      <c r="HV133" s="85" t="n"/>
      <c r="HW133" s="85" t="n"/>
      <c r="HX133" s="85" t="n"/>
      <c r="HY133" s="85" t="n"/>
      <c r="HZ133" s="85" t="n"/>
      <c r="IA133" s="85" t="n"/>
      <c r="IB133" s="85" t="n"/>
      <c r="IC133" s="85" t="n"/>
      <c r="ID133" s="85" t="n"/>
      <c r="IE133" s="85" t="n"/>
      <c r="IF133" s="85" t="n"/>
      <c r="IG133" s="85" t="n"/>
      <c r="IH133" s="85" t="n"/>
      <c r="II133" s="85" t="n"/>
      <c r="IJ133" s="85" t="n"/>
      <c r="IK133" s="85" t="n"/>
      <c r="IL133" s="85" t="n"/>
      <c r="IM133" s="85" t="n"/>
      <c r="IN133" s="85" t="n"/>
      <c r="IO133" s="85" t="n"/>
      <c r="IP133" s="85" t="n"/>
      <c r="IQ133" s="85" t="n"/>
      <c r="IR133" s="85" t="n"/>
      <c r="IS133" s="85" t="n"/>
      <c r="IT133" s="85" t="n"/>
      <c r="IU133" s="85" t="n"/>
      <c r="IV133" s="85" t="n"/>
      <c r="IW133" s="85" t="n"/>
      <c r="IX133" s="85" t="n"/>
      <c r="IY133" s="85" t="n"/>
      <c r="IZ133" s="85" t="n"/>
      <c r="JA133" s="85" t="n"/>
      <c r="JB133" s="85" t="n"/>
      <c r="JC133" s="85" t="n"/>
      <c r="JD133" s="85" t="n"/>
      <c r="JE133" s="85" t="n"/>
      <c r="JF133" s="85" t="n"/>
      <c r="JG133" s="85" t="n"/>
      <c r="JH133" s="85" t="n"/>
      <c r="JI133" s="85" t="n"/>
      <c r="JJ133" s="85" t="n"/>
      <c r="JK133" s="85" t="n"/>
      <c r="JL133" s="85" t="n"/>
      <c r="JM133" s="85" t="n"/>
      <c r="JN133" s="85" t="n"/>
      <c r="JO133" s="85" t="n"/>
      <c r="JP133" s="85" t="n"/>
      <c r="JQ133" s="85" t="n"/>
      <c r="JR133" s="85" t="n"/>
      <c r="JS133" s="85" t="n"/>
      <c r="JT133" s="85" t="n"/>
      <c r="JU133" s="85" t="n"/>
      <c r="JV133" s="85" t="n"/>
      <c r="JW133" s="85" t="n"/>
      <c r="JX133" s="85" t="n"/>
      <c r="JY133" s="85" t="n"/>
      <c r="JZ133" s="85" t="n"/>
      <c r="KA133" s="85" t="n"/>
      <c r="KB133" s="85" t="n"/>
      <c r="KC133" s="85" t="n"/>
      <c r="KD133" s="85" t="n"/>
      <c r="KE133" s="85" t="n"/>
      <c r="KF133" s="85" t="n"/>
      <c r="KG133" s="85" t="n"/>
      <c r="KH133" s="85" t="n"/>
      <c r="KI133" s="85" t="n"/>
      <c r="KJ133" s="85" t="n"/>
      <c r="KK133" s="85" t="n"/>
      <c r="KL133" s="85" t="n"/>
      <c r="KM133" s="85" t="n"/>
      <c r="KN133" s="85" t="n"/>
      <c r="KO133" s="85" t="n"/>
      <c r="KP133" s="85" t="n"/>
      <c r="KQ133" s="85" t="n"/>
      <c r="KR133" s="85" t="n"/>
      <c r="KS133" s="85" t="n"/>
      <c r="KT133" s="85" t="n"/>
      <c r="KU133" s="85" t="n"/>
      <c r="KV133" s="85" t="n"/>
      <c r="KW133" s="85" t="n"/>
      <c r="KX133" s="85" t="n"/>
      <c r="KY133" s="85" t="n"/>
      <c r="KZ133" s="85" t="n"/>
      <c r="LA133" s="85" t="n"/>
      <c r="LB133" s="85" t="n"/>
      <c r="LC133" s="85" t="n"/>
      <c r="LD133" s="85" t="n"/>
      <c r="LE133" s="85" t="n"/>
      <c r="LF133" s="85" t="n"/>
      <c r="LG133" s="85" t="n"/>
      <c r="LH133" s="85" t="n"/>
      <c r="LI133" s="85" t="n"/>
      <c r="LJ133" s="85" t="n"/>
      <c r="LK133" s="85" t="n"/>
      <c r="LL133" s="85" t="n"/>
      <c r="LM133" s="85" t="n"/>
      <c r="LN133" s="85" t="n"/>
      <c r="LO133" s="85" t="n"/>
      <c r="LP133" s="85" t="n"/>
      <c r="LQ133" s="85" t="n"/>
      <c r="LR133" s="85" t="n"/>
      <c r="LS133" s="85" t="n"/>
    </row>
    <row r="134" customFormat="1" s="79">
      <c r="A134" s="618" t="inlineStr">
        <is>
          <t>K19</t>
        </is>
      </c>
      <c r="B134" s="96" t="inlineStr">
        <is>
          <t>Total</t>
        </is>
      </c>
      <c r="C134" s="940">
        <f>SUM(INDIRECT(ADDRESS(MATCH("K18",$A:$A,0)+1,COLUMN(C$12),4)&amp;":"&amp;ADDRESS(MATCH("K19",$A:$A,0)-1,COLUMN(C$12),4)))</f>
        <v/>
      </c>
      <c r="D134" s="940">
        <f>SUM(INDIRECT(ADDRESS(MATCH("K18",$A:$A,0)+1,COLUMN(D$12),4)&amp;":"&amp;ADDRESS(MATCH("K19",$A:$A,0)-1,COLUMN(D$12),4)))</f>
        <v/>
      </c>
      <c r="E134" s="940">
        <f>SUM(INDIRECT(ADDRESS(MATCH("K18",$A:$A,0)+1,COLUMN(E$12),4)&amp;":"&amp;ADDRESS(MATCH("K19",$A:$A,0)-1,COLUMN(E$12),4)))</f>
        <v/>
      </c>
      <c r="F134" s="940">
        <f>SUM(INDIRECT(ADDRESS(MATCH("K18",$A:$A,0)+1,COLUMN(F$12),4)&amp;":"&amp;ADDRESS(MATCH("K19",$A:$A,0)-1,COLUMN(F$12),4)))</f>
        <v/>
      </c>
      <c r="G134" s="940" t="n">
        <v>0</v>
      </c>
      <c r="H134" s="940" t="n">
        <v>0</v>
      </c>
      <c r="I134" s="928" t="n"/>
      <c r="N134" s="105">
        <f>B134</f>
        <v/>
      </c>
      <c r="O134" s="106">
        <f>C134*BS!$B$9</f>
        <v/>
      </c>
      <c r="P134" s="106">
        <f>D134*BS!$B$9</f>
        <v/>
      </c>
      <c r="Q134" s="106">
        <f>E134*BS!$B$9</f>
        <v/>
      </c>
      <c r="R134" s="106">
        <f>F134*BS!$B$9</f>
        <v/>
      </c>
      <c r="S134" s="106">
        <f>G134*BS!$B$9</f>
        <v/>
      </c>
      <c r="T134" s="106">
        <f>H134*BS!$B$9</f>
        <v/>
      </c>
      <c r="U134" s="107" t="n"/>
      <c r="V134" s="927" t="n"/>
      <c r="W134" s="927" t="n"/>
    </row>
    <row r="135" customFormat="1" s="79">
      <c r="A135" s="618" t="inlineStr">
        <is>
          <t>K20</t>
        </is>
      </c>
      <c r="B135" s="96" t="inlineStr">
        <is>
          <t>Other intangible assets</t>
        </is>
      </c>
      <c r="C135" s="954" t="n"/>
      <c r="D135" s="954" t="n"/>
      <c r="E135" s="954" t="n"/>
      <c r="F135" s="954" t="n"/>
      <c r="G135" s="954" t="n"/>
      <c r="H135" s="954" t="n"/>
      <c r="I135" s="934" t="n"/>
      <c r="J135" s="85" t="n"/>
      <c r="K135" s="85" t="n"/>
      <c r="L135" s="85" t="n"/>
      <c r="M135" s="85" t="n"/>
      <c r="N135" s="114">
        <f>B135</f>
        <v/>
      </c>
      <c r="O135" s="115" t="inlineStr"/>
      <c r="P135" s="115" t="inlineStr"/>
      <c r="Q135" s="115" t="inlineStr"/>
      <c r="R135" s="115" t="inlineStr"/>
      <c r="S135" s="115" t="inlineStr"/>
      <c r="T135" s="115" t="inlineStr"/>
      <c r="U135" s="935">
        <f>I132</f>
        <v/>
      </c>
      <c r="V135" s="941" t="n"/>
      <c r="W135" s="941" t="n"/>
      <c r="X135" s="85" t="n"/>
      <c r="Y135" s="85" t="n"/>
      <c r="Z135" s="85" t="n"/>
      <c r="AA135" s="85" t="n"/>
      <c r="AB135" s="85" t="n"/>
      <c r="AC135" s="85" t="n"/>
      <c r="AD135" s="85" t="n"/>
      <c r="AE135" s="85" t="n"/>
      <c r="AF135" s="85" t="n"/>
      <c r="AG135" s="85" t="n"/>
      <c r="AH135" s="85" t="n"/>
      <c r="AI135" s="85" t="n"/>
      <c r="AJ135" s="85" t="n"/>
      <c r="AK135" s="85" t="n"/>
      <c r="AL135" s="85" t="n"/>
      <c r="AM135" s="85" t="n"/>
      <c r="AN135" s="85" t="n"/>
      <c r="AO135" s="85" t="n"/>
      <c r="AP135" s="85" t="n"/>
      <c r="AQ135" s="85" t="n"/>
      <c r="AR135" s="85" t="n"/>
      <c r="AS135" s="85" t="n"/>
      <c r="AT135" s="85" t="n"/>
      <c r="AU135" s="85" t="n"/>
      <c r="AV135" s="85" t="n"/>
      <c r="AW135" s="85" t="n"/>
      <c r="AX135" s="85" t="n"/>
      <c r="AY135" s="85" t="n"/>
      <c r="AZ135" s="85" t="n"/>
      <c r="BA135" s="85" t="n"/>
      <c r="BB135" s="85" t="n"/>
      <c r="BC135" s="85" t="n"/>
      <c r="BD135" s="85" t="n"/>
      <c r="BE135" s="85" t="n"/>
      <c r="BF135" s="85" t="n"/>
      <c r="BG135" s="85" t="n"/>
      <c r="BH135" s="85" t="n"/>
      <c r="BI135" s="85" t="n"/>
      <c r="BJ135" s="85" t="n"/>
      <c r="BK135" s="85" t="n"/>
      <c r="BL135" s="85" t="n"/>
      <c r="BM135" s="85" t="n"/>
      <c r="BN135" s="85" t="n"/>
      <c r="BO135" s="85" t="n"/>
      <c r="BP135" s="85" t="n"/>
      <c r="BQ135" s="85" t="n"/>
      <c r="BR135" s="85" t="n"/>
      <c r="BS135" s="85" t="n"/>
      <c r="BT135" s="85" t="n"/>
      <c r="BU135" s="85" t="n"/>
      <c r="BV135" s="85" t="n"/>
      <c r="BW135" s="85" t="n"/>
      <c r="BX135" s="85" t="n"/>
      <c r="BY135" s="85" t="n"/>
      <c r="BZ135" s="85" t="n"/>
      <c r="CA135" s="85" t="n"/>
      <c r="CB135" s="85" t="n"/>
      <c r="CC135" s="85" t="n"/>
      <c r="CD135" s="85" t="n"/>
      <c r="CE135" s="85" t="n"/>
      <c r="CF135" s="85" t="n"/>
      <c r="CG135" s="85" t="n"/>
      <c r="CH135" s="85" t="n"/>
      <c r="CI135" s="85" t="n"/>
      <c r="CJ135" s="85" t="n"/>
      <c r="CK135" s="85" t="n"/>
      <c r="CL135" s="85" t="n"/>
      <c r="CM135" s="85" t="n"/>
      <c r="CN135" s="85" t="n"/>
      <c r="CO135" s="85" t="n"/>
      <c r="CP135" s="85" t="n"/>
      <c r="CQ135" s="85" t="n"/>
      <c r="CR135" s="85" t="n"/>
      <c r="CS135" s="85" t="n"/>
      <c r="CT135" s="85" t="n"/>
      <c r="CU135" s="85" t="n"/>
      <c r="CV135" s="85" t="n"/>
      <c r="CW135" s="85" t="n"/>
      <c r="CX135" s="85" t="n"/>
      <c r="CY135" s="85" t="n"/>
      <c r="CZ135" s="85" t="n"/>
      <c r="DA135" s="85" t="n"/>
      <c r="DB135" s="85" t="n"/>
      <c r="DC135" s="85" t="n"/>
      <c r="DD135" s="85" t="n"/>
      <c r="DE135" s="85" t="n"/>
      <c r="DF135" s="85" t="n"/>
      <c r="DG135" s="85" t="n"/>
      <c r="DH135" s="85" t="n"/>
      <c r="DI135" s="85" t="n"/>
      <c r="DJ135" s="85" t="n"/>
      <c r="DK135" s="85" t="n"/>
      <c r="DL135" s="85" t="n"/>
      <c r="DM135" s="85" t="n"/>
      <c r="DN135" s="85" t="n"/>
      <c r="DO135" s="85" t="n"/>
      <c r="DP135" s="85" t="n"/>
      <c r="DQ135" s="85" t="n"/>
      <c r="DR135" s="85" t="n"/>
      <c r="DS135" s="85" t="n"/>
      <c r="DT135" s="85" t="n"/>
      <c r="DU135" s="85" t="n"/>
      <c r="DV135" s="85" t="n"/>
      <c r="DW135" s="85" t="n"/>
      <c r="DX135" s="85" t="n"/>
      <c r="DY135" s="85" t="n"/>
      <c r="DZ135" s="85" t="n"/>
      <c r="EA135" s="85" t="n"/>
      <c r="EB135" s="85" t="n"/>
      <c r="EC135" s="85" t="n"/>
      <c r="ED135" s="85" t="n"/>
      <c r="EE135" s="85" t="n"/>
      <c r="EF135" s="85" t="n"/>
      <c r="EG135" s="85" t="n"/>
      <c r="EH135" s="85" t="n"/>
      <c r="EI135" s="85" t="n"/>
      <c r="EJ135" s="85" t="n"/>
      <c r="EK135" s="85" t="n"/>
      <c r="EL135" s="85" t="n"/>
      <c r="EM135" s="85" t="n"/>
      <c r="EN135" s="85" t="n"/>
      <c r="EO135" s="85" t="n"/>
      <c r="EP135" s="85" t="n"/>
      <c r="EQ135" s="85" t="n"/>
      <c r="ER135" s="85" t="n"/>
      <c r="ES135" s="85" t="n"/>
      <c r="ET135" s="85" t="n"/>
      <c r="EU135" s="85" t="n"/>
      <c r="EV135" s="85" t="n"/>
      <c r="EW135" s="85" t="n"/>
      <c r="EX135" s="85" t="n"/>
      <c r="EY135" s="85" t="n"/>
      <c r="EZ135" s="85" t="n"/>
      <c r="FA135" s="85" t="n"/>
      <c r="FB135" s="85" t="n"/>
      <c r="FC135" s="85" t="n"/>
      <c r="FD135" s="85" t="n"/>
      <c r="FE135" s="85" t="n"/>
      <c r="FF135" s="85" t="n"/>
      <c r="FG135" s="85" t="n"/>
      <c r="FH135" s="85" t="n"/>
      <c r="FI135" s="85" t="n"/>
      <c r="FJ135" s="85" t="n"/>
      <c r="FK135" s="85" t="n"/>
      <c r="FL135" s="85" t="n"/>
      <c r="FM135" s="85" t="n"/>
      <c r="FN135" s="85" t="n"/>
      <c r="FO135" s="85" t="n"/>
      <c r="FP135" s="85" t="n"/>
      <c r="FQ135" s="85" t="n"/>
      <c r="FR135" s="85" t="n"/>
      <c r="FS135" s="85" t="n"/>
      <c r="FT135" s="85" t="n"/>
      <c r="FU135" s="85" t="n"/>
      <c r="FV135" s="85" t="n"/>
      <c r="FW135" s="85" t="n"/>
      <c r="FX135" s="85" t="n"/>
      <c r="FY135" s="85" t="n"/>
      <c r="FZ135" s="85" t="n"/>
      <c r="GA135" s="85" t="n"/>
      <c r="GB135" s="85" t="n"/>
      <c r="GC135" s="85" t="n"/>
      <c r="GD135" s="85" t="n"/>
      <c r="GE135" s="85" t="n"/>
      <c r="GF135" s="85" t="n"/>
      <c r="GG135" s="85" t="n"/>
      <c r="GH135" s="85" t="n"/>
      <c r="GI135" s="85" t="n"/>
      <c r="GJ135" s="85" t="n"/>
      <c r="GK135" s="85" t="n"/>
      <c r="GL135" s="85" t="n"/>
      <c r="GM135" s="85" t="n"/>
      <c r="GN135" s="85" t="n"/>
      <c r="GO135" s="85" t="n"/>
      <c r="GP135" s="85" t="n"/>
      <c r="GQ135" s="85" t="n"/>
      <c r="GR135" s="85" t="n"/>
      <c r="GS135" s="85" t="n"/>
      <c r="GT135" s="85" t="n"/>
      <c r="GU135" s="85" t="n"/>
      <c r="GV135" s="85" t="n"/>
      <c r="GW135" s="85" t="n"/>
      <c r="GX135" s="85" t="n"/>
      <c r="GY135" s="85" t="n"/>
      <c r="GZ135" s="85" t="n"/>
      <c r="HA135" s="85" t="n"/>
      <c r="HB135" s="85" t="n"/>
      <c r="HC135" s="85" t="n"/>
      <c r="HD135" s="85" t="n"/>
      <c r="HE135" s="85" t="n"/>
      <c r="HF135" s="85" t="n"/>
      <c r="HG135" s="85" t="n"/>
      <c r="HH135" s="85" t="n"/>
      <c r="HI135" s="85" t="n"/>
      <c r="HJ135" s="85" t="n"/>
      <c r="HK135" s="85" t="n"/>
      <c r="HL135" s="85" t="n"/>
      <c r="HM135" s="85" t="n"/>
      <c r="HN135" s="85" t="n"/>
      <c r="HO135" s="85" t="n"/>
      <c r="HP135" s="85" t="n"/>
      <c r="HQ135" s="85" t="n"/>
      <c r="HR135" s="85" t="n"/>
      <c r="HS135" s="85" t="n"/>
      <c r="HT135" s="85" t="n"/>
      <c r="HU135" s="85" t="n"/>
      <c r="HV135" s="85" t="n"/>
      <c r="HW135" s="85" t="n"/>
      <c r="HX135" s="85" t="n"/>
      <c r="HY135" s="85" t="n"/>
      <c r="HZ135" s="85" t="n"/>
      <c r="IA135" s="85" t="n"/>
      <c r="IB135" s="85" t="n"/>
      <c r="IC135" s="85" t="n"/>
      <c r="ID135" s="85" t="n"/>
      <c r="IE135" s="85" t="n"/>
      <c r="IF135" s="85" t="n"/>
      <c r="IG135" s="85" t="n"/>
      <c r="IH135" s="85" t="n"/>
      <c r="II135" s="85" t="n"/>
      <c r="IJ135" s="85" t="n"/>
      <c r="IK135" s="85" t="n"/>
      <c r="IL135" s="85" t="n"/>
      <c r="IM135" s="85" t="n"/>
      <c r="IN135" s="85" t="n"/>
      <c r="IO135" s="85" t="n"/>
      <c r="IP135" s="85" t="n"/>
      <c r="IQ135" s="85" t="n"/>
      <c r="IR135" s="85" t="n"/>
      <c r="IS135" s="85" t="n"/>
      <c r="IT135" s="85" t="n"/>
      <c r="IU135" s="85" t="n"/>
      <c r="IV135" s="85" t="n"/>
      <c r="IW135" s="85" t="n"/>
      <c r="IX135" s="85" t="n"/>
      <c r="IY135" s="85" t="n"/>
      <c r="IZ135" s="85" t="n"/>
      <c r="JA135" s="85" t="n"/>
      <c r="JB135" s="85" t="n"/>
      <c r="JC135" s="85" t="n"/>
      <c r="JD135" s="85" t="n"/>
      <c r="JE135" s="85" t="n"/>
      <c r="JF135" s="85" t="n"/>
      <c r="JG135" s="85" t="n"/>
      <c r="JH135" s="85" t="n"/>
      <c r="JI135" s="85" t="n"/>
      <c r="JJ135" s="85" t="n"/>
      <c r="JK135" s="85" t="n"/>
      <c r="JL135" s="85" t="n"/>
      <c r="JM135" s="85" t="n"/>
      <c r="JN135" s="85" t="n"/>
      <c r="JO135" s="85" t="n"/>
      <c r="JP135" s="85" t="n"/>
      <c r="JQ135" s="85" t="n"/>
      <c r="JR135" s="85" t="n"/>
      <c r="JS135" s="85" t="n"/>
      <c r="JT135" s="85" t="n"/>
      <c r="JU135" s="85" t="n"/>
      <c r="JV135" s="85" t="n"/>
      <c r="JW135" s="85" t="n"/>
      <c r="JX135" s="85" t="n"/>
      <c r="JY135" s="85" t="n"/>
      <c r="JZ135" s="85" t="n"/>
      <c r="KA135" s="85" t="n"/>
      <c r="KB135" s="85" t="n"/>
      <c r="KC135" s="85" t="n"/>
      <c r="KD135" s="85" t="n"/>
      <c r="KE135" s="85" t="n"/>
      <c r="KF135" s="85" t="n"/>
      <c r="KG135" s="85" t="n"/>
      <c r="KH135" s="85" t="n"/>
      <c r="KI135" s="85" t="n"/>
      <c r="KJ135" s="85" t="n"/>
      <c r="KK135" s="85" t="n"/>
      <c r="KL135" s="85" t="n"/>
      <c r="KM135" s="85" t="n"/>
      <c r="KN135" s="85" t="n"/>
      <c r="KO135" s="85" t="n"/>
      <c r="KP135" s="85" t="n"/>
      <c r="KQ135" s="85" t="n"/>
      <c r="KR135" s="85" t="n"/>
      <c r="KS135" s="85" t="n"/>
      <c r="KT135" s="85" t="n"/>
      <c r="KU135" s="85" t="n"/>
      <c r="KV135" s="85" t="n"/>
      <c r="KW135" s="85" t="n"/>
      <c r="KX135" s="85" t="n"/>
      <c r="KY135" s="85" t="n"/>
      <c r="KZ135" s="85" t="n"/>
      <c r="LA135" s="85" t="n"/>
      <c r="LB135" s="85" t="n"/>
      <c r="LC135" s="85" t="n"/>
      <c r="LD135" s="85" t="n"/>
      <c r="LE135" s="85" t="n"/>
      <c r="LF135" s="85" t="n"/>
      <c r="LG135" s="85" t="n"/>
      <c r="LH135" s="85" t="n"/>
      <c r="LI135" s="85" t="n"/>
      <c r="LJ135" s="85" t="n"/>
      <c r="LK135" s="85" t="n"/>
      <c r="LL135" s="85" t="n"/>
      <c r="LM135" s="85" t="n"/>
      <c r="LN135" s="85" t="n"/>
      <c r="LO135" s="85" t="n"/>
      <c r="LP135" s="85" t="n"/>
      <c r="LQ135" s="85" t="n"/>
      <c r="LR135" s="85" t="n"/>
      <c r="LS135" s="85" t="n"/>
    </row>
    <row r="136" customFormat="1" s="79">
      <c r="B136" t="inlineStr">
        <is>
          <t>Goodwill  At 31 March 2021 Cost</t>
        </is>
      </c>
      <c r="G136" t="n">
        <v>13635</v>
      </c>
      <c r="H136" t="n">
        <v>0</v>
      </c>
      <c r="N136">
        <f>B136</f>
        <v/>
      </c>
      <c r="O136" t="inlineStr"/>
      <c r="P136" t="inlineStr"/>
      <c r="Q136" t="inlineStr"/>
      <c r="R136" t="inlineStr"/>
      <c r="S136">
        <f>G136*BS!$B$9</f>
        <v/>
      </c>
      <c r="T136">
        <f>H136*BS!$B$9</f>
        <v/>
      </c>
    </row>
    <row r="137" customFormat="1" s="79">
      <c r="B137" t="inlineStr">
        <is>
          <t>Goodwill  Accumulated amortisation and impairment Net book amount</t>
        </is>
      </c>
      <c r="G137" t="n">
        <v>13635</v>
      </c>
      <c r="H137" t="n">
        <v>0</v>
      </c>
      <c r="N137">
        <f>B137</f>
        <v/>
      </c>
      <c r="O137" t="inlineStr"/>
      <c r="P137" t="inlineStr"/>
      <c r="Q137" t="inlineStr"/>
      <c r="R137" t="inlineStr"/>
      <c r="S137">
        <f>G137*BS!$B$9</f>
        <v/>
      </c>
      <c r="T137">
        <f>H137*BS!$B$9</f>
        <v/>
      </c>
    </row>
    <row r="138" customFormat="1" s="79">
      <c r="B138" t="inlineStr">
        <is>
          <t>Goodwill  Year ended 31 March 2022 Opening net book amount</t>
        </is>
      </c>
      <c r="G138" t="n">
        <v>13635</v>
      </c>
      <c r="H138" t="n">
        <v>0</v>
      </c>
      <c r="N138">
        <f>B138</f>
        <v/>
      </c>
      <c r="O138" t="inlineStr"/>
      <c r="P138" t="inlineStr"/>
      <c r="Q138" t="inlineStr"/>
      <c r="R138" t="inlineStr"/>
      <c r="S138">
        <f>G138*BS!$B$9</f>
        <v/>
      </c>
      <c r="T138">
        <f>H138*BS!$B$9</f>
        <v/>
      </c>
    </row>
    <row r="139" customFormat="1" s="79">
      <c r="B139" t="inlineStr">
        <is>
          <t>Goodwill  Year ended 31 March 2022 Closing net book amount</t>
        </is>
      </c>
      <c r="G139" t="n">
        <v>13635</v>
      </c>
      <c r="H139" t="n">
        <v>0</v>
      </c>
      <c r="N139">
        <f>B139</f>
        <v/>
      </c>
      <c r="O139" t="inlineStr"/>
      <c r="P139" t="inlineStr"/>
      <c r="Q139" t="inlineStr"/>
      <c r="R139" t="inlineStr"/>
      <c r="S139">
        <f>G139*BS!$B$9</f>
        <v/>
      </c>
      <c r="T139">
        <f>H139*BS!$B$9</f>
        <v/>
      </c>
    </row>
    <row r="140" customFormat="1" s="79">
      <c r="B140" t="inlineStr">
        <is>
          <t>Goodwill  At 31 March 2022 Cost</t>
        </is>
      </c>
      <c r="G140" t="n">
        <v>13635</v>
      </c>
      <c r="H140" t="n">
        <v>0</v>
      </c>
      <c r="N140">
        <f>B140</f>
        <v/>
      </c>
      <c r="O140" t="inlineStr"/>
      <c r="P140" t="inlineStr"/>
      <c r="Q140" t="inlineStr"/>
      <c r="R140" t="inlineStr"/>
      <c r="S140">
        <f>G140*BS!$B$9</f>
        <v/>
      </c>
      <c r="T140">
        <f>H140*BS!$B$9</f>
        <v/>
      </c>
    </row>
    <row r="141" customFormat="1" s="79">
      <c r="A141" s="618" t="n"/>
      <c r="B141" s="102" t="inlineStr">
        <is>
          <t>Goodwill  At 31 March 2022 Net book amount</t>
        </is>
      </c>
      <c r="C141" s="939" t="n"/>
      <c r="D141" s="939" t="n"/>
      <c r="E141" s="939" t="n"/>
      <c r="F141" s="939" t="n"/>
      <c r="G141" s="939" t="n">
        <v>13635</v>
      </c>
      <c r="H141" s="939" t="n">
        <v>0</v>
      </c>
      <c r="I141" s="928" t="n"/>
      <c r="N141" s="105">
        <f>B141</f>
        <v/>
      </c>
      <c r="O141" s="106" t="inlineStr"/>
      <c r="P141" s="106" t="inlineStr"/>
      <c r="Q141" s="106" t="inlineStr"/>
      <c r="R141" s="106" t="inlineStr"/>
      <c r="S141" s="106">
        <f>G141*BS!$B$9</f>
        <v/>
      </c>
      <c r="T141" s="106">
        <f>H141*BS!$B$9</f>
        <v/>
      </c>
      <c r="U141" s="929">
        <f>I133</f>
        <v/>
      </c>
      <c r="V141" s="927" t="n"/>
      <c r="W141" s="927" t="n"/>
    </row>
    <row r="142" customFormat="1" s="79">
      <c r="A142" s="618" t="n"/>
      <c r="B142" s="102" t="inlineStr">
        <is>
          <t>Intellectual property  At 31 March 2021 Cost</t>
        </is>
      </c>
      <c r="C142" s="939" t="n"/>
      <c r="D142" s="939" t="n"/>
      <c r="E142" s="939" t="n"/>
      <c r="F142" s="939" t="n"/>
      <c r="G142" s="939" t="n">
        <v>7869</v>
      </c>
      <c r="H142" s="939" t="n">
        <v>0</v>
      </c>
      <c r="I142" s="928" t="n"/>
      <c r="N142" s="105">
        <f>B142</f>
        <v/>
      </c>
      <c r="O142" s="106" t="inlineStr"/>
      <c r="P142" s="106" t="inlineStr"/>
      <c r="Q142" s="106" t="inlineStr"/>
      <c r="R142" s="106" t="inlineStr"/>
      <c r="S142" s="106">
        <f>G142*BS!$B$9</f>
        <v/>
      </c>
      <c r="T142" s="106">
        <f>H142*BS!$B$9</f>
        <v/>
      </c>
      <c r="U142" s="107">
        <f>I134</f>
        <v/>
      </c>
      <c r="V142" s="927" t="n"/>
      <c r="W142" s="927" t="n"/>
    </row>
    <row r="143" customFormat="1" s="79">
      <c r="A143" s="618" t="n"/>
      <c r="B143" s="102" t="inlineStr">
        <is>
          <t>Intellectual property  Accumulated amortisation and impairment Net book amount</t>
        </is>
      </c>
      <c r="C143" s="939" t="n"/>
      <c r="D143" s="939" t="n"/>
      <c r="E143" s="939" t="n"/>
      <c r="F143" s="939" t="n"/>
      <c r="G143" s="939" t="n">
        <v>7869</v>
      </c>
      <c r="H143" s="939" t="n">
        <v>0</v>
      </c>
      <c r="I143" s="928" t="n"/>
      <c r="N143" s="105">
        <f>B143</f>
        <v/>
      </c>
      <c r="O143" s="106" t="inlineStr"/>
      <c r="P143" s="106" t="inlineStr"/>
      <c r="Q143" s="106" t="inlineStr"/>
      <c r="R143" s="106" t="inlineStr"/>
      <c r="S143" s="106">
        <f>G143*BS!$B$9</f>
        <v/>
      </c>
      <c r="T143" s="106">
        <f>H143*BS!$B$9</f>
        <v/>
      </c>
      <c r="U143" s="107">
        <f>I135</f>
        <v/>
      </c>
      <c r="V143" s="927" t="n"/>
      <c r="W143" s="927" t="n"/>
    </row>
    <row r="144" customFormat="1" s="117">
      <c r="A144" s="618" t="n"/>
      <c r="B144" s="102" t="inlineStr">
        <is>
          <t>Intellectual property  Year ended 31 March 2022 Opening net book amount</t>
        </is>
      </c>
      <c r="C144" s="939" t="n"/>
      <c r="D144" s="939" t="n"/>
      <c r="E144" s="939" t="n"/>
      <c r="F144" s="939" t="n"/>
      <c r="G144" s="939" t="n">
        <v>7869</v>
      </c>
      <c r="H144" s="939" t="n">
        <v>0</v>
      </c>
      <c r="I144" s="928" t="n"/>
      <c r="N144" s="105">
        <f>B144</f>
        <v/>
      </c>
      <c r="O144" s="106" t="inlineStr"/>
      <c r="P144" s="106" t="inlineStr"/>
      <c r="Q144" s="106" t="inlineStr"/>
      <c r="R144" s="106" t="inlineStr"/>
      <c r="S144" s="106">
        <f>G144*BS!$B$9</f>
        <v/>
      </c>
      <c r="T144" s="106">
        <f>H144*BS!$B$9</f>
        <v/>
      </c>
      <c r="U144" s="107">
        <f>I136</f>
        <v/>
      </c>
      <c r="V144" s="927" t="n"/>
      <c r="W144" s="927" t="n"/>
    </row>
    <row r="145" customFormat="1" s="79">
      <c r="A145" s="618" t="n"/>
      <c r="B145" s="102" t="inlineStr">
        <is>
          <t>Intellectual property  Year ended 31 March 2022 Amortisation charge</t>
        </is>
      </c>
      <c r="C145" s="939" t="n"/>
      <c r="D145" s="939" t="n"/>
      <c r="E145" s="939" t="n"/>
      <c r="F145" s="939" t="n"/>
      <c r="G145" s="939" t="n">
        <v>-1876</v>
      </c>
      <c r="H145" s="939" t="n">
        <v>0</v>
      </c>
      <c r="I145" s="928" t="n"/>
      <c r="N145" s="105">
        <f>B145</f>
        <v/>
      </c>
      <c r="O145" s="106" t="inlineStr"/>
      <c r="P145" s="106" t="inlineStr"/>
      <c r="Q145" s="106" t="inlineStr"/>
      <c r="R145" s="106" t="inlineStr"/>
      <c r="S145" s="106">
        <f>G145*BS!$B$9</f>
        <v/>
      </c>
      <c r="T145" s="106">
        <f>H145*BS!$B$9</f>
        <v/>
      </c>
      <c r="U145" s="107">
        <f>I137</f>
        <v/>
      </c>
      <c r="V145" s="927" t="n"/>
      <c r="W145" s="927" t="n"/>
    </row>
    <row r="146" customFormat="1" s="117">
      <c r="A146" s="618" t="n"/>
      <c r="B146" s="102" t="inlineStr">
        <is>
          <t>Intellectual property  Year ended 31 March 2022 Closing net book amount</t>
        </is>
      </c>
      <c r="C146" s="103" t="n"/>
      <c r="D146" s="103" t="n"/>
      <c r="E146" s="103" t="n"/>
      <c r="F146" s="103" t="n"/>
      <c r="G146" s="103" t="n">
        <v>5993</v>
      </c>
      <c r="H146" s="103" t="n">
        <v>0</v>
      </c>
      <c r="I146" s="928" t="n"/>
      <c r="N146" s="105">
        <f>B146</f>
        <v/>
      </c>
      <c r="O146" s="106" t="inlineStr"/>
      <c r="P146" s="106" t="inlineStr"/>
      <c r="Q146" s="106" t="inlineStr"/>
      <c r="R146" s="106" t="inlineStr"/>
      <c r="S146" s="106">
        <f>G146*BS!$B$9</f>
        <v/>
      </c>
      <c r="T146" s="106">
        <f>H146*BS!$B$9</f>
        <v/>
      </c>
      <c r="U146" s="107">
        <f>I138</f>
        <v/>
      </c>
      <c r="V146" s="927" t="n"/>
      <c r="W146" s="927" t="n"/>
    </row>
    <row r="147" customFormat="1" s="79">
      <c r="A147" s="618" t="n"/>
      <c r="B147" s="102" t="inlineStr">
        <is>
          <t>Intellectual property  At 31 March 2022 Cost</t>
        </is>
      </c>
      <c r="C147" s="939" t="n"/>
      <c r="D147" s="939" t="n"/>
      <c r="E147" s="939" t="n"/>
      <c r="F147" s="939" t="n"/>
      <c r="G147" s="939" t="n">
        <v>7869</v>
      </c>
      <c r="H147" s="939" t="n">
        <v>0</v>
      </c>
      <c r="I147" s="928" t="n"/>
      <c r="N147" s="105">
        <f>B147</f>
        <v/>
      </c>
      <c r="O147" s="106" t="inlineStr"/>
      <c r="P147" s="106" t="inlineStr"/>
      <c r="Q147" s="106" t="inlineStr"/>
      <c r="R147" s="106" t="inlineStr"/>
      <c r="S147" s="106">
        <f>G147*BS!$B$9</f>
        <v/>
      </c>
      <c r="T147" s="106">
        <f>H147*BS!$B$9</f>
        <v/>
      </c>
      <c r="U147" s="107">
        <f>I139</f>
        <v/>
      </c>
      <c r="V147" s="927" t="n"/>
      <c r="W147" s="927" t="n"/>
    </row>
    <row r="148" customFormat="1" s="79">
      <c r="A148" s="618" t="n"/>
      <c r="B148" s="102" t="inlineStr">
        <is>
          <t>Intellectual property  At 31 March 2022 Accumulated amortisation and impairment</t>
        </is>
      </c>
      <c r="C148" s="939" t="n"/>
      <c r="D148" s="939" t="n"/>
      <c r="E148" s="939" t="n"/>
      <c r="F148" s="939" t="n"/>
      <c r="G148" s="939" t="n">
        <v>-1876</v>
      </c>
      <c r="H148" s="939" t="n">
        <v>0</v>
      </c>
      <c r="I148" s="928" t="n"/>
      <c r="N148" s="105">
        <f>B148</f>
        <v/>
      </c>
      <c r="O148" s="106" t="inlineStr"/>
      <c r="P148" s="106" t="inlineStr"/>
      <c r="Q148" s="106" t="inlineStr"/>
      <c r="R148" s="106" t="inlineStr"/>
      <c r="S148" s="106">
        <f>G148*BS!$B$9</f>
        <v/>
      </c>
      <c r="T148" s="106">
        <f>H148*BS!$B$9</f>
        <v/>
      </c>
      <c r="U148" s="107" t="n"/>
      <c r="V148" s="927" t="n"/>
      <c r="W148" s="927" t="n"/>
    </row>
    <row r="149" customFormat="1" s="79">
      <c r="A149" s="618" t="n"/>
      <c r="B149" s="102" t="inlineStr">
        <is>
          <t>Intellectual property  At 31 March 2022 Net book amount</t>
        </is>
      </c>
      <c r="C149" s="939" t="n"/>
      <c r="D149" s="939" t="n"/>
      <c r="E149" s="939" t="n"/>
      <c r="F149" s="939" t="n"/>
      <c r="G149" s="939" t="n">
        <v>5993</v>
      </c>
      <c r="H149" s="939" t="n">
        <v>0</v>
      </c>
      <c r="I149" s="928" t="n"/>
      <c r="N149" s="105">
        <f>B149</f>
        <v/>
      </c>
      <c r="O149" s="106" t="inlineStr"/>
      <c r="P149" s="106" t="inlineStr"/>
      <c r="Q149" s="106" t="inlineStr"/>
      <c r="R149" s="106" t="inlineStr"/>
      <c r="S149" s="106">
        <f>G149*BS!$B$9</f>
        <v/>
      </c>
      <c r="T149" s="106">
        <f>H149*BS!$B$9</f>
        <v/>
      </c>
      <c r="U149" s="107">
        <f>I141</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I142</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I143</f>
        <v/>
      </c>
      <c r="V151" s="927" t="n"/>
      <c r="W151" s="927" t="n"/>
    </row>
    <row r="152" customFormat="1" s="79">
      <c r="A152" s="618" t="inlineStr">
        <is>
          <t>K21</t>
        </is>
      </c>
      <c r="B152" s="96" t="inlineStr">
        <is>
          <t xml:space="preserve">Total </t>
        </is>
      </c>
      <c r="C152" s="940">
        <f>SUM(INDIRECT(ADDRESS(MATCH("K20",$A:$A,0)+1,COLUMN(C$12),4)&amp;":"&amp;ADDRESS(MATCH("K21",$A:$A,0)-1,COLUMN(C$12),4)))</f>
        <v/>
      </c>
      <c r="D152" s="940">
        <f>SUM(INDIRECT(ADDRESS(MATCH("K20",$A:$A,0)+1,COLUMN(D$12),4)&amp;":"&amp;ADDRESS(MATCH("K21",$A:$A,0)-1,COLUMN(D$12),4)))</f>
        <v/>
      </c>
      <c r="E152" s="940">
        <f>SUM(INDIRECT(ADDRESS(MATCH("K20",$A:$A,0)+1,COLUMN(E$12),4)&amp;":"&amp;ADDRESS(MATCH("K21",$A:$A,0)-1,COLUMN(E$12),4)))</f>
        <v/>
      </c>
      <c r="F152" s="940">
        <f>SUM(INDIRECT(ADDRESS(MATCH("K20",$A:$A,0)+1,COLUMN(F$12),4)&amp;":"&amp;ADDRESS(MATCH("K21",$A:$A,0)-1,COLUMN(F$12),4)))</f>
        <v/>
      </c>
      <c r="G152" s="940">
        <f>SUM(INDIRECT(ADDRESS(MATCH("K20",$A:$A,0)+1,COLUMN(G$12),4)&amp;":"&amp;ADDRESS(MATCH("K21",$A:$A,0)-1,COLUMN(G$12),4)))</f>
        <v/>
      </c>
      <c r="H152" s="940">
        <f>SUM(INDIRECT(ADDRESS(MATCH("K20",$A:$A,0)+1,COLUMN(H$12),4)&amp;":"&amp;ADDRESS(MATCH("K21",$A:$A,0)-1,COLUMN(H$12),4)))</f>
        <v/>
      </c>
      <c r="I152" s="934" t="n"/>
      <c r="J152" s="85" t="n"/>
      <c r="K152" s="85" t="n"/>
      <c r="L152" s="85" t="n"/>
      <c r="M152" s="85" t="n"/>
      <c r="N152" s="114">
        <f>B152</f>
        <v/>
      </c>
      <c r="O152" s="156">
        <f>C152*BS!$B$9</f>
        <v/>
      </c>
      <c r="P152" s="156">
        <f>D152*BS!$B$9</f>
        <v/>
      </c>
      <c r="Q152" s="156">
        <f>E152*BS!$B$9</f>
        <v/>
      </c>
      <c r="R152" s="156">
        <f>F152*BS!$B$9</f>
        <v/>
      </c>
      <c r="S152" s="156">
        <f>G152*BS!$B$9</f>
        <v/>
      </c>
      <c r="T152" s="156">
        <f>H152*BS!$B$9</f>
        <v/>
      </c>
      <c r="U152" s="157">
        <f>I144</f>
        <v/>
      </c>
      <c r="V152" s="941" t="n"/>
      <c r="W152" s="941" t="n"/>
      <c r="X152" s="85" t="n"/>
      <c r="Y152" s="85" t="n"/>
      <c r="Z152" s="85" t="n"/>
      <c r="AA152" s="85" t="n"/>
      <c r="AB152" s="85" t="n"/>
      <c r="AC152" s="85" t="n"/>
      <c r="AD152" s="85" t="n"/>
      <c r="AE152" s="85" t="n"/>
      <c r="AF152" s="85" t="n"/>
      <c r="AG152" s="85" t="n"/>
      <c r="AH152" s="85" t="n"/>
      <c r="AI152" s="85" t="n"/>
      <c r="AJ152" s="85" t="n"/>
      <c r="AK152" s="85" t="n"/>
      <c r="AL152" s="85" t="n"/>
      <c r="AM152" s="85" t="n"/>
      <c r="AN152" s="85" t="n"/>
      <c r="AO152" s="85" t="n"/>
      <c r="AP152" s="85" t="n"/>
      <c r="AQ152" s="85" t="n"/>
      <c r="AR152" s="85" t="n"/>
      <c r="AS152" s="85" t="n"/>
      <c r="AT152" s="85" t="n"/>
      <c r="AU152" s="85" t="n"/>
      <c r="AV152" s="85" t="n"/>
      <c r="AW152" s="85" t="n"/>
      <c r="AX152" s="85" t="n"/>
      <c r="AY152" s="85" t="n"/>
      <c r="AZ152" s="85" t="n"/>
      <c r="BA152" s="85" t="n"/>
      <c r="BB152" s="85" t="n"/>
      <c r="BC152" s="85" t="n"/>
      <c r="BD152" s="85" t="n"/>
      <c r="BE152" s="85" t="n"/>
      <c r="BF152" s="85" t="n"/>
      <c r="BG152" s="85" t="n"/>
      <c r="BH152" s="85" t="n"/>
      <c r="BI152" s="85" t="n"/>
      <c r="BJ152" s="85" t="n"/>
      <c r="BK152" s="85" t="n"/>
      <c r="BL152" s="85" t="n"/>
      <c r="BM152" s="85" t="n"/>
      <c r="BN152" s="85" t="n"/>
      <c r="BO152" s="85" t="n"/>
      <c r="BP152" s="85" t="n"/>
      <c r="BQ152" s="85" t="n"/>
      <c r="BR152" s="85" t="n"/>
      <c r="BS152" s="85" t="n"/>
      <c r="BT152" s="85" t="n"/>
      <c r="BU152" s="85" t="n"/>
      <c r="BV152" s="85" t="n"/>
      <c r="BW152" s="85" t="n"/>
      <c r="BX152" s="85" t="n"/>
      <c r="BY152" s="85" t="n"/>
      <c r="BZ152" s="85" t="n"/>
      <c r="CA152" s="85" t="n"/>
      <c r="CB152" s="85" t="n"/>
      <c r="CC152" s="85" t="n"/>
      <c r="CD152" s="85" t="n"/>
      <c r="CE152" s="85" t="n"/>
      <c r="CF152" s="85" t="n"/>
      <c r="CG152" s="85" t="n"/>
      <c r="CH152" s="85" t="n"/>
      <c r="CI152" s="85" t="n"/>
      <c r="CJ152" s="85" t="n"/>
      <c r="CK152" s="85" t="n"/>
      <c r="CL152" s="85" t="n"/>
      <c r="CM152" s="85" t="n"/>
      <c r="CN152" s="85" t="n"/>
      <c r="CO152" s="85" t="n"/>
      <c r="CP152" s="85" t="n"/>
      <c r="CQ152" s="85" t="n"/>
      <c r="CR152" s="85" t="n"/>
      <c r="CS152" s="85" t="n"/>
      <c r="CT152" s="85" t="n"/>
      <c r="CU152" s="85" t="n"/>
      <c r="CV152" s="85" t="n"/>
      <c r="CW152" s="85" t="n"/>
      <c r="CX152" s="85" t="n"/>
      <c r="CY152" s="85" t="n"/>
      <c r="CZ152" s="85" t="n"/>
      <c r="DA152" s="85" t="n"/>
      <c r="DB152" s="85" t="n"/>
      <c r="DC152" s="85" t="n"/>
      <c r="DD152" s="85" t="n"/>
      <c r="DE152" s="85" t="n"/>
      <c r="DF152" s="85" t="n"/>
      <c r="DG152" s="85" t="n"/>
      <c r="DH152" s="85" t="n"/>
      <c r="DI152" s="85" t="n"/>
      <c r="DJ152" s="85" t="n"/>
      <c r="DK152" s="85" t="n"/>
      <c r="DL152" s="85" t="n"/>
      <c r="DM152" s="85" t="n"/>
      <c r="DN152" s="85" t="n"/>
      <c r="DO152" s="85" t="n"/>
      <c r="DP152" s="85" t="n"/>
      <c r="DQ152" s="85" t="n"/>
      <c r="DR152" s="85" t="n"/>
      <c r="DS152" s="85" t="n"/>
      <c r="DT152" s="85" t="n"/>
      <c r="DU152" s="85" t="n"/>
      <c r="DV152" s="85" t="n"/>
      <c r="DW152" s="85" t="n"/>
      <c r="DX152" s="85" t="n"/>
      <c r="DY152" s="85" t="n"/>
      <c r="DZ152" s="85" t="n"/>
      <c r="EA152" s="85" t="n"/>
      <c r="EB152" s="85" t="n"/>
      <c r="EC152" s="85" t="n"/>
      <c r="ED152" s="85" t="n"/>
      <c r="EE152" s="85" t="n"/>
      <c r="EF152" s="85" t="n"/>
      <c r="EG152" s="85" t="n"/>
      <c r="EH152" s="85" t="n"/>
      <c r="EI152" s="85" t="n"/>
      <c r="EJ152" s="85" t="n"/>
      <c r="EK152" s="85" t="n"/>
      <c r="EL152" s="85" t="n"/>
      <c r="EM152" s="85" t="n"/>
      <c r="EN152" s="85" t="n"/>
      <c r="EO152" s="85" t="n"/>
      <c r="EP152" s="85" t="n"/>
      <c r="EQ152" s="85" t="n"/>
      <c r="ER152" s="85" t="n"/>
      <c r="ES152" s="85" t="n"/>
      <c r="ET152" s="85" t="n"/>
      <c r="EU152" s="85" t="n"/>
      <c r="EV152" s="85" t="n"/>
      <c r="EW152" s="85" t="n"/>
      <c r="EX152" s="85" t="n"/>
      <c r="EY152" s="85" t="n"/>
      <c r="EZ152" s="85" t="n"/>
      <c r="FA152" s="85" t="n"/>
      <c r="FB152" s="85" t="n"/>
      <c r="FC152" s="85" t="n"/>
      <c r="FD152" s="85" t="n"/>
      <c r="FE152" s="85" t="n"/>
      <c r="FF152" s="85" t="n"/>
      <c r="FG152" s="85" t="n"/>
      <c r="FH152" s="85" t="n"/>
      <c r="FI152" s="85" t="n"/>
      <c r="FJ152" s="85" t="n"/>
      <c r="FK152" s="85" t="n"/>
      <c r="FL152" s="85" t="n"/>
      <c r="FM152" s="85" t="n"/>
      <c r="FN152" s="85" t="n"/>
      <c r="FO152" s="85" t="n"/>
      <c r="FP152" s="85" t="n"/>
      <c r="FQ152" s="85" t="n"/>
      <c r="FR152" s="85" t="n"/>
      <c r="FS152" s="85" t="n"/>
      <c r="FT152" s="85" t="n"/>
      <c r="FU152" s="85" t="n"/>
      <c r="FV152" s="85" t="n"/>
      <c r="FW152" s="85" t="n"/>
      <c r="FX152" s="85" t="n"/>
      <c r="FY152" s="85" t="n"/>
      <c r="FZ152" s="85" t="n"/>
      <c r="GA152" s="85" t="n"/>
      <c r="GB152" s="85" t="n"/>
      <c r="GC152" s="85" t="n"/>
      <c r="GD152" s="85" t="n"/>
      <c r="GE152" s="85" t="n"/>
      <c r="GF152" s="85" t="n"/>
      <c r="GG152" s="85" t="n"/>
      <c r="GH152" s="85" t="n"/>
      <c r="GI152" s="85" t="n"/>
      <c r="GJ152" s="85" t="n"/>
      <c r="GK152" s="85" t="n"/>
      <c r="GL152" s="85" t="n"/>
      <c r="GM152" s="85" t="n"/>
      <c r="GN152" s="85" t="n"/>
      <c r="GO152" s="85" t="n"/>
      <c r="GP152" s="85" t="n"/>
      <c r="GQ152" s="85" t="n"/>
      <c r="GR152" s="85" t="n"/>
      <c r="GS152" s="85" t="n"/>
      <c r="GT152" s="85" t="n"/>
      <c r="GU152" s="85" t="n"/>
      <c r="GV152" s="85" t="n"/>
      <c r="GW152" s="85" t="n"/>
      <c r="GX152" s="85" t="n"/>
      <c r="GY152" s="85" t="n"/>
      <c r="GZ152" s="85" t="n"/>
      <c r="HA152" s="85" t="n"/>
      <c r="HB152" s="85" t="n"/>
      <c r="HC152" s="85" t="n"/>
      <c r="HD152" s="85" t="n"/>
      <c r="HE152" s="85" t="n"/>
      <c r="HF152" s="85" t="n"/>
      <c r="HG152" s="85" t="n"/>
      <c r="HH152" s="85" t="n"/>
      <c r="HI152" s="85" t="n"/>
      <c r="HJ152" s="85" t="n"/>
      <c r="HK152" s="85" t="n"/>
      <c r="HL152" s="85" t="n"/>
      <c r="HM152" s="85" t="n"/>
      <c r="HN152" s="85" t="n"/>
      <c r="HO152" s="85" t="n"/>
      <c r="HP152" s="85" t="n"/>
      <c r="HQ152" s="85" t="n"/>
      <c r="HR152" s="85" t="n"/>
      <c r="HS152" s="85" t="n"/>
      <c r="HT152" s="85" t="n"/>
      <c r="HU152" s="85" t="n"/>
      <c r="HV152" s="85" t="n"/>
      <c r="HW152" s="85" t="n"/>
      <c r="HX152" s="85" t="n"/>
      <c r="HY152" s="85" t="n"/>
      <c r="HZ152" s="85" t="n"/>
      <c r="IA152" s="85" t="n"/>
      <c r="IB152" s="85" t="n"/>
      <c r="IC152" s="85" t="n"/>
      <c r="ID152" s="85" t="n"/>
      <c r="IE152" s="85" t="n"/>
      <c r="IF152" s="85" t="n"/>
      <c r="IG152" s="85" t="n"/>
      <c r="IH152" s="85" t="n"/>
      <c r="II152" s="85" t="n"/>
      <c r="IJ152" s="85" t="n"/>
      <c r="IK152" s="85" t="n"/>
      <c r="IL152" s="85" t="n"/>
      <c r="IM152" s="85" t="n"/>
      <c r="IN152" s="85" t="n"/>
      <c r="IO152" s="85" t="n"/>
      <c r="IP152" s="85" t="n"/>
      <c r="IQ152" s="85" t="n"/>
      <c r="IR152" s="85" t="n"/>
      <c r="IS152" s="85" t="n"/>
      <c r="IT152" s="85" t="n"/>
      <c r="IU152" s="85" t="n"/>
      <c r="IV152" s="85" t="n"/>
      <c r="IW152" s="85" t="n"/>
      <c r="IX152" s="85" t="n"/>
      <c r="IY152" s="85" t="n"/>
      <c r="IZ152" s="85" t="n"/>
      <c r="JA152" s="85" t="n"/>
      <c r="JB152" s="85" t="n"/>
      <c r="JC152" s="85" t="n"/>
      <c r="JD152" s="85" t="n"/>
      <c r="JE152" s="85" t="n"/>
      <c r="JF152" s="85" t="n"/>
      <c r="JG152" s="85" t="n"/>
      <c r="JH152" s="85" t="n"/>
      <c r="JI152" s="85" t="n"/>
      <c r="JJ152" s="85" t="n"/>
      <c r="JK152" s="85" t="n"/>
      <c r="JL152" s="85" t="n"/>
      <c r="JM152" s="85" t="n"/>
      <c r="JN152" s="85" t="n"/>
      <c r="JO152" s="85" t="n"/>
      <c r="JP152" s="85" t="n"/>
      <c r="JQ152" s="85" t="n"/>
      <c r="JR152" s="85" t="n"/>
      <c r="JS152" s="85" t="n"/>
      <c r="JT152" s="85" t="n"/>
      <c r="JU152" s="85" t="n"/>
      <c r="JV152" s="85" t="n"/>
      <c r="JW152" s="85" t="n"/>
      <c r="JX152" s="85" t="n"/>
      <c r="JY152" s="85" t="n"/>
      <c r="JZ152" s="85" t="n"/>
      <c r="KA152" s="85" t="n"/>
      <c r="KB152" s="85" t="n"/>
      <c r="KC152" s="85" t="n"/>
      <c r="KD152" s="85" t="n"/>
      <c r="KE152" s="85" t="n"/>
      <c r="KF152" s="85" t="n"/>
      <c r="KG152" s="85" t="n"/>
      <c r="KH152" s="85" t="n"/>
      <c r="KI152" s="85" t="n"/>
      <c r="KJ152" s="85" t="n"/>
      <c r="KK152" s="85" t="n"/>
      <c r="KL152" s="85" t="n"/>
      <c r="KM152" s="85" t="n"/>
      <c r="KN152" s="85" t="n"/>
      <c r="KO152" s="85" t="n"/>
      <c r="KP152" s="85" t="n"/>
      <c r="KQ152" s="85" t="n"/>
      <c r="KR152" s="85" t="n"/>
      <c r="KS152" s="85" t="n"/>
      <c r="KT152" s="85" t="n"/>
      <c r="KU152" s="85" t="n"/>
      <c r="KV152" s="85" t="n"/>
      <c r="KW152" s="85" t="n"/>
      <c r="KX152" s="85" t="n"/>
      <c r="KY152" s="85" t="n"/>
      <c r="KZ152" s="85" t="n"/>
      <c r="LA152" s="85" t="n"/>
      <c r="LB152" s="85" t="n"/>
      <c r="LC152" s="85" t="n"/>
      <c r="LD152" s="85" t="n"/>
      <c r="LE152" s="85" t="n"/>
      <c r="LF152" s="85" t="n"/>
      <c r="LG152" s="85" t="n"/>
      <c r="LH152" s="85" t="n"/>
      <c r="LI152" s="85" t="n"/>
      <c r="LJ152" s="85" t="n"/>
      <c r="LK152" s="85" t="n"/>
      <c r="LL152" s="85" t="n"/>
      <c r="LM152" s="85" t="n"/>
      <c r="LN152" s="85" t="n"/>
      <c r="LO152" s="85" t="n"/>
      <c r="LP152" s="85" t="n"/>
      <c r="LQ152" s="85" t="n"/>
      <c r="LR152" s="85" t="n"/>
      <c r="LS152" s="85"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t="n"/>
      <c r="V153" s="927" t="n"/>
      <c r="W153" s="927" t="n"/>
    </row>
    <row r="154" customFormat="1" s="79">
      <c r="A154" s="618" t="inlineStr">
        <is>
          <t>K22</t>
        </is>
      </c>
      <c r="B154" s="96" t="inlineStr">
        <is>
          <t>Investments</t>
        </is>
      </c>
      <c r="C154" s="158" t="n"/>
      <c r="D154" s="158" t="n"/>
      <c r="E154" s="158" t="n"/>
      <c r="F154" s="158" t="n"/>
      <c r="G154" s="158" t="n"/>
      <c r="H154" s="158" t="n"/>
      <c r="I154" s="955" t="n"/>
      <c r="J154" s="85" t="n"/>
      <c r="K154" s="85" t="n"/>
      <c r="L154" s="85" t="n"/>
      <c r="M154" s="85" t="n"/>
      <c r="N154" s="114">
        <f>B154</f>
        <v/>
      </c>
      <c r="O154" s="115" t="inlineStr"/>
      <c r="P154" s="115" t="inlineStr"/>
      <c r="Q154" s="115" t="inlineStr"/>
      <c r="R154" s="115" t="inlineStr"/>
      <c r="S154" s="115" t="inlineStr"/>
      <c r="T154" s="115" t="inlineStr"/>
      <c r="U154" s="123" t="n"/>
      <c r="V154" s="936" t="n"/>
      <c r="W154" s="936" t="n"/>
      <c r="X154" s="85" t="n"/>
      <c r="Y154" s="85" t="n"/>
      <c r="Z154" s="85" t="n"/>
      <c r="AA154" s="85" t="n"/>
      <c r="AB154" s="85" t="n"/>
      <c r="AC154" s="85" t="n"/>
      <c r="AD154" s="85" t="n"/>
      <c r="AE154" s="85" t="n"/>
      <c r="AF154" s="85" t="n"/>
      <c r="AG154" s="85" t="n"/>
      <c r="AH154" s="85" t="n"/>
      <c r="AI154" s="85" t="n"/>
      <c r="AJ154" s="85" t="n"/>
      <c r="AK154" s="85" t="n"/>
      <c r="AL154" s="85" t="n"/>
      <c r="AM154" s="85" t="n"/>
      <c r="AN154" s="85" t="n"/>
      <c r="AO154" s="85" t="n"/>
      <c r="AP154" s="85" t="n"/>
      <c r="AQ154" s="85" t="n"/>
      <c r="AR154" s="85" t="n"/>
      <c r="AS154" s="85" t="n"/>
      <c r="AT154" s="85" t="n"/>
      <c r="AU154" s="85" t="n"/>
      <c r="AV154" s="85" t="n"/>
      <c r="AW154" s="85" t="n"/>
      <c r="AX154" s="85" t="n"/>
      <c r="AY154" s="85" t="n"/>
      <c r="AZ154" s="85" t="n"/>
      <c r="BA154" s="85" t="n"/>
      <c r="BB154" s="85" t="n"/>
      <c r="BC154" s="85" t="n"/>
      <c r="BD154" s="85" t="n"/>
      <c r="BE154" s="85" t="n"/>
      <c r="BF154" s="85" t="n"/>
      <c r="BG154" s="85" t="n"/>
      <c r="BH154" s="85" t="n"/>
      <c r="BI154" s="85" t="n"/>
      <c r="BJ154" s="85" t="n"/>
      <c r="BK154" s="85" t="n"/>
      <c r="BL154" s="85" t="n"/>
      <c r="BM154" s="85" t="n"/>
      <c r="BN154" s="85" t="n"/>
      <c r="BO154" s="85" t="n"/>
      <c r="BP154" s="85" t="n"/>
      <c r="BQ154" s="85" t="n"/>
      <c r="BR154" s="85" t="n"/>
      <c r="BS154" s="85" t="n"/>
      <c r="BT154" s="85" t="n"/>
      <c r="BU154" s="85" t="n"/>
      <c r="BV154" s="85" t="n"/>
      <c r="BW154" s="85" t="n"/>
      <c r="BX154" s="85" t="n"/>
      <c r="BY154" s="85" t="n"/>
      <c r="BZ154" s="85" t="n"/>
      <c r="CA154" s="85" t="n"/>
      <c r="CB154" s="85" t="n"/>
      <c r="CC154" s="85" t="n"/>
      <c r="CD154" s="85" t="n"/>
      <c r="CE154" s="85" t="n"/>
      <c r="CF154" s="85" t="n"/>
      <c r="CG154" s="85" t="n"/>
      <c r="CH154" s="85" t="n"/>
      <c r="CI154" s="85" t="n"/>
      <c r="CJ154" s="85" t="n"/>
      <c r="CK154" s="85" t="n"/>
      <c r="CL154" s="85" t="n"/>
      <c r="CM154" s="85" t="n"/>
      <c r="CN154" s="85" t="n"/>
      <c r="CO154" s="85" t="n"/>
      <c r="CP154" s="85" t="n"/>
      <c r="CQ154" s="85" t="n"/>
      <c r="CR154" s="85" t="n"/>
      <c r="CS154" s="85" t="n"/>
      <c r="CT154" s="85" t="n"/>
      <c r="CU154" s="85" t="n"/>
      <c r="CV154" s="85" t="n"/>
      <c r="CW154" s="85" t="n"/>
      <c r="CX154" s="85" t="n"/>
      <c r="CY154" s="85" t="n"/>
      <c r="CZ154" s="85" t="n"/>
      <c r="DA154" s="85" t="n"/>
      <c r="DB154" s="85" t="n"/>
      <c r="DC154" s="85" t="n"/>
      <c r="DD154" s="85" t="n"/>
      <c r="DE154" s="85" t="n"/>
      <c r="DF154" s="85" t="n"/>
      <c r="DG154" s="85" t="n"/>
      <c r="DH154" s="85" t="n"/>
      <c r="DI154" s="85" t="n"/>
      <c r="DJ154" s="85" t="n"/>
      <c r="DK154" s="85" t="n"/>
      <c r="DL154" s="85" t="n"/>
      <c r="DM154" s="85" t="n"/>
      <c r="DN154" s="85" t="n"/>
      <c r="DO154" s="85" t="n"/>
      <c r="DP154" s="85" t="n"/>
      <c r="DQ154" s="85" t="n"/>
      <c r="DR154" s="85" t="n"/>
      <c r="DS154" s="85" t="n"/>
      <c r="DT154" s="85" t="n"/>
      <c r="DU154" s="85" t="n"/>
      <c r="DV154" s="85" t="n"/>
      <c r="DW154" s="85" t="n"/>
      <c r="DX154" s="85" t="n"/>
      <c r="DY154" s="85" t="n"/>
      <c r="DZ154" s="85" t="n"/>
      <c r="EA154" s="85" t="n"/>
      <c r="EB154" s="85" t="n"/>
      <c r="EC154" s="85" t="n"/>
      <c r="ED154" s="85" t="n"/>
      <c r="EE154" s="85" t="n"/>
      <c r="EF154" s="85" t="n"/>
      <c r="EG154" s="85" t="n"/>
      <c r="EH154" s="85" t="n"/>
      <c r="EI154" s="85" t="n"/>
      <c r="EJ154" s="85" t="n"/>
      <c r="EK154" s="85" t="n"/>
      <c r="EL154" s="85" t="n"/>
      <c r="EM154" s="85" t="n"/>
      <c r="EN154" s="85" t="n"/>
      <c r="EO154" s="85" t="n"/>
      <c r="EP154" s="85" t="n"/>
      <c r="EQ154" s="85" t="n"/>
      <c r="ER154" s="85" t="n"/>
      <c r="ES154" s="85" t="n"/>
      <c r="ET154" s="85" t="n"/>
      <c r="EU154" s="85" t="n"/>
      <c r="EV154" s="85" t="n"/>
      <c r="EW154" s="85" t="n"/>
      <c r="EX154" s="85" t="n"/>
      <c r="EY154" s="85" t="n"/>
      <c r="EZ154" s="85" t="n"/>
      <c r="FA154" s="85" t="n"/>
      <c r="FB154" s="85" t="n"/>
      <c r="FC154" s="85" t="n"/>
      <c r="FD154" s="85" t="n"/>
      <c r="FE154" s="85" t="n"/>
      <c r="FF154" s="85" t="n"/>
      <c r="FG154" s="85" t="n"/>
      <c r="FH154" s="85" t="n"/>
      <c r="FI154" s="85" t="n"/>
      <c r="FJ154" s="85" t="n"/>
      <c r="FK154" s="85" t="n"/>
      <c r="FL154" s="85" t="n"/>
      <c r="FM154" s="85" t="n"/>
      <c r="FN154" s="85" t="n"/>
      <c r="FO154" s="85" t="n"/>
      <c r="FP154" s="85" t="n"/>
      <c r="FQ154" s="85" t="n"/>
      <c r="FR154" s="85" t="n"/>
      <c r="FS154" s="85" t="n"/>
      <c r="FT154" s="85" t="n"/>
      <c r="FU154" s="85" t="n"/>
      <c r="FV154" s="85" t="n"/>
      <c r="FW154" s="85" t="n"/>
      <c r="FX154" s="85" t="n"/>
      <c r="FY154" s="85" t="n"/>
      <c r="FZ154" s="85" t="n"/>
      <c r="GA154" s="85" t="n"/>
      <c r="GB154" s="85" t="n"/>
      <c r="GC154" s="85" t="n"/>
      <c r="GD154" s="85" t="n"/>
      <c r="GE154" s="85" t="n"/>
      <c r="GF154" s="85" t="n"/>
      <c r="GG154" s="85" t="n"/>
      <c r="GH154" s="85" t="n"/>
      <c r="GI154" s="85" t="n"/>
      <c r="GJ154" s="85" t="n"/>
      <c r="GK154" s="85" t="n"/>
      <c r="GL154" s="85" t="n"/>
      <c r="GM154" s="85" t="n"/>
      <c r="GN154" s="85" t="n"/>
      <c r="GO154" s="85" t="n"/>
      <c r="GP154" s="85" t="n"/>
      <c r="GQ154" s="85" t="n"/>
      <c r="GR154" s="85" t="n"/>
      <c r="GS154" s="85" t="n"/>
      <c r="GT154" s="85" t="n"/>
      <c r="GU154" s="85" t="n"/>
      <c r="GV154" s="85" t="n"/>
      <c r="GW154" s="85" t="n"/>
      <c r="GX154" s="85" t="n"/>
      <c r="GY154" s="85" t="n"/>
      <c r="GZ154" s="85" t="n"/>
      <c r="HA154" s="85" t="n"/>
      <c r="HB154" s="85" t="n"/>
      <c r="HC154" s="85" t="n"/>
      <c r="HD154" s="85" t="n"/>
      <c r="HE154" s="85" t="n"/>
      <c r="HF154" s="85" t="n"/>
      <c r="HG154" s="85" t="n"/>
      <c r="HH154" s="85" t="n"/>
      <c r="HI154" s="85" t="n"/>
      <c r="HJ154" s="85" t="n"/>
      <c r="HK154" s="85" t="n"/>
      <c r="HL154" s="85" t="n"/>
      <c r="HM154" s="85" t="n"/>
      <c r="HN154" s="85" t="n"/>
      <c r="HO154" s="85" t="n"/>
      <c r="HP154" s="85" t="n"/>
      <c r="HQ154" s="85" t="n"/>
      <c r="HR154" s="85" t="n"/>
      <c r="HS154" s="85" t="n"/>
      <c r="HT154" s="85" t="n"/>
      <c r="HU154" s="85" t="n"/>
      <c r="HV154" s="85" t="n"/>
      <c r="HW154" s="85" t="n"/>
      <c r="HX154" s="85" t="n"/>
      <c r="HY154" s="85" t="n"/>
      <c r="HZ154" s="85" t="n"/>
      <c r="IA154" s="85" t="n"/>
      <c r="IB154" s="85" t="n"/>
      <c r="IC154" s="85" t="n"/>
      <c r="ID154" s="85" t="n"/>
      <c r="IE154" s="85" t="n"/>
      <c r="IF154" s="85" t="n"/>
      <c r="IG154" s="85" t="n"/>
      <c r="IH154" s="85" t="n"/>
      <c r="II154" s="85" t="n"/>
      <c r="IJ154" s="85" t="n"/>
      <c r="IK154" s="85" t="n"/>
      <c r="IL154" s="85" t="n"/>
      <c r="IM154" s="85" t="n"/>
      <c r="IN154" s="85" t="n"/>
      <c r="IO154" s="85" t="n"/>
      <c r="IP154" s="85" t="n"/>
      <c r="IQ154" s="85" t="n"/>
      <c r="IR154" s="85" t="n"/>
      <c r="IS154" s="85" t="n"/>
      <c r="IT154" s="85" t="n"/>
      <c r="IU154" s="85" t="n"/>
      <c r="IV154" s="85" t="n"/>
      <c r="IW154" s="85" t="n"/>
      <c r="IX154" s="85" t="n"/>
      <c r="IY154" s="85" t="n"/>
      <c r="IZ154" s="85" t="n"/>
      <c r="JA154" s="85" t="n"/>
      <c r="JB154" s="85" t="n"/>
      <c r="JC154" s="85" t="n"/>
      <c r="JD154" s="85" t="n"/>
      <c r="JE154" s="85" t="n"/>
      <c r="JF154" s="85" t="n"/>
      <c r="JG154" s="85" t="n"/>
      <c r="JH154" s="85" t="n"/>
      <c r="JI154" s="85" t="n"/>
      <c r="JJ154" s="85" t="n"/>
      <c r="JK154" s="85" t="n"/>
      <c r="JL154" s="85" t="n"/>
      <c r="JM154" s="85" t="n"/>
      <c r="JN154" s="85" t="n"/>
      <c r="JO154" s="85" t="n"/>
      <c r="JP154" s="85" t="n"/>
      <c r="JQ154" s="85" t="n"/>
      <c r="JR154" s="85" t="n"/>
      <c r="JS154" s="85" t="n"/>
      <c r="JT154" s="85" t="n"/>
      <c r="JU154" s="85" t="n"/>
      <c r="JV154" s="85" t="n"/>
      <c r="JW154" s="85" t="n"/>
      <c r="JX154" s="85" t="n"/>
      <c r="JY154" s="85" t="n"/>
      <c r="JZ154" s="85" t="n"/>
      <c r="KA154" s="85" t="n"/>
      <c r="KB154" s="85" t="n"/>
      <c r="KC154" s="85" t="n"/>
      <c r="KD154" s="85" t="n"/>
      <c r="KE154" s="85" t="n"/>
      <c r="KF154" s="85" t="n"/>
      <c r="KG154" s="85" t="n"/>
      <c r="KH154" s="85" t="n"/>
      <c r="KI154" s="85" t="n"/>
      <c r="KJ154" s="85" t="n"/>
      <c r="KK154" s="85" t="n"/>
      <c r="KL154" s="85" t="n"/>
      <c r="KM154" s="85" t="n"/>
      <c r="KN154" s="85" t="n"/>
      <c r="KO154" s="85" t="n"/>
      <c r="KP154" s="85" t="n"/>
      <c r="KQ154" s="85" t="n"/>
      <c r="KR154" s="85" t="n"/>
      <c r="KS154" s="85" t="n"/>
      <c r="KT154" s="85" t="n"/>
      <c r="KU154" s="85" t="n"/>
      <c r="KV154" s="85" t="n"/>
      <c r="KW154" s="85" t="n"/>
      <c r="KX154" s="85" t="n"/>
      <c r="KY154" s="85" t="n"/>
      <c r="KZ154" s="85" t="n"/>
      <c r="LA154" s="85" t="n"/>
      <c r="LB154" s="85" t="n"/>
      <c r="LC154" s="85" t="n"/>
      <c r="LD154" s="85" t="n"/>
      <c r="LE154" s="85" t="n"/>
      <c r="LF154" s="85" t="n"/>
      <c r="LG154" s="85" t="n"/>
      <c r="LH154" s="85" t="n"/>
      <c r="LI154" s="85" t="n"/>
      <c r="LJ154" s="85" t="n"/>
      <c r="LK154" s="85" t="n"/>
      <c r="LL154" s="85" t="n"/>
      <c r="LM154" s="85" t="n"/>
      <c r="LN154" s="85" t="n"/>
      <c r="LO154" s="85" t="n"/>
      <c r="LP154" s="85" t="n"/>
      <c r="LQ154" s="85" t="n"/>
      <c r="LR154" s="85" t="n"/>
      <c r="LS154" s="85"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929">
        <f>I147</f>
        <v/>
      </c>
      <c r="V155" s="927" t="n"/>
      <c r="W155" s="927" t="n"/>
    </row>
    <row r="156" customFormat="1" s="79">
      <c r="A156" s="618" t="n"/>
      <c r="B156" s="140"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929">
        <f>I148</f>
        <v/>
      </c>
      <c r="V156" s="927" t="n"/>
      <c r="W156" s="927" t="n"/>
    </row>
    <row r="157" customFormat="1" s="79">
      <c r="A157" s="618" t="n"/>
      <c r="B157" s="102" t="n"/>
      <c r="C157" s="103" t="n"/>
      <c r="D157" s="103" t="n"/>
      <c r="E157" s="103" t="n"/>
      <c r="F157" s="103" t="n"/>
      <c r="G157" s="103" t="n"/>
      <c r="H157" s="103" t="n"/>
      <c r="I157" s="928" t="n"/>
      <c r="N157" s="105" t="inlineStr"/>
      <c r="O157" s="106" t="inlineStr"/>
      <c r="P157" s="106" t="inlineStr"/>
      <c r="Q157" s="106" t="inlineStr"/>
      <c r="R157" s="106" t="inlineStr"/>
      <c r="S157" s="106" t="inlineStr"/>
      <c r="T157" s="106" t="inlineStr"/>
      <c r="U157" s="107">
        <f>I149</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f>I150</f>
        <v/>
      </c>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I151</f>
        <v/>
      </c>
      <c r="V159" s="927" t="n"/>
      <c r="W159" s="927"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f>I152</f>
        <v/>
      </c>
      <c r="V160" s="927" t="n"/>
      <c r="W160" s="927"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107">
        <f>I153</f>
        <v/>
      </c>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f>I154</f>
        <v/>
      </c>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t="n"/>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I156</f>
        <v/>
      </c>
      <c r="V164" s="927" t="n"/>
      <c r="W164" s="927" t="n"/>
    </row>
    <row r="165" customFormat="1" s="79">
      <c r="A165" s="618" t="n"/>
      <c r="B165" s="102" t="n"/>
      <c r="C165" s="939" t="n"/>
      <c r="D165" s="939" t="n"/>
      <c r="E165" s="939" t="n"/>
      <c r="F165" s="939" t="n"/>
      <c r="G165" s="939" t="n"/>
      <c r="H165" s="939" t="n"/>
      <c r="I165" s="943" t="n"/>
      <c r="N165" s="105" t="inlineStr"/>
      <c r="O165" s="106" t="inlineStr"/>
      <c r="P165" s="106" t="inlineStr"/>
      <c r="Q165" s="106" t="inlineStr"/>
      <c r="R165" s="106" t="inlineStr"/>
      <c r="S165" s="106" t="inlineStr"/>
      <c r="T165" s="106" t="inlineStr"/>
      <c r="U165" s="107">
        <f>I157</f>
        <v/>
      </c>
      <c r="V165" s="936" t="n"/>
      <c r="W165" s="936" t="n"/>
    </row>
    <row r="166" customFormat="1" s="79">
      <c r="A166" s="618" t="inlineStr">
        <is>
          <t>K23</t>
        </is>
      </c>
      <c r="B166" s="96" t="inlineStr">
        <is>
          <t>Total</t>
        </is>
      </c>
      <c r="C166" s="940">
        <f>SUM(INDIRECT(ADDRESS(MATCH("K22",$A:$A,0)+1,COLUMN(C$12),4)&amp;":"&amp;ADDRESS(MATCH("K23",$A:$A,0)-1,COLUMN(C$12),4)))</f>
        <v/>
      </c>
      <c r="D166" s="940">
        <f>SUM(INDIRECT(ADDRESS(MATCH("K22",$A:$A,0)+1,COLUMN(D$12),4)&amp;":"&amp;ADDRESS(MATCH("K23",$A:$A,0)-1,COLUMN(D$12),4)))</f>
        <v/>
      </c>
      <c r="E166" s="940">
        <f>SUM(INDIRECT(ADDRESS(MATCH("K22",$A:$A,0)+1,COLUMN(E$12),4)&amp;":"&amp;ADDRESS(MATCH("K23",$A:$A,0)-1,COLUMN(E$12),4)))</f>
        <v/>
      </c>
      <c r="F166" s="940">
        <f>SUM(INDIRECT(ADDRESS(MATCH("K22",$A:$A,0)+1,COLUMN(F$12),4)&amp;":"&amp;ADDRESS(MATCH("K23",$A:$A,0)-1,COLUMN(F$12),4)))</f>
        <v/>
      </c>
      <c r="G166" s="940" t="n">
        <v>0</v>
      </c>
      <c r="H166" s="940" t="n">
        <v>0</v>
      </c>
      <c r="I166" s="955" t="n"/>
      <c r="J166" s="85" t="n"/>
      <c r="K166" s="85" t="n"/>
      <c r="L166" s="85" t="n"/>
      <c r="M166" s="85" t="n"/>
      <c r="N166" s="114">
        <f>B166</f>
        <v/>
      </c>
      <c r="O166" s="115">
        <f>C166*BS!$B$9</f>
        <v/>
      </c>
      <c r="P166" s="115">
        <f>D166*BS!$B$9</f>
        <v/>
      </c>
      <c r="Q166" s="115">
        <f>E166*BS!$B$9</f>
        <v/>
      </c>
      <c r="R166" s="115">
        <f>F166*BS!$B$9</f>
        <v/>
      </c>
      <c r="S166" s="115">
        <f>G166*BS!$B$9</f>
        <v/>
      </c>
      <c r="T166" s="115">
        <f>H166*BS!$B$9</f>
        <v/>
      </c>
      <c r="U166" s="123">
        <f>I158</f>
        <v/>
      </c>
      <c r="V166" s="936" t="n"/>
      <c r="W166" s="936" t="n"/>
      <c r="X166" s="85" t="n"/>
      <c r="Y166" s="85" t="n"/>
      <c r="Z166" s="85" t="n"/>
      <c r="AA166" s="85" t="n"/>
      <c r="AB166" s="85" t="n"/>
      <c r="AC166" s="85" t="n"/>
      <c r="AD166" s="85" t="n"/>
      <c r="AE166" s="85" t="n"/>
      <c r="AF166" s="85" t="n"/>
      <c r="AG166" s="85" t="n"/>
      <c r="AH166" s="85" t="n"/>
      <c r="AI166" s="85" t="n"/>
      <c r="AJ166" s="85" t="n"/>
      <c r="AK166" s="85" t="n"/>
      <c r="AL166" s="85" t="n"/>
      <c r="AM166" s="85" t="n"/>
      <c r="AN166" s="85" t="n"/>
      <c r="AO166" s="85" t="n"/>
      <c r="AP166" s="85" t="n"/>
      <c r="AQ166" s="85" t="n"/>
      <c r="AR166" s="85" t="n"/>
      <c r="AS166" s="85" t="n"/>
      <c r="AT166" s="85" t="n"/>
      <c r="AU166" s="85" t="n"/>
      <c r="AV166" s="85" t="n"/>
      <c r="AW166" s="85" t="n"/>
      <c r="AX166" s="85" t="n"/>
      <c r="AY166" s="85" t="n"/>
      <c r="AZ166" s="85" t="n"/>
      <c r="BA166" s="85" t="n"/>
      <c r="BB166" s="85" t="n"/>
      <c r="BC166" s="85" t="n"/>
      <c r="BD166" s="85" t="n"/>
      <c r="BE166" s="85" t="n"/>
      <c r="BF166" s="85" t="n"/>
      <c r="BG166" s="85" t="n"/>
      <c r="BH166" s="85" t="n"/>
      <c r="BI166" s="85" t="n"/>
      <c r="BJ166" s="85" t="n"/>
      <c r="BK166" s="85" t="n"/>
      <c r="BL166" s="85" t="n"/>
      <c r="BM166" s="85" t="n"/>
      <c r="BN166" s="85" t="n"/>
      <c r="BO166" s="85" t="n"/>
      <c r="BP166" s="85" t="n"/>
      <c r="BQ166" s="85" t="n"/>
      <c r="BR166" s="85" t="n"/>
      <c r="BS166" s="85" t="n"/>
      <c r="BT166" s="85" t="n"/>
      <c r="BU166" s="85" t="n"/>
      <c r="BV166" s="85" t="n"/>
      <c r="BW166" s="85" t="n"/>
      <c r="BX166" s="85" t="n"/>
      <c r="BY166" s="85" t="n"/>
      <c r="BZ166" s="85" t="n"/>
      <c r="CA166" s="85" t="n"/>
      <c r="CB166" s="85" t="n"/>
      <c r="CC166" s="85" t="n"/>
      <c r="CD166" s="85" t="n"/>
      <c r="CE166" s="85" t="n"/>
      <c r="CF166" s="85" t="n"/>
      <c r="CG166" s="85" t="n"/>
      <c r="CH166" s="85" t="n"/>
      <c r="CI166" s="85" t="n"/>
      <c r="CJ166" s="85" t="n"/>
      <c r="CK166" s="85" t="n"/>
      <c r="CL166" s="85" t="n"/>
      <c r="CM166" s="85" t="n"/>
      <c r="CN166" s="85" t="n"/>
      <c r="CO166" s="85" t="n"/>
      <c r="CP166" s="85" t="n"/>
      <c r="CQ166" s="85" t="n"/>
      <c r="CR166" s="85" t="n"/>
      <c r="CS166" s="85" t="n"/>
      <c r="CT166" s="85" t="n"/>
      <c r="CU166" s="85" t="n"/>
      <c r="CV166" s="85" t="n"/>
      <c r="CW166" s="85" t="n"/>
      <c r="CX166" s="85" t="n"/>
      <c r="CY166" s="85" t="n"/>
      <c r="CZ166" s="85" t="n"/>
      <c r="DA166" s="85" t="n"/>
      <c r="DB166" s="85" t="n"/>
      <c r="DC166" s="85" t="n"/>
      <c r="DD166" s="85" t="n"/>
      <c r="DE166" s="85" t="n"/>
      <c r="DF166" s="85" t="n"/>
      <c r="DG166" s="85" t="n"/>
      <c r="DH166" s="85" t="n"/>
      <c r="DI166" s="85" t="n"/>
      <c r="DJ166" s="85" t="n"/>
      <c r="DK166" s="85" t="n"/>
      <c r="DL166" s="85" t="n"/>
      <c r="DM166" s="85" t="n"/>
      <c r="DN166" s="85" t="n"/>
      <c r="DO166" s="85" t="n"/>
      <c r="DP166" s="85" t="n"/>
      <c r="DQ166" s="85" t="n"/>
      <c r="DR166" s="85" t="n"/>
      <c r="DS166" s="85" t="n"/>
      <c r="DT166" s="85" t="n"/>
      <c r="DU166" s="85" t="n"/>
      <c r="DV166" s="85" t="n"/>
      <c r="DW166" s="85" t="n"/>
      <c r="DX166" s="85" t="n"/>
      <c r="DY166" s="85" t="n"/>
      <c r="DZ166" s="85" t="n"/>
      <c r="EA166" s="85" t="n"/>
      <c r="EB166" s="85" t="n"/>
      <c r="EC166" s="85" t="n"/>
      <c r="ED166" s="85" t="n"/>
      <c r="EE166" s="85" t="n"/>
      <c r="EF166" s="85" t="n"/>
      <c r="EG166" s="85" t="n"/>
      <c r="EH166" s="85" t="n"/>
      <c r="EI166" s="85" t="n"/>
      <c r="EJ166" s="85" t="n"/>
      <c r="EK166" s="85" t="n"/>
      <c r="EL166" s="85" t="n"/>
      <c r="EM166" s="85" t="n"/>
      <c r="EN166" s="85" t="n"/>
      <c r="EO166" s="85" t="n"/>
      <c r="EP166" s="85" t="n"/>
      <c r="EQ166" s="85" t="n"/>
      <c r="ER166" s="85" t="n"/>
      <c r="ES166" s="85" t="n"/>
      <c r="ET166" s="85" t="n"/>
      <c r="EU166" s="85" t="n"/>
      <c r="EV166" s="85" t="n"/>
      <c r="EW166" s="85" t="n"/>
      <c r="EX166" s="85" t="n"/>
      <c r="EY166" s="85" t="n"/>
      <c r="EZ166" s="85" t="n"/>
      <c r="FA166" s="85" t="n"/>
      <c r="FB166" s="85" t="n"/>
      <c r="FC166" s="85" t="n"/>
      <c r="FD166" s="85" t="n"/>
      <c r="FE166" s="85" t="n"/>
      <c r="FF166" s="85" t="n"/>
      <c r="FG166" s="85" t="n"/>
      <c r="FH166" s="85" t="n"/>
      <c r="FI166" s="85" t="n"/>
      <c r="FJ166" s="85" t="n"/>
      <c r="FK166" s="85" t="n"/>
      <c r="FL166" s="85" t="n"/>
      <c r="FM166" s="85" t="n"/>
      <c r="FN166" s="85" t="n"/>
      <c r="FO166" s="85" t="n"/>
      <c r="FP166" s="85" t="n"/>
      <c r="FQ166" s="85" t="n"/>
      <c r="FR166" s="85" t="n"/>
      <c r="FS166" s="85" t="n"/>
      <c r="FT166" s="85" t="n"/>
      <c r="FU166" s="85" t="n"/>
      <c r="FV166" s="85" t="n"/>
      <c r="FW166" s="85" t="n"/>
      <c r="FX166" s="85" t="n"/>
      <c r="FY166" s="85" t="n"/>
      <c r="FZ166" s="85" t="n"/>
      <c r="GA166" s="85" t="n"/>
      <c r="GB166" s="85" t="n"/>
      <c r="GC166" s="85" t="n"/>
      <c r="GD166" s="85" t="n"/>
      <c r="GE166" s="85" t="n"/>
      <c r="GF166" s="85" t="n"/>
      <c r="GG166" s="85" t="n"/>
      <c r="GH166" s="85" t="n"/>
      <c r="GI166" s="85" t="n"/>
      <c r="GJ166" s="85" t="n"/>
      <c r="GK166" s="85" t="n"/>
      <c r="GL166" s="85" t="n"/>
      <c r="GM166" s="85" t="n"/>
      <c r="GN166" s="85" t="n"/>
      <c r="GO166" s="85" t="n"/>
      <c r="GP166" s="85" t="n"/>
      <c r="GQ166" s="85" t="n"/>
      <c r="GR166" s="85" t="n"/>
      <c r="GS166" s="85" t="n"/>
      <c r="GT166" s="85" t="n"/>
      <c r="GU166" s="85" t="n"/>
      <c r="GV166" s="85" t="n"/>
      <c r="GW166" s="85" t="n"/>
      <c r="GX166" s="85" t="n"/>
      <c r="GY166" s="85" t="n"/>
      <c r="GZ166" s="85" t="n"/>
      <c r="HA166" s="85" t="n"/>
      <c r="HB166" s="85" t="n"/>
      <c r="HC166" s="85" t="n"/>
      <c r="HD166" s="85" t="n"/>
      <c r="HE166" s="85" t="n"/>
      <c r="HF166" s="85" t="n"/>
      <c r="HG166" s="85" t="n"/>
      <c r="HH166" s="85" t="n"/>
      <c r="HI166" s="85" t="n"/>
      <c r="HJ166" s="85" t="n"/>
      <c r="HK166" s="85" t="n"/>
      <c r="HL166" s="85" t="n"/>
      <c r="HM166" s="85" t="n"/>
      <c r="HN166" s="85" t="n"/>
      <c r="HO166" s="85" t="n"/>
      <c r="HP166" s="85" t="n"/>
      <c r="HQ166" s="85" t="n"/>
      <c r="HR166" s="85" t="n"/>
      <c r="HS166" s="85" t="n"/>
      <c r="HT166" s="85" t="n"/>
      <c r="HU166" s="85" t="n"/>
      <c r="HV166" s="85" t="n"/>
      <c r="HW166" s="85" t="n"/>
      <c r="HX166" s="85" t="n"/>
      <c r="HY166" s="85" t="n"/>
      <c r="HZ166" s="85" t="n"/>
      <c r="IA166" s="85" t="n"/>
      <c r="IB166" s="85" t="n"/>
      <c r="IC166" s="85" t="n"/>
      <c r="ID166" s="85" t="n"/>
      <c r="IE166" s="85" t="n"/>
      <c r="IF166" s="85" t="n"/>
      <c r="IG166" s="85" t="n"/>
      <c r="IH166" s="85" t="n"/>
      <c r="II166" s="85" t="n"/>
      <c r="IJ166" s="85" t="n"/>
      <c r="IK166" s="85" t="n"/>
      <c r="IL166" s="85" t="n"/>
      <c r="IM166" s="85" t="n"/>
      <c r="IN166" s="85" t="n"/>
      <c r="IO166" s="85" t="n"/>
      <c r="IP166" s="85" t="n"/>
      <c r="IQ166" s="85" t="n"/>
      <c r="IR166" s="85" t="n"/>
      <c r="IS166" s="85" t="n"/>
      <c r="IT166" s="85" t="n"/>
      <c r="IU166" s="85" t="n"/>
      <c r="IV166" s="85" t="n"/>
      <c r="IW166" s="85" t="n"/>
      <c r="IX166" s="85" t="n"/>
      <c r="IY166" s="85" t="n"/>
      <c r="IZ166" s="85" t="n"/>
      <c r="JA166" s="85" t="n"/>
      <c r="JB166" s="85" t="n"/>
      <c r="JC166" s="85" t="n"/>
      <c r="JD166" s="85" t="n"/>
      <c r="JE166" s="85" t="n"/>
      <c r="JF166" s="85" t="n"/>
      <c r="JG166" s="85" t="n"/>
      <c r="JH166" s="85" t="n"/>
      <c r="JI166" s="85" t="n"/>
      <c r="JJ166" s="85" t="n"/>
      <c r="JK166" s="85" t="n"/>
      <c r="JL166" s="85" t="n"/>
      <c r="JM166" s="85" t="n"/>
      <c r="JN166" s="85" t="n"/>
      <c r="JO166" s="85" t="n"/>
      <c r="JP166" s="85" t="n"/>
      <c r="JQ166" s="85" t="n"/>
      <c r="JR166" s="85" t="n"/>
      <c r="JS166" s="85" t="n"/>
      <c r="JT166" s="85" t="n"/>
      <c r="JU166" s="85" t="n"/>
      <c r="JV166" s="85" t="n"/>
      <c r="JW166" s="85" t="n"/>
      <c r="JX166" s="85" t="n"/>
      <c r="JY166" s="85" t="n"/>
      <c r="JZ166" s="85" t="n"/>
      <c r="KA166" s="85" t="n"/>
      <c r="KB166" s="85" t="n"/>
      <c r="KC166" s="85" t="n"/>
      <c r="KD166" s="85" t="n"/>
      <c r="KE166" s="85" t="n"/>
      <c r="KF166" s="85" t="n"/>
      <c r="KG166" s="85" t="n"/>
      <c r="KH166" s="85" t="n"/>
      <c r="KI166" s="85" t="n"/>
      <c r="KJ166" s="85" t="n"/>
      <c r="KK166" s="85" t="n"/>
      <c r="KL166" s="85" t="n"/>
      <c r="KM166" s="85" t="n"/>
      <c r="KN166" s="85" t="n"/>
      <c r="KO166" s="85" t="n"/>
      <c r="KP166" s="85" t="n"/>
      <c r="KQ166" s="85" t="n"/>
      <c r="KR166" s="85" t="n"/>
      <c r="KS166" s="85" t="n"/>
      <c r="KT166" s="85" t="n"/>
      <c r="KU166" s="85" t="n"/>
      <c r="KV166" s="85" t="n"/>
      <c r="KW166" s="85" t="n"/>
      <c r="KX166" s="85" t="n"/>
      <c r="KY166" s="85" t="n"/>
      <c r="KZ166" s="85" t="n"/>
      <c r="LA166" s="85" t="n"/>
      <c r="LB166" s="85" t="n"/>
      <c r="LC166" s="85" t="n"/>
      <c r="LD166" s="85" t="n"/>
      <c r="LE166" s="85" t="n"/>
      <c r="LF166" s="85" t="n"/>
      <c r="LG166" s="85" t="n"/>
      <c r="LH166" s="85" t="n"/>
      <c r="LI166" s="85" t="n"/>
      <c r="LJ166" s="85" t="n"/>
      <c r="LK166" s="85" t="n"/>
      <c r="LL166" s="85" t="n"/>
      <c r="LM166" s="85" t="n"/>
      <c r="LN166" s="85" t="n"/>
      <c r="LO166" s="85" t="n"/>
      <c r="LP166" s="85" t="n"/>
      <c r="LQ166" s="85" t="n"/>
      <c r="LR166" s="85" t="n"/>
      <c r="LS166" s="85"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t="n"/>
      <c r="V167" s="927" t="n"/>
      <c r="W167" s="927" t="n"/>
    </row>
    <row r="168" customFormat="1" s="79">
      <c r="A168" s="618" t="inlineStr">
        <is>
          <t>K24</t>
        </is>
      </c>
      <c r="B168" s="96" t="inlineStr">
        <is>
          <t xml:space="preserve">Deferred charges </t>
        </is>
      </c>
      <c r="C168" s="954" t="n"/>
      <c r="D168" s="954" t="n"/>
      <c r="E168" s="954" t="n"/>
      <c r="F168" s="954" t="n"/>
      <c r="G168" s="954" t="n"/>
      <c r="H168" s="954" t="n"/>
      <c r="I168" s="934" t="n"/>
      <c r="J168" s="85" t="n"/>
      <c r="K168" s="85" t="n"/>
      <c r="L168" s="85" t="n"/>
      <c r="M168" s="85" t="n"/>
      <c r="N168" s="114">
        <f>B168</f>
        <v/>
      </c>
      <c r="O168" s="115" t="inlineStr"/>
      <c r="P168" s="115" t="inlineStr"/>
      <c r="Q168" s="115" t="inlineStr"/>
      <c r="R168" s="115" t="inlineStr"/>
      <c r="S168" s="115" t="inlineStr"/>
      <c r="T168" s="115" t="inlineStr"/>
      <c r="U168" s="935">
        <f>I160</f>
        <v/>
      </c>
      <c r="V168" s="941" t="n"/>
      <c r="W168" s="941" t="n"/>
      <c r="X168" s="85" t="n"/>
      <c r="Y168" s="85" t="n"/>
      <c r="Z168" s="85" t="n"/>
      <c r="AA168" s="85" t="n"/>
      <c r="AB168" s="85" t="n"/>
      <c r="AC168" s="85" t="n"/>
      <c r="AD168" s="85" t="n"/>
      <c r="AE168" s="85" t="n"/>
      <c r="AF168" s="85" t="n"/>
      <c r="AG168" s="85" t="n"/>
      <c r="AH168" s="85" t="n"/>
      <c r="AI168" s="85" t="n"/>
      <c r="AJ168" s="85" t="n"/>
      <c r="AK168" s="85" t="n"/>
      <c r="AL168" s="85" t="n"/>
      <c r="AM168" s="85" t="n"/>
      <c r="AN168" s="85" t="n"/>
      <c r="AO168" s="85" t="n"/>
      <c r="AP168" s="85" t="n"/>
      <c r="AQ168" s="85" t="n"/>
      <c r="AR168" s="85" t="n"/>
      <c r="AS168" s="85" t="n"/>
      <c r="AT168" s="85" t="n"/>
      <c r="AU168" s="85" t="n"/>
      <c r="AV168" s="85" t="n"/>
      <c r="AW168" s="85" t="n"/>
      <c r="AX168" s="85" t="n"/>
      <c r="AY168" s="85" t="n"/>
      <c r="AZ168" s="85" t="n"/>
      <c r="BA168" s="85" t="n"/>
      <c r="BB168" s="85" t="n"/>
      <c r="BC168" s="85" t="n"/>
      <c r="BD168" s="85" t="n"/>
      <c r="BE168" s="85" t="n"/>
      <c r="BF168" s="85" t="n"/>
      <c r="BG168" s="85" t="n"/>
      <c r="BH168" s="85" t="n"/>
      <c r="BI168" s="85" t="n"/>
      <c r="BJ168" s="85" t="n"/>
      <c r="BK168" s="85" t="n"/>
      <c r="BL168" s="85" t="n"/>
      <c r="BM168" s="85" t="n"/>
      <c r="BN168" s="85" t="n"/>
      <c r="BO168" s="85" t="n"/>
      <c r="BP168" s="85" t="n"/>
      <c r="BQ168" s="85" t="n"/>
      <c r="BR168" s="85" t="n"/>
      <c r="BS168" s="85" t="n"/>
      <c r="BT168" s="85" t="n"/>
      <c r="BU168" s="85" t="n"/>
      <c r="BV168" s="85" t="n"/>
      <c r="BW168" s="85" t="n"/>
      <c r="BX168" s="85" t="n"/>
      <c r="BY168" s="85" t="n"/>
      <c r="BZ168" s="85" t="n"/>
      <c r="CA168" s="85" t="n"/>
      <c r="CB168" s="85" t="n"/>
      <c r="CC168" s="85" t="n"/>
      <c r="CD168" s="85" t="n"/>
      <c r="CE168" s="85" t="n"/>
      <c r="CF168" s="85" t="n"/>
      <c r="CG168" s="85" t="n"/>
      <c r="CH168" s="85" t="n"/>
      <c r="CI168" s="85" t="n"/>
      <c r="CJ168" s="85" t="n"/>
      <c r="CK168" s="85" t="n"/>
      <c r="CL168" s="85" t="n"/>
      <c r="CM168" s="85" t="n"/>
      <c r="CN168" s="85" t="n"/>
      <c r="CO168" s="85" t="n"/>
      <c r="CP168" s="85" t="n"/>
      <c r="CQ168" s="85" t="n"/>
      <c r="CR168" s="85" t="n"/>
      <c r="CS168" s="85" t="n"/>
      <c r="CT168" s="85" t="n"/>
      <c r="CU168" s="85" t="n"/>
      <c r="CV168" s="85" t="n"/>
      <c r="CW168" s="85" t="n"/>
      <c r="CX168" s="85" t="n"/>
      <c r="CY168" s="85" t="n"/>
      <c r="CZ168" s="85" t="n"/>
      <c r="DA168" s="85" t="n"/>
      <c r="DB168" s="85" t="n"/>
      <c r="DC168" s="85" t="n"/>
      <c r="DD168" s="85" t="n"/>
      <c r="DE168" s="85" t="n"/>
      <c r="DF168" s="85" t="n"/>
      <c r="DG168" s="85" t="n"/>
      <c r="DH168" s="85" t="n"/>
      <c r="DI168" s="85" t="n"/>
      <c r="DJ168" s="85" t="n"/>
      <c r="DK168" s="85" t="n"/>
      <c r="DL168" s="85" t="n"/>
      <c r="DM168" s="85" t="n"/>
      <c r="DN168" s="85" t="n"/>
      <c r="DO168" s="85" t="n"/>
      <c r="DP168" s="85" t="n"/>
      <c r="DQ168" s="85" t="n"/>
      <c r="DR168" s="85" t="n"/>
      <c r="DS168" s="85" t="n"/>
      <c r="DT168" s="85" t="n"/>
      <c r="DU168" s="85" t="n"/>
      <c r="DV168" s="85" t="n"/>
      <c r="DW168" s="85" t="n"/>
      <c r="DX168" s="85" t="n"/>
      <c r="DY168" s="85" t="n"/>
      <c r="DZ168" s="85" t="n"/>
      <c r="EA168" s="85" t="n"/>
      <c r="EB168" s="85" t="n"/>
      <c r="EC168" s="85" t="n"/>
      <c r="ED168" s="85" t="n"/>
      <c r="EE168" s="85" t="n"/>
      <c r="EF168" s="85" t="n"/>
      <c r="EG168" s="85" t="n"/>
      <c r="EH168" s="85" t="n"/>
      <c r="EI168" s="85" t="n"/>
      <c r="EJ168" s="85" t="n"/>
      <c r="EK168" s="85" t="n"/>
      <c r="EL168" s="85" t="n"/>
      <c r="EM168" s="85" t="n"/>
      <c r="EN168" s="85" t="n"/>
      <c r="EO168" s="85" t="n"/>
      <c r="EP168" s="85" t="n"/>
      <c r="EQ168" s="85" t="n"/>
      <c r="ER168" s="85" t="n"/>
      <c r="ES168" s="85" t="n"/>
      <c r="ET168" s="85" t="n"/>
      <c r="EU168" s="85" t="n"/>
      <c r="EV168" s="85" t="n"/>
      <c r="EW168" s="85" t="n"/>
      <c r="EX168" s="85" t="n"/>
      <c r="EY168" s="85" t="n"/>
      <c r="EZ168" s="85" t="n"/>
      <c r="FA168" s="85" t="n"/>
      <c r="FB168" s="85" t="n"/>
      <c r="FC168" s="85" t="n"/>
      <c r="FD168" s="85" t="n"/>
      <c r="FE168" s="85" t="n"/>
      <c r="FF168" s="85" t="n"/>
      <c r="FG168" s="85" t="n"/>
      <c r="FH168" s="85" t="n"/>
      <c r="FI168" s="85" t="n"/>
      <c r="FJ168" s="85" t="n"/>
      <c r="FK168" s="85" t="n"/>
      <c r="FL168" s="85" t="n"/>
      <c r="FM168" s="85" t="n"/>
      <c r="FN168" s="85" t="n"/>
      <c r="FO168" s="85" t="n"/>
      <c r="FP168" s="85" t="n"/>
      <c r="FQ168" s="85" t="n"/>
      <c r="FR168" s="85" t="n"/>
      <c r="FS168" s="85" t="n"/>
      <c r="FT168" s="85" t="n"/>
      <c r="FU168" s="85" t="n"/>
      <c r="FV168" s="85" t="n"/>
      <c r="FW168" s="85" t="n"/>
      <c r="FX168" s="85" t="n"/>
      <c r="FY168" s="85" t="n"/>
      <c r="FZ168" s="85" t="n"/>
      <c r="GA168" s="85" t="n"/>
      <c r="GB168" s="85" t="n"/>
      <c r="GC168" s="85" t="n"/>
      <c r="GD168" s="85" t="n"/>
      <c r="GE168" s="85" t="n"/>
      <c r="GF168" s="85" t="n"/>
      <c r="GG168" s="85" t="n"/>
      <c r="GH168" s="85" t="n"/>
      <c r="GI168" s="85" t="n"/>
      <c r="GJ168" s="85" t="n"/>
      <c r="GK168" s="85" t="n"/>
      <c r="GL168" s="85" t="n"/>
      <c r="GM168" s="85" t="n"/>
      <c r="GN168" s="85" t="n"/>
      <c r="GO168" s="85" t="n"/>
      <c r="GP168" s="85" t="n"/>
      <c r="GQ168" s="85" t="n"/>
      <c r="GR168" s="85" t="n"/>
      <c r="GS168" s="85" t="n"/>
      <c r="GT168" s="85" t="n"/>
      <c r="GU168" s="85" t="n"/>
      <c r="GV168" s="85" t="n"/>
      <c r="GW168" s="85" t="n"/>
      <c r="GX168" s="85" t="n"/>
      <c r="GY168" s="85" t="n"/>
      <c r="GZ168" s="85" t="n"/>
      <c r="HA168" s="85" t="n"/>
      <c r="HB168" s="85" t="n"/>
      <c r="HC168" s="85" t="n"/>
      <c r="HD168" s="85" t="n"/>
      <c r="HE168" s="85" t="n"/>
      <c r="HF168" s="85" t="n"/>
      <c r="HG168" s="85" t="n"/>
      <c r="HH168" s="85" t="n"/>
      <c r="HI168" s="85" t="n"/>
      <c r="HJ168" s="85" t="n"/>
      <c r="HK168" s="85" t="n"/>
      <c r="HL168" s="85" t="n"/>
      <c r="HM168" s="85" t="n"/>
      <c r="HN168" s="85" t="n"/>
      <c r="HO168" s="85" t="n"/>
      <c r="HP168" s="85" t="n"/>
      <c r="HQ168" s="85" t="n"/>
      <c r="HR168" s="85" t="n"/>
      <c r="HS168" s="85" t="n"/>
      <c r="HT168" s="85" t="n"/>
      <c r="HU168" s="85" t="n"/>
      <c r="HV168" s="85" t="n"/>
      <c r="HW168" s="85" t="n"/>
      <c r="HX168" s="85" t="n"/>
      <c r="HY168" s="85" t="n"/>
      <c r="HZ168" s="85" t="n"/>
      <c r="IA168" s="85" t="n"/>
      <c r="IB168" s="85" t="n"/>
      <c r="IC168" s="85" t="n"/>
      <c r="ID168" s="85" t="n"/>
      <c r="IE168" s="85" t="n"/>
      <c r="IF168" s="85" t="n"/>
      <c r="IG168" s="85" t="n"/>
      <c r="IH168" s="85" t="n"/>
      <c r="II168" s="85" t="n"/>
      <c r="IJ168" s="85" t="n"/>
      <c r="IK168" s="85" t="n"/>
      <c r="IL168" s="85" t="n"/>
      <c r="IM168" s="85" t="n"/>
      <c r="IN168" s="85" t="n"/>
      <c r="IO168" s="85" t="n"/>
      <c r="IP168" s="85" t="n"/>
      <c r="IQ168" s="85" t="n"/>
      <c r="IR168" s="85" t="n"/>
      <c r="IS168" s="85" t="n"/>
      <c r="IT168" s="85" t="n"/>
      <c r="IU168" s="85" t="n"/>
      <c r="IV168" s="85" t="n"/>
      <c r="IW168" s="85" t="n"/>
      <c r="IX168" s="85" t="n"/>
      <c r="IY168" s="85" t="n"/>
      <c r="IZ168" s="85" t="n"/>
      <c r="JA168" s="85" t="n"/>
      <c r="JB168" s="85" t="n"/>
      <c r="JC168" s="85" t="n"/>
      <c r="JD168" s="85" t="n"/>
      <c r="JE168" s="85" t="n"/>
      <c r="JF168" s="85" t="n"/>
      <c r="JG168" s="85" t="n"/>
      <c r="JH168" s="85" t="n"/>
      <c r="JI168" s="85" t="n"/>
      <c r="JJ168" s="85" t="n"/>
      <c r="JK168" s="85" t="n"/>
      <c r="JL168" s="85" t="n"/>
      <c r="JM168" s="85" t="n"/>
      <c r="JN168" s="85" t="n"/>
      <c r="JO168" s="85" t="n"/>
      <c r="JP168" s="85" t="n"/>
      <c r="JQ168" s="85" t="n"/>
      <c r="JR168" s="85" t="n"/>
      <c r="JS168" s="85" t="n"/>
      <c r="JT168" s="85" t="n"/>
      <c r="JU168" s="85" t="n"/>
      <c r="JV168" s="85" t="n"/>
      <c r="JW168" s="85" t="n"/>
      <c r="JX168" s="85" t="n"/>
      <c r="JY168" s="85" t="n"/>
      <c r="JZ168" s="85" t="n"/>
      <c r="KA168" s="85" t="n"/>
      <c r="KB168" s="85" t="n"/>
      <c r="KC168" s="85" t="n"/>
      <c r="KD168" s="85" t="n"/>
      <c r="KE168" s="85" t="n"/>
      <c r="KF168" s="85" t="n"/>
      <c r="KG168" s="85" t="n"/>
      <c r="KH168" s="85" t="n"/>
      <c r="KI168" s="85" t="n"/>
      <c r="KJ168" s="85" t="n"/>
      <c r="KK168" s="85" t="n"/>
      <c r="KL168" s="85" t="n"/>
      <c r="KM168" s="85" t="n"/>
      <c r="KN168" s="85" t="n"/>
      <c r="KO168" s="85" t="n"/>
      <c r="KP168" s="85" t="n"/>
      <c r="KQ168" s="85" t="n"/>
      <c r="KR168" s="85" t="n"/>
      <c r="KS168" s="85" t="n"/>
      <c r="KT168" s="85" t="n"/>
      <c r="KU168" s="85" t="n"/>
      <c r="KV168" s="85" t="n"/>
      <c r="KW168" s="85" t="n"/>
      <c r="KX168" s="85" t="n"/>
      <c r="KY168" s="85" t="n"/>
      <c r="KZ168" s="85" t="n"/>
      <c r="LA168" s="85" t="n"/>
      <c r="LB168" s="85" t="n"/>
      <c r="LC168" s="85" t="n"/>
      <c r="LD168" s="85" t="n"/>
      <c r="LE168" s="85" t="n"/>
      <c r="LF168" s="85" t="n"/>
      <c r="LG168" s="85" t="n"/>
      <c r="LH168" s="85" t="n"/>
      <c r="LI168" s="85" t="n"/>
      <c r="LJ168" s="85" t="n"/>
      <c r="LK168" s="85" t="n"/>
      <c r="LL168" s="85" t="n"/>
      <c r="LM168" s="85" t="n"/>
      <c r="LN168" s="85" t="n"/>
      <c r="LO168" s="85" t="n"/>
      <c r="LP168" s="85" t="n"/>
      <c r="LQ168" s="85" t="n"/>
      <c r="LR168" s="85" t="n"/>
      <c r="LS168" s="85" t="n"/>
    </row>
    <row r="169" customFormat="1" s="79">
      <c r="A169" s="618" t="n"/>
      <c r="B169" s="102" t="inlineStr">
        <is>
          <t xml:space="preserve"> The balance comprises temporary differences attributable to: Net deferred tax assets </t>
        </is>
      </c>
      <c r="C169" s="103" t="n"/>
      <c r="D169" s="103" t="n"/>
      <c r="E169" s="103" t="n"/>
      <c r="F169" s="103" t="n"/>
      <c r="G169" s="103" t="n">
        <v>227293</v>
      </c>
      <c r="H169" s="103" t="n">
        <v>291660</v>
      </c>
      <c r="I169" s="934" t="n"/>
      <c r="J169" s="85" t="n"/>
      <c r="K169" s="85" t="n"/>
      <c r="L169" s="85" t="n"/>
      <c r="M169" s="85" t="n"/>
      <c r="N169" s="114">
        <f>B169</f>
        <v/>
      </c>
      <c r="O169" s="115" t="inlineStr"/>
      <c r="P169" s="115" t="inlineStr"/>
      <c r="Q169" s="115" t="inlineStr"/>
      <c r="R169" s="115" t="inlineStr"/>
      <c r="S169" s="115">
        <f>G169*BS!$B$9</f>
        <v/>
      </c>
      <c r="T169" s="115">
        <f>H169*BS!$B$9</f>
        <v/>
      </c>
      <c r="U169" s="123" t="n"/>
      <c r="V169" s="941" t="n"/>
      <c r="W169" s="941" t="n"/>
      <c r="X169" s="85" t="n"/>
      <c r="Y169" s="85" t="n"/>
      <c r="Z169" s="85" t="n"/>
      <c r="AA169" s="85" t="n"/>
      <c r="AB169" s="85" t="n"/>
      <c r="AC169" s="85" t="n"/>
      <c r="AD169" s="85" t="n"/>
      <c r="AE169" s="85" t="n"/>
      <c r="AF169" s="85" t="n"/>
      <c r="AG169" s="85" t="n"/>
      <c r="AH169" s="85" t="n"/>
      <c r="AI169" s="85" t="n"/>
      <c r="AJ169" s="85" t="n"/>
      <c r="AK169" s="85" t="n"/>
      <c r="AL169" s="85" t="n"/>
      <c r="AM169" s="85" t="n"/>
      <c r="AN169" s="85" t="n"/>
      <c r="AO169" s="85" t="n"/>
      <c r="AP169" s="85" t="n"/>
      <c r="AQ169" s="85" t="n"/>
      <c r="AR169" s="85" t="n"/>
      <c r="AS169" s="85" t="n"/>
      <c r="AT169" s="85" t="n"/>
      <c r="AU169" s="85" t="n"/>
      <c r="AV169" s="85" t="n"/>
      <c r="AW169" s="85" t="n"/>
      <c r="AX169" s="85" t="n"/>
      <c r="AY169" s="85" t="n"/>
      <c r="AZ169" s="85" t="n"/>
      <c r="BA169" s="85" t="n"/>
      <c r="BB169" s="85" t="n"/>
      <c r="BC169" s="85" t="n"/>
      <c r="BD169" s="85" t="n"/>
      <c r="BE169" s="85" t="n"/>
      <c r="BF169" s="85" t="n"/>
      <c r="BG169" s="85" t="n"/>
      <c r="BH169" s="85" t="n"/>
      <c r="BI169" s="85" t="n"/>
      <c r="BJ169" s="85" t="n"/>
      <c r="BK169" s="85" t="n"/>
      <c r="BL169" s="85" t="n"/>
      <c r="BM169" s="85" t="n"/>
      <c r="BN169" s="85" t="n"/>
      <c r="BO169" s="85" t="n"/>
      <c r="BP169" s="85" t="n"/>
      <c r="BQ169" s="85" t="n"/>
      <c r="BR169" s="85" t="n"/>
      <c r="BS169" s="85" t="n"/>
      <c r="BT169" s="85" t="n"/>
      <c r="BU169" s="85" t="n"/>
      <c r="BV169" s="85" t="n"/>
      <c r="BW169" s="85" t="n"/>
      <c r="BX169" s="85" t="n"/>
      <c r="BY169" s="85" t="n"/>
      <c r="BZ169" s="85" t="n"/>
      <c r="CA169" s="85" t="n"/>
      <c r="CB169" s="85" t="n"/>
      <c r="CC169" s="85" t="n"/>
      <c r="CD169" s="85" t="n"/>
      <c r="CE169" s="85" t="n"/>
      <c r="CF169" s="85" t="n"/>
      <c r="CG169" s="85" t="n"/>
      <c r="CH169" s="85" t="n"/>
      <c r="CI169" s="85" t="n"/>
      <c r="CJ169" s="85" t="n"/>
      <c r="CK169" s="85" t="n"/>
      <c r="CL169" s="85" t="n"/>
      <c r="CM169" s="85" t="n"/>
      <c r="CN169" s="85" t="n"/>
      <c r="CO169" s="85" t="n"/>
      <c r="CP169" s="85" t="n"/>
      <c r="CQ169" s="85" t="n"/>
      <c r="CR169" s="85" t="n"/>
      <c r="CS169" s="85" t="n"/>
      <c r="CT169" s="85" t="n"/>
      <c r="CU169" s="85" t="n"/>
      <c r="CV169" s="85" t="n"/>
      <c r="CW169" s="85" t="n"/>
      <c r="CX169" s="85" t="n"/>
      <c r="CY169" s="85" t="n"/>
      <c r="CZ169" s="85" t="n"/>
      <c r="DA169" s="85" t="n"/>
      <c r="DB169" s="85" t="n"/>
      <c r="DC169" s="85" t="n"/>
      <c r="DD169" s="85" t="n"/>
      <c r="DE169" s="85" t="n"/>
      <c r="DF169" s="85" t="n"/>
      <c r="DG169" s="85" t="n"/>
      <c r="DH169" s="85" t="n"/>
      <c r="DI169" s="85" t="n"/>
      <c r="DJ169" s="85" t="n"/>
      <c r="DK169" s="85" t="n"/>
      <c r="DL169" s="85" t="n"/>
      <c r="DM169" s="85" t="n"/>
      <c r="DN169" s="85" t="n"/>
      <c r="DO169" s="85" t="n"/>
      <c r="DP169" s="85" t="n"/>
      <c r="DQ169" s="85" t="n"/>
      <c r="DR169" s="85" t="n"/>
      <c r="DS169" s="85" t="n"/>
      <c r="DT169" s="85" t="n"/>
      <c r="DU169" s="85" t="n"/>
      <c r="DV169" s="85" t="n"/>
      <c r="DW169" s="85" t="n"/>
      <c r="DX169" s="85" t="n"/>
      <c r="DY169" s="85" t="n"/>
      <c r="DZ169" s="85" t="n"/>
      <c r="EA169" s="85" t="n"/>
      <c r="EB169" s="85" t="n"/>
      <c r="EC169" s="85" t="n"/>
      <c r="ED169" s="85" t="n"/>
      <c r="EE169" s="85" t="n"/>
      <c r="EF169" s="85" t="n"/>
      <c r="EG169" s="85" t="n"/>
      <c r="EH169" s="85" t="n"/>
      <c r="EI169" s="85" t="n"/>
      <c r="EJ169" s="85" t="n"/>
      <c r="EK169" s="85" t="n"/>
      <c r="EL169" s="85" t="n"/>
      <c r="EM169" s="85" t="n"/>
      <c r="EN169" s="85" t="n"/>
      <c r="EO169" s="85" t="n"/>
      <c r="EP169" s="85" t="n"/>
      <c r="EQ169" s="85" t="n"/>
      <c r="ER169" s="85" t="n"/>
      <c r="ES169" s="85" t="n"/>
      <c r="ET169" s="85" t="n"/>
      <c r="EU169" s="85" t="n"/>
      <c r="EV169" s="85" t="n"/>
      <c r="EW169" s="85" t="n"/>
      <c r="EX169" s="85" t="n"/>
      <c r="EY169" s="85" t="n"/>
      <c r="EZ169" s="85" t="n"/>
      <c r="FA169" s="85" t="n"/>
      <c r="FB169" s="85" t="n"/>
      <c r="FC169" s="85" t="n"/>
      <c r="FD169" s="85" t="n"/>
      <c r="FE169" s="85" t="n"/>
      <c r="FF169" s="85" t="n"/>
      <c r="FG169" s="85" t="n"/>
      <c r="FH169" s="85" t="n"/>
      <c r="FI169" s="85" t="n"/>
      <c r="FJ169" s="85" t="n"/>
      <c r="FK169" s="85" t="n"/>
      <c r="FL169" s="85" t="n"/>
      <c r="FM169" s="85" t="n"/>
      <c r="FN169" s="85" t="n"/>
      <c r="FO169" s="85" t="n"/>
      <c r="FP169" s="85" t="n"/>
      <c r="FQ169" s="85" t="n"/>
      <c r="FR169" s="85" t="n"/>
      <c r="FS169" s="85" t="n"/>
      <c r="FT169" s="85" t="n"/>
      <c r="FU169" s="85" t="n"/>
      <c r="FV169" s="85" t="n"/>
      <c r="FW169" s="85" t="n"/>
      <c r="FX169" s="85" t="n"/>
      <c r="FY169" s="85" t="n"/>
      <c r="FZ169" s="85" t="n"/>
      <c r="GA169" s="85" t="n"/>
      <c r="GB169" s="85" t="n"/>
      <c r="GC169" s="85" t="n"/>
      <c r="GD169" s="85" t="n"/>
      <c r="GE169" s="85" t="n"/>
      <c r="GF169" s="85" t="n"/>
      <c r="GG169" s="85" t="n"/>
      <c r="GH169" s="85" t="n"/>
      <c r="GI169" s="85" t="n"/>
      <c r="GJ169" s="85" t="n"/>
      <c r="GK169" s="85" t="n"/>
      <c r="GL169" s="85" t="n"/>
      <c r="GM169" s="85" t="n"/>
      <c r="GN169" s="85" t="n"/>
      <c r="GO169" s="85" t="n"/>
      <c r="GP169" s="85" t="n"/>
      <c r="GQ169" s="85" t="n"/>
      <c r="GR169" s="85" t="n"/>
      <c r="GS169" s="85" t="n"/>
      <c r="GT169" s="85" t="n"/>
      <c r="GU169" s="85" t="n"/>
      <c r="GV169" s="85" t="n"/>
      <c r="GW169" s="85" t="n"/>
      <c r="GX169" s="85" t="n"/>
      <c r="GY169" s="85" t="n"/>
      <c r="GZ169" s="85" t="n"/>
      <c r="HA169" s="85" t="n"/>
      <c r="HB169" s="85" t="n"/>
      <c r="HC169" s="85" t="n"/>
      <c r="HD169" s="85" t="n"/>
      <c r="HE169" s="85" t="n"/>
      <c r="HF169" s="85" t="n"/>
      <c r="HG169" s="85" t="n"/>
      <c r="HH169" s="85" t="n"/>
      <c r="HI169" s="85" t="n"/>
      <c r="HJ169" s="85" t="n"/>
      <c r="HK169" s="85" t="n"/>
      <c r="HL169" s="85" t="n"/>
      <c r="HM169" s="85" t="n"/>
      <c r="HN169" s="85" t="n"/>
      <c r="HO169" s="85" t="n"/>
      <c r="HP169" s="85" t="n"/>
      <c r="HQ169" s="85" t="n"/>
      <c r="HR169" s="85" t="n"/>
      <c r="HS169" s="85" t="n"/>
      <c r="HT169" s="85" t="n"/>
      <c r="HU169" s="85" t="n"/>
      <c r="HV169" s="85" t="n"/>
      <c r="HW169" s="85" t="n"/>
      <c r="HX169" s="85" t="n"/>
      <c r="HY169" s="85" t="n"/>
      <c r="HZ169" s="85" t="n"/>
      <c r="IA169" s="85" t="n"/>
      <c r="IB169" s="85" t="n"/>
      <c r="IC169" s="85" t="n"/>
      <c r="ID169" s="85" t="n"/>
      <c r="IE169" s="85" t="n"/>
      <c r="IF169" s="85" t="n"/>
      <c r="IG169" s="85" t="n"/>
      <c r="IH169" s="85" t="n"/>
      <c r="II169" s="85" t="n"/>
      <c r="IJ169" s="85" t="n"/>
      <c r="IK169" s="85" t="n"/>
      <c r="IL169" s="85" t="n"/>
      <c r="IM169" s="85" t="n"/>
      <c r="IN169" s="85" t="n"/>
      <c r="IO169" s="85" t="n"/>
      <c r="IP169" s="85" t="n"/>
      <c r="IQ169" s="85" t="n"/>
      <c r="IR169" s="85" t="n"/>
      <c r="IS169" s="85" t="n"/>
      <c r="IT169" s="85" t="n"/>
      <c r="IU169" s="85" t="n"/>
      <c r="IV169" s="85" t="n"/>
      <c r="IW169" s="85" t="n"/>
      <c r="IX169" s="85" t="n"/>
      <c r="IY169" s="85" t="n"/>
      <c r="IZ169" s="85" t="n"/>
      <c r="JA169" s="85" t="n"/>
      <c r="JB169" s="85" t="n"/>
      <c r="JC169" s="85" t="n"/>
      <c r="JD169" s="85" t="n"/>
      <c r="JE169" s="85" t="n"/>
      <c r="JF169" s="85" t="n"/>
      <c r="JG169" s="85" t="n"/>
      <c r="JH169" s="85" t="n"/>
      <c r="JI169" s="85" t="n"/>
      <c r="JJ169" s="85" t="n"/>
      <c r="JK169" s="85" t="n"/>
      <c r="JL169" s="85" t="n"/>
      <c r="JM169" s="85" t="n"/>
      <c r="JN169" s="85" t="n"/>
      <c r="JO169" s="85" t="n"/>
      <c r="JP169" s="85" t="n"/>
      <c r="JQ169" s="85" t="n"/>
      <c r="JR169" s="85" t="n"/>
      <c r="JS169" s="85" t="n"/>
      <c r="JT169" s="85" t="n"/>
      <c r="JU169" s="85" t="n"/>
      <c r="JV169" s="85" t="n"/>
      <c r="JW169" s="85" t="n"/>
      <c r="JX169" s="85" t="n"/>
      <c r="JY169" s="85" t="n"/>
      <c r="JZ169" s="85" t="n"/>
      <c r="KA169" s="85" t="n"/>
      <c r="KB169" s="85" t="n"/>
      <c r="KC169" s="85" t="n"/>
      <c r="KD169" s="85" t="n"/>
      <c r="KE169" s="85" t="n"/>
      <c r="KF169" s="85" t="n"/>
      <c r="KG169" s="85" t="n"/>
      <c r="KH169" s="85" t="n"/>
      <c r="KI169" s="85" t="n"/>
      <c r="KJ169" s="85" t="n"/>
      <c r="KK169" s="85" t="n"/>
      <c r="KL169" s="85" t="n"/>
      <c r="KM169" s="85" t="n"/>
      <c r="KN169" s="85" t="n"/>
      <c r="KO169" s="85" t="n"/>
      <c r="KP169" s="85" t="n"/>
      <c r="KQ169" s="85" t="n"/>
      <c r="KR169" s="85" t="n"/>
      <c r="KS169" s="85" t="n"/>
      <c r="KT169" s="85" t="n"/>
      <c r="KU169" s="85" t="n"/>
      <c r="KV169" s="85" t="n"/>
      <c r="KW169" s="85" t="n"/>
      <c r="KX169" s="85" t="n"/>
      <c r="KY169" s="85" t="n"/>
      <c r="KZ169" s="85" t="n"/>
      <c r="LA169" s="85" t="n"/>
      <c r="LB169" s="85" t="n"/>
      <c r="LC169" s="85" t="n"/>
      <c r="LD169" s="85" t="n"/>
      <c r="LE169" s="85" t="n"/>
      <c r="LF169" s="85" t="n"/>
      <c r="LG169" s="85" t="n"/>
      <c r="LH169" s="85" t="n"/>
      <c r="LI169" s="85" t="n"/>
      <c r="LJ169" s="85" t="n"/>
      <c r="LK169" s="85" t="n"/>
      <c r="LL169" s="85" t="n"/>
      <c r="LM169" s="85" t="n"/>
      <c r="LN169" s="85" t="n"/>
      <c r="LO169" s="85" t="n"/>
      <c r="LP169" s="85" t="n"/>
      <c r="LQ169" s="85" t="n"/>
      <c r="LR169" s="85" t="n"/>
      <c r="LS169" s="85" t="n"/>
    </row>
    <row r="170" customFormat="1" s="79">
      <c r="A170" s="618" t="n"/>
      <c r="B170" s="102" t="n"/>
      <c r="C170" s="939" t="n"/>
      <c r="D170" s="939" t="n"/>
      <c r="E170" s="939" t="n"/>
      <c r="F170" s="939" t="n"/>
      <c r="G170" s="939" t="n"/>
      <c r="H170" s="939" t="n"/>
      <c r="I170" s="928" t="n"/>
      <c r="N170" s="105" t="inlineStr"/>
      <c r="O170" s="106" t="inlineStr"/>
      <c r="P170" s="106" t="inlineStr"/>
      <c r="Q170" s="106" t="inlineStr"/>
      <c r="R170" s="106" t="inlineStr"/>
      <c r="S170" s="106" t="inlineStr"/>
      <c r="T170" s="106" t="inlineStr"/>
      <c r="U170" s="107" t="n"/>
      <c r="V170" s="927" t="n"/>
      <c r="W170" s="927" t="n"/>
    </row>
    <row r="171" customFormat="1" s="79">
      <c r="A171" s="618" t="inlineStr">
        <is>
          <t>K25</t>
        </is>
      </c>
      <c r="B171" s="96" t="inlineStr">
        <is>
          <t>Total</t>
        </is>
      </c>
      <c r="C171" s="940">
        <f>SUM(INDIRECT(ADDRESS(MATCH("K24",$A:$A,0)+1,COLUMN(C$12),4)&amp;":"&amp;ADDRESS(MATCH("K25",$A:$A,0)-1,COLUMN(C$12),4)))</f>
        <v/>
      </c>
      <c r="D171" s="940">
        <f>SUM(INDIRECT(ADDRESS(MATCH("K24",$A:$A,0)+1,COLUMN(D$12),4)&amp;":"&amp;ADDRESS(MATCH("K25",$A:$A,0)-1,COLUMN(D$12),4)))</f>
        <v/>
      </c>
      <c r="E171" s="940">
        <f>SUM(INDIRECT(ADDRESS(MATCH("K24",$A:$A,0)+1,COLUMN(E$12),4)&amp;":"&amp;ADDRESS(MATCH("K25",$A:$A,0)-1,COLUMN(E$12),4)))</f>
        <v/>
      </c>
      <c r="F171" s="940">
        <f>SUM(INDIRECT(ADDRESS(MATCH("K24",$A:$A,0)+1,COLUMN(F$12),4)&amp;":"&amp;ADDRESS(MATCH("K25",$A:$A,0)-1,COLUMN(F$12),4)))</f>
        <v/>
      </c>
      <c r="G171" s="940">
        <f>SUM(INDIRECT(ADDRESS(MATCH("K24",$A:$A,0)+1,COLUMN(G$12),4)&amp;":"&amp;ADDRESS(MATCH("K25",$A:$A,0)-1,COLUMN(G$12),4)))</f>
        <v/>
      </c>
      <c r="H171" s="940">
        <f>SUM(INDIRECT(ADDRESS(MATCH("K24",$A:$A,0)+1,COLUMN(H$12),4)&amp;":"&amp;ADDRESS(MATCH("K25",$A:$A,0)-1,COLUMN(H$12),4)))</f>
        <v/>
      </c>
      <c r="I171" s="928" t="n"/>
      <c r="N171" s="105">
        <f>B171</f>
        <v/>
      </c>
      <c r="O171" s="106">
        <f>C171*BS!$B$9</f>
        <v/>
      </c>
      <c r="P171" s="106">
        <f>D171*BS!$B$9</f>
        <v/>
      </c>
      <c r="Q171" s="106">
        <f>E171*BS!$B$9</f>
        <v/>
      </c>
      <c r="R171" s="106">
        <f>F171*BS!$B$9</f>
        <v/>
      </c>
      <c r="S171" s="106">
        <f>G171*BS!$B$9</f>
        <v/>
      </c>
      <c r="T171" s="106">
        <f>H171*BS!$B$9</f>
        <v/>
      </c>
      <c r="U171" s="107" t="n"/>
      <c r="V171" s="927" t="n"/>
      <c r="W171" s="927" t="n"/>
    </row>
    <row r="172" customFormat="1" s="79">
      <c r="A172" s="618" t="inlineStr">
        <is>
          <t>K26</t>
        </is>
      </c>
      <c r="B172" s="96" t="inlineStr">
        <is>
          <t>Other Non-Current Assets</t>
        </is>
      </c>
      <c r="C172" s="954" t="n"/>
      <c r="D172" s="954" t="n"/>
      <c r="E172" s="954" t="n"/>
      <c r="F172" s="954" t="n"/>
      <c r="G172" s="954" t="n"/>
      <c r="H172" s="954" t="n"/>
      <c r="I172" s="934" t="n"/>
      <c r="J172" s="85" t="n"/>
      <c r="K172" s="950" t="n"/>
      <c r="L172" s="950" t="n"/>
      <c r="M172" s="85" t="n"/>
      <c r="N172" s="114">
        <f>B172</f>
        <v/>
      </c>
      <c r="O172" s="115" t="inlineStr"/>
      <c r="P172" s="115" t="inlineStr"/>
      <c r="Q172" s="115" t="inlineStr"/>
      <c r="R172" s="115" t="inlineStr"/>
      <c r="S172" s="115" t="inlineStr"/>
      <c r="T172" s="115" t="inlineStr"/>
      <c r="U172" s="935">
        <f>I164</f>
        <v/>
      </c>
      <c r="V172" s="941" t="n"/>
      <c r="W172" s="941" t="n"/>
      <c r="X172" s="85" t="n"/>
      <c r="Y172" s="85" t="n"/>
      <c r="Z172" s="85" t="n"/>
      <c r="AA172" s="85" t="n"/>
      <c r="AB172" s="85" t="n"/>
      <c r="AC172" s="85" t="n"/>
      <c r="AD172" s="85" t="n"/>
      <c r="AE172" s="85" t="n"/>
      <c r="AF172" s="85" t="n"/>
      <c r="AG172" s="85" t="n"/>
      <c r="AH172" s="85" t="n"/>
      <c r="AI172" s="85" t="n"/>
      <c r="AJ172" s="85" t="n"/>
      <c r="AK172" s="85" t="n"/>
      <c r="AL172" s="85" t="n"/>
      <c r="AM172" s="85" t="n"/>
      <c r="AN172" s="85" t="n"/>
      <c r="AO172" s="85" t="n"/>
      <c r="AP172" s="85" t="n"/>
      <c r="AQ172" s="85" t="n"/>
      <c r="AR172" s="85" t="n"/>
      <c r="AS172" s="85" t="n"/>
      <c r="AT172" s="85" t="n"/>
      <c r="AU172" s="85" t="n"/>
      <c r="AV172" s="85" t="n"/>
      <c r="AW172" s="85" t="n"/>
      <c r="AX172" s="85" t="n"/>
      <c r="AY172" s="85" t="n"/>
      <c r="AZ172" s="85" t="n"/>
      <c r="BA172" s="85" t="n"/>
      <c r="BB172" s="85" t="n"/>
      <c r="BC172" s="85" t="n"/>
      <c r="BD172" s="85" t="n"/>
      <c r="BE172" s="85" t="n"/>
      <c r="BF172" s="85" t="n"/>
      <c r="BG172" s="85" t="n"/>
      <c r="BH172" s="85" t="n"/>
      <c r="BI172" s="85" t="n"/>
      <c r="BJ172" s="85" t="n"/>
      <c r="BK172" s="85" t="n"/>
      <c r="BL172" s="85" t="n"/>
      <c r="BM172" s="85" t="n"/>
      <c r="BN172" s="85" t="n"/>
      <c r="BO172" s="85" t="n"/>
      <c r="BP172" s="85" t="n"/>
      <c r="BQ172" s="85" t="n"/>
      <c r="BR172" s="85" t="n"/>
      <c r="BS172" s="85" t="n"/>
      <c r="BT172" s="85" t="n"/>
      <c r="BU172" s="85" t="n"/>
      <c r="BV172" s="85" t="n"/>
      <c r="BW172" s="85" t="n"/>
      <c r="BX172" s="85" t="n"/>
      <c r="BY172" s="85" t="n"/>
      <c r="BZ172" s="85" t="n"/>
      <c r="CA172" s="85" t="n"/>
      <c r="CB172" s="85" t="n"/>
      <c r="CC172" s="85" t="n"/>
      <c r="CD172" s="85" t="n"/>
      <c r="CE172" s="85" t="n"/>
      <c r="CF172" s="85" t="n"/>
      <c r="CG172" s="85" t="n"/>
      <c r="CH172" s="85" t="n"/>
      <c r="CI172" s="85" t="n"/>
      <c r="CJ172" s="85" t="n"/>
      <c r="CK172" s="85" t="n"/>
      <c r="CL172" s="85" t="n"/>
      <c r="CM172" s="85" t="n"/>
      <c r="CN172" s="85" t="n"/>
      <c r="CO172" s="85" t="n"/>
      <c r="CP172" s="85" t="n"/>
      <c r="CQ172" s="85" t="n"/>
      <c r="CR172" s="85" t="n"/>
      <c r="CS172" s="85" t="n"/>
      <c r="CT172" s="85" t="n"/>
      <c r="CU172" s="85" t="n"/>
      <c r="CV172" s="85" t="n"/>
      <c r="CW172" s="85" t="n"/>
      <c r="CX172" s="85" t="n"/>
      <c r="CY172" s="85" t="n"/>
      <c r="CZ172" s="85" t="n"/>
      <c r="DA172" s="85" t="n"/>
      <c r="DB172" s="85" t="n"/>
      <c r="DC172" s="85" t="n"/>
      <c r="DD172" s="85" t="n"/>
      <c r="DE172" s="85" t="n"/>
      <c r="DF172" s="85" t="n"/>
      <c r="DG172" s="85" t="n"/>
      <c r="DH172" s="85" t="n"/>
      <c r="DI172" s="85" t="n"/>
      <c r="DJ172" s="85" t="n"/>
      <c r="DK172" s="85" t="n"/>
      <c r="DL172" s="85" t="n"/>
      <c r="DM172" s="85" t="n"/>
      <c r="DN172" s="85" t="n"/>
      <c r="DO172" s="85" t="n"/>
      <c r="DP172" s="85" t="n"/>
      <c r="DQ172" s="85" t="n"/>
      <c r="DR172" s="85" t="n"/>
      <c r="DS172" s="85" t="n"/>
      <c r="DT172" s="85" t="n"/>
      <c r="DU172" s="85" t="n"/>
      <c r="DV172" s="85" t="n"/>
      <c r="DW172" s="85" t="n"/>
      <c r="DX172" s="85" t="n"/>
      <c r="DY172" s="85" t="n"/>
      <c r="DZ172" s="85" t="n"/>
      <c r="EA172" s="85" t="n"/>
      <c r="EB172" s="85" t="n"/>
      <c r="EC172" s="85" t="n"/>
      <c r="ED172" s="85" t="n"/>
      <c r="EE172" s="85" t="n"/>
      <c r="EF172" s="85" t="n"/>
      <c r="EG172" s="85" t="n"/>
      <c r="EH172" s="85" t="n"/>
      <c r="EI172" s="85" t="n"/>
      <c r="EJ172" s="85" t="n"/>
      <c r="EK172" s="85" t="n"/>
      <c r="EL172" s="85" t="n"/>
      <c r="EM172" s="85" t="n"/>
      <c r="EN172" s="85" t="n"/>
      <c r="EO172" s="85" t="n"/>
      <c r="EP172" s="85" t="n"/>
      <c r="EQ172" s="85" t="n"/>
      <c r="ER172" s="85" t="n"/>
      <c r="ES172" s="85" t="n"/>
      <c r="ET172" s="85" t="n"/>
      <c r="EU172" s="85" t="n"/>
      <c r="EV172" s="85" t="n"/>
      <c r="EW172" s="85" t="n"/>
      <c r="EX172" s="85" t="n"/>
      <c r="EY172" s="85" t="n"/>
      <c r="EZ172" s="85" t="n"/>
      <c r="FA172" s="85" t="n"/>
      <c r="FB172" s="85" t="n"/>
      <c r="FC172" s="85" t="n"/>
      <c r="FD172" s="85" t="n"/>
      <c r="FE172" s="85" t="n"/>
      <c r="FF172" s="85" t="n"/>
      <c r="FG172" s="85" t="n"/>
      <c r="FH172" s="85" t="n"/>
      <c r="FI172" s="85" t="n"/>
      <c r="FJ172" s="85" t="n"/>
      <c r="FK172" s="85" t="n"/>
      <c r="FL172" s="85" t="n"/>
      <c r="FM172" s="85" t="n"/>
      <c r="FN172" s="85" t="n"/>
      <c r="FO172" s="85" t="n"/>
      <c r="FP172" s="85" t="n"/>
      <c r="FQ172" s="85" t="n"/>
      <c r="FR172" s="85" t="n"/>
      <c r="FS172" s="85" t="n"/>
      <c r="FT172" s="85" t="n"/>
      <c r="FU172" s="85" t="n"/>
      <c r="FV172" s="85" t="n"/>
      <c r="FW172" s="85" t="n"/>
      <c r="FX172" s="85" t="n"/>
      <c r="FY172" s="85" t="n"/>
      <c r="FZ172" s="85" t="n"/>
      <c r="GA172" s="85" t="n"/>
      <c r="GB172" s="85" t="n"/>
      <c r="GC172" s="85" t="n"/>
      <c r="GD172" s="85" t="n"/>
      <c r="GE172" s="85" t="n"/>
      <c r="GF172" s="85" t="n"/>
      <c r="GG172" s="85" t="n"/>
      <c r="GH172" s="85" t="n"/>
      <c r="GI172" s="85" t="n"/>
      <c r="GJ172" s="85" t="n"/>
      <c r="GK172" s="85" t="n"/>
      <c r="GL172" s="85" t="n"/>
      <c r="GM172" s="85" t="n"/>
      <c r="GN172" s="85" t="n"/>
      <c r="GO172" s="85" t="n"/>
      <c r="GP172" s="85" t="n"/>
      <c r="GQ172" s="85" t="n"/>
      <c r="GR172" s="85" t="n"/>
      <c r="GS172" s="85" t="n"/>
      <c r="GT172" s="85" t="n"/>
      <c r="GU172" s="85" t="n"/>
      <c r="GV172" s="85" t="n"/>
      <c r="GW172" s="85" t="n"/>
      <c r="GX172" s="85" t="n"/>
      <c r="GY172" s="85" t="n"/>
      <c r="GZ172" s="85" t="n"/>
      <c r="HA172" s="85" t="n"/>
      <c r="HB172" s="85" t="n"/>
      <c r="HC172" s="85" t="n"/>
      <c r="HD172" s="85" t="n"/>
      <c r="HE172" s="85" t="n"/>
      <c r="HF172" s="85" t="n"/>
      <c r="HG172" s="85" t="n"/>
      <c r="HH172" s="85" t="n"/>
      <c r="HI172" s="85" t="n"/>
      <c r="HJ172" s="85" t="n"/>
      <c r="HK172" s="85" t="n"/>
      <c r="HL172" s="85" t="n"/>
      <c r="HM172" s="85" t="n"/>
      <c r="HN172" s="85" t="n"/>
      <c r="HO172" s="85" t="n"/>
      <c r="HP172" s="85" t="n"/>
      <c r="HQ172" s="85" t="n"/>
      <c r="HR172" s="85" t="n"/>
      <c r="HS172" s="85" t="n"/>
      <c r="HT172" s="85" t="n"/>
      <c r="HU172" s="85" t="n"/>
      <c r="HV172" s="85" t="n"/>
      <c r="HW172" s="85" t="n"/>
      <c r="HX172" s="85" t="n"/>
      <c r="HY172" s="85" t="n"/>
      <c r="HZ172" s="85" t="n"/>
      <c r="IA172" s="85" t="n"/>
      <c r="IB172" s="85" t="n"/>
      <c r="IC172" s="85" t="n"/>
      <c r="ID172" s="85" t="n"/>
      <c r="IE172" s="85" t="n"/>
      <c r="IF172" s="85" t="n"/>
      <c r="IG172" s="85" t="n"/>
      <c r="IH172" s="85" t="n"/>
      <c r="II172" s="85" t="n"/>
      <c r="IJ172" s="85" t="n"/>
      <c r="IK172" s="85" t="n"/>
      <c r="IL172" s="85" t="n"/>
      <c r="IM172" s="85" t="n"/>
      <c r="IN172" s="85" t="n"/>
      <c r="IO172" s="85" t="n"/>
      <c r="IP172" s="85" t="n"/>
      <c r="IQ172" s="85" t="n"/>
      <c r="IR172" s="85" t="n"/>
      <c r="IS172" s="85" t="n"/>
      <c r="IT172" s="85" t="n"/>
      <c r="IU172" s="85" t="n"/>
      <c r="IV172" s="85" t="n"/>
      <c r="IW172" s="85" t="n"/>
      <c r="IX172" s="85" t="n"/>
      <c r="IY172" s="85" t="n"/>
      <c r="IZ172" s="85" t="n"/>
      <c r="JA172" s="85" t="n"/>
      <c r="JB172" s="85" t="n"/>
      <c r="JC172" s="85" t="n"/>
      <c r="JD172" s="85" t="n"/>
      <c r="JE172" s="85" t="n"/>
      <c r="JF172" s="85" t="n"/>
      <c r="JG172" s="85" t="n"/>
      <c r="JH172" s="85" t="n"/>
      <c r="JI172" s="85" t="n"/>
      <c r="JJ172" s="85" t="n"/>
      <c r="JK172" s="85" t="n"/>
      <c r="JL172" s="85" t="n"/>
      <c r="JM172" s="85" t="n"/>
      <c r="JN172" s="85" t="n"/>
      <c r="JO172" s="85" t="n"/>
      <c r="JP172" s="85" t="n"/>
      <c r="JQ172" s="85" t="n"/>
      <c r="JR172" s="85" t="n"/>
      <c r="JS172" s="85" t="n"/>
      <c r="JT172" s="85" t="n"/>
      <c r="JU172" s="85" t="n"/>
      <c r="JV172" s="85" t="n"/>
      <c r="JW172" s="85" t="n"/>
      <c r="JX172" s="85" t="n"/>
      <c r="JY172" s="85" t="n"/>
      <c r="JZ172" s="85" t="n"/>
      <c r="KA172" s="85" t="n"/>
      <c r="KB172" s="85" t="n"/>
      <c r="KC172" s="85" t="n"/>
      <c r="KD172" s="85" t="n"/>
      <c r="KE172" s="85" t="n"/>
      <c r="KF172" s="85" t="n"/>
      <c r="KG172" s="85" t="n"/>
      <c r="KH172" s="85" t="n"/>
      <c r="KI172" s="85" t="n"/>
      <c r="KJ172" s="85" t="n"/>
      <c r="KK172" s="85" t="n"/>
      <c r="KL172" s="85" t="n"/>
      <c r="KM172" s="85" t="n"/>
      <c r="KN172" s="85" t="n"/>
      <c r="KO172" s="85" t="n"/>
      <c r="KP172" s="85" t="n"/>
      <c r="KQ172" s="85" t="n"/>
      <c r="KR172" s="85" t="n"/>
      <c r="KS172" s="85" t="n"/>
      <c r="KT172" s="85" t="n"/>
      <c r="KU172" s="85" t="n"/>
      <c r="KV172" s="85" t="n"/>
      <c r="KW172" s="85" t="n"/>
      <c r="KX172" s="85" t="n"/>
      <c r="KY172" s="85" t="n"/>
      <c r="KZ172" s="85" t="n"/>
      <c r="LA172" s="85" t="n"/>
      <c r="LB172" s="85" t="n"/>
      <c r="LC172" s="85" t="n"/>
      <c r="LD172" s="85" t="n"/>
      <c r="LE172" s="85" t="n"/>
      <c r="LF172" s="85" t="n"/>
      <c r="LG172" s="85" t="n"/>
      <c r="LH172" s="85" t="n"/>
      <c r="LI172" s="85" t="n"/>
      <c r="LJ172" s="85" t="n"/>
      <c r="LK172" s="85" t="n"/>
      <c r="LL172" s="85" t="n"/>
      <c r="LM172" s="85" t="n"/>
      <c r="LN172" s="85" t="n"/>
      <c r="LO172" s="85" t="n"/>
      <c r="LP172" s="85" t="n"/>
      <c r="LQ172" s="85" t="n"/>
      <c r="LR172" s="85" t="n"/>
      <c r="LS172" s="85" t="n"/>
    </row>
    <row r="173" customFormat="1" s="79">
      <c r="A173" s="618" t="n"/>
      <c r="B173" s="102" t="inlineStr">
        <is>
          <t>Non-current assets</t>
        </is>
      </c>
      <c r="C173" s="939" t="n"/>
      <c r="D173" s="939" t="n"/>
      <c r="E173" s="939" t="n"/>
      <c r="F173" s="939" t="n"/>
      <c r="G173" s="939" t="n">
        <v>0</v>
      </c>
      <c r="H173" s="939" t="n">
        <v>0</v>
      </c>
      <c r="I173" s="928" t="n"/>
      <c r="K173" s="932" t="n"/>
      <c r="L173" s="932" t="n"/>
      <c r="N173" s="105">
        <f>B173</f>
        <v/>
      </c>
      <c r="O173" s="106" t="inlineStr"/>
      <c r="P173" s="106" t="inlineStr"/>
      <c r="Q173" s="106" t="inlineStr"/>
      <c r="R173" s="106" t="inlineStr"/>
      <c r="S173" s="106">
        <f>G173*BS!$B$9</f>
        <v/>
      </c>
      <c r="T173" s="106">
        <f>H173*BS!$B$9</f>
        <v/>
      </c>
      <c r="U173" s="929">
        <f>I165</f>
        <v/>
      </c>
      <c r="V173" s="927" t="n"/>
      <c r="W173" s="927" t="n"/>
    </row>
    <row r="174" customFormat="1" s="79">
      <c r="A174" s="618" t="n"/>
      <c r="B174" s="102" t="inlineStr">
        <is>
          <t>Other non-current assets</t>
        </is>
      </c>
      <c r="C174" s="939" t="n"/>
      <c r="D174" s="939" t="n"/>
      <c r="E174" s="939" t="n"/>
      <c r="F174" s="939" t="n"/>
      <c r="G174" s="939" t="n">
        <v>40522</v>
      </c>
      <c r="H174" s="939" t="n">
        <v>26428</v>
      </c>
      <c r="I174" s="928" t="n"/>
      <c r="K174" s="932" t="n"/>
      <c r="N174" s="105">
        <f>B174</f>
        <v/>
      </c>
      <c r="O174" s="106" t="inlineStr"/>
      <c r="P174" s="106" t="inlineStr"/>
      <c r="Q174" s="106" t="inlineStr"/>
      <c r="R174" s="106" t="inlineStr"/>
      <c r="S174" s="106">
        <f>G174*BS!$B$9</f>
        <v/>
      </c>
      <c r="T174" s="106">
        <f>H174*BS!$B$9</f>
        <v/>
      </c>
      <c r="U174" s="107">
        <f>I166</f>
        <v/>
      </c>
      <c r="V174" s="927" t="n"/>
      <c r="W174" s="927" t="n"/>
    </row>
    <row r="175" customFormat="1" s="79">
      <c r="A175" s="618" t="n"/>
      <c r="B175" s="102" t="inlineStr">
        <is>
          <t>Intangible assets</t>
        </is>
      </c>
      <c r="C175" s="939" t="n"/>
      <c r="D175" s="939" t="n"/>
      <c r="E175" s="939" t="n"/>
      <c r="F175" s="939" t="n"/>
      <c r="G175" s="939" t="n">
        <v>21504</v>
      </c>
      <c r="H175" s="939" t="n">
        <v>19628</v>
      </c>
      <c r="I175" s="930" t="n"/>
      <c r="K175" s="932" t="n"/>
      <c r="N175" s="105">
        <f>B175</f>
        <v/>
      </c>
      <c r="O175" s="106" t="inlineStr"/>
      <c r="P175" s="106" t="inlineStr"/>
      <c r="Q175" s="106" t="inlineStr"/>
      <c r="R175" s="106" t="inlineStr"/>
      <c r="S175" s="106">
        <f>G175*BS!$B$9</f>
        <v/>
      </c>
      <c r="T175" s="106">
        <f>H175*BS!$B$9</f>
        <v/>
      </c>
      <c r="U175" s="107">
        <f>I167</f>
        <v/>
      </c>
      <c r="V175" s="932" t="n"/>
      <c r="W175" s="932" t="n"/>
    </row>
    <row r="176" customFormat="1" s="154">
      <c r="A176" s="618" t="n"/>
      <c r="B176" s="102" t="n"/>
      <c r="C176" s="939" t="n"/>
      <c r="D176" s="939" t="n"/>
      <c r="E176" s="939" t="n"/>
      <c r="F176" s="939" t="n"/>
      <c r="G176" s="939" t="n"/>
      <c r="H176" s="939" t="n"/>
      <c r="I176" s="930" t="n"/>
      <c r="K176" s="932" t="n"/>
      <c r="N176" s="105" t="inlineStr"/>
      <c r="O176" s="106" t="inlineStr"/>
      <c r="P176" s="106" t="inlineStr"/>
      <c r="Q176" s="106" t="inlineStr"/>
      <c r="R176" s="106" t="inlineStr"/>
      <c r="S176" s="106" t="inlineStr"/>
      <c r="T176" s="106" t="inlineStr"/>
      <c r="U176" s="107">
        <f>I168</f>
        <v/>
      </c>
      <c r="V176" s="932" t="n"/>
      <c r="W176" s="932" t="n"/>
    </row>
    <row r="177">
      <c r="A177" s="618" t="n"/>
      <c r="B177" s="102" t="n"/>
      <c r="C177" s="103" t="n"/>
      <c r="D177" s="103" t="n"/>
      <c r="E177" s="103" t="n"/>
      <c r="F177" s="103" t="n"/>
      <c r="G177" s="103" t="n"/>
      <c r="H177" s="103" t="n"/>
      <c r="I177" s="930" t="n"/>
      <c r="K177" s="932" t="n"/>
      <c r="N177" s="105" t="inlineStr"/>
      <c r="O177" s="106" t="inlineStr"/>
      <c r="P177" s="106" t="inlineStr"/>
      <c r="Q177" s="106" t="inlineStr"/>
      <c r="R177" s="106" t="inlineStr"/>
      <c r="S177" s="106" t="inlineStr"/>
      <c r="T177" s="106" t="inlineStr"/>
      <c r="U177" s="107">
        <f>I169</f>
        <v/>
      </c>
      <c r="V177" s="932" t="n"/>
      <c r="W177" s="932" t="n"/>
    </row>
    <row r="178">
      <c r="A178" s="618" t="n"/>
      <c r="B178" s="956" t="n"/>
      <c r="C178" s="939" t="n"/>
      <c r="D178" s="939" t="n"/>
      <c r="E178" s="939" t="n"/>
      <c r="F178" s="939" t="n"/>
      <c r="G178" s="939" t="n"/>
      <c r="H178" s="939" t="n"/>
      <c r="I178" s="957" t="n"/>
      <c r="K178" s="932" t="n"/>
      <c r="N178" s="958" t="inlineStr"/>
      <c r="O178" s="106" t="inlineStr"/>
      <c r="P178" s="106" t="inlineStr"/>
      <c r="Q178" s="106" t="inlineStr"/>
      <c r="R178" s="106" t="inlineStr"/>
      <c r="S178" s="106" t="inlineStr"/>
      <c r="T178" s="106" t="inlineStr"/>
      <c r="U178" s="107">
        <f>I170</f>
        <v/>
      </c>
      <c r="V178" s="932" t="n"/>
      <c r="W178" s="932" t="n"/>
    </row>
    <row r="179">
      <c r="A179" s="618" t="n"/>
      <c r="B179" s="956" t="n"/>
      <c r="C179" s="939" t="n"/>
      <c r="D179" s="939" t="n"/>
      <c r="E179" s="939" t="n"/>
      <c r="F179" s="939" t="n"/>
      <c r="G179" s="939" t="n"/>
      <c r="H179" s="939" t="n"/>
      <c r="I179" s="957" t="n"/>
      <c r="K179" s="932" t="n"/>
      <c r="N179" s="105" t="inlineStr"/>
      <c r="O179" s="106" t="inlineStr"/>
      <c r="P179" s="106" t="inlineStr"/>
      <c r="Q179" s="106" t="inlineStr"/>
      <c r="R179" s="106" t="inlineStr"/>
      <c r="S179" s="106" t="inlineStr"/>
      <c r="T179" s="106" t="inlineStr"/>
      <c r="U179" s="107">
        <f>I171</f>
        <v/>
      </c>
      <c r="V179" s="932" t="n"/>
      <c r="W179" s="932" t="n"/>
    </row>
    <row r="180">
      <c r="A180" s="618" t="n"/>
      <c r="B180" s="956" t="n"/>
      <c r="C180" s="939" t="n"/>
      <c r="D180" s="939" t="n"/>
      <c r="E180" s="939" t="n"/>
      <c r="F180" s="939" t="n"/>
      <c r="G180" s="939" t="n"/>
      <c r="H180" s="939" t="n"/>
      <c r="I180" s="957" t="n"/>
      <c r="K180" s="932" t="n"/>
      <c r="N180" s="105" t="inlineStr"/>
      <c r="O180" s="106" t="inlineStr"/>
      <c r="P180" s="106" t="inlineStr"/>
      <c r="Q180" s="106" t="inlineStr"/>
      <c r="R180" s="106" t="inlineStr"/>
      <c r="S180" s="106" t="inlineStr"/>
      <c r="T180" s="106" t="inlineStr"/>
      <c r="U180" s="107">
        <f>I172</f>
        <v/>
      </c>
      <c r="V180" s="932" t="n"/>
      <c r="W180" s="932" t="n"/>
    </row>
    <row r="181">
      <c r="A181" s="618" t="n"/>
      <c r="B181" s="956" t="n"/>
      <c r="C181" s="939" t="n"/>
      <c r="D181" s="939" t="n"/>
      <c r="E181" s="939" t="n"/>
      <c r="F181" s="939" t="n"/>
      <c r="G181" s="939" t="n"/>
      <c r="H181" s="939" t="n"/>
      <c r="I181" s="957" t="n"/>
      <c r="K181" s="932" t="n"/>
      <c r="N181" s="105" t="inlineStr"/>
      <c r="O181" s="106" t="inlineStr"/>
      <c r="P181" s="106" t="inlineStr"/>
      <c r="Q181" s="106" t="inlineStr"/>
      <c r="R181" s="106" t="inlineStr"/>
      <c r="S181" s="106" t="inlineStr"/>
      <c r="T181" s="106" t="inlineStr"/>
      <c r="U181" s="107">
        <f>I173</f>
        <v/>
      </c>
      <c r="V181" s="932" t="n"/>
      <c r="W181" s="932" t="n"/>
    </row>
    <row r="182">
      <c r="A182" s="618" t="n"/>
      <c r="B182" s="956" t="n"/>
      <c r="C182" s="939" t="n"/>
      <c r="D182" s="939" t="n"/>
      <c r="E182" s="939" t="n"/>
      <c r="F182" s="939" t="n"/>
      <c r="G182" s="939" t="n"/>
      <c r="H182" s="939" t="n"/>
      <c r="I182" s="957" t="n"/>
      <c r="K182" s="932" t="n"/>
      <c r="N182" s="105" t="inlineStr"/>
      <c r="O182" s="106" t="inlineStr"/>
      <c r="P182" s="106" t="inlineStr"/>
      <c r="Q182" s="106" t="inlineStr"/>
      <c r="R182" s="106" t="inlineStr"/>
      <c r="S182" s="106" t="inlineStr"/>
      <c r="T182" s="106" t="inlineStr"/>
      <c r="U182" s="107">
        <f>I174</f>
        <v/>
      </c>
      <c r="V182" s="932" t="n"/>
      <c r="W182" s="932" t="n"/>
    </row>
    <row r="183">
      <c r="A183" s="618" t="n"/>
      <c r="B183" s="102" t="n"/>
      <c r="C183" s="939" t="n"/>
      <c r="D183" s="939" t="n"/>
      <c r="E183" s="939" t="n"/>
      <c r="F183" s="939" t="n"/>
      <c r="G183" s="939" t="n"/>
      <c r="H183" s="939" t="n"/>
      <c r="I183" s="957" t="n"/>
      <c r="K183" s="932" t="n"/>
      <c r="N183" s="105" t="inlineStr"/>
      <c r="O183" s="106" t="inlineStr"/>
      <c r="P183" s="106" t="inlineStr"/>
      <c r="Q183" s="106" t="inlineStr"/>
      <c r="R183" s="106" t="inlineStr"/>
      <c r="S183" s="106" t="inlineStr"/>
      <c r="T183" s="106" t="inlineStr"/>
      <c r="U183" s="107">
        <f>I175</f>
        <v/>
      </c>
      <c r="V183" s="932" t="n"/>
      <c r="W183" s="932" t="n"/>
    </row>
    <row r="184">
      <c r="A184" s="618" t="inlineStr">
        <is>
          <t>K27</t>
        </is>
      </c>
      <c r="B184" s="959" t="inlineStr">
        <is>
          <t>Total</t>
        </is>
      </c>
      <c r="C184" s="960">
        <f>SUM(INDIRECT(ADDRESS(MATCH("K26",$A:$A,0)+1,COLUMN(C$12),4)&amp;":"&amp;ADDRESS(MATCH("K27",$A:$A,0)-1,COLUMN(C$12),4)))</f>
        <v/>
      </c>
      <c r="D184" s="960">
        <f>SUM(INDIRECT(ADDRESS(MATCH("K26",$A:$A,0)+1,COLUMN(D$12),4)&amp;":"&amp;ADDRESS(MATCH("K27",$A:$A,0)-1,COLUMN(D$12),4)))</f>
        <v/>
      </c>
      <c r="E184" s="960">
        <f>SUM(INDIRECT(ADDRESS(MATCH("K26",$A:$A,0)+1,COLUMN(E$12),4)&amp;":"&amp;ADDRESS(MATCH("K27",$A:$A,0)-1,COLUMN(E$12),4)))</f>
        <v/>
      </c>
      <c r="F184" s="960">
        <f>SUM(INDIRECT(ADDRESS(MATCH("K26",$A:$A,0)+1,COLUMN(F$12),4)&amp;":"&amp;ADDRESS(MATCH("K27",$A:$A,0)-1,COLUMN(F$12),4)))</f>
        <v/>
      </c>
      <c r="G184" s="960">
        <f>SUM(INDIRECT(ADDRESS(MATCH("K26",$A:$A,0)+1,COLUMN(G$12),4)&amp;":"&amp;ADDRESS(MATCH("K27",$A:$A,0)-1,COLUMN(G$12),4)))</f>
        <v/>
      </c>
      <c r="H184" s="960">
        <f>SUM(INDIRECT(ADDRESS(MATCH("K26",$A:$A,0)+1,COLUMN(H$12),4)&amp;":"&amp;ADDRESS(MATCH("K27",$A:$A,0)-1,COLUMN(H$12),4)))</f>
        <v/>
      </c>
      <c r="I184" s="961" t="n"/>
      <c r="J184" s="79" t="n"/>
      <c r="K184" s="932" t="n"/>
      <c r="L184" s="79" t="n"/>
      <c r="M184" s="79" t="n"/>
      <c r="N184" s="166">
        <f>B184</f>
        <v/>
      </c>
      <c r="O184" s="167">
        <f>C184*BS!$B$9</f>
        <v/>
      </c>
      <c r="P184" s="167">
        <f>D184*BS!$B$9</f>
        <v/>
      </c>
      <c r="Q184" s="167">
        <f>E184*BS!$B$9</f>
        <v/>
      </c>
      <c r="R184" s="167">
        <f>F184*BS!$B$9</f>
        <v/>
      </c>
      <c r="S184" s="167">
        <f>G184*BS!$B$9</f>
        <v/>
      </c>
      <c r="T184" s="167">
        <f>H184*BS!$B$9</f>
        <v/>
      </c>
      <c r="U184" s="168">
        <f>I176</f>
        <v/>
      </c>
      <c r="V184" s="962" t="n"/>
      <c r="W184" s="962" t="n"/>
      <c r="X184" s="79" t="n"/>
      <c r="Y184" s="79" t="n"/>
      <c r="Z184" s="79" t="n"/>
      <c r="AA184" s="79" t="n"/>
      <c r="AB184" s="79" t="n"/>
      <c r="AC184" s="79" t="n"/>
      <c r="AD184" s="79" t="n"/>
      <c r="AE184" s="79" t="n"/>
      <c r="AF184" s="79" t="n"/>
      <c r="AG184" s="79" t="n"/>
      <c r="AH184" s="79" t="n"/>
      <c r="AI184" s="79" t="n"/>
      <c r="AJ184" s="79" t="n"/>
      <c r="AK184" s="79" t="n"/>
      <c r="AL184" s="79" t="n"/>
      <c r="AM184" s="79" t="n"/>
      <c r="AN184" s="79" t="n"/>
      <c r="AO184" s="79" t="n"/>
      <c r="AP184" s="79" t="n"/>
      <c r="AQ184" s="79" t="n"/>
      <c r="AR184" s="79" t="n"/>
      <c r="AS184" s="79" t="n"/>
      <c r="AT184" s="79" t="n"/>
      <c r="AU184" s="79" t="n"/>
      <c r="AV184" s="79" t="n"/>
      <c r="AW184" s="79" t="n"/>
      <c r="AX184" s="79" t="n"/>
      <c r="AY184" s="79" t="n"/>
      <c r="AZ184" s="79" t="n"/>
      <c r="BA184" s="79" t="n"/>
      <c r="BB184" s="79" t="n"/>
      <c r="BC184" s="79" t="n"/>
      <c r="BD184" s="79" t="n"/>
      <c r="BE184" s="79" t="n"/>
      <c r="BF184" s="79" t="n"/>
      <c r="BG184" s="79" t="n"/>
      <c r="BH184" s="79" t="n"/>
      <c r="BI184" s="79" t="n"/>
      <c r="BJ184" s="79" t="n"/>
      <c r="BK184" s="79" t="n"/>
      <c r="BL184" s="79" t="n"/>
      <c r="BM184" s="79" t="n"/>
      <c r="BN184" s="79" t="n"/>
      <c r="BO184" s="79" t="n"/>
      <c r="BP184" s="79" t="n"/>
      <c r="BQ184" s="79" t="n"/>
      <c r="BR184" s="79" t="n"/>
      <c r="BS184" s="79" t="n"/>
      <c r="BT184" s="79" t="n"/>
      <c r="BU184" s="79" t="n"/>
      <c r="BV184" s="79" t="n"/>
      <c r="BW184" s="79" t="n"/>
      <c r="BX184" s="79" t="n"/>
      <c r="BY184" s="79" t="n"/>
      <c r="BZ184" s="79" t="n"/>
      <c r="CA184" s="79" t="n"/>
      <c r="CB184" s="79" t="n"/>
      <c r="CC184" s="79" t="n"/>
      <c r="CD184" s="79" t="n"/>
      <c r="CE184" s="79" t="n"/>
      <c r="CF184" s="79" t="n"/>
      <c r="CG184" s="79" t="n"/>
      <c r="CH184" s="79" t="n"/>
      <c r="CI184" s="79" t="n"/>
      <c r="CJ184" s="79" t="n"/>
      <c r="CK184" s="79" t="n"/>
      <c r="CL184" s="79" t="n"/>
      <c r="CM184" s="79" t="n"/>
      <c r="CN184" s="79" t="n"/>
      <c r="CO184" s="79" t="n"/>
      <c r="CP184" s="79" t="n"/>
      <c r="CQ184" s="79" t="n"/>
      <c r="CR184" s="79" t="n"/>
      <c r="CS184" s="79" t="n"/>
      <c r="CT184" s="79" t="n"/>
      <c r="CU184" s="79" t="n"/>
      <c r="CV184" s="79" t="n"/>
      <c r="CW184" s="79" t="n"/>
      <c r="CX184" s="79" t="n"/>
      <c r="CY184" s="79" t="n"/>
      <c r="CZ184" s="79" t="n"/>
      <c r="DA184" s="79" t="n"/>
      <c r="DB184" s="79" t="n"/>
      <c r="DC184" s="79" t="n"/>
      <c r="DD184" s="79" t="n"/>
      <c r="DE184" s="79" t="n"/>
      <c r="DF184" s="79" t="n"/>
      <c r="DG184" s="79" t="n"/>
      <c r="DH184" s="79" t="n"/>
      <c r="DI184" s="79" t="n"/>
      <c r="DJ184" s="79" t="n"/>
      <c r="DK184" s="79" t="n"/>
      <c r="DL184" s="79" t="n"/>
      <c r="DM184" s="79" t="n"/>
      <c r="DN184" s="79" t="n"/>
      <c r="DO184" s="79" t="n"/>
      <c r="DP184" s="79" t="n"/>
      <c r="DQ184" s="79" t="n"/>
      <c r="DR184" s="79" t="n"/>
      <c r="DS184" s="79" t="n"/>
      <c r="DT184" s="79" t="n"/>
      <c r="DU184" s="79" t="n"/>
      <c r="DV184" s="79" t="n"/>
      <c r="DW184" s="79" t="n"/>
      <c r="DX184" s="79" t="n"/>
      <c r="DY184" s="79" t="n"/>
      <c r="DZ184" s="79" t="n"/>
      <c r="EA184" s="79" t="n"/>
      <c r="EB184" s="79" t="n"/>
      <c r="EC184" s="79" t="n"/>
      <c r="ED184" s="79" t="n"/>
      <c r="EE184" s="79" t="n"/>
      <c r="EF184" s="79" t="n"/>
      <c r="EG184" s="79" t="n"/>
      <c r="EH184" s="79" t="n"/>
      <c r="EI184" s="79" t="n"/>
      <c r="EJ184" s="79" t="n"/>
      <c r="EK184" s="79" t="n"/>
      <c r="EL184" s="79" t="n"/>
      <c r="EM184" s="79" t="n"/>
      <c r="EN184" s="79" t="n"/>
      <c r="EO184" s="79" t="n"/>
      <c r="EP184" s="79" t="n"/>
      <c r="EQ184" s="79" t="n"/>
      <c r="ER184" s="79" t="n"/>
      <c r="ES184" s="79" t="n"/>
      <c r="ET184" s="79" t="n"/>
      <c r="EU184" s="79" t="n"/>
      <c r="EV184" s="79" t="n"/>
      <c r="EW184" s="79" t="n"/>
      <c r="EX184" s="79" t="n"/>
      <c r="EY184" s="79" t="n"/>
      <c r="EZ184" s="79" t="n"/>
      <c r="FA184" s="79" t="n"/>
      <c r="FB184" s="79" t="n"/>
      <c r="FC184" s="79" t="n"/>
      <c r="FD184" s="79" t="n"/>
      <c r="FE184" s="79" t="n"/>
      <c r="FF184" s="79" t="n"/>
      <c r="FG184" s="79" t="n"/>
      <c r="FH184" s="79" t="n"/>
      <c r="FI184" s="79" t="n"/>
      <c r="FJ184" s="79" t="n"/>
      <c r="FK184" s="79" t="n"/>
      <c r="FL184" s="79" t="n"/>
      <c r="FM184" s="79" t="n"/>
      <c r="FN184" s="79" t="n"/>
      <c r="FO184" s="79" t="n"/>
      <c r="FP184" s="79" t="n"/>
      <c r="FQ184" s="79" t="n"/>
      <c r="FR184" s="79" t="n"/>
      <c r="FS184" s="79" t="n"/>
      <c r="FT184" s="79" t="n"/>
      <c r="FU184" s="79" t="n"/>
      <c r="FV184" s="79" t="n"/>
      <c r="FW184" s="79" t="n"/>
      <c r="FX184" s="79" t="n"/>
      <c r="FY184" s="79" t="n"/>
      <c r="FZ184" s="79" t="n"/>
      <c r="GA184" s="79" t="n"/>
      <c r="GB184" s="79" t="n"/>
      <c r="GC184" s="79" t="n"/>
      <c r="GD184" s="79" t="n"/>
      <c r="GE184" s="79" t="n"/>
      <c r="GF184" s="79" t="n"/>
      <c r="GG184" s="79" t="n"/>
      <c r="GH184" s="79" t="n"/>
      <c r="GI184" s="79" t="n"/>
      <c r="GJ184" s="79" t="n"/>
      <c r="GK184" s="79" t="n"/>
      <c r="GL184" s="79" t="n"/>
      <c r="GM184" s="79" t="n"/>
      <c r="GN184" s="79" t="n"/>
      <c r="GO184" s="79" t="n"/>
      <c r="GP184" s="79" t="n"/>
      <c r="GQ184" s="79" t="n"/>
      <c r="GR184" s="79" t="n"/>
      <c r="GS184" s="79" t="n"/>
      <c r="GT184" s="79" t="n"/>
      <c r="GU184" s="79" t="n"/>
      <c r="GV184" s="79" t="n"/>
      <c r="GW184" s="79" t="n"/>
      <c r="GX184" s="79" t="n"/>
      <c r="GY184" s="79" t="n"/>
      <c r="GZ184" s="79" t="n"/>
      <c r="HA184" s="79" t="n"/>
      <c r="HB184" s="79" t="n"/>
      <c r="HC184" s="79" t="n"/>
      <c r="HD184" s="79" t="n"/>
      <c r="HE184" s="79" t="n"/>
      <c r="HF184" s="79" t="n"/>
      <c r="HG184" s="79" t="n"/>
      <c r="HH184" s="79" t="n"/>
      <c r="HI184" s="79" t="n"/>
      <c r="HJ184" s="79" t="n"/>
      <c r="HK184" s="79" t="n"/>
      <c r="HL184" s="79" t="n"/>
      <c r="HM184" s="79" t="n"/>
      <c r="HN184" s="79" t="n"/>
      <c r="HO184" s="79" t="n"/>
      <c r="HP184" s="79" t="n"/>
      <c r="HQ184" s="79" t="n"/>
      <c r="HR184" s="79" t="n"/>
      <c r="HS184" s="79" t="n"/>
      <c r="HT184" s="79" t="n"/>
      <c r="HU184" s="79" t="n"/>
      <c r="HV184" s="79" t="n"/>
      <c r="HW184" s="79" t="n"/>
      <c r="HX184" s="79" t="n"/>
      <c r="HY184" s="79" t="n"/>
      <c r="HZ184" s="79" t="n"/>
      <c r="IA184" s="79" t="n"/>
      <c r="IB184" s="79" t="n"/>
      <c r="IC184" s="79" t="n"/>
      <c r="ID184" s="79" t="n"/>
      <c r="IE184" s="79" t="n"/>
      <c r="IF184" s="79" t="n"/>
      <c r="IG184" s="79" t="n"/>
      <c r="IH184" s="79" t="n"/>
      <c r="II184" s="79" t="n"/>
      <c r="IJ184" s="79" t="n"/>
      <c r="IK184" s="79" t="n"/>
      <c r="IL184" s="79" t="n"/>
      <c r="IM184" s="79" t="n"/>
      <c r="IN184" s="79" t="n"/>
      <c r="IO184" s="79" t="n"/>
      <c r="IP184" s="79" t="n"/>
      <c r="IQ184" s="79" t="n"/>
      <c r="IR184" s="79" t="n"/>
      <c r="IS184" s="79" t="n"/>
      <c r="IT184" s="79" t="n"/>
      <c r="IU184" s="79" t="n"/>
      <c r="IV184" s="79" t="n"/>
      <c r="IW184" s="79" t="n"/>
      <c r="IX184" s="79" t="n"/>
      <c r="IY184" s="79" t="n"/>
      <c r="IZ184" s="79" t="n"/>
      <c r="JA184" s="79" t="n"/>
      <c r="JB184" s="79" t="n"/>
      <c r="JC184" s="79" t="n"/>
      <c r="JD184" s="79" t="n"/>
      <c r="JE184" s="79" t="n"/>
      <c r="JF184" s="79" t="n"/>
      <c r="JG184" s="79" t="n"/>
      <c r="JH184" s="79" t="n"/>
      <c r="JI184" s="79" t="n"/>
      <c r="JJ184" s="79" t="n"/>
      <c r="JK184" s="79" t="n"/>
      <c r="JL184" s="79" t="n"/>
      <c r="JM184" s="79" t="n"/>
      <c r="JN184" s="79" t="n"/>
      <c r="JO184" s="79" t="n"/>
      <c r="JP184" s="79" t="n"/>
      <c r="JQ184" s="79" t="n"/>
      <c r="JR184" s="79" t="n"/>
      <c r="JS184" s="79" t="n"/>
      <c r="JT184" s="79" t="n"/>
      <c r="JU184" s="79" t="n"/>
      <c r="JV184" s="79" t="n"/>
      <c r="JW184" s="79" t="n"/>
      <c r="JX184" s="79" t="n"/>
      <c r="JY184" s="79" t="n"/>
      <c r="JZ184" s="79" t="n"/>
      <c r="KA184" s="79" t="n"/>
      <c r="KB184" s="79" t="n"/>
      <c r="KC184" s="79" t="n"/>
      <c r="KD184" s="79" t="n"/>
      <c r="KE184" s="79" t="n"/>
      <c r="KF184" s="79" t="n"/>
      <c r="KG184" s="79" t="n"/>
      <c r="KH184" s="79" t="n"/>
      <c r="KI184" s="79" t="n"/>
      <c r="KJ184" s="79" t="n"/>
      <c r="KK184" s="79" t="n"/>
      <c r="KL184" s="79" t="n"/>
      <c r="KM184" s="79" t="n"/>
      <c r="KN184" s="79" t="n"/>
      <c r="KO184" s="79" t="n"/>
      <c r="KP184" s="79" t="n"/>
      <c r="KQ184" s="79" t="n"/>
      <c r="KR184" s="79" t="n"/>
      <c r="KS184" s="79" t="n"/>
      <c r="KT184" s="79" t="n"/>
      <c r="KU184" s="79" t="n"/>
      <c r="KV184" s="79" t="n"/>
      <c r="KW184" s="79" t="n"/>
      <c r="KX184" s="79" t="n"/>
      <c r="KY184" s="79" t="n"/>
      <c r="KZ184" s="79" t="n"/>
      <c r="LA184" s="79" t="n"/>
      <c r="LB184" s="79" t="n"/>
      <c r="LC184" s="79" t="n"/>
      <c r="LD184" s="79" t="n"/>
      <c r="LE184" s="79" t="n"/>
      <c r="LF184" s="79" t="n"/>
      <c r="LG184" s="79" t="n"/>
      <c r="LH184" s="79" t="n"/>
      <c r="LI184" s="79" t="n"/>
      <c r="LJ184" s="79" t="n"/>
      <c r="LK184" s="79" t="n"/>
      <c r="LL184" s="79" t="n"/>
      <c r="LM184" s="79" t="n"/>
      <c r="LN184" s="79" t="n"/>
      <c r="LO184" s="79" t="n"/>
      <c r="LP184" s="79" t="n"/>
      <c r="LQ184" s="79" t="n"/>
      <c r="LR184" s="79" t="n"/>
      <c r="LS184" s="79" t="n"/>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G194" s="170" t="n"/>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N196" t="inlineStr"/>
      <c r="O196" t="inlineStr"/>
      <c r="P196" t="inlineStr"/>
      <c r="Q196" t="inlineStr"/>
      <c r="R196" t="inlineStr"/>
      <c r="S196" t="inlineStr"/>
      <c r="T196" t="inlineStr"/>
    </row>
    <row r="197">
      <c r="G197" s="170" t="n"/>
      <c r="N197" t="inlineStr"/>
      <c r="O197" t="inlineStr"/>
      <c r="P197" t="inlineStr"/>
      <c r="Q197" t="inlineStr"/>
      <c r="R197" t="inlineStr"/>
      <c r="S197" t="inlineStr"/>
      <c r="T197"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6"/>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5449</v>
      </c>
      <c r="H16" s="939" t="n">
        <v>6440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inlineStr">
        <is>
          <t>Current liabilities</t>
        </is>
      </c>
      <c r="C30" s="939" t="n"/>
      <c r="D30" s="939" t="n"/>
      <c r="E30" s="939" t="n"/>
      <c r="F30" s="939" t="n"/>
      <c r="G30" s="939" t="n">
        <v>0</v>
      </c>
      <c r="H30" s="939" t="n">
        <v>0</v>
      </c>
      <c r="I30" s="975" t="n"/>
      <c r="J30" s="180" t="n"/>
      <c r="N30" s="976">
        <f>B30</f>
        <v/>
      </c>
      <c r="O30" s="192" t="inlineStr"/>
      <c r="P30" s="192" t="inlineStr"/>
      <c r="Q30" s="192" t="inlineStr"/>
      <c r="R30" s="192" t="inlineStr"/>
      <c r="S30" s="192">
        <f>G30*BS!$B$9</f>
        <v/>
      </c>
      <c r="T30" s="192">
        <f>H30*BS!$B$9</f>
        <v/>
      </c>
      <c r="U30" s="193">
        <f>I30</f>
        <v/>
      </c>
    </row>
    <row r="31">
      <c r="B31" s="102" t="inlineStr">
        <is>
          <t>Current tax liabilities</t>
        </is>
      </c>
      <c r="C31" s="939" t="n"/>
      <c r="D31" s="939" t="n"/>
      <c r="E31" s="939" t="n"/>
      <c r="F31" s="939" t="n"/>
      <c r="G31" s="939" t="n">
        <v>172294</v>
      </c>
      <c r="H31" s="939" t="n">
        <v>130311</v>
      </c>
      <c r="I31" s="975" t="n"/>
      <c r="J31" s="180" t="n"/>
      <c r="N31" s="976">
        <f>B31</f>
        <v/>
      </c>
      <c r="O31" s="192" t="inlineStr"/>
      <c r="P31" s="192" t="inlineStr"/>
      <c r="Q31" s="192" t="inlineStr"/>
      <c r="R31" s="192" t="inlineStr"/>
      <c r="S31" s="192">
        <f>G31*BS!$B$9</f>
        <v/>
      </c>
      <c r="T31" s="192">
        <f>H31*BS!$B$9</f>
        <v/>
      </c>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t="inlineStr">
        <is>
          <t>Non- current   Other payables 501000</t>
        </is>
      </c>
      <c r="G58" t="n">
        <v>234193</v>
      </c>
      <c r="H58" t="n">
        <v>263782</v>
      </c>
      <c r="N58">
        <f>B58</f>
        <v/>
      </c>
      <c r="O58" t="inlineStr"/>
      <c r="P58" t="inlineStr"/>
      <c r="Q58" t="inlineStr"/>
      <c r="R58" t="inlineStr"/>
      <c r="S58">
        <f>G58*BS!$B$9</f>
        <v/>
      </c>
      <c r="T58">
        <f>H58*BS!$B$9</f>
        <v/>
      </c>
    </row>
    <row r="59">
      <c r="B59" t="inlineStr">
        <is>
          <t>Non- current    1426938</t>
        </is>
      </c>
      <c r="G59" t="n">
        <v>234193</v>
      </c>
      <c r="H59" t="n">
        <v>263782</v>
      </c>
      <c r="N59">
        <f>B59</f>
        <v/>
      </c>
      <c r="O59" t="inlineStr"/>
      <c r="P59" t="inlineStr"/>
      <c r="Q59" t="inlineStr"/>
      <c r="R59" t="inlineStr"/>
      <c r="S59">
        <f>G59*BS!$B$9</f>
        <v/>
      </c>
      <c r="T59">
        <f>H59*BS!$B$9</f>
        <v/>
      </c>
    </row>
    <row r="60">
      <c r="B60" t="inlineStr">
        <is>
          <t>Non- Current   Trade payables 88502</t>
        </is>
      </c>
      <c r="G60" t="n">
        <v>0</v>
      </c>
      <c r="H60" t="n">
        <v>94112</v>
      </c>
      <c r="N60">
        <f>B60</f>
        <v/>
      </c>
      <c r="O60" t="inlineStr"/>
      <c r="P60" t="inlineStr"/>
      <c r="Q60" t="inlineStr"/>
      <c r="R60" t="inlineStr"/>
      <c r="S60">
        <f>G60*BS!$B$9</f>
        <v/>
      </c>
      <c r="T60">
        <f>H60*BS!$B$9</f>
        <v/>
      </c>
    </row>
    <row r="61">
      <c r="B61" s="102" t="inlineStr">
        <is>
          <t>Non- Current   Related party payables (note 26) 837436</t>
        </is>
      </c>
      <c r="C61" s="939" t="n"/>
      <c r="D61" s="939" t="n"/>
      <c r="E61" s="939" t="n"/>
      <c r="F61" s="939" t="n"/>
      <c r="G61" s="939" t="n">
        <v>0</v>
      </c>
      <c r="H61" s="939" t="n">
        <v>853929</v>
      </c>
      <c r="I61" s="975" t="n"/>
      <c r="J61" s="180" t="n"/>
      <c r="N61" s="976">
        <f>B61</f>
        <v/>
      </c>
      <c r="O61" s="192" t="inlineStr"/>
      <c r="P61" s="192" t="inlineStr"/>
      <c r="Q61" s="192" t="inlineStr"/>
      <c r="R61" s="192" t="inlineStr"/>
      <c r="S61" s="192">
        <f>G61*BS!$B$9</f>
        <v/>
      </c>
      <c r="T61" s="192">
        <f>H61*BS!$B$9</f>
        <v/>
      </c>
      <c r="U61" s="193">
        <f>I58</f>
        <v/>
      </c>
    </row>
    <row r="62">
      <c r="B62" s="102" t="inlineStr">
        <is>
          <t>Non- Current   Other payables 501000</t>
        </is>
      </c>
      <c r="C62" s="939" t="n"/>
      <c r="D62" s="939" t="n"/>
      <c r="E62" s="939" t="n"/>
      <c r="F62" s="939" t="n"/>
      <c r="G62" s="939" t="n">
        <v>0</v>
      </c>
      <c r="H62" s="939" t="n">
        <v>480862</v>
      </c>
      <c r="I62" s="975" t="n"/>
      <c r="J62" s="180" t="n"/>
      <c r="N62" s="976">
        <f>B62</f>
        <v/>
      </c>
      <c r="O62" s="192" t="inlineStr"/>
      <c r="P62" s="192" t="inlineStr"/>
      <c r="Q62" s="192" t="inlineStr"/>
      <c r="R62" s="192" t="inlineStr"/>
      <c r="S62" s="192">
        <f>G62*BS!$B$9</f>
        <v/>
      </c>
      <c r="T62" s="192">
        <f>H62*BS!$B$9</f>
        <v/>
      </c>
      <c r="U62" s="193">
        <f>I59</f>
        <v/>
      </c>
    </row>
    <row r="63">
      <c r="B63" s="102" t="inlineStr">
        <is>
          <t>Non- Current    1426938</t>
        </is>
      </c>
      <c r="C63" s="939" t="n"/>
      <c r="D63" s="939" t="n"/>
      <c r="E63" s="939" t="n"/>
      <c r="F63" s="939" t="n"/>
      <c r="G63" s="939" t="n">
        <v>0</v>
      </c>
      <c r="H63" s="939" t="n">
        <v>1428903</v>
      </c>
      <c r="I63" s="975" t="n"/>
      <c r="J63" s="180" t="n"/>
      <c r="N63" s="976">
        <f>B63</f>
        <v/>
      </c>
      <c r="O63" s="192" t="inlineStr"/>
      <c r="P63" s="192" t="inlineStr"/>
      <c r="Q63" s="192" t="inlineStr"/>
      <c r="R63" s="192" t="inlineStr"/>
      <c r="S63" s="192">
        <f>G63*BS!$B$9</f>
        <v/>
      </c>
      <c r="T63" s="192">
        <f>H63*BS!$B$9</f>
        <v/>
      </c>
      <c r="U63" s="193">
        <f>I60</f>
        <v/>
      </c>
    </row>
    <row r="64">
      <c r="B64" s="102" t="inlineStr">
        <is>
          <t>Non- current  Financial liabilities measured at  1426938</t>
        </is>
      </c>
      <c r="C64" s="103" t="n"/>
      <c r="D64" s="103" t="n"/>
      <c r="E64" s="103" t="n"/>
      <c r="F64" s="103" t="n"/>
      <c r="G64" s="103" t="n">
        <v>0</v>
      </c>
      <c r="H64" s="103" t="n">
        <v>263782</v>
      </c>
      <c r="I64" s="975" t="n"/>
      <c r="J64" s="180" t="n"/>
      <c r="N64" s="976">
        <f>B64</f>
        <v/>
      </c>
      <c r="O64" s="192" t="inlineStr"/>
      <c r="P64" s="192" t="inlineStr"/>
      <c r="Q64" s="192" t="inlineStr"/>
      <c r="R64" s="192" t="inlineStr"/>
      <c r="S64" s="192">
        <f>G64*BS!$B$9</f>
        <v/>
      </c>
      <c r="T64" s="192">
        <f>H64*BS!$B$9</f>
        <v/>
      </c>
      <c r="U64" s="193">
        <f>I61</f>
        <v/>
      </c>
    </row>
    <row r="65">
      <c r="B65" s="102" t="inlineStr">
        <is>
          <t>Non- Current  Financial liabilities measured at amortised cost 925938</t>
        </is>
      </c>
      <c r="C65" s="939" t="n"/>
      <c r="D65" s="939" t="n"/>
      <c r="E65" s="939" t="n"/>
      <c r="F65" s="939" t="n"/>
      <c r="G65" s="939" t="n">
        <v>0</v>
      </c>
      <c r="H65" s="939" t="n">
        <v>948041</v>
      </c>
      <c r="I65" s="975" t="n"/>
      <c r="J65" s="180" t="n"/>
      <c r="N65" s="976">
        <f>B65</f>
        <v/>
      </c>
      <c r="O65" s="192" t="inlineStr"/>
      <c r="P65" s="192" t="inlineStr"/>
      <c r="Q65" s="192" t="inlineStr"/>
      <c r="R65" s="192" t="inlineStr"/>
      <c r="S65" s="192">
        <f>G65*BS!$B$9</f>
        <v/>
      </c>
      <c r="T65" s="192">
        <f>H65*BS!$B$9</f>
        <v/>
      </c>
      <c r="U65" s="193">
        <f>I62</f>
        <v/>
      </c>
    </row>
    <row r="66">
      <c r="B66" s="102" t="inlineStr">
        <is>
          <t>Non- Current  Financial liabilities measured at Non-financial liabilities 501000</t>
        </is>
      </c>
      <c r="C66" s="939" t="n"/>
      <c r="D66" s="939" t="n"/>
      <c r="E66" s="939" t="n"/>
      <c r="F66" s="939" t="n"/>
      <c r="G66" s="939" t="n">
        <v>234193</v>
      </c>
      <c r="H66" s="939" t="n">
        <v>480862</v>
      </c>
      <c r="I66" s="975" t="n"/>
      <c r="J66" s="180" t="n"/>
      <c r="N66" s="976">
        <f>B66</f>
        <v/>
      </c>
      <c r="O66" s="192" t="inlineStr"/>
      <c r="P66" s="192" t="inlineStr"/>
      <c r="Q66" s="192" t="inlineStr"/>
      <c r="R66" s="192" t="inlineStr"/>
      <c r="S66" s="192">
        <f>G66*BS!$B$9</f>
        <v/>
      </c>
      <c r="T66" s="192">
        <f>H66*BS!$B$9</f>
        <v/>
      </c>
      <c r="U66" s="193">
        <f>I63</f>
        <v/>
      </c>
    </row>
    <row r="67" customFormat="1" s="194">
      <c r="B67" s="102" t="inlineStr">
        <is>
          <t>Non- Current  Financial liabilities measured at  1426938</t>
        </is>
      </c>
      <c r="C67" s="939" t="n"/>
      <c r="D67" s="939" t="n"/>
      <c r="E67" s="939" t="n"/>
      <c r="F67" s="939" t="n"/>
      <c r="G67" s="939" t="n">
        <v>234193</v>
      </c>
      <c r="H67" s="939" t="n">
        <v>1428903</v>
      </c>
      <c r="I67" s="975" t="n"/>
      <c r="J67" s="180" t="n"/>
      <c r="N67" s="976">
        <f>B67</f>
        <v/>
      </c>
      <c r="O67" s="192" t="inlineStr"/>
      <c r="P67" s="192" t="inlineStr"/>
      <c r="Q67" s="192" t="inlineStr"/>
      <c r="R67" s="192" t="inlineStr"/>
      <c r="S67" s="192">
        <f>G67*BS!$B$9</f>
        <v/>
      </c>
      <c r="T67" s="192">
        <f>H67*BS!$B$9</f>
        <v/>
      </c>
      <c r="U67" s="193">
        <f>I64</f>
        <v/>
      </c>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f>I65</f>
        <v/>
      </c>
    </row>
    <row r="69">
      <c r="B69" s="102" t="n"/>
      <c r="C69" s="939" t="n"/>
      <c r="D69" s="939" t="n"/>
      <c r="E69" s="939" t="n"/>
      <c r="F69" s="939" t="n"/>
      <c r="G69" s="939" t="n"/>
      <c r="H69" s="939" t="n"/>
      <c r="I69" s="975" t="n"/>
      <c r="J69" s="180" t="n"/>
      <c r="N69" s="976" t="inlineStr"/>
      <c r="O69" s="192" t="inlineStr"/>
      <c r="P69" s="192" t="inlineStr"/>
      <c r="Q69" s="192" t="inlineStr"/>
      <c r="R69" s="192" t="inlineStr"/>
      <c r="S69" s="192" t="inlineStr"/>
      <c r="T69" s="192" t="inlineStr"/>
      <c r="U69" s="193">
        <f>I66</f>
        <v/>
      </c>
    </row>
    <row r="70">
      <c r="A70" s="194" t="inlineStr">
        <is>
          <t>K8</t>
        </is>
      </c>
      <c r="B70" s="96" t="inlineStr">
        <is>
          <t xml:space="preserve">Total </t>
        </is>
      </c>
      <c r="C70" s="954">
        <f>SUM(INDIRECT(ADDRESS(MATCH("K7",$A:$A,0)+1,COLUMN(C$13),4)&amp;":"&amp;ADDRESS(MATCH("K8",$A:$A,0)-1,COLUMN(C$13),4)))</f>
        <v/>
      </c>
      <c r="D70" s="954">
        <f>SUM(INDIRECT(ADDRESS(MATCH("K7",$A:$A,0)+1,COLUMN(D$13),4)&amp;":"&amp;ADDRESS(MATCH("K8",$A:$A,0)-1,COLUMN(D$13),4)))</f>
        <v/>
      </c>
      <c r="E70" s="954">
        <f>SUM(INDIRECT(ADDRESS(MATCH("K7",$A:$A,0)+1,COLUMN(E$13),4)&amp;":"&amp;ADDRESS(MATCH("K8",$A:$A,0)-1,COLUMN(E$13),4)))</f>
        <v/>
      </c>
      <c r="F70" s="954">
        <f>SUM(INDIRECT(ADDRESS(MATCH("K7",$A:$A,0)+1,COLUMN(F$13),4)&amp;":"&amp;ADDRESS(MATCH("K8",$A:$A,0)-1,COLUMN(F$13),4)))</f>
        <v/>
      </c>
      <c r="G70" s="954">
        <f>SUM(INDIRECT(ADDRESS(MATCH("K7",$A:$A,0)+1,COLUMN(G$13),4)&amp;":"&amp;ADDRESS(MATCH("K8",$A:$A,0)-1,COLUMN(G$13),4)))</f>
        <v/>
      </c>
      <c r="H70" s="954">
        <f>SUM(INDIRECT(ADDRESS(MATCH("K7",$A:$A,0)+1,COLUMN(H$13),4)&amp;":"&amp;ADDRESS(MATCH("K8",$A:$A,0)-1,COLUMN(H$13),4)))</f>
        <v/>
      </c>
      <c r="I70" s="977" t="n"/>
      <c r="J70" s="196" t="n"/>
      <c r="K70" s="197" t="n"/>
      <c r="L70" s="197" t="n"/>
      <c r="M70" s="197" t="n"/>
      <c r="N70" s="966">
        <f>B70</f>
        <v/>
      </c>
      <c r="O70" s="198">
        <f>C70*BS!$B$9</f>
        <v/>
      </c>
      <c r="P70" s="198">
        <f>D70*BS!$B$9</f>
        <v/>
      </c>
      <c r="Q70" s="198">
        <f>E70*BS!$B$9</f>
        <v/>
      </c>
      <c r="R70" s="198">
        <f>F70*BS!$B$9</f>
        <v/>
      </c>
      <c r="S70" s="198">
        <f>G70*BS!$B$9</f>
        <v/>
      </c>
      <c r="T70" s="198">
        <f>H70*BS!$B$9</f>
        <v/>
      </c>
      <c r="U70" s="193">
        <f>I67</f>
        <v/>
      </c>
      <c r="V70" s="197" t="n"/>
      <c r="W70" s="197" t="n"/>
      <c r="X70" s="197" t="n"/>
      <c r="Y70" s="197" t="n"/>
      <c r="Z70" s="197" t="n"/>
      <c r="AA70" s="197" t="n"/>
      <c r="AB70" s="197" t="n"/>
      <c r="AC70" s="197" t="n"/>
      <c r="AD70" s="197" t="n"/>
      <c r="AE70" s="197" t="n"/>
      <c r="AF70" s="197" t="n"/>
      <c r="AG70" s="197" t="n"/>
      <c r="AH70" s="197" t="n"/>
      <c r="AI70" s="197" t="n"/>
      <c r="AJ70" s="197" t="n"/>
      <c r="AK70" s="197" t="n"/>
      <c r="AL70" s="197" t="n"/>
      <c r="AM70" s="197" t="n"/>
      <c r="AN70" s="197" t="n"/>
      <c r="AO70" s="197" t="n"/>
      <c r="AP70" s="197" t="n"/>
      <c r="AQ70" s="197" t="n"/>
      <c r="AR70" s="197" t="n"/>
      <c r="AS70" s="197" t="n"/>
      <c r="AT70" s="197" t="n"/>
      <c r="AU70" s="197" t="n"/>
      <c r="AV70" s="197" t="n"/>
      <c r="AW70" s="197" t="n"/>
      <c r="AX70" s="197" t="n"/>
      <c r="AY70" s="197" t="n"/>
      <c r="AZ70" s="197" t="n"/>
      <c r="BA70" s="197" t="n"/>
      <c r="BB70" s="197" t="n"/>
      <c r="BC70" s="197" t="n"/>
      <c r="BD70" s="197" t="n"/>
      <c r="BE70" s="197" t="n"/>
      <c r="BF70" s="197" t="n"/>
      <c r="BG70" s="197" t="n"/>
      <c r="BH70" s="197" t="n"/>
      <c r="BI70" s="197" t="n"/>
      <c r="BJ70" s="197" t="n"/>
      <c r="BK70" s="197" t="n"/>
      <c r="BL70" s="197" t="n"/>
      <c r="BM70" s="197" t="n"/>
      <c r="BN70" s="197" t="n"/>
      <c r="BO70" s="197" t="n"/>
      <c r="BP70" s="197" t="n"/>
      <c r="BQ70" s="197" t="n"/>
      <c r="BR70" s="197" t="n"/>
      <c r="BS70" s="197" t="n"/>
      <c r="BT70" s="197" t="n"/>
      <c r="BU70" s="197" t="n"/>
      <c r="BV70" s="197" t="n"/>
      <c r="BW70" s="197" t="n"/>
      <c r="BX70" s="197" t="n"/>
      <c r="BY70" s="197" t="n"/>
      <c r="BZ70" s="197" t="n"/>
      <c r="CA70" s="197" t="n"/>
      <c r="CB70" s="197" t="n"/>
      <c r="CC70" s="197" t="n"/>
      <c r="CD70" s="197" t="n"/>
      <c r="CE70" s="197" t="n"/>
      <c r="CF70" s="197" t="n"/>
      <c r="CG70" s="197" t="n"/>
      <c r="CH70" s="197" t="n"/>
      <c r="CI70" s="197" t="n"/>
      <c r="CJ70" s="197" t="n"/>
      <c r="CK70" s="197" t="n"/>
      <c r="CL70" s="197" t="n"/>
      <c r="CM70" s="197" t="n"/>
      <c r="CN70" s="197" t="n"/>
      <c r="CO70" s="197" t="n"/>
      <c r="CP70" s="197" t="n"/>
      <c r="CQ70" s="197" t="n"/>
      <c r="CR70" s="197" t="n"/>
      <c r="CS70" s="197" t="n"/>
      <c r="CT70" s="197" t="n"/>
      <c r="CU70" s="197" t="n"/>
      <c r="CV70" s="197" t="n"/>
      <c r="CW70" s="197" t="n"/>
      <c r="CX70" s="197" t="n"/>
      <c r="CY70" s="197" t="n"/>
      <c r="CZ70" s="197" t="n"/>
      <c r="DA70" s="197" t="n"/>
      <c r="DB70" s="197" t="n"/>
      <c r="DC70" s="197" t="n"/>
      <c r="DD70" s="197" t="n"/>
      <c r="DE70" s="197" t="n"/>
      <c r="DF70" s="197" t="n"/>
      <c r="DG70" s="197" t="n"/>
      <c r="DH70" s="197" t="n"/>
      <c r="DI70" s="197" t="n"/>
      <c r="DJ70" s="197" t="n"/>
      <c r="DK70" s="197" t="n"/>
      <c r="DL70" s="197" t="n"/>
      <c r="DM70" s="197" t="n"/>
      <c r="DN70" s="197" t="n"/>
      <c r="DO70" s="197" t="n"/>
      <c r="DP70" s="197" t="n"/>
      <c r="DQ70" s="197" t="n"/>
      <c r="DR70" s="197" t="n"/>
      <c r="DS70" s="197" t="n"/>
      <c r="DT70" s="197" t="n"/>
      <c r="DU70" s="197" t="n"/>
      <c r="DV70" s="197" t="n"/>
      <c r="DW70" s="197" t="n"/>
      <c r="DX70" s="197" t="n"/>
      <c r="DY70" s="197" t="n"/>
      <c r="DZ70" s="197" t="n"/>
      <c r="EA70" s="197" t="n"/>
      <c r="EB70" s="197" t="n"/>
      <c r="EC70" s="197" t="n"/>
      <c r="ED70" s="197" t="n"/>
      <c r="EE70" s="197" t="n"/>
      <c r="EF70" s="197" t="n"/>
      <c r="EG70" s="197" t="n"/>
      <c r="EH70" s="197" t="n"/>
      <c r="EI70" s="197" t="n"/>
      <c r="EJ70" s="197" t="n"/>
    </row>
    <row r="71">
      <c r="B71" s="102" t="n"/>
      <c r="C71" s="939" t="n"/>
      <c r="D71" s="939" t="n"/>
      <c r="E71" s="939" t="n"/>
      <c r="F71" s="939" t="n"/>
      <c r="G71" s="939" t="n"/>
      <c r="H71" s="939" t="n"/>
      <c r="I71" s="975" t="n"/>
      <c r="J71" s="180" t="n"/>
      <c r="N71" s="976" t="inlineStr"/>
      <c r="O71" s="192" t="inlineStr"/>
      <c r="P71" s="192" t="inlineStr"/>
      <c r="Q71" s="192" t="inlineStr"/>
      <c r="R71" s="192" t="inlineStr"/>
      <c r="S71" s="192" t="inlineStr"/>
      <c r="T71" s="192" t="inlineStr"/>
      <c r="U71" s="193" t="n"/>
    </row>
    <row r="72">
      <c r="A72" s="171" t="inlineStr">
        <is>
          <t>K9</t>
        </is>
      </c>
      <c r="B72" s="96" t="inlineStr">
        <is>
          <t xml:space="preserve">Accrued Expenses </t>
        </is>
      </c>
      <c r="C72" s="964" t="n"/>
      <c r="D72" s="964" t="n"/>
      <c r="E72" s="964" t="n"/>
      <c r="F72" s="964" t="n"/>
      <c r="G72" s="964" t="n"/>
      <c r="H72" s="964" t="n"/>
      <c r="I72" s="975" t="n"/>
      <c r="J72" s="180" t="n"/>
      <c r="N72" s="966">
        <f>B72</f>
        <v/>
      </c>
      <c r="O72" s="204" t="inlineStr"/>
      <c r="P72" s="204" t="inlineStr"/>
      <c r="Q72" s="204" t="inlineStr"/>
      <c r="R72" s="204" t="inlineStr"/>
      <c r="S72" s="204" t="inlineStr"/>
      <c r="T72" s="204" t="inlineStr"/>
      <c r="U72" s="193" t="n"/>
    </row>
    <row r="73">
      <c r="B73" s="102" t="inlineStr">
        <is>
          <t>Current liabilities</t>
        </is>
      </c>
      <c r="C73" s="939" t="n"/>
      <c r="D73" s="939" t="n"/>
      <c r="E73" s="939" t="n"/>
      <c r="F73" s="939" t="n"/>
      <c r="G73" s="939" t="n">
        <v>0</v>
      </c>
      <c r="H73" s="939" t="n">
        <v>0</v>
      </c>
      <c r="I73" s="977" t="n"/>
      <c r="J73" s="180" t="n"/>
      <c r="N73" s="976">
        <f>B73</f>
        <v/>
      </c>
      <c r="O73" s="192" t="inlineStr"/>
      <c r="P73" s="192" t="inlineStr"/>
      <c r="Q73" s="192" t="inlineStr"/>
      <c r="R73" s="192" t="inlineStr"/>
      <c r="S73" s="192">
        <f>G73*BS!$B$9</f>
        <v/>
      </c>
      <c r="T73" s="192">
        <f>H73*BS!$B$9</f>
        <v/>
      </c>
      <c r="U73" s="193">
        <f>I70</f>
        <v/>
      </c>
    </row>
    <row r="74" ht="20.25" customHeight="1" s="340">
      <c r="B74" s="102" t="inlineStr">
        <is>
          <t>Trade and other payables</t>
        </is>
      </c>
      <c r="C74" s="939" t="n"/>
      <c r="D74" s="939" t="n"/>
      <c r="E74" s="939" t="n"/>
      <c r="F74" s="939" t="n"/>
      <c r="G74" s="939" t="n">
        <v>1428903</v>
      </c>
      <c r="H74" s="939" t="n">
        <v>1426938</v>
      </c>
      <c r="I74" s="977" t="n"/>
      <c r="J74" s="180" t="n"/>
      <c r="N74" s="976">
        <f>B74</f>
        <v/>
      </c>
      <c r="O74" s="192" t="inlineStr"/>
      <c r="P74" s="192" t="inlineStr"/>
      <c r="Q74" s="192" t="inlineStr"/>
      <c r="R74" s="192" t="inlineStr"/>
      <c r="S74" s="192">
        <f>G74*BS!$B$9</f>
        <v/>
      </c>
      <c r="T74" s="192">
        <f>H74*BS!$B$9</f>
        <v/>
      </c>
      <c r="U74" s="193">
        <f>I71</f>
        <v/>
      </c>
    </row>
    <row r="75">
      <c r="B75" s="102" t="inlineStr">
        <is>
          <t>Current tax liabilities</t>
        </is>
      </c>
      <c r="C75" s="103" t="n"/>
      <c r="D75" s="103" t="n"/>
      <c r="E75" s="103" t="n"/>
      <c r="F75" s="103" t="n"/>
      <c r="G75" s="103" t="n">
        <v>172294</v>
      </c>
      <c r="H75" s="103" t="n">
        <v>130311</v>
      </c>
      <c r="I75" s="977" t="n"/>
      <c r="J75" s="180" t="n"/>
      <c r="N75" s="976">
        <f>B75</f>
        <v/>
      </c>
      <c r="O75" s="192" t="inlineStr"/>
      <c r="P75" s="192" t="inlineStr"/>
      <c r="Q75" s="192" t="inlineStr"/>
      <c r="R75" s="192" t="inlineStr"/>
      <c r="S75" s="192">
        <f>G75*BS!$B$9</f>
        <v/>
      </c>
      <c r="T75" s="192">
        <f>H75*BS!$B$9</f>
        <v/>
      </c>
      <c r="U75" s="193">
        <f>I72</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I73</f>
        <v/>
      </c>
    </row>
    <row r="77">
      <c r="B77" s="208"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I74</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I75</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I76</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I77</f>
        <v/>
      </c>
    </row>
    <row r="81" customFormat="1" s="194">
      <c r="B81" s="102" t="n"/>
      <c r="C81" s="939" t="n"/>
      <c r="D81" s="939" t="n"/>
      <c r="E81" s="939" t="n"/>
      <c r="F81" s="939" t="n"/>
      <c r="G81" s="939" t="n"/>
      <c r="H81" s="939" t="n"/>
      <c r="I81" s="977" t="n"/>
      <c r="J81" s="180" t="n"/>
      <c r="N81" s="976" t="inlineStr"/>
      <c r="O81" s="192" t="inlineStr"/>
      <c r="P81" s="192" t="inlineStr"/>
      <c r="Q81" s="192" t="inlineStr"/>
      <c r="R81" s="192" t="inlineStr"/>
      <c r="S81" s="192" t="inlineStr"/>
      <c r="T81" s="192" t="inlineStr"/>
      <c r="U81" s="193">
        <f>I78</f>
        <v/>
      </c>
    </row>
    <row r="82">
      <c r="B82" s="102" t="n"/>
      <c r="C82" s="939" t="n"/>
      <c r="D82" s="939" t="n"/>
      <c r="E82" s="939" t="n"/>
      <c r="F82" s="939" t="n"/>
      <c r="G82" s="939" t="n"/>
      <c r="H82" s="939" t="n"/>
      <c r="I82" s="977" t="n"/>
      <c r="J82" s="180" t="n"/>
      <c r="N82" s="976" t="inlineStr"/>
      <c r="O82" s="192" t="inlineStr"/>
      <c r="P82" s="192" t="inlineStr"/>
      <c r="Q82" s="192" t="inlineStr"/>
      <c r="R82" s="192" t="inlineStr"/>
      <c r="S82" s="192" t="inlineStr"/>
      <c r="T82" s="192" t="inlineStr"/>
      <c r="U82" s="193">
        <f>I79</f>
        <v/>
      </c>
    </row>
    <row r="83" customFormat="1" s="194">
      <c r="B83" s="102" t="n"/>
      <c r="C83" s="939" t="n"/>
      <c r="D83" s="939" t="n"/>
      <c r="E83" s="939" t="n"/>
      <c r="F83" s="939" t="n"/>
      <c r="G83" s="939" t="n"/>
      <c r="H83" s="939" t="n"/>
      <c r="I83" s="977" t="n"/>
      <c r="J83" s="180" t="n"/>
      <c r="N83" s="976" t="inlineStr"/>
      <c r="O83" s="192" t="inlineStr"/>
      <c r="P83" s="192" t="inlineStr"/>
      <c r="Q83" s="192" t="inlineStr"/>
      <c r="R83" s="192" t="inlineStr"/>
      <c r="S83" s="192" t="inlineStr"/>
      <c r="T83" s="192" t="inlineStr"/>
      <c r="U83" s="193">
        <f>I80</f>
        <v/>
      </c>
    </row>
    <row r="84" customFormat="1" s="194">
      <c r="A84" s="194" t="inlineStr">
        <is>
          <t>K10</t>
        </is>
      </c>
      <c r="B84" s="96" t="inlineStr">
        <is>
          <t xml:space="preserve">Total </t>
        </is>
      </c>
      <c r="C84" s="954">
        <f>SUM(INDIRECT(ADDRESS(MATCH("K9",$A:$A,0)+1,COLUMN(C$13),4)&amp;":"&amp;ADDRESS(MATCH("K10",$A:$A,0)-1,COLUMN(C$13),4)))</f>
        <v/>
      </c>
      <c r="D84" s="954">
        <f>SUM(INDIRECT(ADDRESS(MATCH("K9",$A:$A,0)+1,COLUMN(D$13),4)&amp;":"&amp;ADDRESS(MATCH("K10",$A:$A,0)-1,COLUMN(D$13),4)))</f>
        <v/>
      </c>
      <c r="E84" s="954">
        <f>SUM(INDIRECT(ADDRESS(MATCH("K9",$A:$A,0)+1,COLUMN(E$13),4)&amp;":"&amp;ADDRESS(MATCH("K10",$A:$A,0)-1,COLUMN(E$13),4)))</f>
        <v/>
      </c>
      <c r="F84" s="954">
        <f>SUM(INDIRECT(ADDRESS(MATCH("K9",$A:$A,0)+1,COLUMN(F$13),4)&amp;":"&amp;ADDRESS(MATCH("K10",$A:$A,0)-1,COLUMN(F$13),4)))</f>
        <v/>
      </c>
      <c r="G84" s="954">
        <f>SUM(INDIRECT(ADDRESS(MATCH("K9",$A:$A,0)+1,COLUMN(G$13),4)&amp;":"&amp;ADDRESS(MATCH("K10",$A:$A,0)-1,COLUMN(G$13),4)))</f>
        <v/>
      </c>
      <c r="H84" s="954">
        <f>SUM(INDIRECT(ADDRESS(MATCH("K9",$A:$A,0)+1,COLUMN(H$13),4)&amp;":"&amp;ADDRESS(MATCH("K10",$A:$A,0)-1,COLUMN(H$13),4)))</f>
        <v/>
      </c>
      <c r="I84" s="977" t="n"/>
      <c r="J84" s="196" t="n"/>
      <c r="K84" s="197" t="n"/>
      <c r="L84" s="197" t="n"/>
      <c r="M84" s="197" t="n"/>
      <c r="N84" s="966">
        <f>B84</f>
        <v/>
      </c>
      <c r="O84" s="198">
        <f>C84*BS!$B$9</f>
        <v/>
      </c>
      <c r="P84" s="198">
        <f>D84*BS!$B$9</f>
        <v/>
      </c>
      <c r="Q84" s="198">
        <f>E84*BS!$B$9</f>
        <v/>
      </c>
      <c r="R84" s="198">
        <f>F84*BS!$B$9</f>
        <v/>
      </c>
      <c r="S84" s="198">
        <f>G84*BS!$B$9</f>
        <v/>
      </c>
      <c r="T84" s="198">
        <f>H84*BS!$B$9</f>
        <v/>
      </c>
      <c r="U84" s="193">
        <f>I81</f>
        <v/>
      </c>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8" t="n"/>
      <c r="D85" s="938" t="n"/>
      <c r="E85" s="938" t="n"/>
      <c r="F85" s="938" t="n"/>
      <c r="G85" s="938" t="n"/>
      <c r="H85" s="938" t="n"/>
      <c r="I85" s="977" t="n"/>
      <c r="J85" s="180" t="n"/>
      <c r="N85" s="976" t="inlineStr"/>
      <c r="O85" s="192" t="inlineStr"/>
      <c r="P85" s="192" t="inlineStr"/>
      <c r="Q85" s="192" t="inlineStr"/>
      <c r="R85" s="192" t="inlineStr"/>
      <c r="S85" s="192" t="inlineStr"/>
      <c r="T85" s="192" t="inlineStr"/>
      <c r="U85" s="193" t="n"/>
    </row>
    <row r="86">
      <c r="A86" s="194" t="inlineStr">
        <is>
          <t>K11</t>
        </is>
      </c>
      <c r="B86" s="96" t="inlineStr">
        <is>
          <t xml:space="preserve">Tax Payable </t>
        </is>
      </c>
      <c r="C86" s="158" t="n"/>
      <c r="D86" s="158" t="n"/>
      <c r="E86" s="158" t="n"/>
      <c r="F86" s="158" t="n"/>
      <c r="G86" s="158" t="n"/>
      <c r="H86" s="158" t="n"/>
      <c r="I86" s="978" t="n"/>
      <c r="J86" s="196" t="n"/>
      <c r="K86" s="197" t="n"/>
      <c r="L86" s="197" t="n"/>
      <c r="M86" s="197" t="n"/>
      <c r="N86" s="966">
        <f>B86</f>
        <v/>
      </c>
      <c r="O86" s="198" t="inlineStr"/>
      <c r="P86" s="198" t="inlineStr"/>
      <c r="Q86" s="198" t="inlineStr"/>
      <c r="R86" s="198" t="inlineStr"/>
      <c r="S86" s="198" t="inlineStr"/>
      <c r="T86" s="198" t="inlineStr"/>
      <c r="U86" s="193">
        <f>I83</f>
        <v/>
      </c>
      <c r="V86" s="197" t="n"/>
      <c r="W86" s="197" t="n"/>
      <c r="X86" s="197" t="n"/>
      <c r="Y86" s="197" t="n"/>
      <c r="Z86" s="197" t="n"/>
      <c r="AA86" s="197" t="n"/>
      <c r="AB86" s="197" t="n"/>
      <c r="AC86" s="197" t="n"/>
      <c r="AD86" s="197" t="n"/>
      <c r="AE86" s="197" t="n"/>
      <c r="AF86" s="197" t="n"/>
      <c r="AG86" s="197" t="n"/>
      <c r="AH86" s="197" t="n"/>
      <c r="AI86" s="197" t="n"/>
      <c r="AJ86" s="197" t="n"/>
      <c r="AK86" s="197" t="n"/>
      <c r="AL86" s="197" t="n"/>
      <c r="AM86" s="197" t="n"/>
      <c r="AN86" s="197" t="n"/>
      <c r="AO86" s="197" t="n"/>
      <c r="AP86" s="197" t="n"/>
      <c r="AQ86" s="197" t="n"/>
      <c r="AR86" s="197" t="n"/>
      <c r="AS86" s="197" t="n"/>
      <c r="AT86" s="197" t="n"/>
      <c r="AU86" s="197" t="n"/>
      <c r="AV86" s="197" t="n"/>
      <c r="AW86" s="197" t="n"/>
      <c r="AX86" s="197" t="n"/>
      <c r="AY86" s="197" t="n"/>
      <c r="AZ86" s="197" t="n"/>
      <c r="BA86" s="197" t="n"/>
      <c r="BB86" s="197" t="n"/>
      <c r="BC86" s="197" t="n"/>
      <c r="BD86" s="197" t="n"/>
      <c r="BE86" s="197" t="n"/>
      <c r="BF86" s="197" t="n"/>
      <c r="BG86" s="197" t="n"/>
      <c r="BH86" s="197" t="n"/>
      <c r="BI86" s="197" t="n"/>
      <c r="BJ86" s="197" t="n"/>
      <c r="BK86" s="197" t="n"/>
      <c r="BL86" s="197" t="n"/>
      <c r="BM86" s="197" t="n"/>
      <c r="BN86" s="197" t="n"/>
      <c r="BO86" s="197" t="n"/>
      <c r="BP86" s="197" t="n"/>
      <c r="BQ86" s="197" t="n"/>
      <c r="BR86" s="197" t="n"/>
      <c r="BS86" s="197" t="n"/>
      <c r="BT86" s="197" t="n"/>
      <c r="BU86" s="197" t="n"/>
      <c r="BV86" s="197" t="n"/>
      <c r="BW86" s="197" t="n"/>
      <c r="BX86" s="197" t="n"/>
      <c r="BY86" s="197" t="n"/>
      <c r="BZ86" s="197" t="n"/>
      <c r="CA86" s="197" t="n"/>
      <c r="CB86" s="197" t="n"/>
      <c r="CC86" s="197" t="n"/>
      <c r="CD86" s="197" t="n"/>
      <c r="CE86" s="197" t="n"/>
      <c r="CF86" s="197" t="n"/>
      <c r="CG86" s="197" t="n"/>
      <c r="CH86" s="197" t="n"/>
      <c r="CI86" s="197" t="n"/>
      <c r="CJ86" s="197" t="n"/>
      <c r="CK86" s="197" t="n"/>
      <c r="CL86" s="197" t="n"/>
      <c r="CM86" s="197" t="n"/>
      <c r="CN86" s="197" t="n"/>
      <c r="CO86" s="197" t="n"/>
      <c r="CP86" s="197" t="n"/>
      <c r="CQ86" s="197" t="n"/>
      <c r="CR86" s="197" t="n"/>
      <c r="CS86" s="197" t="n"/>
      <c r="CT86" s="197" t="n"/>
      <c r="CU86" s="197" t="n"/>
      <c r="CV86" s="197" t="n"/>
      <c r="CW86" s="197" t="n"/>
      <c r="CX86" s="197" t="n"/>
      <c r="CY86" s="197" t="n"/>
      <c r="CZ86" s="197" t="n"/>
      <c r="DA86" s="197" t="n"/>
      <c r="DB86" s="197" t="n"/>
      <c r="DC86" s="197" t="n"/>
      <c r="DD86" s="197" t="n"/>
      <c r="DE86" s="197" t="n"/>
      <c r="DF86" s="197" t="n"/>
      <c r="DG86" s="197" t="n"/>
      <c r="DH86" s="197" t="n"/>
      <c r="DI86" s="197" t="n"/>
      <c r="DJ86" s="197" t="n"/>
      <c r="DK86" s="197" t="n"/>
      <c r="DL86" s="197" t="n"/>
      <c r="DM86" s="197" t="n"/>
      <c r="DN86" s="197" t="n"/>
      <c r="DO86" s="197" t="n"/>
      <c r="DP86" s="197" t="n"/>
      <c r="DQ86" s="197" t="n"/>
      <c r="DR86" s="197" t="n"/>
      <c r="DS86" s="197" t="n"/>
      <c r="DT86" s="197" t="n"/>
      <c r="DU86" s="197" t="n"/>
      <c r="DV86" s="197" t="n"/>
      <c r="DW86" s="197" t="n"/>
      <c r="DX86" s="197" t="n"/>
      <c r="DY86" s="197" t="n"/>
      <c r="DZ86" s="197" t="n"/>
      <c r="EA86" s="197" t="n"/>
      <c r="EB86" s="197" t="n"/>
      <c r="EC86" s="197" t="n"/>
      <c r="ED86" s="197" t="n"/>
      <c r="EE86" s="197" t="n"/>
      <c r="EF86" s="197" t="n"/>
      <c r="EG86" s="197" t="n"/>
      <c r="EH86" s="197" t="n"/>
      <c r="EI86" s="197" t="n"/>
      <c r="EJ86" s="197" t="n"/>
    </row>
    <row r="87">
      <c r="B87" s="102" t="inlineStr">
        <is>
          <t>LIABILITIES</t>
        </is>
      </c>
      <c r="C87" s="103" t="n"/>
      <c r="D87" s="103" t="n"/>
      <c r="E87" s="103" t="n"/>
      <c r="F87" s="103" t="n"/>
      <c r="G87" s="103" t="n">
        <v>0</v>
      </c>
      <c r="H87" s="103" t="n">
        <v>0</v>
      </c>
      <c r="I87" s="978" t="n"/>
      <c r="J87" s="196" t="n"/>
      <c r="K87" s="197" t="n"/>
      <c r="L87" s="197" t="n"/>
      <c r="M87" s="197" t="n"/>
      <c r="N87" s="966">
        <f>B87</f>
        <v/>
      </c>
      <c r="O87" s="198" t="inlineStr"/>
      <c r="P87" s="198" t="inlineStr"/>
      <c r="Q87" s="198" t="inlineStr"/>
      <c r="R87" s="198" t="inlineStr"/>
      <c r="S87" s="198">
        <f>G87*BS!$B$9</f>
        <v/>
      </c>
      <c r="T87" s="198">
        <f>H87*BS!$B$9</f>
        <v/>
      </c>
      <c r="U87" s="193" t="n"/>
      <c r="V87" s="197" t="n"/>
      <c r="W87" s="197" t="n"/>
      <c r="X87" s="197" t="n"/>
      <c r="Y87" s="197" t="n"/>
      <c r="Z87" s="197" t="n"/>
      <c r="AA87" s="197" t="n"/>
      <c r="AB87" s="197" t="n"/>
      <c r="AC87" s="197" t="n"/>
      <c r="AD87" s="197" t="n"/>
      <c r="AE87" s="197" t="n"/>
      <c r="AF87" s="197" t="n"/>
      <c r="AG87" s="197" t="n"/>
      <c r="AH87" s="197" t="n"/>
      <c r="AI87" s="197" t="n"/>
      <c r="AJ87" s="197" t="n"/>
      <c r="AK87" s="197" t="n"/>
      <c r="AL87" s="197" t="n"/>
      <c r="AM87" s="197" t="n"/>
      <c r="AN87" s="197" t="n"/>
      <c r="AO87" s="197" t="n"/>
      <c r="AP87" s="197" t="n"/>
      <c r="AQ87" s="197" t="n"/>
      <c r="AR87" s="197" t="n"/>
      <c r="AS87" s="197" t="n"/>
      <c r="AT87" s="197" t="n"/>
      <c r="AU87" s="197" t="n"/>
      <c r="AV87" s="197" t="n"/>
      <c r="AW87" s="197" t="n"/>
      <c r="AX87" s="197" t="n"/>
      <c r="AY87" s="197" t="n"/>
      <c r="AZ87" s="197" t="n"/>
      <c r="BA87" s="197" t="n"/>
      <c r="BB87" s="197" t="n"/>
      <c r="BC87" s="197" t="n"/>
      <c r="BD87" s="197" t="n"/>
      <c r="BE87" s="197" t="n"/>
      <c r="BF87" s="197" t="n"/>
      <c r="BG87" s="197" t="n"/>
      <c r="BH87" s="197" t="n"/>
      <c r="BI87" s="197" t="n"/>
      <c r="BJ87" s="197" t="n"/>
      <c r="BK87" s="197" t="n"/>
      <c r="BL87" s="197" t="n"/>
      <c r="BM87" s="197" t="n"/>
      <c r="BN87" s="197" t="n"/>
      <c r="BO87" s="197" t="n"/>
      <c r="BP87" s="197" t="n"/>
      <c r="BQ87" s="197" t="n"/>
      <c r="BR87" s="197" t="n"/>
      <c r="BS87" s="197" t="n"/>
      <c r="BT87" s="197" t="n"/>
      <c r="BU87" s="197" t="n"/>
      <c r="BV87" s="197" t="n"/>
      <c r="BW87" s="197" t="n"/>
      <c r="BX87" s="197" t="n"/>
      <c r="BY87" s="197" t="n"/>
      <c r="BZ87" s="197" t="n"/>
      <c r="CA87" s="197" t="n"/>
      <c r="CB87" s="197" t="n"/>
      <c r="CC87" s="197" t="n"/>
      <c r="CD87" s="197" t="n"/>
      <c r="CE87" s="197" t="n"/>
      <c r="CF87" s="197" t="n"/>
      <c r="CG87" s="197" t="n"/>
      <c r="CH87" s="197" t="n"/>
      <c r="CI87" s="197" t="n"/>
      <c r="CJ87" s="197" t="n"/>
      <c r="CK87" s="197" t="n"/>
      <c r="CL87" s="197" t="n"/>
      <c r="CM87" s="197" t="n"/>
      <c r="CN87" s="197" t="n"/>
      <c r="CO87" s="197" t="n"/>
      <c r="CP87" s="197" t="n"/>
      <c r="CQ87" s="197" t="n"/>
      <c r="CR87" s="197" t="n"/>
      <c r="CS87" s="197" t="n"/>
      <c r="CT87" s="197" t="n"/>
      <c r="CU87" s="197" t="n"/>
      <c r="CV87" s="197" t="n"/>
      <c r="CW87" s="197" t="n"/>
      <c r="CX87" s="197" t="n"/>
      <c r="CY87" s="197" t="n"/>
      <c r="CZ87" s="197" t="n"/>
      <c r="DA87" s="197" t="n"/>
      <c r="DB87" s="197" t="n"/>
      <c r="DC87" s="197" t="n"/>
      <c r="DD87" s="197" t="n"/>
      <c r="DE87" s="197" t="n"/>
      <c r="DF87" s="197" t="n"/>
      <c r="DG87" s="197" t="n"/>
      <c r="DH87" s="197" t="n"/>
      <c r="DI87" s="197" t="n"/>
      <c r="DJ87" s="197" t="n"/>
      <c r="DK87" s="197" t="n"/>
      <c r="DL87" s="197" t="n"/>
      <c r="DM87" s="197" t="n"/>
      <c r="DN87" s="197" t="n"/>
      <c r="DO87" s="197" t="n"/>
      <c r="DP87" s="197" t="n"/>
      <c r="DQ87" s="197" t="n"/>
      <c r="DR87" s="197" t="n"/>
      <c r="DS87" s="197" t="n"/>
      <c r="DT87" s="197" t="n"/>
      <c r="DU87" s="197" t="n"/>
      <c r="DV87" s="197" t="n"/>
      <c r="DW87" s="197" t="n"/>
      <c r="DX87" s="197" t="n"/>
      <c r="DY87" s="197" t="n"/>
      <c r="DZ87" s="197" t="n"/>
      <c r="EA87" s="197" t="n"/>
      <c r="EB87" s="197" t="n"/>
      <c r="EC87" s="197" t="n"/>
      <c r="ED87" s="197" t="n"/>
      <c r="EE87" s="197" t="n"/>
      <c r="EF87" s="197" t="n"/>
      <c r="EG87" s="197" t="n"/>
      <c r="EH87" s="197" t="n"/>
      <c r="EI87" s="197" t="n"/>
      <c r="EJ87" s="197" t="n"/>
    </row>
    <row r="88">
      <c r="B88" s="102" t="inlineStr">
        <is>
          <t>Current tax liabilities</t>
        </is>
      </c>
      <c r="C88" s="939" t="n"/>
      <c r="D88" s="939" t="n"/>
      <c r="E88" s="939" t="n"/>
      <c r="F88" s="939" t="n"/>
      <c r="G88" s="939" t="n">
        <v>172294</v>
      </c>
      <c r="H88" s="939" t="n">
        <v>130311</v>
      </c>
      <c r="I88" s="978" t="n"/>
      <c r="J88" s="196" t="n"/>
      <c r="K88" s="197" t="n"/>
      <c r="L88" s="197" t="n"/>
      <c r="M88" s="197" t="n"/>
      <c r="N88" s="966">
        <f>B88</f>
        <v/>
      </c>
      <c r="O88" s="198" t="inlineStr"/>
      <c r="P88" s="198" t="inlineStr"/>
      <c r="Q88" s="198" t="inlineStr"/>
      <c r="R88" s="198" t="inlineStr"/>
      <c r="S88" s="198">
        <f>G88*BS!$B$9</f>
        <v/>
      </c>
      <c r="T88" s="198">
        <f>H88*BS!$B$9</f>
        <v/>
      </c>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A89" s="171" t="inlineStr">
        <is>
          <t>K12</t>
        </is>
      </c>
      <c r="B89" s="96" t="inlineStr">
        <is>
          <t xml:space="preserve">Total </t>
        </is>
      </c>
      <c r="C89" s="954">
        <f>SUM(INDIRECT(ADDRESS(MATCH("K11",$A:$A,0)+1,COLUMN(C$13),4)&amp;":"&amp;ADDRESS(MATCH("K12",$A:$A,0)-1,COLUMN(C$13),4)))</f>
        <v/>
      </c>
      <c r="D89" s="954">
        <f>SUM(INDIRECT(ADDRESS(MATCH("K11",$A:$A,0)+1,COLUMN(D$13),4)&amp;":"&amp;ADDRESS(MATCH("K12",$A:$A,0)-1,COLUMN(D$13),4)))</f>
        <v/>
      </c>
      <c r="E89" s="954">
        <f>SUM(INDIRECT(ADDRESS(MATCH("K11",$A:$A,0)+1,COLUMN(E$13),4)&amp;":"&amp;ADDRESS(MATCH("K12",$A:$A,0)-1,COLUMN(E$13),4)))</f>
        <v/>
      </c>
      <c r="F89" s="954">
        <f>SUM(INDIRECT(ADDRESS(MATCH("K11",$A:$A,0)+1,COLUMN(F$13),4)&amp;":"&amp;ADDRESS(MATCH("K12",$A:$A,0)-1,COLUMN(F$13),4)))</f>
        <v/>
      </c>
      <c r="G89" s="954">
        <f>SUM(INDIRECT(ADDRESS(MATCH("K11",$A:$A,0)+1,COLUMN(G$13),4)&amp;":"&amp;ADDRESS(MATCH("K12",$A:$A,0)-1,COLUMN(G$13),4)))</f>
        <v/>
      </c>
      <c r="H89" s="954">
        <f>SUM(INDIRECT(ADDRESS(MATCH("K11",$A:$A,0)+1,COLUMN(H$13),4)&amp;":"&amp;ADDRESS(MATCH("K12",$A:$A,0)-1,COLUMN(H$13),4)))</f>
        <v/>
      </c>
      <c r="I89" s="210" t="n"/>
      <c r="J89" s="180" t="n"/>
      <c r="N89" s="976">
        <f>B89</f>
        <v/>
      </c>
      <c r="O89" s="192">
        <f>C89*BS!$B$9</f>
        <v/>
      </c>
      <c r="P89" s="192">
        <f>D89*BS!$B$9</f>
        <v/>
      </c>
      <c r="Q89" s="192">
        <f>E89*BS!$B$9</f>
        <v/>
      </c>
      <c r="R89" s="192">
        <f>F89*BS!$B$9</f>
        <v/>
      </c>
      <c r="S89" s="192">
        <f>G89*BS!$B$9</f>
        <v/>
      </c>
      <c r="T89" s="192">
        <f>H89*BS!$B$9</f>
        <v/>
      </c>
      <c r="U89" s="193" t="n"/>
    </row>
    <row r="90">
      <c r="A90" s="171" t="inlineStr">
        <is>
          <t>K13</t>
        </is>
      </c>
      <c r="B90" s="96" t="inlineStr">
        <is>
          <t xml:space="preserve">Other Current Liabilities </t>
        </is>
      </c>
      <c r="C90" s="964" t="n"/>
      <c r="D90" s="964" t="n"/>
      <c r="E90" s="964" t="n"/>
      <c r="F90" s="964" t="n"/>
      <c r="G90" s="964" t="n"/>
      <c r="H90" s="964" t="n"/>
      <c r="I90" s="975" t="n"/>
      <c r="J90" s="180" t="n"/>
      <c r="N90" s="966">
        <f>B90</f>
        <v/>
      </c>
      <c r="O90" s="204" t="inlineStr"/>
      <c r="P90" s="204" t="inlineStr"/>
      <c r="Q90" s="204" t="inlineStr"/>
      <c r="R90" s="204" t="inlineStr"/>
      <c r="S90" s="204" t="inlineStr"/>
      <c r="T90" s="204" t="inlineStr"/>
      <c r="U90" s="193" t="n"/>
    </row>
    <row r="91">
      <c r="B91" s="102" t="inlineStr">
        <is>
          <t>Non- current   Other payables 501000</t>
        </is>
      </c>
      <c r="C91" s="939" t="n"/>
      <c r="D91" s="939" t="n"/>
      <c r="E91" s="939" t="n"/>
      <c r="F91" s="939" t="n"/>
      <c r="G91" s="939" t="n">
        <v>234193</v>
      </c>
      <c r="H91" s="939" t="n">
        <v>263782</v>
      </c>
      <c r="I91" s="975" t="n"/>
      <c r="J91" s="180" t="n"/>
      <c r="N91" s="976">
        <f>B91</f>
        <v/>
      </c>
      <c r="O91" s="192" t="inlineStr"/>
      <c r="P91" s="192" t="inlineStr"/>
      <c r="Q91" s="192" t="inlineStr"/>
      <c r="R91" s="192" t="inlineStr"/>
      <c r="S91" s="192">
        <f>G91*BS!$B$9</f>
        <v/>
      </c>
      <c r="T91" s="192">
        <f>H91*BS!$B$9</f>
        <v/>
      </c>
      <c r="U91" s="193">
        <f>I88</f>
        <v/>
      </c>
    </row>
    <row r="92">
      <c r="B92" s="102" t="inlineStr">
        <is>
          <t>Non- current    1426938</t>
        </is>
      </c>
      <c r="C92" s="939" t="n"/>
      <c r="D92" s="939" t="n"/>
      <c r="E92" s="939" t="n"/>
      <c r="F92" s="939" t="n"/>
      <c r="G92" s="939" t="n">
        <v>234193</v>
      </c>
      <c r="H92" s="939" t="n">
        <v>263782</v>
      </c>
      <c r="I92" s="975" t="n"/>
      <c r="J92" s="180" t="n"/>
      <c r="N92" s="976">
        <f>B92</f>
        <v/>
      </c>
      <c r="O92" s="192" t="inlineStr"/>
      <c r="P92" s="192" t="inlineStr"/>
      <c r="Q92" s="192" t="inlineStr"/>
      <c r="R92" s="192" t="inlineStr"/>
      <c r="S92" s="192">
        <f>G92*BS!$B$9</f>
        <v/>
      </c>
      <c r="T92" s="192">
        <f>H92*BS!$B$9</f>
        <v/>
      </c>
      <c r="U92" s="193">
        <f>I89</f>
        <v/>
      </c>
    </row>
    <row r="93" ht="15.75" customHeight="1" s="340">
      <c r="B93" s="211" t="inlineStr">
        <is>
          <t>Non- Current   Trade payables 88502</t>
        </is>
      </c>
      <c r="C93" s="939" t="n"/>
      <c r="D93" s="939" t="n"/>
      <c r="E93" s="939" t="n"/>
      <c r="F93" s="939" t="n"/>
      <c r="G93" s="939" t="n">
        <v>0</v>
      </c>
      <c r="H93" s="939" t="n">
        <v>94112</v>
      </c>
      <c r="I93" s="975" t="n"/>
      <c r="J93" s="180" t="n"/>
      <c r="N93" s="976">
        <f>B93</f>
        <v/>
      </c>
      <c r="O93" s="192" t="inlineStr"/>
      <c r="P93" s="192" t="inlineStr"/>
      <c r="Q93" s="192" t="inlineStr"/>
      <c r="R93" s="192" t="inlineStr"/>
      <c r="S93" s="192">
        <f>G93*BS!$B$9</f>
        <v/>
      </c>
      <c r="T93" s="192">
        <f>H93*BS!$B$9</f>
        <v/>
      </c>
      <c r="U93" s="193">
        <f>I90</f>
        <v/>
      </c>
    </row>
    <row r="94">
      <c r="B94" s="211" t="inlineStr">
        <is>
          <t>Non- Current   Related party payables (note 26) 837436</t>
        </is>
      </c>
      <c r="C94" s="103" t="n"/>
      <c r="D94" s="103" t="n"/>
      <c r="E94" s="103" t="n"/>
      <c r="F94" s="103" t="n"/>
      <c r="G94" s="103" t="n">
        <v>0</v>
      </c>
      <c r="H94" s="103" t="n">
        <v>853929</v>
      </c>
      <c r="I94" s="979" t="n"/>
      <c r="J94" s="180" t="n"/>
      <c r="N94" s="976">
        <f>B94</f>
        <v/>
      </c>
      <c r="O94" s="192" t="inlineStr"/>
      <c r="P94" s="192" t="inlineStr"/>
      <c r="Q94" s="192" t="inlineStr"/>
      <c r="R94" s="192" t="inlineStr"/>
      <c r="S94" s="192">
        <f>G94*BS!$B$9</f>
        <v/>
      </c>
      <c r="T94" s="192">
        <f>H94*BS!$B$9</f>
        <v/>
      </c>
      <c r="U94" s="193">
        <f>I91</f>
        <v/>
      </c>
    </row>
    <row r="95">
      <c r="B95" s="211" t="inlineStr">
        <is>
          <t>Non- Current   Other payables 501000</t>
        </is>
      </c>
      <c r="C95" s="939" t="n"/>
      <c r="D95" s="939" t="n"/>
      <c r="E95" s="939" t="n"/>
      <c r="F95" s="939" t="n"/>
      <c r="G95" s="939" t="n">
        <v>0</v>
      </c>
      <c r="H95" s="939" t="n">
        <v>480862</v>
      </c>
      <c r="I95" s="980" t="n"/>
      <c r="J95" s="180" t="n"/>
      <c r="N95" s="976">
        <f>B95</f>
        <v/>
      </c>
      <c r="O95" s="192" t="inlineStr"/>
      <c r="P95" s="192" t="inlineStr"/>
      <c r="Q95" s="192" t="inlineStr"/>
      <c r="R95" s="192" t="inlineStr"/>
      <c r="S95" s="192">
        <f>G95*BS!$B$9</f>
        <v/>
      </c>
      <c r="T95" s="192">
        <f>H95*BS!$B$9</f>
        <v/>
      </c>
      <c r="U95" s="193">
        <f>I92</f>
        <v/>
      </c>
    </row>
    <row r="96">
      <c r="B96" s="208" t="inlineStr">
        <is>
          <t>Non- Current    1426938</t>
        </is>
      </c>
      <c r="C96" s="939" t="n"/>
      <c r="D96" s="939" t="n"/>
      <c r="E96" s="939" t="n"/>
      <c r="F96" s="939" t="n"/>
      <c r="G96" s="939" t="n">
        <v>0</v>
      </c>
      <c r="H96" s="939" t="n">
        <v>1428903</v>
      </c>
      <c r="I96" s="981" t="n"/>
      <c r="J96" s="180" t="n"/>
      <c r="N96" s="976">
        <f>B96</f>
        <v/>
      </c>
      <c r="O96" s="192" t="inlineStr"/>
      <c r="P96" s="192" t="inlineStr"/>
      <c r="Q96" s="192" t="inlineStr"/>
      <c r="R96" s="192" t="inlineStr"/>
      <c r="S96" s="192">
        <f>G96*BS!$B$9</f>
        <v/>
      </c>
      <c r="T96" s="192">
        <f>H96*BS!$B$9</f>
        <v/>
      </c>
      <c r="U96" s="193">
        <f>I93</f>
        <v/>
      </c>
    </row>
    <row r="97">
      <c r="B97" s="211" t="inlineStr">
        <is>
          <t>Non- current  Financial liabilities measured at  1426938</t>
        </is>
      </c>
      <c r="C97" s="939" t="n"/>
      <c r="D97" s="939" t="n"/>
      <c r="E97" s="939" t="n"/>
      <c r="F97" s="939" t="n"/>
      <c r="G97" s="939" t="n">
        <v>0</v>
      </c>
      <c r="H97" s="939" t="n">
        <v>263782</v>
      </c>
      <c r="I97" s="981" t="n"/>
      <c r="J97" s="180" t="n"/>
      <c r="N97" s="976">
        <f>B97</f>
        <v/>
      </c>
      <c r="O97" s="192" t="inlineStr"/>
      <c r="P97" s="192" t="inlineStr"/>
      <c r="Q97" s="192" t="inlineStr"/>
      <c r="R97" s="192" t="inlineStr"/>
      <c r="S97" s="192">
        <f>G97*BS!$B$9</f>
        <v/>
      </c>
      <c r="T97" s="192">
        <f>H97*BS!$B$9</f>
        <v/>
      </c>
      <c r="U97" s="193">
        <f>I94</f>
        <v/>
      </c>
    </row>
    <row r="98">
      <c r="B98" s="211" t="inlineStr">
        <is>
          <t>Non- Current  Financial liabilities measured at amortised cost 925938</t>
        </is>
      </c>
      <c r="C98" s="939" t="n"/>
      <c r="D98" s="939" t="n"/>
      <c r="E98" s="939" t="n"/>
      <c r="F98" s="939" t="n"/>
      <c r="G98" s="939" t="n">
        <v>0</v>
      </c>
      <c r="H98" s="939" t="n">
        <v>948041</v>
      </c>
      <c r="I98" s="981" t="n"/>
      <c r="J98" s="180" t="n"/>
      <c r="N98" s="976">
        <f>B98</f>
        <v/>
      </c>
      <c r="O98" s="192" t="inlineStr"/>
      <c r="P98" s="192" t="inlineStr"/>
      <c r="Q98" s="192" t="inlineStr"/>
      <c r="R98" s="192" t="inlineStr"/>
      <c r="S98" s="192">
        <f>G98*BS!$B$9</f>
        <v/>
      </c>
      <c r="T98" s="192">
        <f>H98*BS!$B$9</f>
        <v/>
      </c>
      <c r="U98" s="193">
        <f>I95</f>
        <v/>
      </c>
    </row>
    <row r="99" customFormat="1" s="194">
      <c r="B99" s="211" t="inlineStr">
        <is>
          <t>Non- Current  Financial liabilities measured at Non-financial liabilities 501000</t>
        </is>
      </c>
      <c r="C99" s="939" t="n"/>
      <c r="D99" s="939" t="n"/>
      <c r="E99" s="939" t="n"/>
      <c r="F99" s="939" t="n"/>
      <c r="G99" s="939" t="n">
        <v>234193</v>
      </c>
      <c r="H99" s="939" t="n">
        <v>480862</v>
      </c>
      <c r="I99" s="981" t="n"/>
      <c r="J99" s="180" t="n"/>
      <c r="N99" s="976">
        <f>B99</f>
        <v/>
      </c>
      <c r="O99" s="192" t="inlineStr"/>
      <c r="P99" s="192" t="inlineStr"/>
      <c r="Q99" s="192" t="inlineStr"/>
      <c r="R99" s="192" t="inlineStr"/>
      <c r="S99" s="192">
        <f>G99*BS!$B$9</f>
        <v/>
      </c>
      <c r="T99" s="192">
        <f>H99*BS!$B$9</f>
        <v/>
      </c>
      <c r="U99" s="193">
        <f>I96</f>
        <v/>
      </c>
    </row>
    <row r="100">
      <c r="B100" s="211" t="inlineStr">
        <is>
          <t>Non- Current  Financial liabilities measured at  1426938</t>
        </is>
      </c>
      <c r="C100" s="939" t="n"/>
      <c r="D100" s="939" t="n"/>
      <c r="E100" s="939" t="n"/>
      <c r="F100" s="939" t="n"/>
      <c r="G100" s="939" t="n">
        <v>234193</v>
      </c>
      <c r="H100" s="939" t="n">
        <v>1428903</v>
      </c>
      <c r="I100" s="981" t="n"/>
      <c r="J100" s="180" t="n"/>
      <c r="N100" s="976">
        <f>B100</f>
        <v/>
      </c>
      <c r="O100" s="192" t="inlineStr"/>
      <c r="P100" s="192" t="inlineStr"/>
      <c r="Q100" s="192" t="inlineStr"/>
      <c r="R100" s="192" t="inlineStr"/>
      <c r="S100" s="192">
        <f>G100*BS!$B$9</f>
        <v/>
      </c>
      <c r="T100" s="192">
        <f>H100*BS!$B$9</f>
        <v/>
      </c>
      <c r="U100" s="193">
        <f>I97</f>
        <v/>
      </c>
    </row>
    <row r="101">
      <c r="B101" s="102"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I98</f>
        <v/>
      </c>
    </row>
    <row r="102">
      <c r="A102" s="194" t="inlineStr">
        <is>
          <t>K14</t>
        </is>
      </c>
      <c r="B102" s="96" t="inlineStr">
        <is>
          <t xml:space="preserve">Total </t>
        </is>
      </c>
      <c r="C102" s="954">
        <f>SUM(INDIRECT(ADDRESS(MATCH("K13",$A:$A,0)+1,COLUMN(C$13),4)&amp;":"&amp;ADDRESS(MATCH("K14",$A:$A,0)-1,COLUMN(C$13),4)))</f>
        <v/>
      </c>
      <c r="D102" s="954">
        <f>SUM(INDIRECT(ADDRESS(MATCH("K13",$A:$A,0)+1,COLUMN(D$13),4)&amp;":"&amp;ADDRESS(MATCH("K14",$A:$A,0)-1,COLUMN(D$13),4)))</f>
        <v/>
      </c>
      <c r="E102" s="954">
        <f>SUM(INDIRECT(ADDRESS(MATCH("K13",$A:$A,0)+1,COLUMN(E$13),4)&amp;":"&amp;ADDRESS(MATCH("K14",$A:$A,0)-1,COLUMN(E$13),4)))</f>
        <v/>
      </c>
      <c r="F102" s="954">
        <f>SUM(INDIRECT(ADDRESS(MATCH("K13",$A:$A,0)+1,COLUMN(F$13),4)&amp;":"&amp;ADDRESS(MATCH("K14",$A:$A,0)-1,COLUMN(F$13),4)))</f>
        <v/>
      </c>
      <c r="G102" s="954">
        <f>SUM(INDIRECT(ADDRESS(MATCH("K13",$A:$A,0)+1,COLUMN(G$13),4)&amp;":"&amp;ADDRESS(MATCH("K14",$A:$A,0)-1,COLUMN(G$13),4)))</f>
        <v/>
      </c>
      <c r="H102" s="954">
        <f>SUM(INDIRECT(ADDRESS(MATCH("K13",$A:$A,0)+1,COLUMN(H$13),4)&amp;":"&amp;ADDRESS(MATCH("K14",$A:$A,0)-1,COLUMN(H$13),4)))</f>
        <v/>
      </c>
      <c r="I102" s="981" t="n"/>
      <c r="J102" s="196" t="n"/>
      <c r="K102" s="197" t="n"/>
      <c r="L102" s="197" t="n"/>
      <c r="M102" s="197" t="n"/>
      <c r="N102" s="966">
        <f>B102</f>
        <v/>
      </c>
      <c r="O102" s="198">
        <f>C102*BS!$B$9</f>
        <v/>
      </c>
      <c r="P102" s="198">
        <f>D102*BS!$B$9</f>
        <v/>
      </c>
      <c r="Q102" s="198">
        <f>E102*BS!$B$9</f>
        <v/>
      </c>
      <c r="R102" s="198">
        <f>F102*BS!$B$9</f>
        <v/>
      </c>
      <c r="S102" s="198">
        <f>G102*BS!$B$9</f>
        <v/>
      </c>
      <c r="T102" s="198">
        <f>H102*BS!$B$9</f>
        <v/>
      </c>
      <c r="U102" s="193">
        <f>I99</f>
        <v/>
      </c>
      <c r="V102" s="197" t="n"/>
      <c r="W102" s="197" t="n"/>
      <c r="X102" s="197" t="n"/>
      <c r="Y102" s="197" t="n"/>
      <c r="Z102" s="197" t="n"/>
      <c r="AA102" s="197" t="n"/>
      <c r="AB102" s="197" t="n"/>
      <c r="AC102" s="197" t="n"/>
      <c r="AD102" s="197" t="n"/>
      <c r="AE102" s="197" t="n"/>
      <c r="AF102" s="197" t="n"/>
      <c r="AG102" s="197" t="n"/>
      <c r="AH102" s="197" t="n"/>
      <c r="AI102" s="197" t="n"/>
      <c r="AJ102" s="197" t="n"/>
      <c r="AK102" s="197" t="n"/>
      <c r="AL102" s="197" t="n"/>
      <c r="AM102" s="197" t="n"/>
      <c r="AN102" s="197" t="n"/>
      <c r="AO102" s="197" t="n"/>
      <c r="AP102" s="197" t="n"/>
      <c r="AQ102" s="197" t="n"/>
      <c r="AR102" s="197" t="n"/>
      <c r="AS102" s="197" t="n"/>
      <c r="AT102" s="197" t="n"/>
      <c r="AU102" s="197" t="n"/>
      <c r="AV102" s="197" t="n"/>
      <c r="AW102" s="197" t="n"/>
      <c r="AX102" s="197" t="n"/>
      <c r="AY102" s="197" t="n"/>
      <c r="AZ102" s="197" t="n"/>
      <c r="BA102" s="197" t="n"/>
      <c r="BB102" s="197" t="n"/>
      <c r="BC102" s="197" t="n"/>
      <c r="BD102" s="197" t="n"/>
      <c r="BE102" s="197" t="n"/>
      <c r="BF102" s="197" t="n"/>
      <c r="BG102" s="197" t="n"/>
      <c r="BH102" s="197" t="n"/>
      <c r="BI102" s="197" t="n"/>
      <c r="BJ102" s="197" t="n"/>
      <c r="BK102" s="197" t="n"/>
      <c r="BL102" s="197" t="n"/>
      <c r="BM102" s="197" t="n"/>
      <c r="BN102" s="197" t="n"/>
      <c r="BO102" s="197" t="n"/>
      <c r="BP102" s="197" t="n"/>
      <c r="BQ102" s="197" t="n"/>
      <c r="BR102" s="197" t="n"/>
      <c r="BS102" s="197" t="n"/>
      <c r="BT102" s="197" t="n"/>
      <c r="BU102" s="197" t="n"/>
      <c r="BV102" s="197" t="n"/>
      <c r="BW102" s="197" t="n"/>
      <c r="BX102" s="197" t="n"/>
      <c r="BY102" s="197" t="n"/>
      <c r="BZ102" s="197" t="n"/>
      <c r="CA102" s="197" t="n"/>
      <c r="CB102" s="197" t="n"/>
      <c r="CC102" s="197" t="n"/>
      <c r="CD102" s="197" t="n"/>
      <c r="CE102" s="197" t="n"/>
      <c r="CF102" s="197" t="n"/>
      <c r="CG102" s="197" t="n"/>
      <c r="CH102" s="197" t="n"/>
      <c r="CI102" s="197" t="n"/>
      <c r="CJ102" s="197" t="n"/>
      <c r="CK102" s="197" t="n"/>
      <c r="CL102" s="197" t="n"/>
      <c r="CM102" s="197" t="n"/>
      <c r="CN102" s="197" t="n"/>
      <c r="CO102" s="197" t="n"/>
      <c r="CP102" s="197" t="n"/>
      <c r="CQ102" s="197" t="n"/>
      <c r="CR102" s="197" t="n"/>
      <c r="CS102" s="197" t="n"/>
      <c r="CT102" s="197" t="n"/>
      <c r="CU102" s="197" t="n"/>
      <c r="CV102" s="197" t="n"/>
      <c r="CW102" s="197" t="n"/>
      <c r="CX102" s="197" t="n"/>
      <c r="CY102" s="197" t="n"/>
      <c r="CZ102" s="197" t="n"/>
      <c r="DA102" s="197" t="n"/>
      <c r="DB102" s="197" t="n"/>
      <c r="DC102" s="197" t="n"/>
      <c r="DD102" s="197" t="n"/>
      <c r="DE102" s="197" t="n"/>
      <c r="DF102" s="197" t="n"/>
      <c r="DG102" s="197" t="n"/>
      <c r="DH102" s="197" t="n"/>
      <c r="DI102" s="197" t="n"/>
      <c r="DJ102" s="197" t="n"/>
      <c r="DK102" s="197" t="n"/>
      <c r="DL102" s="197" t="n"/>
      <c r="DM102" s="197" t="n"/>
      <c r="DN102" s="197" t="n"/>
      <c r="DO102" s="197" t="n"/>
      <c r="DP102" s="197" t="n"/>
      <c r="DQ102" s="197" t="n"/>
      <c r="DR102" s="197" t="n"/>
      <c r="DS102" s="197" t="n"/>
      <c r="DT102" s="197" t="n"/>
      <c r="DU102" s="197" t="n"/>
      <c r="DV102" s="197" t="n"/>
      <c r="DW102" s="197" t="n"/>
      <c r="DX102" s="197" t="n"/>
      <c r="DY102" s="197" t="n"/>
      <c r="DZ102" s="197" t="n"/>
      <c r="EA102" s="197" t="n"/>
      <c r="EB102" s="197" t="n"/>
      <c r="EC102" s="197" t="n"/>
      <c r="ED102" s="197" t="n"/>
      <c r="EE102" s="197" t="n"/>
      <c r="EF102" s="197" t="n"/>
      <c r="EG102" s="197" t="n"/>
      <c r="EH102" s="197" t="n"/>
      <c r="EI102" s="197" t="n"/>
      <c r="EJ102" s="197" t="n"/>
    </row>
    <row r="103">
      <c r="B103" s="208" t="n"/>
      <c r="C103" s="215" t="n"/>
      <c r="D103" s="216" t="n"/>
      <c r="E103" s="982" t="n"/>
      <c r="F103" s="982" t="n"/>
      <c r="G103" s="982" t="n"/>
      <c r="H103" s="982" t="n"/>
      <c r="I103" s="981" t="n"/>
      <c r="J103" s="180" t="n"/>
      <c r="N103" s="976" t="inlineStr"/>
      <c r="O103" s="192" t="inlineStr"/>
      <c r="P103" s="192" t="inlineStr"/>
      <c r="Q103" s="192" t="inlineStr"/>
      <c r="R103" s="192" t="inlineStr"/>
      <c r="S103" s="192" t="inlineStr"/>
      <c r="T103" s="192" t="inlineStr"/>
      <c r="U103" s="193" t="n"/>
    </row>
    <row r="104">
      <c r="A104" s="171" t="inlineStr">
        <is>
          <t>K15</t>
        </is>
      </c>
      <c r="B104" s="96" t="inlineStr">
        <is>
          <t xml:space="preserve">Long Term Debt </t>
        </is>
      </c>
      <c r="C104" s="983" t="n"/>
      <c r="D104" s="983" t="n"/>
      <c r="E104" s="983" t="n"/>
      <c r="F104" s="983" t="n"/>
      <c r="G104" s="983" t="n"/>
      <c r="H104" s="983" t="n"/>
      <c r="I104" s="984" t="n"/>
      <c r="J104" s="180" t="n"/>
      <c r="N104" s="966">
        <f>B104</f>
        <v/>
      </c>
      <c r="O104" s="204" t="inlineStr"/>
      <c r="P104" s="204" t="inlineStr"/>
      <c r="Q104" s="204" t="inlineStr"/>
      <c r="R104" s="204" t="inlineStr"/>
      <c r="S104" s="204" t="inlineStr"/>
      <c r="T104" s="204" t="inlineStr"/>
      <c r="U104" s="193" t="n"/>
    </row>
    <row r="105">
      <c r="A105" s="79" t="inlineStr">
        <is>
          <t>K16</t>
        </is>
      </c>
      <c r="B105" s="621" t="inlineStr">
        <is>
          <t xml:space="preserve"> Long Term Borrowings</t>
        </is>
      </c>
      <c r="I105" s="210" t="n"/>
      <c r="J105" s="180" t="n"/>
      <c r="N105" s="985">
        <f>B105</f>
        <v/>
      </c>
      <c r="O105" t="inlineStr"/>
      <c r="P105" t="inlineStr"/>
      <c r="Q105" t="inlineStr"/>
      <c r="R105" t="inlineStr"/>
      <c r="S105" t="inlineStr"/>
      <c r="T105" t="inlineStr"/>
      <c r="U105" s="193">
        <f>I102</f>
        <v/>
      </c>
    </row>
    <row r="106">
      <c r="A106" s="79" t="n"/>
      <c r="B106" s="102" t="inlineStr">
        <is>
          <t>Lease liabilities</t>
        </is>
      </c>
      <c r="C106" s="103" t="n"/>
      <c r="D106" s="103" t="n"/>
      <c r="E106" s="103" t="n"/>
      <c r="F106" s="103" t="n"/>
      <c r="G106" s="103" t="n">
        <v>48741</v>
      </c>
      <c r="H106" s="103" t="n">
        <v>43534</v>
      </c>
      <c r="I106" s="210" t="n"/>
      <c r="J106" s="180" t="n"/>
      <c r="N106" s="985">
        <f>B106</f>
        <v/>
      </c>
      <c r="O106" s="192" t="inlineStr"/>
      <c r="P106" s="192" t="inlineStr"/>
      <c r="Q106" s="192" t="inlineStr"/>
      <c r="R106" s="192" t="inlineStr"/>
      <c r="S106" s="192">
        <f>G106*BS!$B$9</f>
        <v/>
      </c>
      <c r="T106" s="192">
        <f>H106*BS!$B$9</f>
        <v/>
      </c>
      <c r="U106" s="193" t="n"/>
    </row>
    <row r="107">
      <c r="A107" s="79" t="n"/>
      <c r="B107" s="102" t="n"/>
      <c r="C107" s="220" t="n"/>
      <c r="D107" s="220" t="n"/>
      <c r="E107" s="220" t="n"/>
      <c r="F107" s="220" t="n"/>
      <c r="G107" s="220" t="n"/>
      <c r="H107" s="220" t="n"/>
      <c r="I107" s="210" t="n"/>
      <c r="J107" s="180" t="n"/>
      <c r="N107" s="985" t="inlineStr"/>
      <c r="O107" s="192" t="inlineStr"/>
      <c r="P107" s="192" t="inlineStr"/>
      <c r="Q107" s="192" t="inlineStr"/>
      <c r="R107" s="192" t="inlineStr"/>
      <c r="S107" s="192" t="inlineStr"/>
      <c r="T107" s="192" t="inlineStr"/>
      <c r="U107" s="193" t="n"/>
    </row>
    <row r="108">
      <c r="A108" s="79" t="inlineStr">
        <is>
          <t>K16T</t>
        </is>
      </c>
      <c r="B108" s="96" t="inlineStr">
        <is>
          <t xml:space="preserve"> Total </t>
        </is>
      </c>
      <c r="C108" s="954">
        <f>SUM(INDIRECT(ADDRESS(MATCH("K16",$A:$A,0)+1,COLUMN(C$13),4)&amp;":"&amp;ADDRESS(MATCH("K16T",$A:$A,0)-1,COLUMN(C$13),4)))</f>
        <v/>
      </c>
      <c r="D108" s="954">
        <f>SUM(INDIRECT(ADDRESS(MATCH("K16",$A:$A,0)+1,COLUMN(D$13),4)&amp;":"&amp;ADDRESS(MATCH("K16T",$A:$A,0)-1,COLUMN(D$13),4)))</f>
        <v/>
      </c>
      <c r="E108" s="954">
        <f>SUM(INDIRECT(ADDRESS(MATCH("K16",$A:$A,0)+1,COLUMN(E$13),4)&amp;":"&amp;ADDRESS(MATCH("K16T",$A:$A,0)-1,COLUMN(E$13),4)))</f>
        <v/>
      </c>
      <c r="F108" s="954">
        <f>SUM(INDIRECT(ADDRESS(MATCH("K16",$A:$A,0)+1,COLUMN(F$13),4)&amp;":"&amp;ADDRESS(MATCH("K16T",$A:$A,0)-1,COLUMN(F$13),4)))</f>
        <v/>
      </c>
      <c r="G108" s="954">
        <f>SUM(INDIRECT(ADDRESS(MATCH("K16",$A:$A,0)+1,COLUMN(G$13),4)&amp;":"&amp;ADDRESS(MATCH("K16T",$A:$A,0)-1,COLUMN(G$13),4)))</f>
        <v/>
      </c>
      <c r="H108" s="954">
        <f>SUM(INDIRECT(ADDRESS(MATCH("K16",$A:$A,0)+1,COLUMN(H$13),4)&amp;":"&amp;ADDRESS(MATCH("K16T",$A:$A,0)-1,COLUMN(H$13),4)))</f>
        <v/>
      </c>
      <c r="I108" s="210" t="n"/>
      <c r="J108" s="180" t="n"/>
      <c r="N108" s="985">
        <f>B108</f>
        <v/>
      </c>
      <c r="O108" s="192">
        <f>C108*BS!$B$9</f>
        <v/>
      </c>
      <c r="P108" s="192">
        <f>D108*BS!$B$9</f>
        <v/>
      </c>
      <c r="Q108" s="192">
        <f>E108*BS!$B$9</f>
        <v/>
      </c>
      <c r="R108" s="192">
        <f>F108*BS!$B$9</f>
        <v/>
      </c>
      <c r="S108" s="192">
        <f>G108*BS!$B$9</f>
        <v/>
      </c>
      <c r="T108" s="192">
        <f>H108*BS!$B$9</f>
        <v/>
      </c>
      <c r="U108" s="193" t="n"/>
    </row>
    <row r="109">
      <c r="A109" s="79" t="inlineStr">
        <is>
          <t>K17</t>
        </is>
      </c>
      <c r="B109" s="621" t="inlineStr">
        <is>
          <t xml:space="preserve"> Bond</t>
        </is>
      </c>
      <c r="I109" s="986" t="n"/>
      <c r="J109" s="180" t="n"/>
      <c r="N109" s="985">
        <f>B109</f>
        <v/>
      </c>
      <c r="O109" t="inlineStr"/>
      <c r="P109" t="inlineStr"/>
      <c r="Q109" t="inlineStr"/>
      <c r="R109" t="inlineStr"/>
      <c r="S109" t="inlineStr"/>
      <c r="T109" t="inlineStr"/>
      <c r="U109" s="193">
        <f>I106</f>
        <v/>
      </c>
    </row>
    <row r="110">
      <c r="A110" s="79" t="n"/>
      <c r="B110" s="102" t="n"/>
      <c r="C110" s="103" t="n"/>
      <c r="D110" s="103" t="n"/>
      <c r="E110" s="103" t="n"/>
      <c r="F110" s="103" t="n"/>
      <c r="G110" s="103" t="n"/>
      <c r="H110" s="103" t="n"/>
      <c r="I110" s="986"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986" t="n"/>
      <c r="J111" s="180" t="n"/>
      <c r="N111" s="985" t="inlineStr"/>
      <c r="O111" s="192" t="inlineStr"/>
      <c r="P111" s="192" t="inlineStr"/>
      <c r="Q111" s="192" t="inlineStr"/>
      <c r="R111" s="192" t="inlineStr"/>
      <c r="S111" s="192" t="inlineStr"/>
      <c r="T111" s="192" t="inlineStr"/>
      <c r="U111" s="193" t="n"/>
    </row>
    <row r="112">
      <c r="A112" s="79" t="inlineStr">
        <is>
          <t>K17T</t>
        </is>
      </c>
      <c r="B112" s="96" t="inlineStr">
        <is>
          <t xml:space="preserve"> Total </t>
        </is>
      </c>
      <c r="C112" s="954">
        <f>SUM(INDIRECT(ADDRESS(MATCH("K17",$A:$A,0)+1,COLUMN(C$13),4)&amp;":"&amp;ADDRESS(MATCH("K17T",$A:$A,0)-1,COLUMN(C$13),4)))</f>
        <v/>
      </c>
      <c r="D112" s="954">
        <f>SUM(INDIRECT(ADDRESS(MATCH("K17",$A:$A,0)+1,COLUMN(D$13),4)&amp;":"&amp;ADDRESS(MATCH("K17T",$A:$A,0)-1,COLUMN(D$13),4)))</f>
        <v/>
      </c>
      <c r="E112" s="954">
        <f>SUM(INDIRECT(ADDRESS(MATCH("K17",$A:$A,0)+1,COLUMN(E$13),4)&amp;":"&amp;ADDRESS(MATCH("K17T",$A:$A,0)-1,COLUMN(E$13),4)))</f>
        <v/>
      </c>
      <c r="F112" s="954">
        <f>SUM(INDIRECT(ADDRESS(MATCH("K17",$A:$A,0)+1,COLUMN(F$13),4)&amp;":"&amp;ADDRESS(MATCH("K17T",$A:$A,0)-1,COLUMN(F$13),4)))</f>
        <v/>
      </c>
      <c r="G112" s="954" t="n">
        <v>0</v>
      </c>
      <c r="H112" s="954" t="n">
        <v>0</v>
      </c>
      <c r="I112" s="986" t="n"/>
      <c r="J112" s="180" t="n"/>
      <c r="N112" s="985">
        <f>B112</f>
        <v/>
      </c>
      <c r="O112" s="192">
        <f>C112*BS!$B$9</f>
        <v/>
      </c>
      <c r="P112" s="192">
        <f>D112*BS!$B$9</f>
        <v/>
      </c>
      <c r="Q112" s="192">
        <f>E112*BS!$B$9</f>
        <v/>
      </c>
      <c r="R112" s="192">
        <f>F112*BS!$B$9</f>
        <v/>
      </c>
      <c r="S112" s="192">
        <f>G112*BS!$B$9</f>
        <v/>
      </c>
      <c r="T112" s="192">
        <f>H112*BS!$B$9</f>
        <v/>
      </c>
      <c r="U112" s="193" t="n"/>
    </row>
    <row r="113">
      <c r="A113" s="79" t="inlineStr">
        <is>
          <t>K18</t>
        </is>
      </c>
      <c r="B113" s="621" t="inlineStr">
        <is>
          <t xml:space="preserve"> Subordinate Debt</t>
        </is>
      </c>
      <c r="I113" s="975" t="n"/>
      <c r="J113" s="180" t="n"/>
      <c r="N113" s="985">
        <f>B113</f>
        <v/>
      </c>
      <c r="O113" t="inlineStr"/>
      <c r="P113" t="inlineStr"/>
      <c r="Q113" t="inlineStr"/>
      <c r="R113" t="inlineStr"/>
      <c r="S113" t="inlineStr"/>
      <c r="T113" t="inlineStr"/>
      <c r="U113" s="193">
        <f>I110</f>
        <v/>
      </c>
    </row>
    <row r="114">
      <c r="A114" s="79" t="n"/>
      <c r="B114" s="102" t="inlineStr">
        <is>
          <t>Lease liabilities</t>
        </is>
      </c>
      <c r="C114" s="103" t="n"/>
      <c r="D114" s="103" t="n"/>
      <c r="E114" s="103" t="n"/>
      <c r="F114" s="103" t="n"/>
      <c r="G114" s="103" t="n">
        <v>48741</v>
      </c>
      <c r="H114" s="103" t="n">
        <v>43534</v>
      </c>
      <c r="I114" s="975" t="n"/>
      <c r="J114" s="180" t="n"/>
      <c r="N114" s="976">
        <f>B114</f>
        <v/>
      </c>
      <c r="O114" s="192" t="inlineStr"/>
      <c r="P114" s="192" t="inlineStr"/>
      <c r="Q114" s="192" t="inlineStr"/>
      <c r="R114" s="192" t="inlineStr"/>
      <c r="S114" s="192">
        <f>G114*BS!$B$9</f>
        <v/>
      </c>
      <c r="T114" s="192">
        <f>H114*BS!$B$9</f>
        <v/>
      </c>
      <c r="U114" s="193" t="n"/>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t="n"/>
    </row>
    <row r="116">
      <c r="A116" s="79" t="inlineStr">
        <is>
          <t>K18T</t>
        </is>
      </c>
      <c r="B116" s="96" t="inlineStr">
        <is>
          <t xml:space="preserve"> Total </t>
        </is>
      </c>
      <c r="C116" s="954">
        <f>SUM(INDIRECT(ADDRESS(MATCH("K18",$A:$A,0)+1,COLUMN(C$13),4)&amp;":"&amp;ADDRESS(MATCH("K18T",$A:$A,0)-1,COLUMN(C$13),4)))</f>
        <v/>
      </c>
      <c r="D116" s="954">
        <f>SUM(INDIRECT(ADDRESS(MATCH("K18",$A:$A,0)+1,COLUMN(D$13),4)&amp;":"&amp;ADDRESS(MATCH("K18T",$A:$A,0)-1,COLUMN(D$13),4)))</f>
        <v/>
      </c>
      <c r="E116" s="954">
        <f>SUM(INDIRECT(ADDRESS(MATCH("K18",$A:$A,0)+1,COLUMN(E$13),4)&amp;":"&amp;ADDRESS(MATCH("K18T",$A:$A,0)-1,COLUMN(E$13),4)))</f>
        <v/>
      </c>
      <c r="F116" s="954">
        <f>SUM(INDIRECT(ADDRESS(MATCH("K18",$A:$A,0)+1,COLUMN(F$13),4)&amp;":"&amp;ADDRESS(MATCH("K18T",$A:$A,0)-1,COLUMN(F$13),4)))</f>
        <v/>
      </c>
      <c r="G116" s="954">
        <f>SUM(INDIRECT(ADDRESS(MATCH("K18",$A:$A,0)+1,COLUMN(G$13),4)&amp;":"&amp;ADDRESS(MATCH("K18T",$A:$A,0)-1,COLUMN(G$13),4)))</f>
        <v/>
      </c>
      <c r="H116" s="954">
        <f>SUM(INDIRECT(ADDRESS(MATCH("K18",$A:$A,0)+1,COLUMN(H$13),4)&amp;":"&amp;ADDRESS(MATCH("K18T",$A:$A,0)-1,COLUMN(H$13),4)))</f>
        <v/>
      </c>
      <c r="I116" s="975" t="n"/>
      <c r="J116" s="180" t="n"/>
      <c r="N116" s="976">
        <f>B116</f>
        <v/>
      </c>
      <c r="O116" s="192">
        <f>C116*BS!$B$9</f>
        <v/>
      </c>
      <c r="P116" s="192">
        <f>D116*BS!$B$9</f>
        <v/>
      </c>
      <c r="Q116" s="192">
        <f>E116*BS!$B$9</f>
        <v/>
      </c>
      <c r="R116" s="192">
        <f>F116*BS!$B$9</f>
        <v/>
      </c>
      <c r="S116" s="192">
        <f>G116*BS!$B$9</f>
        <v/>
      </c>
      <c r="T116" s="192">
        <f>H116*BS!$B$9</f>
        <v/>
      </c>
      <c r="U116" s="193" t="n"/>
    </row>
    <row r="117">
      <c r="A117" s="79" t="inlineStr">
        <is>
          <t>K19</t>
        </is>
      </c>
      <c r="B117" s="102" t="inlineStr">
        <is>
          <t xml:space="preserve"> Loan from related parties </t>
        </is>
      </c>
      <c r="C117" s="220" t="n"/>
      <c r="D117" s="220" t="n"/>
      <c r="E117" s="220" t="n"/>
      <c r="F117" s="220" t="n"/>
      <c r="G117" s="220" t="n"/>
      <c r="H117" s="220" t="n"/>
      <c r="I117" s="975" t="n"/>
      <c r="J117" s="180" t="n"/>
      <c r="N117" s="976">
        <f>B117</f>
        <v/>
      </c>
      <c r="O117" s="192" t="inlineStr"/>
      <c r="P117" s="192" t="inlineStr"/>
      <c r="Q117" s="192" t="inlineStr"/>
      <c r="R117" s="192" t="inlineStr"/>
      <c r="S117" s="192" t="inlineStr"/>
      <c r="T117" s="192" t="inlineStr"/>
      <c r="U117" s="193">
        <f>I114</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f>I115</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I116</f>
        <v/>
      </c>
    </row>
    <row r="120">
      <c r="A120" s="79" t="n"/>
      <c r="B120" s="102" t="n"/>
      <c r="C120" s="103" t="n"/>
      <c r="D120" s="103" t="n"/>
      <c r="E120" s="103" t="n"/>
      <c r="F120" s="103" t="n"/>
      <c r="G120" s="103" t="n"/>
      <c r="H120" s="103" t="n"/>
      <c r="I120" s="975" t="n"/>
      <c r="J120" s="180" t="n"/>
      <c r="N120" s="976" t="inlineStr"/>
      <c r="O120" s="192" t="inlineStr"/>
      <c r="P120" s="192" t="inlineStr"/>
      <c r="Q120" s="192" t="inlineStr"/>
      <c r="R120" s="192" t="inlineStr"/>
      <c r="S120" s="192" t="inlineStr"/>
      <c r="T120" s="192" t="inlineStr"/>
      <c r="U120" s="193">
        <f>I117</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t="n"/>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I119</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I120</f>
        <v/>
      </c>
    </row>
    <row r="124" customFormat="1" s="194">
      <c r="B124" s="102" t="inlineStr">
        <is>
          <t xml:space="preserve"> Others </t>
        </is>
      </c>
      <c r="C124" s="220" t="n"/>
      <c r="D124" s="220" t="n"/>
      <c r="E124" s="220" t="n"/>
      <c r="F124" s="220" t="n"/>
      <c r="G124" s="220" t="n"/>
      <c r="H124" s="220" t="n"/>
      <c r="I124" s="980" t="n"/>
      <c r="J124" s="180" t="n"/>
      <c r="N124" s="976">
        <f>B124</f>
        <v/>
      </c>
      <c r="O124" s="192" t="inlineStr"/>
      <c r="P124" s="192" t="inlineStr"/>
      <c r="Q124" s="192" t="inlineStr"/>
      <c r="R124" s="192" t="inlineStr"/>
      <c r="S124" s="192" t="inlineStr"/>
      <c r="T124" s="192" t="inlineStr"/>
      <c r="U124" s="193">
        <f>I121</f>
        <v/>
      </c>
    </row>
    <row r="125" customFormat="1" s="194">
      <c r="A125" s="194" t="inlineStr">
        <is>
          <t>K20</t>
        </is>
      </c>
      <c r="B125" s="96" t="inlineStr">
        <is>
          <t xml:space="preserve">Total </t>
        </is>
      </c>
      <c r="C125" s="987">
        <f>INDIRECT(ADDRESS(MATCH("K16T",$A:$A,0),COLUMN(C$13),4))+INDIRECT(ADDRESS(MATCH("K17T",$A:$A,0),COLUMN(C$13),4))+INDIRECT(ADDRESS(MATCH("K18T",$A:$A,0),COLUMN(C$13),4))+SUM(INDIRECT(ADDRESS(MATCH("K19",$A:$A,0),COLUMN(C$13),4)&amp;":"&amp;ADDRESS(MATCH("K20",$A:$A,0)-1,COLUMN(C$13),4)))</f>
        <v/>
      </c>
      <c r="D125" s="987">
        <f>INDIRECT(ADDRESS(MATCH("K16T",$A:$A,0),COLUMN(D$13),4))+INDIRECT(ADDRESS(MATCH("K17T",$A:$A,0),COLUMN(D$13),4))+INDIRECT(ADDRESS(MATCH("K18T",$A:$A,0),COLUMN(D$13),4))+SUM(INDIRECT(ADDRESS(MATCH("K19",$A:$A,0),COLUMN(D$13),4)&amp;":"&amp;ADDRESS(MATCH("K20",$A:$A,0)-1,COLUMN(D$13),4)))</f>
        <v/>
      </c>
      <c r="E125" s="987">
        <f>INDIRECT(ADDRESS(MATCH("K16T",$A:$A,0),COLUMN(E$13),4))+INDIRECT(ADDRESS(MATCH("K17T",$A:$A,0),COLUMN(E$13),4))+INDIRECT(ADDRESS(MATCH("K18T",$A:$A,0),COLUMN(E$13),4))+SUM(INDIRECT(ADDRESS(MATCH("K19",$A:$A,0),COLUMN(E$13),4)&amp;":"&amp;ADDRESS(MATCH("K20",$A:$A,0)-1,COLUMN(E$13),4)))</f>
        <v/>
      </c>
      <c r="F125" s="987">
        <f>INDIRECT(ADDRESS(MATCH("K16T",$A:$A,0),COLUMN(F$13),4))+INDIRECT(ADDRESS(MATCH("K17T",$A:$A,0),COLUMN(F$13),4))+INDIRECT(ADDRESS(MATCH("K18T",$A:$A,0),COLUMN(F$13),4))+SUM(INDIRECT(ADDRESS(MATCH("K19",$A:$A,0),COLUMN(F$13),4)&amp;":"&amp;ADDRESS(MATCH("K20",$A:$A,0)-1,COLUMN(F$13),4)))</f>
        <v/>
      </c>
      <c r="G125" s="987">
        <f>INDIRECT(ADDRESS(MATCH("K16T",$A:$A,0),COLUMN(G$13),4))+INDIRECT(ADDRESS(MATCH("K17T",$A:$A,0),COLUMN(G$13),4))+INDIRECT(ADDRESS(MATCH("K18T",$A:$A,0),COLUMN(G$13),4))+SUM(INDIRECT(ADDRESS(MATCH("K19",$A:$A,0),COLUMN(G$13),4)&amp;":"&amp;ADDRESS(MATCH("K20",$A:$A,0)-1,COLUMN(G$13),4)))</f>
        <v/>
      </c>
      <c r="H125" s="987">
        <f>INDIRECT(ADDRESS(MATCH("K16T",$A:$A,0),COLUMN(H$13),4))+INDIRECT(ADDRESS(MATCH("K17T",$A:$A,0),COLUMN(H$13),4))+INDIRECT(ADDRESS(MATCH("K18T",$A:$A,0),COLUMN(H$13),4))+SUM(INDIRECT(ADDRESS(MATCH("K19",$A:$A,0),COLUMN(H$13),4)&amp;":"&amp;ADDRESS(MATCH("K20",$A:$A,0)-1,COLUMN(H$13),4)))</f>
        <v/>
      </c>
      <c r="I125" s="988" t="n"/>
      <c r="J125" s="196" t="n"/>
      <c r="K125" s="197" t="n"/>
      <c r="L125" s="197" t="n"/>
      <c r="M125" s="197" t="n"/>
      <c r="N125" s="966">
        <f>B125</f>
        <v/>
      </c>
      <c r="O125" s="198">
        <f>C125*BS!$B$9</f>
        <v/>
      </c>
      <c r="P125" s="198">
        <f>D125*BS!$B$9</f>
        <v/>
      </c>
      <c r="Q125" s="198">
        <f>E125*BS!$B$9</f>
        <v/>
      </c>
      <c r="R125" s="198">
        <f>F125*BS!$B$9</f>
        <v/>
      </c>
      <c r="S125" s="198">
        <f>G125*BS!$B$9</f>
        <v/>
      </c>
      <c r="T125" s="198">
        <f>H125*BS!$B$9</f>
        <v/>
      </c>
      <c r="U125" s="193">
        <f>I122</f>
        <v/>
      </c>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89" t="n"/>
      <c r="D126" s="989" t="n"/>
      <c r="E126" s="989" t="n"/>
      <c r="F126" s="989" t="n"/>
      <c r="G126" s="989" t="n"/>
      <c r="H126" s="989" t="n"/>
      <c r="I126" s="980" t="n"/>
      <c r="J126" s="180" t="n"/>
      <c r="N126" s="976" t="inlineStr"/>
      <c r="O126" s="192" t="inlineStr"/>
      <c r="P126" s="192" t="inlineStr"/>
      <c r="Q126" s="192" t="inlineStr"/>
      <c r="R126" s="192" t="inlineStr"/>
      <c r="S126" s="192" t="inlineStr"/>
      <c r="T126" s="192" t="inlineStr"/>
      <c r="U126" s="193" t="n"/>
    </row>
    <row r="127">
      <c r="A127" s="194" t="inlineStr">
        <is>
          <t>K21</t>
        </is>
      </c>
      <c r="B127" s="96" t="inlineStr">
        <is>
          <t xml:space="preserve">Deferred Taxes </t>
        </is>
      </c>
      <c r="C127" s="990" t="n"/>
      <c r="D127" s="990" t="n"/>
      <c r="E127" s="990" t="n"/>
      <c r="F127" s="990" t="n"/>
      <c r="G127" s="990" t="n"/>
      <c r="H127" s="990" t="n"/>
      <c r="I127" s="988" t="n"/>
      <c r="J127" s="196" t="n"/>
      <c r="K127" s="197" t="n"/>
      <c r="L127" s="197" t="n"/>
      <c r="M127" s="197" t="n"/>
      <c r="N127" s="966">
        <f>B127</f>
        <v/>
      </c>
      <c r="O127" s="198" t="inlineStr"/>
      <c r="P127" s="198" t="inlineStr"/>
      <c r="Q127" s="198" t="inlineStr"/>
      <c r="R127" s="198" t="inlineStr"/>
      <c r="S127" s="198" t="inlineStr"/>
      <c r="T127" s="198" t="inlineStr"/>
      <c r="U127" s="193">
        <f>I124</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inlineStr">
        <is>
          <t>Lease liabilities</t>
        </is>
      </c>
      <c r="C128" s="103" t="n"/>
      <c r="D128" s="103" t="n"/>
      <c r="E128" s="103" t="n"/>
      <c r="F128" s="103" t="n"/>
      <c r="G128" s="103" t="n">
        <v>48741</v>
      </c>
      <c r="H128" s="103" t="n">
        <v>43534</v>
      </c>
      <c r="I128" s="988" t="n"/>
      <c r="J128" s="196" t="n"/>
      <c r="K128" s="197" t="n"/>
      <c r="L128" s="197" t="n"/>
      <c r="M128" s="197" t="n"/>
      <c r="N128" s="966">
        <f>B128</f>
        <v/>
      </c>
      <c r="O128" s="198" t="inlineStr"/>
      <c r="P128" s="198" t="inlineStr"/>
      <c r="Q128" s="198" t="inlineStr"/>
      <c r="R128" s="198" t="inlineStr"/>
      <c r="S128" s="198">
        <f>G128*BS!$B$9</f>
        <v/>
      </c>
      <c r="T128" s="198">
        <f>H128*BS!$B$9</f>
        <v/>
      </c>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52" t="n"/>
      <c r="D129" s="952" t="n"/>
      <c r="E129" s="952" t="n"/>
      <c r="F129" s="952" t="n"/>
      <c r="G129" s="952" t="n"/>
      <c r="H129" s="952" t="n"/>
      <c r="I129" s="980" t="n"/>
      <c r="J129" s="180" t="n"/>
      <c r="N129" s="976" t="inlineStr"/>
      <c r="O129" s="192" t="inlineStr"/>
      <c r="P129" s="192" t="inlineStr"/>
      <c r="Q129" s="192" t="inlineStr"/>
      <c r="R129" s="192" t="inlineStr"/>
      <c r="S129" s="192" t="inlineStr"/>
      <c r="T129" s="192" t="inlineStr"/>
      <c r="U129" s="193" t="n"/>
    </row>
    <row r="130">
      <c r="A130" s="171" t="inlineStr">
        <is>
          <t>K22</t>
        </is>
      </c>
      <c r="B130" s="96" t="inlineStr">
        <is>
          <t xml:space="preserve">Total </t>
        </is>
      </c>
      <c r="C130" s="954">
        <f>SUM(INDIRECT(ADDRESS(MATCH("K21",$A:$A,0)+1,COLUMN(C$13),4)&amp;":"&amp;ADDRESS(MATCH("K22",$A:$A,0)-1,COLUMN(C$13),4)))</f>
        <v/>
      </c>
      <c r="D130" s="954">
        <f>SUM(INDIRECT(ADDRESS(MATCH("K21",$A:$A,0)+1,COLUMN(D$13),4)&amp;":"&amp;ADDRESS(MATCH("K22",$A:$A,0)-1,COLUMN(D$13),4)))</f>
        <v/>
      </c>
      <c r="E130" s="954">
        <f>SUM(INDIRECT(ADDRESS(MATCH("K21",$A:$A,0)+1,COLUMN(E$13),4)&amp;":"&amp;ADDRESS(MATCH("K22",$A:$A,0)-1,COLUMN(E$13),4)))</f>
        <v/>
      </c>
      <c r="F130" s="954">
        <f>SUM(INDIRECT(ADDRESS(MATCH("K21",$A:$A,0)+1,COLUMN(F$13),4)&amp;":"&amp;ADDRESS(MATCH("K22",$A:$A,0)-1,COLUMN(F$13),4)))</f>
        <v/>
      </c>
      <c r="G130" s="954">
        <f>SUM(INDIRECT(ADDRESS(MATCH("K21",$A:$A,0)+1,COLUMN(G$13),4)&amp;":"&amp;ADDRESS(MATCH("K22",$A:$A,0)-1,COLUMN(G$13),4)))</f>
        <v/>
      </c>
      <c r="H130" s="954">
        <f>SUM(INDIRECT(ADDRESS(MATCH("K21",$A:$A,0)+1,COLUMN(H$13),4)&amp;":"&amp;ADDRESS(MATCH("K22",$A:$A,0)-1,COLUMN(H$13),4)))</f>
        <v/>
      </c>
      <c r="I130" s="980" t="n"/>
      <c r="J130" s="180" t="n"/>
      <c r="N130" s="976">
        <f>B130</f>
        <v/>
      </c>
      <c r="O130" s="192">
        <f>C130*BS!$B$9</f>
        <v/>
      </c>
      <c r="P130" s="192">
        <f>D130*BS!$B$9</f>
        <v/>
      </c>
      <c r="Q130" s="192">
        <f>E130*BS!$B$9</f>
        <v/>
      </c>
      <c r="R130" s="192">
        <f>F130*BS!$B$9</f>
        <v/>
      </c>
      <c r="S130" s="192">
        <f>G130*BS!$B$9</f>
        <v/>
      </c>
      <c r="T130" s="192">
        <f>H130*BS!$B$9</f>
        <v/>
      </c>
      <c r="U130" s="193" t="n"/>
    </row>
    <row r="131">
      <c r="A131" s="194" t="inlineStr">
        <is>
          <t>K23</t>
        </is>
      </c>
      <c r="B131" s="96" t="inlineStr">
        <is>
          <t xml:space="preserve">Other Long Term liabilities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A132" s="79" t="n"/>
      <c r="B132" s="102" t="inlineStr">
        <is>
          <t>Non- current   Other payables 501000</t>
        </is>
      </c>
      <c r="C132" s="991" t="n"/>
      <c r="D132" s="991" t="n"/>
      <c r="E132" s="991" t="n"/>
      <c r="F132" s="991" t="n"/>
      <c r="G132" s="991" t="n">
        <v>234193</v>
      </c>
      <c r="H132" s="991" t="n">
        <v>263782</v>
      </c>
      <c r="I132" s="984" t="n"/>
      <c r="J132" s="180" t="n"/>
      <c r="N132" s="976">
        <f>B132</f>
        <v/>
      </c>
      <c r="O132" s="192" t="inlineStr"/>
      <c r="P132" s="192" t="inlineStr"/>
      <c r="Q132" s="192" t="inlineStr"/>
      <c r="R132" s="192" t="inlineStr"/>
      <c r="S132" s="192">
        <f>G132*BS!$B$9</f>
        <v/>
      </c>
      <c r="T132" s="192">
        <f>H132*BS!$B$9</f>
        <v/>
      </c>
      <c r="U132" s="193">
        <f>I129</f>
        <v/>
      </c>
    </row>
    <row r="133">
      <c r="A133" s="79" t="n"/>
      <c r="B133" s="102" t="inlineStr">
        <is>
          <t>Non- current    1426938</t>
        </is>
      </c>
      <c r="C133" s="991" t="n"/>
      <c r="D133" s="991" t="n"/>
      <c r="E133" s="991" t="n"/>
      <c r="F133" s="991" t="n"/>
      <c r="G133" s="991" t="n">
        <v>234193</v>
      </c>
      <c r="H133" s="991" t="n">
        <v>263782</v>
      </c>
      <c r="I133" s="992" t="n"/>
      <c r="J133" s="180" t="n"/>
      <c r="N133" s="976">
        <f>B133</f>
        <v/>
      </c>
      <c r="O133" s="192" t="inlineStr"/>
      <c r="P133" s="192" t="inlineStr"/>
      <c r="Q133" s="192" t="inlineStr"/>
      <c r="R133" s="192" t="inlineStr"/>
      <c r="S133" s="192">
        <f>G133*BS!$B$9</f>
        <v/>
      </c>
      <c r="T133" s="192">
        <f>H133*BS!$B$9</f>
        <v/>
      </c>
      <c r="U133" s="193">
        <f>I130</f>
        <v/>
      </c>
    </row>
    <row r="134">
      <c r="A134" s="79" t="n"/>
      <c r="B134" s="102" t="inlineStr">
        <is>
          <t>Non- Current   Trade payables 88502</t>
        </is>
      </c>
      <c r="C134" s="103" t="n"/>
      <c r="D134" s="103" t="n"/>
      <c r="E134" s="103" t="n"/>
      <c r="F134" s="103" t="n"/>
      <c r="G134" s="103" t="n">
        <v>0</v>
      </c>
      <c r="H134" s="103" t="n">
        <v>94112</v>
      </c>
      <c r="I134" s="992" t="n"/>
      <c r="J134" s="180" t="n"/>
      <c r="N134" s="976">
        <f>B134</f>
        <v/>
      </c>
      <c r="O134" s="192" t="inlineStr"/>
      <c r="P134" s="192" t="inlineStr"/>
      <c r="Q134" s="192" t="inlineStr"/>
      <c r="R134" s="192" t="inlineStr"/>
      <c r="S134" s="192">
        <f>G134*BS!$B$9</f>
        <v/>
      </c>
      <c r="T134" s="192">
        <f>H134*BS!$B$9</f>
        <v/>
      </c>
      <c r="U134" s="193">
        <f>I131</f>
        <v/>
      </c>
    </row>
    <row r="135">
      <c r="A135" s="79" t="n"/>
      <c r="B135" s="102" t="inlineStr">
        <is>
          <t>Non- Current   Related party payables (note 26) 837436</t>
        </is>
      </c>
      <c r="C135" s="991" t="n"/>
      <c r="D135" s="991" t="n"/>
      <c r="E135" s="991" t="n"/>
      <c r="F135" s="991" t="n"/>
      <c r="G135" s="991" t="n">
        <v>0</v>
      </c>
      <c r="H135" s="991" t="n">
        <v>853929</v>
      </c>
      <c r="I135" s="992" t="n"/>
      <c r="J135" s="180" t="n"/>
      <c r="N135" s="976">
        <f>B135</f>
        <v/>
      </c>
      <c r="O135" s="192" t="inlineStr"/>
      <c r="P135" s="192" t="inlineStr"/>
      <c r="Q135" s="192" t="inlineStr"/>
      <c r="R135" s="192" t="inlineStr"/>
      <c r="S135" s="192">
        <f>G135*BS!$B$9</f>
        <v/>
      </c>
      <c r="T135" s="192">
        <f>H135*BS!$B$9</f>
        <v/>
      </c>
      <c r="U135" s="193">
        <f>I132</f>
        <v/>
      </c>
    </row>
    <row r="136">
      <c r="A136" s="79" t="n"/>
      <c r="B136" s="102" t="inlineStr">
        <is>
          <t>Non- Current   Other payables 501000</t>
        </is>
      </c>
      <c r="C136" s="991" t="n"/>
      <c r="D136" s="991" t="n"/>
      <c r="E136" s="991" t="n"/>
      <c r="F136" s="991" t="n"/>
      <c r="G136" s="991" t="n">
        <v>0</v>
      </c>
      <c r="H136" s="991" t="n">
        <v>480862</v>
      </c>
      <c r="I136" s="992" t="n"/>
      <c r="J136" s="180" t="n"/>
      <c r="N136" s="976">
        <f>B136</f>
        <v/>
      </c>
      <c r="O136" s="192" t="inlineStr"/>
      <c r="P136" s="192" t="inlineStr"/>
      <c r="Q136" s="192" t="inlineStr"/>
      <c r="R136" s="192" t="inlineStr"/>
      <c r="S136" s="192">
        <f>G136*BS!$B$9</f>
        <v/>
      </c>
      <c r="T136" s="192">
        <f>H136*BS!$B$9</f>
        <v/>
      </c>
      <c r="U136" s="193">
        <f>I133</f>
        <v/>
      </c>
    </row>
    <row r="137">
      <c r="A137" s="79" t="n"/>
      <c r="B137" s="102" t="inlineStr">
        <is>
          <t>Non- Current    1426938</t>
        </is>
      </c>
      <c r="C137" s="991" t="n"/>
      <c r="D137" s="991" t="n"/>
      <c r="E137" s="991" t="n"/>
      <c r="F137" s="991" t="n"/>
      <c r="G137" s="991" t="n">
        <v>0</v>
      </c>
      <c r="H137" s="991" t="n">
        <v>1428903</v>
      </c>
      <c r="I137" s="992" t="n"/>
      <c r="J137" s="180" t="n"/>
      <c r="N137" s="976">
        <f>B137</f>
        <v/>
      </c>
      <c r="O137" s="192" t="inlineStr"/>
      <c r="P137" s="192" t="inlineStr"/>
      <c r="Q137" s="192" t="inlineStr"/>
      <c r="R137" s="192" t="inlineStr"/>
      <c r="S137" s="192">
        <f>G137*BS!$B$9</f>
        <v/>
      </c>
      <c r="T137" s="192">
        <f>H137*BS!$B$9</f>
        <v/>
      </c>
      <c r="U137" s="193">
        <f>I134</f>
        <v/>
      </c>
    </row>
    <row r="138">
      <c r="A138" s="79" t="n"/>
      <c r="B138" s="102" t="inlineStr">
        <is>
          <t>Non- current  Financial liabilities measured at  1426938</t>
        </is>
      </c>
      <c r="C138" s="991" t="n"/>
      <c r="D138" s="991" t="n"/>
      <c r="E138" s="991" t="n"/>
      <c r="F138" s="991" t="n"/>
      <c r="G138" s="991" t="n">
        <v>0</v>
      </c>
      <c r="H138" s="991" t="n">
        <v>263782</v>
      </c>
      <c r="I138" s="992" t="n"/>
      <c r="J138" s="180" t="n"/>
      <c r="N138" s="976">
        <f>B138</f>
        <v/>
      </c>
      <c r="O138" s="192" t="inlineStr"/>
      <c r="P138" s="192" t="inlineStr"/>
      <c r="Q138" s="192" t="inlineStr"/>
      <c r="R138" s="192" t="inlineStr"/>
      <c r="S138" s="192">
        <f>G138*BS!$B$9</f>
        <v/>
      </c>
      <c r="T138" s="192">
        <f>H138*BS!$B$9</f>
        <v/>
      </c>
      <c r="U138" s="193">
        <f>I135</f>
        <v/>
      </c>
    </row>
    <row r="139">
      <c r="A139" s="79" t="n"/>
      <c r="B139" s="102" t="inlineStr">
        <is>
          <t>Non- Current  Financial liabilities measured at amortised cost 925938</t>
        </is>
      </c>
      <c r="C139" s="991" t="n"/>
      <c r="D139" s="991" t="n"/>
      <c r="E139" s="991" t="n"/>
      <c r="F139" s="991" t="n"/>
      <c r="G139" s="991" t="n">
        <v>0</v>
      </c>
      <c r="H139" s="991" t="n">
        <v>948041</v>
      </c>
      <c r="I139" s="992" t="n"/>
      <c r="J139" s="180" t="n"/>
      <c r="N139" s="976">
        <f>B139</f>
        <v/>
      </c>
      <c r="O139" s="192" t="inlineStr"/>
      <c r="P139" s="192" t="inlineStr"/>
      <c r="Q139" s="192" t="inlineStr"/>
      <c r="R139" s="192" t="inlineStr"/>
      <c r="S139" s="192">
        <f>G139*BS!$B$9</f>
        <v/>
      </c>
      <c r="T139" s="192">
        <f>H139*BS!$B$9</f>
        <v/>
      </c>
      <c r="U139" s="193">
        <f>I136</f>
        <v/>
      </c>
    </row>
    <row r="140" customFormat="1" s="194">
      <c r="A140" s="79" t="n"/>
      <c r="B140" s="102" t="inlineStr">
        <is>
          <t>Non- Current  Financial liabilities measured at Non-financial liabilities 501000</t>
        </is>
      </c>
      <c r="C140" s="991" t="n"/>
      <c r="D140" s="991" t="n"/>
      <c r="E140" s="991" t="n"/>
      <c r="F140" s="991" t="n"/>
      <c r="G140" s="991" t="n">
        <v>234193</v>
      </c>
      <c r="H140" s="991" t="n">
        <v>480862</v>
      </c>
      <c r="I140" s="992" t="n"/>
      <c r="J140" s="180" t="n"/>
      <c r="N140" s="976">
        <f>B140</f>
        <v/>
      </c>
      <c r="O140" s="192" t="inlineStr"/>
      <c r="P140" s="192" t="inlineStr"/>
      <c r="Q140" s="192" t="inlineStr"/>
      <c r="R140" s="192" t="inlineStr"/>
      <c r="S140" s="192">
        <f>G140*BS!$B$9</f>
        <v/>
      </c>
      <c r="T140" s="192">
        <f>H140*BS!$B$9</f>
        <v/>
      </c>
      <c r="U140" s="193">
        <f>I137</f>
        <v/>
      </c>
    </row>
    <row r="141">
      <c r="A141" s="79" t="n"/>
      <c r="B141" s="102" t="inlineStr">
        <is>
          <t>Non- Current  Financial liabilities measured at  1426938</t>
        </is>
      </c>
      <c r="C141" s="991" t="n"/>
      <c r="D141" s="991" t="n"/>
      <c r="E141" s="991" t="n"/>
      <c r="F141" s="991" t="n"/>
      <c r="G141" s="991" t="n">
        <v>234193</v>
      </c>
      <c r="H141" s="991" t="n">
        <v>1428903</v>
      </c>
      <c r="I141" s="992" t="n"/>
      <c r="J141" s="180" t="n"/>
      <c r="N141" s="976">
        <f>B141</f>
        <v/>
      </c>
      <c r="O141" s="192" t="inlineStr"/>
      <c r="P141" s="192" t="inlineStr"/>
      <c r="Q141" s="192" t="inlineStr"/>
      <c r="R141" s="192" t="inlineStr"/>
      <c r="S141" s="192">
        <f>G141*BS!$B$9</f>
        <v/>
      </c>
      <c r="T141" s="192">
        <f>H141*BS!$B$9</f>
        <v/>
      </c>
      <c r="U141" s="193">
        <f>I138</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I139</f>
        <v/>
      </c>
    </row>
    <row r="143" ht="14.1" customHeight="1" s="340">
      <c r="A143" s="194" t="inlineStr">
        <is>
          <t>K24</t>
        </is>
      </c>
      <c r="B143" s="96" t="inlineStr">
        <is>
          <t xml:space="preserve">Total </t>
        </is>
      </c>
      <c r="C143" s="954">
        <f>SUM(INDIRECT(ADDRESS(MATCH("K23",$A:$A,0)+1,COLUMN(C$13),4)&amp;":"&amp;ADDRESS(MATCH("K24",$A:$A,0)-1,COLUMN(C$13),4)))</f>
        <v/>
      </c>
      <c r="D143" s="954">
        <f>SUM(INDIRECT(ADDRESS(MATCH("K23",$A:$A,0)+1,COLUMN(D$13),4)&amp;":"&amp;ADDRESS(MATCH("K24",$A:$A,0)-1,COLUMN(D$13),4)))</f>
        <v/>
      </c>
      <c r="E143" s="954">
        <f>SUM(INDIRECT(ADDRESS(MATCH("K23",$A:$A,0)+1,COLUMN(E$13),4)&amp;":"&amp;ADDRESS(MATCH("K24",$A:$A,0)-1,COLUMN(E$13),4)))</f>
        <v/>
      </c>
      <c r="F143" s="954">
        <f>SUM(INDIRECT(ADDRESS(MATCH("K23",$A:$A,0)+1,COLUMN(F$13),4)&amp;":"&amp;ADDRESS(MATCH("K24",$A:$A,0)-1,COLUMN(F$13),4)))</f>
        <v/>
      </c>
      <c r="G143" s="954">
        <f>SUM(INDIRECT(ADDRESS(MATCH("K23",$A:$A,0)+1,COLUMN(G$13),4)&amp;":"&amp;ADDRESS(MATCH("K24",$A:$A,0)-1,COLUMN(G$13),4)))</f>
        <v/>
      </c>
      <c r="H143" s="954">
        <f>SUM(INDIRECT(ADDRESS(MATCH("K23",$A:$A,0)+1,COLUMN(H$13),4)&amp;":"&amp;ADDRESS(MATCH("K24",$A:$A,0)-1,COLUMN(H$13),4)))</f>
        <v/>
      </c>
      <c r="I143" s="977" t="n"/>
      <c r="J143" s="196" t="n"/>
      <c r="K143" s="197" t="n"/>
      <c r="L143" s="197" t="n"/>
      <c r="M143" s="197" t="n"/>
      <c r="N143" s="966">
        <f>B143</f>
        <v/>
      </c>
      <c r="O143" s="198">
        <f>C143*BS!$B$9</f>
        <v/>
      </c>
      <c r="P143" s="198">
        <f>D143*BS!$B$9</f>
        <v/>
      </c>
      <c r="Q143" s="198">
        <f>E143*BS!$B$9</f>
        <v/>
      </c>
      <c r="R143" s="198">
        <f>F143*BS!$B$9</f>
        <v/>
      </c>
      <c r="S143" s="198">
        <f>G143*BS!$B$9</f>
        <v/>
      </c>
      <c r="T143" s="198">
        <f>H143*BS!$B$9</f>
        <v/>
      </c>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s="102" t="n"/>
      <c r="C144" s="939" t="n"/>
      <c r="D144" s="939" t="n"/>
      <c r="E144" s="939" t="n"/>
      <c r="F144" s="939" t="n"/>
      <c r="G144" s="939" t="n"/>
      <c r="H144" s="939" t="n"/>
      <c r="I144" s="975" t="n"/>
      <c r="J144" s="180" t="n"/>
      <c r="N144" s="976" t="inlineStr"/>
      <c r="O144" s="192" t="inlineStr"/>
      <c r="P144" s="192" t="inlineStr"/>
      <c r="Q144" s="192" t="inlineStr"/>
      <c r="R144" s="192" t="inlineStr"/>
      <c r="S144" s="192" t="inlineStr"/>
      <c r="T144" s="192" t="inlineStr"/>
      <c r="U144" s="193" t="n"/>
    </row>
    <row r="145">
      <c r="A145" s="194" t="inlineStr">
        <is>
          <t>K25</t>
        </is>
      </c>
      <c r="B145" s="96" t="inlineStr">
        <is>
          <t xml:space="preserve">Minority Interest </t>
        </is>
      </c>
      <c r="C145" s="954" t="n"/>
      <c r="D145" s="954" t="n"/>
      <c r="E145" s="954" t="n"/>
      <c r="F145" s="954" t="n"/>
      <c r="G145" s="954" t="n"/>
      <c r="H145" s="954" t="n"/>
      <c r="I145" s="977" t="n"/>
      <c r="J145" s="196" t="n"/>
      <c r="K145" s="197" t="n"/>
      <c r="L145" s="197" t="n"/>
      <c r="M145" s="197" t="n"/>
      <c r="N145" s="966">
        <f>B145</f>
        <v/>
      </c>
      <c r="O145" s="198" t="inlineStr"/>
      <c r="P145" s="198" t="inlineStr"/>
      <c r="Q145" s="198" t="inlineStr"/>
      <c r="R145" s="198" t="inlineStr"/>
      <c r="S145" s="198" t="inlineStr"/>
      <c r="T145" s="198" t="inlineStr"/>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A146" s="79" t="n"/>
      <c r="B146" s="102" t="n"/>
      <c r="C146" s="952" t="n"/>
      <c r="D146" s="952" t="n"/>
      <c r="E146" s="952" t="n"/>
      <c r="F146" s="952" t="n"/>
      <c r="G146" s="952" t="n"/>
      <c r="H146" s="952" t="n"/>
      <c r="I146" s="979" t="n"/>
      <c r="J146" s="180" t="n"/>
      <c r="N146" s="976" t="inlineStr"/>
      <c r="O146" s="192" t="inlineStr"/>
      <c r="P146" s="192" t="inlineStr"/>
      <c r="Q146" s="192" t="inlineStr"/>
      <c r="R146" s="192" t="inlineStr"/>
      <c r="S146" s="192" t="inlineStr"/>
      <c r="T146" s="192" t="inlineStr"/>
      <c r="U146" s="193">
        <f>I143</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I144</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I145</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I146</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I147</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I148</f>
        <v/>
      </c>
    </row>
    <row r="152">
      <c r="A152" s="79" t="n"/>
      <c r="B152" s="102" t="n"/>
      <c r="C152" s="103" t="n"/>
      <c r="D152" s="103" t="n"/>
      <c r="E152" s="103" t="n"/>
      <c r="F152" s="103" t="n"/>
      <c r="G152" s="103" t="n"/>
      <c r="H152" s="103" t="n"/>
      <c r="I152" s="979" t="n"/>
      <c r="J152" s="180" t="n"/>
      <c r="N152" s="976" t="inlineStr"/>
      <c r="O152" s="192" t="inlineStr"/>
      <c r="P152" s="192" t="inlineStr"/>
      <c r="Q152" s="192" t="inlineStr"/>
      <c r="R152" s="192" t="inlineStr"/>
      <c r="S152" s="192" t="inlineStr"/>
      <c r="T152" s="192" t="inlineStr"/>
      <c r="U152" s="193">
        <f>I149</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I150</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I151</f>
        <v/>
      </c>
    </row>
    <row r="155" ht="18.75" customFormat="1" customHeight="1" s="194">
      <c r="A155" s="79" t="n"/>
      <c r="B155" s="102" t="n"/>
      <c r="C155" s="989" t="n"/>
      <c r="D155" s="971" t="n"/>
      <c r="E155" s="939" t="n"/>
      <c r="F155" s="939" t="n"/>
      <c r="G155" s="939" t="n"/>
      <c r="H155" s="939" t="n"/>
      <c r="I155" s="975" t="n"/>
      <c r="J155" s="180" t="n"/>
      <c r="N155" s="976" t="inlineStr"/>
      <c r="O155" s="192" t="inlineStr"/>
      <c r="P155" s="192" t="inlineStr"/>
      <c r="Q155" s="192" t="inlineStr"/>
      <c r="R155" s="192" t="inlineStr"/>
      <c r="S155" s="192" t="inlineStr"/>
      <c r="T155" s="192" t="inlineStr"/>
      <c r="U155" s="193">
        <f>I152</f>
        <v/>
      </c>
    </row>
    <row r="156" ht="18.75" customFormat="1" customHeight="1" s="194">
      <c r="A156" s="194" t="inlineStr">
        <is>
          <t>K26</t>
        </is>
      </c>
      <c r="B156" s="96" t="inlineStr">
        <is>
          <t xml:space="preserve">Total </t>
        </is>
      </c>
      <c r="C156" s="954">
        <f>SUM(INDIRECT(ADDRESS(MATCH("K25",$A:$A,0)+1,COLUMN(C$13),4)&amp;":"&amp;ADDRESS(MATCH("K26",$A:$A,0)-1,COLUMN(C$13),4)))</f>
        <v/>
      </c>
      <c r="D156" s="954">
        <f>SUM(INDIRECT(ADDRESS(MATCH("K25",$A:$A,0)+1,COLUMN(D$13),4)&amp;":"&amp;ADDRESS(MATCH("K26",$A:$A,0)-1,COLUMN(D$13),4)))</f>
        <v/>
      </c>
      <c r="E156" s="954">
        <f>SUM(INDIRECT(ADDRESS(MATCH("K25",$A:$A,0)+1,COLUMN(E$13),4)&amp;":"&amp;ADDRESS(MATCH("K26",$A:$A,0)-1,COLUMN(E$13),4)))</f>
        <v/>
      </c>
      <c r="F156" s="954">
        <f>SUM(INDIRECT(ADDRESS(MATCH("K25",$A:$A,0)+1,COLUMN(F$13),4)&amp;":"&amp;ADDRESS(MATCH("K26",$A:$A,0)-1,COLUMN(F$13),4)))</f>
        <v/>
      </c>
      <c r="G156" s="954" t="n">
        <v>0</v>
      </c>
      <c r="H156" s="954" t="n">
        <v>0</v>
      </c>
      <c r="I156" s="988" t="n"/>
      <c r="J156" s="196" t="n"/>
      <c r="K156" s="197" t="n"/>
      <c r="L156" s="197" t="n"/>
      <c r="M156" s="197" t="n"/>
      <c r="N156" s="966">
        <f>B156</f>
        <v/>
      </c>
      <c r="O156" s="198">
        <f>C156*BS!$B$9</f>
        <v/>
      </c>
      <c r="P156" s="198">
        <f>D156*BS!$B$9</f>
        <v/>
      </c>
      <c r="Q156" s="198">
        <f>E156*BS!$B$9</f>
        <v/>
      </c>
      <c r="R156" s="198">
        <f>F156*BS!$B$9</f>
        <v/>
      </c>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102" t="n"/>
      <c r="C157" s="994" t="n"/>
      <c r="D157" s="994" t="n"/>
      <c r="E157" s="994" t="n"/>
      <c r="F157" s="994" t="n"/>
      <c r="G157" s="994" t="n"/>
      <c r="H157" s="994" t="n"/>
      <c r="I157" s="992" t="n"/>
      <c r="J157" s="180" t="n"/>
      <c r="N157" s="976" t="inlineStr"/>
      <c r="O157" s="192" t="inlineStr"/>
      <c r="P157" s="192" t="inlineStr"/>
      <c r="Q157" s="192" t="inlineStr"/>
      <c r="R157" s="192" t="inlineStr"/>
      <c r="S157" s="192" t="inlineStr"/>
      <c r="T157" s="192" t="inlineStr"/>
      <c r="U157" s="193">
        <f>I154</f>
        <v/>
      </c>
    </row>
    <row r="158" ht="18.75" customFormat="1" customHeight="1" s="194">
      <c r="A158" s="194" t="inlineStr">
        <is>
          <t>K27</t>
        </is>
      </c>
      <c r="B158" s="96" t="inlineStr">
        <is>
          <t xml:space="preserve">Common Stock </t>
        </is>
      </c>
      <c r="C158" s="942" t="n"/>
      <c r="D158" s="942" t="n"/>
      <c r="E158" s="942" t="n"/>
      <c r="F158" s="942" t="n"/>
      <c r="G158" s="942" t="n"/>
      <c r="H158" s="942" t="n"/>
      <c r="I158" s="992" t="n"/>
      <c r="J158" s="196" t="n"/>
      <c r="K158" s="197" t="n"/>
      <c r="L158" s="197" t="n"/>
      <c r="M158" s="197" t="n"/>
      <c r="N158" s="966">
        <f>B158</f>
        <v/>
      </c>
      <c r="O158" s="198" t="inlineStr"/>
      <c r="P158" s="198" t="inlineStr"/>
      <c r="Q158" s="198" t="inlineStr"/>
      <c r="R158" s="198" t="inlineStr"/>
      <c r="S158" s="198" t="inlineStr"/>
      <c r="T158" s="198" t="inlineStr"/>
      <c r="U158" s="193">
        <f>I155</f>
        <v/>
      </c>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229" t="n"/>
      <c r="C159" s="103" t="n"/>
      <c r="D159" s="103" t="n"/>
      <c r="E159" s="103" t="n"/>
      <c r="F159" s="103" t="n"/>
      <c r="G159" s="103" t="n"/>
      <c r="H159" s="103" t="n"/>
      <c r="I159" s="979" t="n"/>
      <c r="J159" s="196" t="n"/>
      <c r="K159" s="197" t="n"/>
      <c r="L159" s="197" t="n"/>
      <c r="M159" s="197" t="n"/>
      <c r="N159" s="966" t="inlineStr"/>
      <c r="O159" s="198" t="inlineStr"/>
      <c r="P159" s="198" t="inlineStr"/>
      <c r="Q159" s="198" t="inlineStr"/>
      <c r="R159" s="198" t="inlineStr"/>
      <c r="S159" s="198" t="inlineStr"/>
      <c r="T159" s="198" t="inlineStr"/>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n"/>
      <c r="C160" s="229" t="n"/>
      <c r="D160" s="229" t="n"/>
      <c r="E160" s="229" t="n"/>
      <c r="F160" s="229" t="n"/>
      <c r="G160" s="229" t="n">
        <v>0</v>
      </c>
      <c r="H160" s="952" t="n">
        <v>0</v>
      </c>
      <c r="I160" s="979" t="n"/>
      <c r="J160" s="196" t="n"/>
      <c r="K160" s="197" t="n"/>
      <c r="L160" s="197" t="n"/>
      <c r="M160" s="197" t="n"/>
      <c r="N160" s="966" t="inlineStr"/>
      <c r="O160" s="198" t="inlineStr"/>
      <c r="P160" s="198" t="inlineStr"/>
      <c r="Q160" s="198" t="inlineStr"/>
      <c r="R160" s="198" t="inlineStr"/>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A162" s="194" t="inlineStr">
        <is>
          <t>K28</t>
        </is>
      </c>
      <c r="B162" s="96" t="inlineStr">
        <is>
          <t xml:space="preserve">Total </t>
        </is>
      </c>
      <c r="C162" s="954">
        <f>SUM(INDIRECT(ADDRESS(MATCH("K27",$A:$A,0)+1,COLUMN(C$13),4)&amp;":"&amp;ADDRESS(MATCH("K28",$A:$A,0)-1,COLUMN(C$13),4)))</f>
        <v/>
      </c>
      <c r="D162" s="954">
        <f>SUM(INDIRECT(ADDRESS(MATCH("K27",$A:$A,0)+1,COLUMN(D$13),4)&amp;":"&amp;ADDRESS(MATCH("K28",$A:$A,0)-1,COLUMN(D$13),4)))</f>
        <v/>
      </c>
      <c r="E162" s="954">
        <f>SUM(INDIRECT(ADDRESS(MATCH("K27",$A:$A,0)+1,COLUMN(E$13),4)&amp;":"&amp;ADDRESS(MATCH("K28",$A:$A,0)-1,COLUMN(E$13),4)))</f>
        <v/>
      </c>
      <c r="F162" s="954">
        <f>SUM(INDIRECT(ADDRESS(MATCH("K27",$A:$A,0)+1,COLUMN(F$13),4)&amp;":"&amp;ADDRESS(MATCH("K28",$A:$A,0)-1,COLUMN(F$13),4)))</f>
        <v/>
      </c>
      <c r="G162" s="954">
        <f>SUM(INDIRECT(ADDRESS(MATCH("K27",$A:$A,0)+1,COLUMN(G$13),4)&amp;":"&amp;ADDRESS(MATCH("K28",$A:$A,0)-1,COLUMN(G$13),4)))</f>
        <v/>
      </c>
      <c r="H162" s="954">
        <f>SUM(INDIRECT(ADDRESS(MATCH("K27",$A:$A,0)+1,COLUMN(H$13),4)&amp;":"&amp;ADDRESS(MATCH("K28",$A:$A,0)-1,COLUMN(H$13),4)))</f>
        <v/>
      </c>
      <c r="I162" s="995" t="n"/>
      <c r="J162" s="196" t="n"/>
      <c r="K162" s="197" t="n"/>
      <c r="L162" s="197" t="n"/>
      <c r="M162" s="197" t="n"/>
      <c r="N162" s="966">
        <f>B162</f>
        <v/>
      </c>
      <c r="O162" s="198">
        <f>C162*BS!$B$9</f>
        <v/>
      </c>
      <c r="P162" s="198">
        <f>D162*BS!$B$9</f>
        <v/>
      </c>
      <c r="Q162" s="198">
        <f>E162*BS!$B$9</f>
        <v/>
      </c>
      <c r="R162" s="198">
        <f>F162*BS!$B$9</f>
        <v/>
      </c>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94" t="n"/>
      <c r="D163" s="994" t="n"/>
      <c r="E163" s="994" t="n"/>
      <c r="F163" s="994" t="n"/>
      <c r="G163" s="994" t="n"/>
      <c r="H163" s="994" t="n"/>
      <c r="I163" s="992" t="n"/>
      <c r="J163" s="180" t="n"/>
      <c r="N163" s="976" t="inlineStr"/>
      <c r="O163" s="192" t="inlineStr"/>
      <c r="P163" s="192" t="inlineStr"/>
      <c r="Q163" s="192" t="inlineStr"/>
      <c r="R163" s="192" t="inlineStr"/>
      <c r="S163" s="192" t="inlineStr"/>
      <c r="T163" s="192" t="inlineStr"/>
      <c r="U163" s="193"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A165" s="194" t="inlineStr">
        <is>
          <t>K29</t>
        </is>
      </c>
      <c r="B165" s="96" t="inlineStr">
        <is>
          <t xml:space="preserve">Additional Paid in Capital </t>
        </is>
      </c>
      <c r="C165" s="983" t="n"/>
      <c r="D165" s="983" t="n"/>
      <c r="E165" s="983" t="n"/>
      <c r="F165" s="983" t="n"/>
      <c r="G165" s="983" t="n"/>
      <c r="H165" s="983" t="n"/>
      <c r="I165" s="984" t="n"/>
      <c r="J165" s="196" t="n"/>
      <c r="K165" s="197" t="n"/>
      <c r="L165" s="197" t="n"/>
      <c r="M165" s="197" t="n"/>
      <c r="N165" s="966">
        <f>B165</f>
        <v/>
      </c>
      <c r="O165" s="198" t="inlineStr"/>
      <c r="P165" s="198" t="inlineStr"/>
      <c r="Q165" s="198" t="inlineStr"/>
      <c r="R165" s="198" t="inlineStr"/>
      <c r="S165" s="198" t="inlineStr"/>
      <c r="T165" s="198" t="inlineStr"/>
      <c r="U165" s="193">
        <f>I162</f>
        <v/>
      </c>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103" t="n"/>
      <c r="D166" s="103" t="n"/>
      <c r="E166" s="103" t="n"/>
      <c r="F166" s="103" t="n"/>
      <c r="G166" s="103" t="n"/>
      <c r="H166" s="103" t="n"/>
      <c r="I166" s="984"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229" t="n"/>
      <c r="B167" s="229" t="n"/>
      <c r="C167" s="229" t="n"/>
      <c r="D167" s="229" t="n"/>
      <c r="E167" s="229" t="n"/>
      <c r="F167" s="229" t="n"/>
      <c r="G167" s="229" t="n"/>
      <c r="H167" s="229"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171" t="inlineStr">
        <is>
          <t>K30</t>
        </is>
      </c>
      <c r="B168" s="96" t="inlineStr">
        <is>
          <t xml:space="preserve">Total </t>
        </is>
      </c>
      <c r="C168" s="954">
        <f>SUM(INDIRECT(ADDRESS(MATCH("K29",$A:$A,0)+1,COLUMN(C$13),4)&amp;":"&amp;ADDRESS(MATCH("K30",$A:$A,0)-1,COLUMN(C$13),4)))</f>
        <v/>
      </c>
      <c r="D168" s="954">
        <f>SUM(INDIRECT(ADDRESS(MATCH("K29",$A:$A,0)+1,COLUMN(D$13),4)&amp;":"&amp;ADDRESS(MATCH("K30",$A:$A,0)-1,COLUMN(D$13),4)))</f>
        <v/>
      </c>
      <c r="E168" s="954">
        <f>SUM(INDIRECT(ADDRESS(MATCH("K29",$A:$A,0)+1,COLUMN(E$13),4)&amp;":"&amp;ADDRESS(MATCH("K30",$A:$A,0)-1,COLUMN(E$13),4)))</f>
        <v/>
      </c>
      <c r="F168" s="954">
        <f>SUM(INDIRECT(ADDRESS(MATCH("K29",$A:$A,0)+1,COLUMN(F$13),4)&amp;":"&amp;ADDRESS(MATCH("K30",$A:$A,0)-1,COLUMN(F$13),4)))</f>
        <v/>
      </c>
      <c r="G168" s="954" t="n">
        <v>0</v>
      </c>
      <c r="H168" s="954" t="n">
        <v>0</v>
      </c>
      <c r="I168" s="984" t="n"/>
      <c r="J168" s="180" t="n"/>
      <c r="N168" s="976">
        <f>B168</f>
        <v/>
      </c>
      <c r="O168" s="192">
        <f>C168*BS!$B$9</f>
        <v/>
      </c>
      <c r="P168" s="192">
        <f>D168*BS!$B$9</f>
        <v/>
      </c>
      <c r="Q168" s="192">
        <f>E168*BS!$B$9</f>
        <v/>
      </c>
      <c r="R168" s="192">
        <f>F168*BS!$B$9</f>
        <v/>
      </c>
      <c r="S168" s="192">
        <f>G168*BS!$B$9</f>
        <v/>
      </c>
      <c r="T168" s="192">
        <f>H168*BS!$B$9</f>
        <v/>
      </c>
      <c r="U168" s="193" t="n"/>
    </row>
    <row r="169">
      <c r="A169" s="194" t="inlineStr">
        <is>
          <t>K31</t>
        </is>
      </c>
      <c r="B169" s="96" t="inlineStr">
        <is>
          <t xml:space="preserve">Other Reserves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I166</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I167</f>
        <v/>
      </c>
    </row>
    <row r="171">
      <c r="A171" s="79" t="n"/>
      <c r="B171" s="102" t="n"/>
      <c r="C171" s="993" t="n"/>
      <c r="D171" s="993" t="n"/>
      <c r="E171" s="993" t="n"/>
      <c r="F171" s="993" t="n"/>
      <c r="G171" s="993" t="n"/>
      <c r="H171" s="993" t="n"/>
      <c r="I171" s="992" t="n"/>
      <c r="J171" s="180" t="n"/>
      <c r="N171" s="976" t="inlineStr"/>
      <c r="O171" s="192" t="inlineStr"/>
      <c r="P171" s="192" t="inlineStr"/>
      <c r="Q171" s="192" t="inlineStr"/>
      <c r="R171" s="192" t="inlineStr"/>
      <c r="S171" s="192" t="inlineStr"/>
      <c r="T171" s="192" t="inlineStr"/>
      <c r="U171" s="193">
        <f>I168</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I169</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I170</f>
        <v/>
      </c>
    </row>
    <row r="174">
      <c r="A174" s="79" t="n"/>
      <c r="B174" s="102" t="n"/>
      <c r="C174" s="103" t="n"/>
      <c r="D174" s="103" t="n"/>
      <c r="E174" s="103" t="n"/>
      <c r="F174" s="103" t="n"/>
      <c r="G174" s="103" t="n"/>
      <c r="H174" s="103" t="n"/>
      <c r="I174" s="992" t="n"/>
      <c r="J174" s="180" t="n"/>
      <c r="N174" s="976" t="inlineStr"/>
      <c r="O174" s="192" t="inlineStr"/>
      <c r="P174" s="192" t="inlineStr"/>
      <c r="Q174" s="192" t="inlineStr"/>
      <c r="R174" s="192" t="inlineStr"/>
      <c r="S174" s="192" t="inlineStr"/>
      <c r="T174" s="192" t="inlineStr"/>
      <c r="U174" s="193">
        <f>I171</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I172</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I173</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I174</f>
        <v/>
      </c>
    </row>
    <row r="178" customFormat="1" s="194">
      <c r="A178" s="79" t="n"/>
      <c r="B178" s="102" t="n"/>
      <c r="C178" s="993" t="n"/>
      <c r="D178" s="993" t="n"/>
      <c r="E178" s="993" t="n"/>
      <c r="F178" s="993" t="n"/>
      <c r="G178" s="993" t="n"/>
      <c r="H178" s="993" t="n"/>
      <c r="I178" s="986" t="n"/>
      <c r="J178" s="180" t="n"/>
      <c r="N178" s="976" t="inlineStr"/>
      <c r="O178" s="192" t="inlineStr"/>
      <c r="P178" s="192" t="inlineStr"/>
      <c r="Q178" s="192" t="inlineStr"/>
      <c r="R178" s="192" t="inlineStr"/>
      <c r="S178" s="192" t="inlineStr"/>
      <c r="T178" s="192" t="inlineStr"/>
      <c r="U178" s="193">
        <f>I175</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I176</f>
        <v/>
      </c>
    </row>
    <row r="180" ht="23.25" customFormat="1" customHeight="1" s="234">
      <c r="B180" s="102" t="n"/>
      <c r="C180" s="952" t="n"/>
      <c r="D180" s="952" t="n"/>
      <c r="E180" s="952" t="n"/>
      <c r="F180" s="952" t="n"/>
      <c r="G180" s="952" t="n"/>
      <c r="H180" s="952" t="n"/>
      <c r="I180" s="979" t="n"/>
      <c r="J180" s="180" t="n"/>
      <c r="N180" s="976" t="inlineStr"/>
      <c r="O180" s="192" t="inlineStr"/>
      <c r="P180" s="192" t="inlineStr"/>
      <c r="Q180" s="192" t="inlineStr"/>
      <c r="R180" s="192" t="inlineStr"/>
      <c r="S180" s="192" t="inlineStr"/>
      <c r="T180" s="192" t="inlineStr"/>
      <c r="U180" s="193">
        <f>I177</f>
        <v/>
      </c>
    </row>
    <row r="181" ht="23.25" customFormat="1" customHeight="1" s="234">
      <c r="A181" s="194" t="inlineStr">
        <is>
          <t>K32</t>
        </is>
      </c>
      <c r="B181" s="96" t="inlineStr">
        <is>
          <t>Total</t>
        </is>
      </c>
      <c r="C181" s="954">
        <f>SUM(INDIRECT(ADDRESS(MATCH("K31",$A:$A,0)+1,COLUMN(C$13),4)&amp;":"&amp;ADDRESS(MATCH("K32",$A:$A,0)-1,COLUMN(C$13),4)))</f>
        <v/>
      </c>
      <c r="D181" s="954">
        <f>SUM(INDIRECT(ADDRESS(MATCH("K31",$A:$A,0)+1,COLUMN(D$13),4)&amp;":"&amp;ADDRESS(MATCH("K32",$A:$A,0)-1,COLUMN(D$13),4)))</f>
        <v/>
      </c>
      <c r="E181" s="954">
        <f>SUM(INDIRECT(ADDRESS(MATCH("K31",$A:$A,0)+1,COLUMN(E$13),4)&amp;":"&amp;ADDRESS(MATCH("K32",$A:$A,0)-1,COLUMN(E$13),4)))</f>
        <v/>
      </c>
      <c r="F181" s="954">
        <f>SUM(INDIRECT(ADDRESS(MATCH("K31",$A:$A,0)+1,COLUMN(F$13),4)&amp;":"&amp;ADDRESS(MATCH("K32",$A:$A,0)-1,COLUMN(F$13),4)))</f>
        <v/>
      </c>
      <c r="G181" s="954" t="n">
        <v>0</v>
      </c>
      <c r="H181" s="954" t="n">
        <v>0</v>
      </c>
      <c r="I181" s="984" t="n"/>
      <c r="J181" s="196" t="n"/>
      <c r="K181" s="197" t="n"/>
      <c r="L181" s="197" t="n"/>
      <c r="M181" s="197" t="n"/>
      <c r="N181" s="966">
        <f>B181</f>
        <v/>
      </c>
      <c r="O181" s="198">
        <f>C181*BS!$B$9</f>
        <v/>
      </c>
      <c r="P181" s="198">
        <f>D181*BS!$B$9</f>
        <v/>
      </c>
      <c r="Q181" s="198">
        <f>E181*BS!$B$9</f>
        <v/>
      </c>
      <c r="R181" s="198">
        <f>F181*BS!$B$9</f>
        <v/>
      </c>
      <c r="S181" s="198">
        <f>G181*BS!$B$9</f>
        <v/>
      </c>
      <c r="T181" s="198">
        <f>H181*BS!$B$9</f>
        <v/>
      </c>
      <c r="U181" s="193">
        <f>I178</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102" t="inlineStr">
        <is>
          <t xml:space="preserve"> Remeasurement on defined benefit plans recognised directly in retained earnings, net of tax</t>
        </is>
      </c>
      <c r="C182" s="996" t="n"/>
      <c r="D182" s="996" t="n"/>
      <c r="E182" s="996" t="n"/>
      <c r="F182" s="996" t="n"/>
      <c r="G182" s="996" t="n">
        <v>1142</v>
      </c>
      <c r="H182" s="996" t="n">
        <v>3604</v>
      </c>
      <c r="I182" s="997" t="n"/>
      <c r="J182" s="180" t="n"/>
      <c r="N182" s="976">
        <f>B182</f>
        <v/>
      </c>
      <c r="O182" s="192" t="inlineStr"/>
      <c r="P182" s="192" t="inlineStr"/>
      <c r="Q182" s="192" t="inlineStr"/>
      <c r="R182" s="192" t="inlineStr"/>
      <c r="S182" s="192">
        <f>G182*BS!$B$9</f>
        <v/>
      </c>
      <c r="T182" s="192">
        <f>H182*BS!$B$9</f>
        <v/>
      </c>
      <c r="U182" s="193" t="n"/>
    </row>
    <row r="183">
      <c r="A183" s="194" t="inlineStr">
        <is>
          <t>K33</t>
        </is>
      </c>
      <c r="B183" s="96" t="inlineStr">
        <is>
          <t xml:space="preserve">Retained Earnings </t>
        </is>
      </c>
      <c r="C183" s="983" t="n"/>
      <c r="D183" s="983" t="n"/>
      <c r="E183" s="983" t="n"/>
      <c r="F183" s="983" t="n"/>
      <c r="G183" s="983" t="n"/>
      <c r="H183" s="983" t="n"/>
      <c r="I183" s="998" t="n"/>
      <c r="J183" s="196" t="n"/>
      <c r="K183" s="197" t="n"/>
      <c r="L183" s="197" t="n"/>
      <c r="M183" s="197" t="n"/>
      <c r="N183" s="966">
        <f>B183</f>
        <v/>
      </c>
      <c r="O183" s="198" t="inlineStr"/>
      <c r="P183" s="198" t="inlineStr"/>
      <c r="Q183" s="198" t="inlineStr"/>
      <c r="R183" s="198" t="inlineStr"/>
      <c r="S183" s="198" t="inlineStr"/>
      <c r="T183" s="198" t="inlineStr"/>
      <c r="U183" s="193">
        <f>I180</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A184" s="194" t="n"/>
      <c r="B184" s="102" t="n"/>
      <c r="C184" s="103" t="n"/>
      <c r="D184" s="103" t="n"/>
      <c r="E184" s="103" t="n"/>
      <c r="F184" s="103" t="n"/>
      <c r="G184" s="103" t="n"/>
      <c r="H184" s="103" t="n"/>
      <c r="I184" s="998" t="n"/>
      <c r="J184" s="196" t="n"/>
      <c r="K184" s="197" t="n"/>
      <c r="L184" s="197" t="n"/>
      <c r="M184" s="197" t="n"/>
      <c r="N184" s="966" t="inlineStr"/>
      <c r="O184" s="198" t="inlineStr"/>
      <c r="P184" s="198" t="inlineStr"/>
      <c r="Q184" s="198" t="inlineStr"/>
      <c r="R184" s="198" t="inlineStr"/>
      <c r="S184" s="198" t="inlineStr"/>
      <c r="T184" s="198" t="inlineStr"/>
      <c r="U184" s="193" t="n"/>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993" t="n"/>
      <c r="D185" s="993" t="n"/>
      <c r="E185" s="993" t="n"/>
      <c r="F185" s="993" t="n"/>
      <c r="G185" s="993" t="n"/>
      <c r="H185" s="993" t="n"/>
      <c r="I185" s="99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79" t="inlineStr">
        <is>
          <t>K34</t>
        </is>
      </c>
      <c r="B186" s="96" t="inlineStr">
        <is>
          <t>Total</t>
        </is>
      </c>
      <c r="C186" s="954">
        <f>SUM(INDIRECT(ADDRESS(MATCH("K33",$A:$A,0)+1,COLUMN(C$13),4)&amp;":"&amp;ADDRESS(MATCH("K34",$A:$A,0)-1,COLUMN(C$13),4)))</f>
        <v/>
      </c>
      <c r="D186" s="954">
        <f>SUM(INDIRECT(ADDRESS(MATCH("K33",$A:$A,0)+1,COLUMN(D$13),4)&amp;":"&amp;ADDRESS(MATCH("K34",$A:$A,0)-1,COLUMN(D$13),4)))</f>
        <v/>
      </c>
      <c r="E186" s="954">
        <f>SUM(INDIRECT(ADDRESS(MATCH("K33",$A:$A,0)+1,COLUMN(E$13),4)&amp;":"&amp;ADDRESS(MATCH("K34",$A:$A,0)-1,COLUMN(E$13),4)))</f>
        <v/>
      </c>
      <c r="F186" s="954">
        <f>SUM(INDIRECT(ADDRESS(MATCH("K33",$A:$A,0)+1,COLUMN(F$13),4)&amp;":"&amp;ADDRESS(MATCH("K34",$A:$A,0)-1,COLUMN(F$13),4)))</f>
        <v/>
      </c>
      <c r="G186" s="954">
        <f>SUM(INDIRECT(ADDRESS(MATCH("K33",$A:$A,0)+1,COLUMN(G$13),4)&amp;":"&amp;ADDRESS(MATCH("K34",$A:$A,0)-1,COLUMN(G$13),4)))</f>
        <v/>
      </c>
      <c r="H186" s="954">
        <f>SUM(INDIRECT(ADDRESS(MATCH("K33",$A:$A,0)+1,COLUMN(H$13),4)&amp;":"&amp;ADDRESS(MATCH("K34",$A:$A,0)-1,COLUMN(H$13),4)))</f>
        <v/>
      </c>
      <c r="I186" s="997" t="n"/>
      <c r="J186" s="180" t="n"/>
      <c r="N186" s="976">
        <f>B186</f>
        <v/>
      </c>
      <c r="O186" s="192">
        <f>C186*BS!$B$9</f>
        <v/>
      </c>
      <c r="P186" s="192">
        <f>D186*BS!$B$9</f>
        <v/>
      </c>
      <c r="Q186" s="192">
        <f>E186*BS!$B$9</f>
        <v/>
      </c>
      <c r="R186" s="192">
        <f>F186*BS!$B$9</f>
        <v/>
      </c>
      <c r="S186" s="192">
        <f>G186*BS!$B$9</f>
        <v/>
      </c>
      <c r="T186" s="192">
        <f>H186*BS!$B$9</f>
        <v/>
      </c>
      <c r="U186" s="193" t="n"/>
    </row>
    <row r="187" ht="18.75" customFormat="1" customHeight="1" s="171">
      <c r="A187" s="171" t="inlineStr">
        <is>
          <t>K35</t>
        </is>
      </c>
      <c r="B187" s="96" t="inlineStr">
        <is>
          <t xml:space="preserve">Others </t>
        </is>
      </c>
      <c r="C187" s="999" t="n"/>
      <c r="D187" s="999" t="n"/>
      <c r="E187" s="999" t="n"/>
      <c r="F187" s="999" t="n"/>
      <c r="G187" s="999" t="n"/>
      <c r="H187" s="999" t="n"/>
      <c r="I187" s="997" t="n"/>
      <c r="J187" s="180" t="n"/>
      <c r="N187" s="966">
        <f>B187</f>
        <v/>
      </c>
      <c r="O187" s="204" t="inlineStr"/>
      <c r="P187" s="204" t="inlineStr"/>
      <c r="Q187" s="204" t="inlineStr"/>
      <c r="R187" s="204" t="inlineStr"/>
      <c r="S187" s="204" t="inlineStr"/>
      <c r="T187" s="204" t="inlineStr"/>
      <c r="U187" s="193"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I185</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I186</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103" t="n"/>
      <c r="D190" s="103" t="n"/>
      <c r="E190" s="103" t="n"/>
      <c r="F190" s="103" t="n"/>
      <c r="G190" s="103" t="n"/>
      <c r="H190" s="103" t="n"/>
      <c r="I190" s="997" t="n"/>
      <c r="J190" s="180" t="n"/>
      <c r="K190" s="172" t="n"/>
      <c r="L190" s="172" t="n"/>
      <c r="M190" s="172" t="n"/>
      <c r="N190" s="973" t="inlineStr"/>
      <c r="O190" s="192" t="inlineStr"/>
      <c r="P190" s="192" t="inlineStr"/>
      <c r="Q190" s="192" t="inlineStr"/>
      <c r="R190" s="192" t="inlineStr"/>
      <c r="S190" s="192" t="inlineStr"/>
      <c r="T190" s="192" t="inlineStr"/>
      <c r="U190" s="193">
        <f>I187</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I188</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000"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I189</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I190</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I191</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I192</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I193</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I194</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inlineStr">
        <is>
          <t>K36</t>
        </is>
      </c>
      <c r="B198" s="96" t="inlineStr">
        <is>
          <t>Total</t>
        </is>
      </c>
      <c r="C198" s="954">
        <f>SUM(INDIRECT(ADDRESS(MATCH("K35",$A:$A,0)+1,COLUMN(C$13),4)&amp;":"&amp;ADDRESS(MATCH("K36",$A:$A,0)-1,COLUMN(C$13),4)))</f>
        <v/>
      </c>
      <c r="D198" s="954">
        <f>SUM(INDIRECT(ADDRESS(MATCH("K35",$A:$A,0)+1,COLUMN(D$13),4)&amp;":"&amp;ADDRESS(MATCH("K36",$A:$A,0)-1,COLUMN(D$13),4)))</f>
        <v/>
      </c>
      <c r="E198" s="954">
        <f>SUM(INDIRECT(ADDRESS(MATCH("K35",$A:$A,0)+1,COLUMN(E$13),4)&amp;":"&amp;ADDRESS(MATCH("K36",$A:$A,0)-1,COLUMN(E$13),4)))</f>
        <v/>
      </c>
      <c r="F198" s="954">
        <f>SUM(INDIRECT(ADDRESS(MATCH("K35",$A:$A,0)+1,COLUMN(F$13),4)&amp;":"&amp;ADDRESS(MATCH("K36",$A:$A,0)-1,COLUMN(F$13),4)))</f>
        <v/>
      </c>
      <c r="G198" s="954" t="n">
        <v>0</v>
      </c>
      <c r="H198" s="954" t="n">
        <v>0</v>
      </c>
      <c r="I198" s="997" t="n"/>
      <c r="J198" s="180" t="n"/>
      <c r="K198" s="172" t="n"/>
      <c r="L198" s="172" t="n"/>
      <c r="M198" s="172" t="n"/>
      <c r="N198" s="966">
        <f>B198</f>
        <v/>
      </c>
      <c r="O198" s="1001">
        <f>C198*BS!$B$9</f>
        <v/>
      </c>
      <c r="P198" s="1001">
        <f>D198*BS!$B$9</f>
        <v/>
      </c>
      <c r="Q198" s="1001">
        <f>E198*BS!$B$9</f>
        <v/>
      </c>
      <c r="R198" s="1001">
        <f>F198*BS!$B$9</f>
        <v/>
      </c>
      <c r="S198" s="1001">
        <f>G198*BS!$B$9</f>
        <v/>
      </c>
      <c r="T198" s="1001">
        <f>H198*BS!$B$9</f>
        <v/>
      </c>
      <c r="U198" s="193" t="n"/>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194" t="inlineStr">
        <is>
          <t>K37</t>
        </is>
      </c>
      <c r="B200" s="96" t="inlineStr">
        <is>
          <t xml:space="preserve">Total Shareholders Equity </t>
        </is>
      </c>
      <c r="C200" s="983" t="n"/>
      <c r="D200" s="983" t="n"/>
      <c r="E200" s="983" t="n"/>
      <c r="F200" s="983" t="n"/>
      <c r="G200" s="983" t="n"/>
      <c r="H200" s="983" t="n"/>
      <c r="I200" s="998" t="n"/>
      <c r="J200" s="196" t="n"/>
      <c r="K200" s="197" t="n"/>
      <c r="L200" s="197" t="n"/>
      <c r="M200" s="197" t="n"/>
      <c r="N200" s="966">
        <f>B200</f>
        <v/>
      </c>
      <c r="O200" s="198" t="inlineStr"/>
      <c r="P200" s="198" t="inlineStr"/>
      <c r="Q200" s="198" t="inlineStr"/>
      <c r="R200" s="198" t="inlineStr"/>
      <c r="S200" s="198" t="inlineStr"/>
      <c r="T200" s="198" t="inlineStr"/>
      <c r="U200" s="193">
        <f>I197</f>
        <v/>
      </c>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B201" s="102" t="n"/>
      <c r="C201" s="103" t="n"/>
      <c r="D201" s="103" t="n"/>
      <c r="E201" s="103" t="n"/>
      <c r="F201" s="103" t="n"/>
      <c r="G201" s="103" t="n"/>
      <c r="H201" s="103" t="n"/>
      <c r="I201" s="984" t="n"/>
      <c r="J201" s="180" t="n"/>
      <c r="N201" s="976" t="inlineStr"/>
      <c r="O201" s="192" t="inlineStr"/>
      <c r="P201" s="192" t="inlineStr"/>
      <c r="Q201" s="192" t="inlineStr"/>
      <c r="R201" s="192" t="inlineStr"/>
      <c r="S201" s="192" t="inlineStr"/>
      <c r="T201" s="192" t="inlineStr"/>
      <c r="U201" s="193">
        <f>I198</f>
        <v/>
      </c>
    </row>
    <row r="202">
      <c r="B202" s="102" t="n"/>
      <c r="C202" s="1002" t="n"/>
      <c r="D202" s="1002" t="n"/>
      <c r="E202" s="1002" t="n"/>
      <c r="F202" s="1002" t="n"/>
      <c r="G202" s="1002" t="n"/>
      <c r="H202" s="1002" t="n"/>
      <c r="I202" s="984" t="n"/>
      <c r="J202" s="180" t="n"/>
      <c r="N202" s="976" t="inlineStr"/>
      <c r="O202" s="192" t="inlineStr"/>
      <c r="P202" s="192" t="inlineStr"/>
      <c r="Q202" s="192" t="inlineStr"/>
      <c r="R202" s="192" t="inlineStr"/>
      <c r="S202" s="192" t="inlineStr"/>
      <c r="T202" s="192" t="inlineStr"/>
      <c r="U202" s="193" t="n"/>
    </row>
    <row r="203">
      <c r="A203" s="171" t="inlineStr">
        <is>
          <t>K38</t>
        </is>
      </c>
      <c r="B203" s="96" t="inlineStr">
        <is>
          <t>Total</t>
        </is>
      </c>
      <c r="C203" s="954">
        <f>SUM(INDIRECT(ADDRESS(MATCH("K37",$A:$A,0)+1,COLUMN(C$13),4)&amp;":"&amp;ADDRESS(MATCH("K38",$A:$A,0)-1,COLUMN(C$13),4)))</f>
        <v/>
      </c>
      <c r="D203" s="954">
        <f>SUM(INDIRECT(ADDRESS(MATCH("K37",$A:$A,0)+1,COLUMN(D$13),4)&amp;":"&amp;ADDRESS(MATCH("K38",$A:$A,0)-1,COLUMN(D$13),4)))</f>
        <v/>
      </c>
      <c r="E203" s="954">
        <f>SUM(INDIRECT(ADDRESS(MATCH("K37",$A:$A,0)+1,COLUMN(E$13),4)&amp;":"&amp;ADDRESS(MATCH("K38",$A:$A,0)-1,COLUMN(E$13),4)))</f>
        <v/>
      </c>
      <c r="F203" s="954">
        <f>SUM(INDIRECT(ADDRESS(MATCH("K37",$A:$A,0)+1,COLUMN(F$13),4)&amp;":"&amp;ADDRESS(MATCH("K38",$A:$A,0)-1,COLUMN(F$13),4)))</f>
        <v/>
      </c>
      <c r="G203" s="954" t="n">
        <v>0</v>
      </c>
      <c r="H203" s="954" t="n">
        <v>0</v>
      </c>
      <c r="I203" s="984" t="n"/>
      <c r="J203" s="180" t="n"/>
      <c r="N203" s="976">
        <f>B203</f>
        <v/>
      </c>
      <c r="O203" s="192">
        <f>C203*BS!$B$9</f>
        <v/>
      </c>
      <c r="P203" s="192">
        <f>D203*BS!$B$9</f>
        <v/>
      </c>
      <c r="Q203" s="192">
        <f>E203*BS!$B$9</f>
        <v/>
      </c>
      <c r="R203" s="192">
        <f>F203*BS!$B$9</f>
        <v/>
      </c>
      <c r="S203" s="192">
        <f>G203*BS!$B$9</f>
        <v/>
      </c>
      <c r="T203" s="192">
        <f>H203*BS!$B$9</f>
        <v/>
      </c>
      <c r="U203" s="193" t="n"/>
    </row>
    <row r="204">
      <c r="A204" s="171" t="inlineStr">
        <is>
          <t>K39</t>
        </is>
      </c>
      <c r="B204" s="96" t="inlineStr">
        <is>
          <t xml:space="preserve">Off Balance Liabilities </t>
        </is>
      </c>
      <c r="C204" s="1003" t="n"/>
      <c r="D204" s="1003" t="n"/>
      <c r="E204" s="1003" t="n"/>
      <c r="F204" s="1003" t="n"/>
      <c r="G204" s="1003" t="n"/>
      <c r="H204" s="1003" t="n"/>
      <c r="I204" s="997" t="n"/>
      <c r="J204" s="180" t="n"/>
      <c r="N204" s="966">
        <f>B204</f>
        <v/>
      </c>
      <c r="O204" s="204" t="inlineStr"/>
      <c r="P204" s="204" t="inlineStr"/>
      <c r="Q204" s="204" t="inlineStr"/>
      <c r="R204" s="204" t="inlineStr"/>
      <c r="S204" s="204" t="inlineStr"/>
      <c r="T204" s="204" t="inlineStr"/>
      <c r="U204" s="193" t="n"/>
    </row>
    <row r="205">
      <c r="B205" s="102" t="inlineStr">
        <is>
          <t>- LC</t>
        </is>
      </c>
      <c r="C205" s="991" t="n"/>
      <c r="D205" s="991" t="n"/>
      <c r="E205" s="991" t="n"/>
      <c r="F205" s="991" t="n"/>
      <c r="G205" s="991" t="n"/>
      <c r="H205" s="991" t="n"/>
      <c r="I205" s="977" t="n"/>
      <c r="J205" s="180" t="n"/>
      <c r="N205" s="976">
        <f>B205</f>
        <v/>
      </c>
      <c r="O205" s="192" t="inlineStr"/>
      <c r="P205" s="192" t="inlineStr"/>
      <c r="Q205" s="192" t="inlineStr"/>
      <c r="R205" s="192" t="inlineStr"/>
      <c r="S205" s="192" t="inlineStr"/>
      <c r="T205" s="192" t="inlineStr"/>
      <c r="U205" s="193">
        <f>I202</f>
        <v/>
      </c>
    </row>
    <row r="206">
      <c r="B206" s="102" t="inlineStr">
        <is>
          <t>- BG</t>
        </is>
      </c>
      <c r="C206" s="991" t="n"/>
      <c r="D206" s="991" t="n"/>
      <c r="E206" s="991" t="n"/>
      <c r="F206" s="991" t="n"/>
      <c r="G206" s="991" t="n"/>
      <c r="H206" s="991" t="n"/>
      <c r="I206" s="239" t="n"/>
      <c r="J206" s="180" t="n"/>
      <c r="N206" s="976">
        <f>B206</f>
        <v/>
      </c>
      <c r="O206" s="192" t="inlineStr"/>
      <c r="P206" s="192" t="inlineStr"/>
      <c r="Q206" s="192" t="inlineStr"/>
      <c r="R206" s="192" t="inlineStr"/>
      <c r="S206" s="192" t="inlineStr"/>
      <c r="T206" s="192" t="inlineStr"/>
      <c r="U206" s="193">
        <f>I203</f>
        <v/>
      </c>
    </row>
    <row r="207">
      <c r="B207" s="102" t="inlineStr">
        <is>
          <t>- BD</t>
        </is>
      </c>
      <c r="C207" s="103" t="n"/>
      <c r="D207" s="103" t="n"/>
      <c r="E207" s="103" t="n"/>
      <c r="F207" s="103" t="n"/>
      <c r="G207" s="103" t="n"/>
      <c r="H207" s="103" t="n"/>
      <c r="I207" s="240" t="n"/>
      <c r="J207" s="180" t="n"/>
      <c r="N207" s="976">
        <f>B207</f>
        <v/>
      </c>
      <c r="O207" s="192" t="inlineStr"/>
      <c r="P207" s="192" t="inlineStr"/>
      <c r="Q207" s="192" t="inlineStr"/>
      <c r="R207" s="192" t="inlineStr"/>
      <c r="S207" s="192" t="inlineStr"/>
      <c r="T207" s="192" t="inlineStr"/>
      <c r="U207" s="193">
        <f>I204</f>
        <v/>
      </c>
    </row>
    <row r="208">
      <c r="B208" s="102" t="inlineStr">
        <is>
          <t>- CG</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I205</f>
        <v/>
      </c>
    </row>
    <row r="209">
      <c r="B209" s="102" t="inlineStr">
        <is>
          <t>- Commitments</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I206</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I207</f>
        <v/>
      </c>
    </row>
    <row r="211">
      <c r="B211" s="102" t="inlineStr">
        <is>
          <t>- Others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I208</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I209</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I210</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I211</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I212</f>
        <v/>
      </c>
    </row>
    <row r="216">
      <c r="A216" s="194" t="inlineStr">
        <is>
          <t>K40</t>
        </is>
      </c>
      <c r="B216" s="243" t="inlineStr">
        <is>
          <t xml:space="preserve">Total </t>
        </is>
      </c>
      <c r="C216" s="1004">
        <f>SUM(INDIRECT(ADDRESS(MATCH("K39",$A:$A,0)+1,COLUMN(C$13),4)&amp;":"&amp;ADDRESS(MATCH("K40",$A:$A,0)-1,COLUMN(C$13),4)))</f>
        <v/>
      </c>
      <c r="D216" s="1004">
        <f>SUM(INDIRECT(ADDRESS(MATCH("K39",$A:$A,0)+1,COLUMN(D$13),4)&amp;":"&amp;ADDRESS(MATCH("K40",$A:$A,0)-1,COLUMN(D$13),4)))</f>
        <v/>
      </c>
      <c r="E216" s="1004">
        <f>SUM(INDIRECT(ADDRESS(MATCH("K39",$A:$A,0)+1,COLUMN(E$13),4)&amp;":"&amp;ADDRESS(MATCH("K40",$A:$A,0)-1,COLUMN(E$13),4)))</f>
        <v/>
      </c>
      <c r="F216" s="1004">
        <f>SUM(INDIRECT(ADDRESS(MATCH("K39",$A:$A,0)+1,COLUMN(F$13),4)&amp;":"&amp;ADDRESS(MATCH("K40",$A:$A,0)-1,COLUMN(F$13),4)))</f>
        <v/>
      </c>
      <c r="G216" s="1004">
        <f>SUM(INDIRECT(ADDRESS(MATCH("K39",$A:$A,0)+1,COLUMN(G$13),4)&amp;":"&amp;ADDRESS(MATCH("K40",$A:$A,0)-1,COLUMN(G$13),4)))</f>
        <v/>
      </c>
      <c r="H216" s="1004">
        <f>SUM(INDIRECT(ADDRESS(MATCH("K39",$A:$A,0)+1,COLUMN(H$13),4)&amp;":"&amp;ADDRESS(MATCH("K40",$A:$A,0)-1,COLUMN(H$13),4)))</f>
        <v/>
      </c>
      <c r="I216" s="245" t="n"/>
      <c r="J216" s="196" t="n"/>
      <c r="K216" s="197" t="n"/>
      <c r="L216" s="197" t="n"/>
      <c r="M216" s="197" t="n"/>
      <c r="N216" s="966">
        <f>B216</f>
        <v/>
      </c>
      <c r="O216" s="246">
        <f>C216*BS!$B$9</f>
        <v/>
      </c>
      <c r="P216" s="246">
        <f>D216*BS!$B$9</f>
        <v/>
      </c>
      <c r="Q216" s="246">
        <f>E216*BS!$B$9</f>
        <v/>
      </c>
      <c r="R216" s="246">
        <f>F216*BS!$B$9</f>
        <v/>
      </c>
      <c r="S216" s="246">
        <f>G216*BS!$B$9</f>
        <v/>
      </c>
      <c r="T216" s="246">
        <f>H216*BS!$B$9</f>
        <v/>
      </c>
      <c r="U216" s="247">
        <f>I213</f>
        <v/>
      </c>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B217" s="248" t="n"/>
      <c r="C217" s="242" t="n"/>
      <c r="D217" s="242" t="n"/>
      <c r="E217" s="242" t="n"/>
      <c r="F217" s="242" t="n"/>
      <c r="G217" s="242" t="n"/>
      <c r="H217" s="242" t="n"/>
      <c r="I217" s="242" t="n"/>
      <c r="J217" s="180" t="n"/>
      <c r="N217" t="inlineStr"/>
      <c r="O217" s="249" t="inlineStr"/>
      <c r="P217" s="249" t="inlineStr"/>
      <c r="Q217" s="249" t="inlineStr"/>
      <c r="R217" s="249" t="inlineStr"/>
      <c r="S217" s="249" t="inlineStr"/>
      <c r="T217" s="249" t="inlineStr"/>
      <c r="U217" s="249" t="n"/>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8971964</v>
      </c>
      <c r="H15" s="939" t="n">
        <v>10157480</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Expenses</t>
        </is>
      </c>
      <c r="C29" s="939" t="n"/>
      <c r="D29" s="939" t="n"/>
      <c r="E29" s="939" t="n"/>
      <c r="F29" s="939" t="n"/>
      <c r="G29" s="939" t="n">
        <v>0</v>
      </c>
      <c r="H29" s="939" t="n">
        <v>0</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Administrative expenses</t>
        </is>
      </c>
      <c r="C56" s="939" t="n"/>
      <c r="D56" s="939" t="n"/>
      <c r="E56" s="939" t="n"/>
      <c r="F56" s="939" t="n"/>
      <c r="G56" s="939" t="n">
        <v>-334442</v>
      </c>
      <c r="H56" s="939" t="n">
        <v>-473820</v>
      </c>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Administrative expenses</t>
        </is>
      </c>
      <c r="C80" s="939" t="n"/>
      <c r="D80" s="939" t="n"/>
      <c r="E80" s="939" t="n"/>
      <c r="F80" s="939" t="n"/>
      <c r="G80" s="939" t="n">
        <v>-334442</v>
      </c>
      <c r="H80" s="939" t="n">
        <v>-473820</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196014</v>
      </c>
      <c r="H84" s="991" t="n">
        <v>56017</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Interest</t>
        </is>
      </c>
      <c r="C98" s="939" t="n"/>
      <c r="D98" s="939" t="n"/>
      <c r="E98" s="939" t="n"/>
      <c r="F98" s="939" t="n"/>
      <c r="G98" s="939" t="n">
        <v>3887</v>
      </c>
      <c r="H98" s="939" t="n">
        <v>0</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-9160</v>
      </c>
      <c r="H111" s="939" t="n">
        <v>-5195</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-9160</v>
      </c>
      <c r="H124" s="952" t="n">
        <v>-5195</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 xml:space="preserve">  Profit from continuing operations before income tax expense</t>
        </is>
      </c>
      <c r="D138" s="939" t="n"/>
      <c r="E138" s="939" t="n"/>
      <c r="F138" s="939" t="n"/>
      <c r="G138" s="939" t="n">
        <v>474383</v>
      </c>
      <c r="H138" s="939" t="n">
        <v>345237</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411782</v>
      </c>
      <c r="G12" s="1029" t="n">
        <v>316763</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-115826</v>
      </c>
      <c r="G13" s="1028" t="n">
        <v>-107231</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-75445</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225546</v>
      </c>
      <c r="G16" s="1028" t="n">
        <v>31786</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-96552</v>
      </c>
      <c r="G21" s="1028" t="n">
        <v>-331617</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-8399</v>
      </c>
      <c r="G23" s="1028" t="n">
        <v>-6880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-104951</v>
      </c>
      <c r="G25" s="1029" t="n">
        <v>-338497</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