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869.4</v>
      </c>
      <c r="H15" s="103" t="n">
        <v>938.4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M Current Trade receivables</t>
        </is>
      </c>
      <c r="C29" s="103" t="n"/>
      <c r="D29" s="103" t="n"/>
      <c r="E29" s="103" t="n"/>
      <c r="F29" s="103" t="n"/>
      <c r="G29" s="103" t="n">
        <v>504.3</v>
      </c>
      <c r="H29" s="103" t="n">
        <v>668.5</v>
      </c>
      <c r="I29" s="104" t="n"/>
      <c r="N29" s="105">
        <f>B29</f>
        <v/>
      </c>
      <c r="O29" s="106" t="inlineStr"/>
      <c r="P29" s="106" t="inlineStr"/>
      <c r="Q29" s="106" t="inlineStr"/>
      <c r="R29" s="106" t="inlineStr"/>
      <c r="S29" s="106">
        <f>G29*BS!$B$9</f>
        <v/>
      </c>
      <c r="T29" s="106">
        <f>H29*BS!$B$9</f>
        <v/>
      </c>
      <c r="U29" s="107">
        <f>I29</f>
        <v/>
      </c>
    </row>
    <row r="30" customFormat="1" s="79">
      <c r="A30" s="618" t="n"/>
      <c r="B30" s="102" t="inlineStr">
        <is>
          <t>M Current Allowance for impairment losses</t>
        </is>
      </c>
      <c r="C30" s="103" t="n"/>
      <c r="D30" s="103" t="n"/>
      <c r="E30" s="103" t="n"/>
      <c r="F30" s="103" t="n"/>
      <c r="G30" s="103" t="n">
        <v>-13.7</v>
      </c>
      <c r="H30" s="103" t="n">
        <v>-9.5</v>
      </c>
      <c r="I30" s="104" t="n"/>
      <c r="N30" s="105">
        <f>B30</f>
        <v/>
      </c>
      <c r="O30" s="106" t="inlineStr"/>
      <c r="P30" s="106" t="inlineStr"/>
      <c r="Q30" s="106" t="inlineStr"/>
      <c r="R30" s="106" t="inlineStr"/>
      <c r="S30" s="106">
        <f>G30*BS!$B$9</f>
        <v/>
      </c>
      <c r="T30" s="106">
        <f>H30*BS!$B$9</f>
        <v/>
      </c>
      <c r="U30" s="107">
        <f>I30</f>
        <v/>
      </c>
    </row>
    <row r="31" customFormat="1" s="79">
      <c r="A31" s="618" t="n"/>
      <c r="B31" s="102" t="inlineStr">
        <is>
          <t>M Current Net trade receivables</t>
        </is>
      </c>
      <c r="C31" s="103" t="n"/>
      <c r="D31" s="103" t="n"/>
      <c r="E31" s="103" t="n"/>
      <c r="F31" s="103" t="n"/>
      <c r="G31" s="103" t="n">
        <v>490.6</v>
      </c>
      <c r="H31" s="103" t="n">
        <v>659</v>
      </c>
      <c r="I31" s="104" t="n"/>
      <c r="N31" s="105">
        <f>B31</f>
        <v/>
      </c>
      <c r="O31" s="109" t="inlineStr"/>
      <c r="P31" s="109" t="inlineStr"/>
      <c r="Q31" s="106" t="inlineStr"/>
      <c r="R31" s="106" t="inlineStr"/>
      <c r="S31" s="106">
        <f>G31*BS!$B$9</f>
        <v/>
      </c>
      <c r="T31" s="106">
        <f>H31*BS!$B$9</f>
        <v/>
      </c>
      <c r="U31" s="121">
        <f>I31</f>
        <v/>
      </c>
    </row>
    <row r="32" customFormat="1" s="79">
      <c r="A32" s="618" t="n"/>
      <c r="B32" s="102" t="inlineStr">
        <is>
          <t>M Current Revenue from contracts with customers</t>
        </is>
      </c>
      <c r="C32" s="103" t="n"/>
      <c r="D32" s="103" t="n"/>
      <c r="E32" s="103" t="n"/>
      <c r="F32" s="103" t="n"/>
      <c r="G32" s="103" t="n">
        <v>207.6</v>
      </c>
      <c r="H32" s="103" t="n">
        <v>221.8</v>
      </c>
      <c r="I32" s="104" t="n"/>
      <c r="N32" s="105">
        <f>B32</f>
        <v/>
      </c>
      <c r="O32" s="109" t="inlineStr"/>
      <c r="P32" s="109" t="inlineStr"/>
      <c r="Q32" s="106" t="inlineStr"/>
      <c r="R32" s="106" t="inlineStr"/>
      <c r="S32" s="106">
        <f>G32*BS!$B$9</f>
        <v/>
      </c>
      <c r="T32" s="106">
        <f>H32*BS!$B$9</f>
        <v/>
      </c>
      <c r="U32" s="121">
        <f>I32</f>
        <v/>
      </c>
    </row>
    <row r="33" customFormat="1" s="79">
      <c r="A33" s="618" t="n"/>
      <c r="B33" s="102" t="inlineStr">
        <is>
          <t>M Current Lessor contract receivables</t>
        </is>
      </c>
      <c r="C33" s="103" t="n"/>
      <c r="D33" s="103" t="n"/>
      <c r="E33" s="103" t="n"/>
      <c r="F33" s="103" t="n"/>
      <c r="G33" s="103" t="n">
        <v>7.6</v>
      </c>
      <c r="H33" s="103" t="n">
        <v>36.6</v>
      </c>
      <c r="I33" s="104" t="n"/>
      <c r="N33" s="105">
        <f>B33</f>
        <v/>
      </c>
      <c r="O33" s="109" t="inlineStr"/>
      <c r="P33" s="109" t="inlineStr"/>
      <c r="Q33" s="106" t="inlineStr"/>
      <c r="R33" s="106" t="inlineStr"/>
      <c r="S33" s="106">
        <f>G33*BS!$B$9</f>
        <v/>
      </c>
      <c r="T33" s="106">
        <f>H33*BS!$B$9</f>
        <v/>
      </c>
      <c r="U33" s="121">
        <f>I33</f>
        <v/>
      </c>
    </row>
    <row r="34" customFormat="1" s="79">
      <c r="A34" s="618" t="n"/>
      <c r="B34" s="102" t="inlineStr">
        <is>
          <t>M Current Allowance for impairment losses on lessor contracts receivable</t>
        </is>
      </c>
      <c r="C34" s="103" t="n"/>
      <c r="D34" s="103" t="n"/>
      <c r="E34" s="103" t="n"/>
      <c r="F34" s="103" t="n"/>
      <c r="G34" s="103" t="n">
        <v>0</v>
      </c>
      <c r="H34" s="103" t="n">
        <v>-3.4</v>
      </c>
      <c r="I34" s="104" t="n"/>
      <c r="N34" s="105">
        <f>B34</f>
        <v/>
      </c>
      <c r="O34" s="109" t="inlineStr"/>
      <c r="P34" s="109" t="inlineStr"/>
      <c r="Q34" s="106" t="inlineStr"/>
      <c r="R34" s="106" t="inlineStr"/>
      <c r="S34" s="106">
        <f>G34*BS!$B$9</f>
        <v/>
      </c>
      <c r="T34" s="106">
        <f>H34*BS!$B$9</f>
        <v/>
      </c>
      <c r="U34" s="121">
        <f>I34</f>
        <v/>
      </c>
    </row>
    <row r="35" customFormat="1" s="79">
      <c r="A35" s="618" t="n"/>
      <c r="B35" s="102" t="inlineStr">
        <is>
          <t>M Current Other receivables</t>
        </is>
      </c>
      <c r="C35" s="103" t="n"/>
      <c r="D35" s="103" t="n"/>
      <c r="E35" s="103" t="n"/>
      <c r="F35" s="103" t="n"/>
      <c r="G35" s="103" t="n">
        <v>44.6</v>
      </c>
      <c r="H35" s="103" t="n">
        <v>57.4</v>
      </c>
      <c r="I35" s="104" t="n"/>
      <c r="N35" s="105">
        <f>B35</f>
        <v/>
      </c>
      <c r="O35" s="109" t="inlineStr"/>
      <c r="P35" s="109" t="inlineStr"/>
      <c r="Q35" s="106" t="inlineStr"/>
      <c r="R35" s="106" t="inlineStr"/>
      <c r="S35" s="106">
        <f>G35*BS!$B$9</f>
        <v/>
      </c>
      <c r="T35" s="106">
        <f>H35*BS!$B$9</f>
        <v/>
      </c>
      <c r="U35" s="121">
        <f>I35</f>
        <v/>
      </c>
    </row>
    <row r="36" customFormat="1" s="79">
      <c r="A36" s="618" t="n"/>
      <c r="B36" s="102" t="inlineStr">
        <is>
          <t>M Non-current Lessor contract receivables</t>
        </is>
      </c>
      <c r="C36" s="103" t="n"/>
      <c r="D36" s="103" t="n"/>
      <c r="E36" s="103" t="n"/>
      <c r="F36" s="103" t="n"/>
      <c r="G36" s="103" t="n">
        <v>21.6</v>
      </c>
      <c r="H36" s="103" t="n">
        <v>74.3</v>
      </c>
      <c r="I36" s="104" t="n"/>
      <c r="N36" s="105">
        <f>B36</f>
        <v/>
      </c>
      <c r="O36" s="109" t="inlineStr"/>
      <c r="P36" s="109" t="inlineStr"/>
      <c r="Q36" s="106" t="inlineStr"/>
      <c r="R36" s="106" t="inlineStr"/>
      <c r="S36" s="106">
        <f>G36*BS!$B$9</f>
        <v/>
      </c>
      <c r="T36" s="106">
        <f>H36*BS!$B$9</f>
        <v/>
      </c>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83.90000000000001</v>
      </c>
      <c r="H43" s="103" t="n">
        <v>51.6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 work in progress M Capital work in progress M Note Carrying at 31 March 2022</t>
        </is>
      </c>
      <c r="C86" s="939" t="n"/>
      <c r="D86" s="939" t="n"/>
      <c r="E86" s="939" t="n"/>
      <c r="F86" s="939" t="n"/>
      <c r="G86" s="939" t="n">
        <v>0</v>
      </c>
      <c r="H86" s="939" t="n">
        <v>40.2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Capital work in progress M Capital work in progress M Note Carrying as at 31 March 2022</t>
        </is>
      </c>
      <c r="C87" s="939" t="n"/>
      <c r="D87" s="939" t="n"/>
      <c r="E87" s="939" t="n"/>
      <c r="F87" s="939" t="n"/>
      <c r="G87" s="939" t="n">
        <v>0</v>
      </c>
      <c r="H87" s="939" t="n">
        <v>40.2</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Capital work in progress M Capital work in progress M Note Carrying amount as at 31 March 2021</t>
        </is>
      </c>
      <c r="C88" s="939" t="n"/>
      <c r="D88" s="939" t="n"/>
      <c r="E88" s="939" t="n"/>
      <c r="F88" s="939" t="n"/>
      <c r="G88" s="939" t="n">
        <v>0</v>
      </c>
      <c r="H88" s="939" t="n">
        <v>17.5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 work in progress M Capital work in progress M Note Carrying amount at 31 March 2021</t>
        </is>
      </c>
      <c r="C89" s="103" t="n"/>
      <c r="D89" s="103" t="n"/>
      <c r="E89" s="103" t="n"/>
      <c r="F89" s="103" t="n"/>
      <c r="G89" s="103" t="n">
        <v>17.5</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1647.7</v>
      </c>
      <c r="H100" s="952" t="n">
        <v>1411.8</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Note Reclassification to assets held for sale Impairment loss</t>
        </is>
      </c>
      <c r="G133" t="n">
        <v>0</v>
      </c>
      <c r="H133" t="n">
        <v>5</v>
      </c>
      <c r="N133">
        <f>B133</f>
        <v/>
      </c>
      <c r="O133" t="inlineStr"/>
      <c r="P133" t="inlineStr"/>
      <c r="Q133" t="inlineStr"/>
      <c r="R133" t="inlineStr"/>
      <c r="S133">
        <f>G133*BS!$B$9</f>
        <v/>
      </c>
      <c r="T133">
        <f>H133*BS!$B$9</f>
        <v/>
      </c>
    </row>
    <row r="134" customFormat="1" s="79">
      <c r="B134" t="inlineStr">
        <is>
          <t>Goodwill M Carrying amount Balance at 1 April 2021</t>
        </is>
      </c>
      <c r="G134" t="n">
        <v>616.3</v>
      </c>
      <c r="H134" t="n">
        <v>0</v>
      </c>
      <c r="N134">
        <f>B134</f>
        <v/>
      </c>
      <c r="O134" t="inlineStr"/>
      <c r="P134" t="inlineStr"/>
      <c r="Q134" t="inlineStr"/>
      <c r="R134" t="inlineStr"/>
      <c r="S134">
        <f>G134*BS!$B$9</f>
        <v/>
      </c>
      <c r="T134">
        <f>H134*BS!$B$9</f>
        <v/>
      </c>
    </row>
    <row r="135" customFormat="1" s="79">
      <c r="B135" t="inlineStr">
        <is>
          <t>Goodwill M Reclassification to assets held for sale Effect of movements in foreign exchange</t>
        </is>
      </c>
      <c r="G135" t="n">
        <v>0</v>
      </c>
      <c r="H135" t="n">
        <v>4.3</v>
      </c>
      <c r="N135">
        <f>B135</f>
        <v/>
      </c>
      <c r="O135" t="inlineStr"/>
      <c r="P135" t="inlineStr"/>
      <c r="Q135" t="inlineStr"/>
      <c r="R135" t="inlineStr"/>
      <c r="S135">
        <f>G135*BS!$B$9</f>
        <v/>
      </c>
      <c r="T135">
        <f>H135*BS!$B$9</f>
        <v/>
      </c>
    </row>
    <row r="136" customFormat="1" s="79">
      <c r="B136" t="inlineStr">
        <is>
          <t>Goodwill M Reclassification to assets held for sale Balance as at 31 March 2022</t>
        </is>
      </c>
      <c r="G136" t="n">
        <v>0</v>
      </c>
      <c r="H136" t="n">
        <v>620.6</v>
      </c>
      <c r="N136">
        <f>B136</f>
        <v/>
      </c>
      <c r="O136" t="inlineStr"/>
      <c r="P136" t="inlineStr"/>
      <c r="Q136" t="inlineStr"/>
      <c r="R136" t="inlineStr"/>
      <c r="S136">
        <f>G136*BS!$B$9</f>
        <v/>
      </c>
      <c r="T136">
        <f>H136*BS!$B$9</f>
        <v/>
      </c>
    </row>
    <row r="137" customFormat="1" s="79">
      <c r="B137" t="inlineStr">
        <is>
          <t>Goodwill M Reclassification to assets held for sale Cost</t>
        </is>
      </c>
      <c r="G137" t="n">
        <v>0</v>
      </c>
      <c r="H137" t="n">
        <v>1118.6</v>
      </c>
      <c r="N137">
        <f>B137</f>
        <v/>
      </c>
      <c r="O137" t="inlineStr"/>
      <c r="P137" t="inlineStr"/>
      <c r="Q137" t="inlineStr"/>
      <c r="R137" t="inlineStr"/>
      <c r="S137">
        <f>G137*BS!$B$9</f>
        <v/>
      </c>
      <c r="T137">
        <f>H137*BS!$B$9</f>
        <v/>
      </c>
    </row>
    <row r="138" customFormat="1" s="79">
      <c r="B138" t="inlineStr">
        <is>
          <t>Goodwill M Reclassification to assets held for sale Accumulated amortisation and impairment</t>
        </is>
      </c>
      <c r="G138" t="n">
        <v>0</v>
      </c>
      <c r="H138" t="n">
        <v>-498</v>
      </c>
      <c r="N138">
        <f>B138</f>
        <v/>
      </c>
      <c r="O138" t="inlineStr"/>
      <c r="P138" t="inlineStr"/>
      <c r="Q138" t="inlineStr"/>
      <c r="R138" t="inlineStr"/>
      <c r="S138">
        <f>G138*BS!$B$9</f>
        <v/>
      </c>
      <c r="T138">
        <f>H138*BS!$B$9</f>
        <v/>
      </c>
    </row>
    <row r="139" customFormat="1" s="79">
      <c r="B139" t="inlineStr">
        <is>
          <t>Goodwill M Carrying amount Balance at 1 April 2020</t>
        </is>
      </c>
      <c r="G139" t="n">
        <v>0</v>
      </c>
      <c r="H139" t="n">
        <v>0</v>
      </c>
      <c r="N139">
        <f>B139</f>
        <v/>
      </c>
      <c r="O139" t="inlineStr"/>
      <c r="P139" t="inlineStr"/>
      <c r="Q139" t="inlineStr"/>
      <c r="R139" t="inlineStr"/>
      <c r="S139">
        <f>G139*BS!$B$9</f>
        <v/>
      </c>
      <c r="T139">
        <f>H139*BS!$B$9</f>
        <v/>
      </c>
    </row>
    <row r="140" customFormat="1" s="79">
      <c r="B140" t="inlineStr">
        <is>
          <t>Goodwill M Carrying amount Effect of movements in foreign exchange</t>
        </is>
      </c>
      <c r="G140" t="n">
        <v>0</v>
      </c>
      <c r="H140" t="n">
        <v>-99.5</v>
      </c>
      <c r="N140">
        <f>B140</f>
        <v/>
      </c>
      <c r="O140" t="inlineStr"/>
      <c r="P140" t="inlineStr"/>
      <c r="Q140" t="inlineStr"/>
      <c r="R140" t="inlineStr"/>
      <c r="S140">
        <f>G140*BS!$B$9</f>
        <v/>
      </c>
      <c r="T140">
        <f>H140*BS!$B$9</f>
        <v/>
      </c>
    </row>
    <row r="141" customFormat="1" s="79">
      <c r="B141" t="inlineStr">
        <is>
          <t>Goodwill M Carrying amount Balance as at 31 March 2021</t>
        </is>
      </c>
      <c r="G141" t="n">
        <v>616.3</v>
      </c>
      <c r="H141" t="n">
        <v>0</v>
      </c>
      <c r="N141">
        <f>B141</f>
        <v/>
      </c>
      <c r="O141" t="inlineStr"/>
      <c r="P141" t="inlineStr"/>
      <c r="Q141" t="inlineStr"/>
      <c r="R141" t="inlineStr"/>
      <c r="S141">
        <f>G141*BS!$B$9</f>
        <v/>
      </c>
      <c r="T141">
        <f>H141*BS!$B$9</f>
        <v/>
      </c>
    </row>
    <row r="142" customFormat="1" s="79">
      <c r="B142" t="inlineStr">
        <is>
          <t>Goodwill M Carrying amount Cost</t>
        </is>
      </c>
      <c r="G142" t="n">
        <v>0</v>
      </c>
      <c r="H142" t="n">
        <v>1111</v>
      </c>
      <c r="N142">
        <f>B142</f>
        <v/>
      </c>
      <c r="O142" t="inlineStr"/>
      <c r="P142" t="inlineStr"/>
      <c r="Q142" t="inlineStr"/>
      <c r="R142" t="inlineStr"/>
      <c r="S142">
        <f>G142*BS!$B$9</f>
        <v/>
      </c>
      <c r="T142">
        <f>H142*BS!$B$9</f>
        <v/>
      </c>
    </row>
    <row r="143" customFormat="1" s="79">
      <c r="B143" t="inlineStr">
        <is>
          <t>Goodwill M Carrying amount Accumulated amortisation and impairment</t>
        </is>
      </c>
      <c r="G143" t="n">
        <v>0</v>
      </c>
      <c r="H143" t="n">
        <v>-494.7</v>
      </c>
      <c r="N143">
        <f>B143</f>
        <v/>
      </c>
      <c r="O143" t="inlineStr"/>
      <c r="P143" t="inlineStr"/>
      <c r="Q143" t="inlineStr"/>
      <c r="R143" t="inlineStr"/>
      <c r="S143">
        <f>G143*BS!$B$9</f>
        <v/>
      </c>
      <c r="T143">
        <f>H143*BS!$B$9</f>
        <v/>
      </c>
    </row>
    <row r="144" customFormat="1" s="117">
      <c r="B144" t="inlineStr">
        <is>
          <t>Capitalised software and technology M Carrying amount Balance at 1 April 2021</t>
        </is>
      </c>
      <c r="G144" t="n">
        <v>69.90000000000001</v>
      </c>
      <c r="H144" t="n">
        <v>0</v>
      </c>
      <c r="N144">
        <f>B144</f>
        <v/>
      </c>
      <c r="O144" t="inlineStr"/>
      <c r="P144" t="inlineStr"/>
      <c r="Q144" t="inlineStr"/>
      <c r="R144" t="inlineStr"/>
      <c r="S144">
        <f>G144*BS!$B$9</f>
        <v/>
      </c>
      <c r="T144">
        <f>H144*BS!$B$9</f>
        <v/>
      </c>
    </row>
    <row r="145" customFormat="1" s="79">
      <c r="B145" t="inlineStr">
        <is>
          <t>Capitalised software and technology M Carrying amount Additions</t>
        </is>
      </c>
      <c r="G145" t="n">
        <v>0</v>
      </c>
      <c r="H145" t="n">
        <v>24.3</v>
      </c>
      <c r="N145">
        <f>B145</f>
        <v/>
      </c>
      <c r="O145" t="inlineStr"/>
      <c r="P145" t="inlineStr"/>
      <c r="Q145" t="inlineStr"/>
      <c r="R145" t="inlineStr"/>
      <c r="S145">
        <f>G145*BS!$B$9</f>
        <v/>
      </c>
      <c r="T145">
        <f>H145*BS!$B$9</f>
        <v/>
      </c>
    </row>
    <row r="146" customFormat="1" s="117">
      <c r="B146" t="inlineStr">
        <is>
          <t>Capitalised software and technology M Carrying amount Amortisation</t>
        </is>
      </c>
      <c r="G146" t="n">
        <v>0</v>
      </c>
      <c r="H146" t="n">
        <v>-59.4</v>
      </c>
      <c r="N146">
        <f>B146</f>
        <v/>
      </c>
      <c r="O146" t="inlineStr"/>
      <c r="P146" t="inlineStr"/>
      <c r="Q146" t="inlineStr"/>
      <c r="R146" t="inlineStr"/>
      <c r="S146">
        <f>G146*BS!$B$9</f>
        <v/>
      </c>
      <c r="T146">
        <f>H146*BS!$B$9</f>
        <v/>
      </c>
    </row>
    <row r="147" customFormat="1" s="79">
      <c r="B147" t="inlineStr">
        <is>
          <t>Capitalised software and technology M Reclassification to assets held for sale Effect of movements in foreign exchange</t>
        </is>
      </c>
      <c r="G147" t="n">
        <v>0</v>
      </c>
      <c r="H147" t="n">
        <v>-1.7</v>
      </c>
      <c r="N147">
        <f>B147</f>
        <v/>
      </c>
      <c r="O147" t="inlineStr"/>
      <c r="P147" t="inlineStr"/>
      <c r="Q147" t="inlineStr"/>
      <c r="R147" t="inlineStr"/>
      <c r="S147">
        <f>G147*BS!$B$9</f>
        <v/>
      </c>
      <c r="T147">
        <f>H147*BS!$B$9</f>
        <v/>
      </c>
    </row>
    <row r="148" customFormat="1" s="79">
      <c r="B148" t="inlineStr">
        <is>
          <t>Capitalised software and technology M Reclassification to assets held for sale Impairment loss</t>
        </is>
      </c>
      <c r="G148" t="n">
        <v>0</v>
      </c>
      <c r="H148" t="n">
        <v>-6.9</v>
      </c>
      <c r="N148">
        <f>B148</f>
        <v/>
      </c>
      <c r="O148" t="inlineStr"/>
      <c r="P148" t="inlineStr"/>
      <c r="Q148" t="inlineStr"/>
      <c r="R148" t="inlineStr"/>
      <c r="S148">
        <f>G148*BS!$B$9</f>
        <v/>
      </c>
      <c r="T148">
        <f>H148*BS!$B$9</f>
        <v/>
      </c>
    </row>
    <row r="149" customFormat="1" s="79">
      <c r="B149" t="inlineStr">
        <is>
          <t>Capitalised software and technology M Reclassification to assets held for sale Balance as at 31 March 2022</t>
        </is>
      </c>
      <c r="G149" t="n">
        <v>0</v>
      </c>
      <c r="H149" t="n">
        <v>45.4</v>
      </c>
      <c r="N149">
        <f>B149</f>
        <v/>
      </c>
      <c r="O149" t="inlineStr"/>
      <c r="P149" t="inlineStr"/>
      <c r="Q149" t="inlineStr"/>
      <c r="R149" t="inlineStr"/>
      <c r="S149">
        <f>G149*BS!$B$9</f>
        <v/>
      </c>
      <c r="T149">
        <f>H149*BS!$B$9</f>
        <v/>
      </c>
    </row>
    <row r="150" customFormat="1" s="79">
      <c r="B150" t="inlineStr">
        <is>
          <t>Capitalised software and technology M Reclassification to assets held for sale Cost</t>
        </is>
      </c>
      <c r="G150" t="n">
        <v>0</v>
      </c>
      <c r="H150" t="n">
        <v>268.5</v>
      </c>
      <c r="N150">
        <f>B150</f>
        <v/>
      </c>
      <c r="O150" t="inlineStr"/>
      <c r="P150" t="inlineStr"/>
      <c r="Q150" t="inlineStr"/>
      <c r="R150" t="inlineStr"/>
      <c r="S150">
        <f>G150*BS!$B$9</f>
        <v/>
      </c>
      <c r="T150">
        <f>H150*BS!$B$9</f>
        <v/>
      </c>
    </row>
    <row r="151" customFormat="1" s="79">
      <c r="B151" t="inlineStr">
        <is>
          <t>Capitalised software and technology M Reclassification to assets held for sale Accumulated amortisation and impairment</t>
        </is>
      </c>
      <c r="G151" t="n">
        <v>0</v>
      </c>
      <c r="H151" t="n">
        <v>-223.1</v>
      </c>
      <c r="N151">
        <f>B151</f>
        <v/>
      </c>
      <c r="O151" t="inlineStr"/>
      <c r="P151" t="inlineStr"/>
      <c r="Q151" t="inlineStr"/>
      <c r="R151" t="inlineStr"/>
      <c r="S151">
        <f>G151*BS!$B$9</f>
        <v/>
      </c>
      <c r="T151">
        <f>H151*BS!$B$9</f>
        <v/>
      </c>
    </row>
    <row r="152" customFormat="1" s="79">
      <c r="B152" t="inlineStr">
        <is>
          <t>Capitalised software and technology M Carrying amount Balance at 1 April 2020</t>
        </is>
      </c>
      <c r="G152" t="n">
        <v>0</v>
      </c>
      <c r="H152" t="n">
        <v>0</v>
      </c>
      <c r="N152">
        <f>B152</f>
        <v/>
      </c>
      <c r="O152" t="inlineStr"/>
      <c r="P152" t="inlineStr"/>
      <c r="Q152" t="inlineStr"/>
      <c r="R152" t="inlineStr"/>
      <c r="S152">
        <f>G152*BS!$B$9</f>
        <v/>
      </c>
      <c r="T152">
        <f>H152*BS!$B$9</f>
        <v/>
      </c>
    </row>
    <row r="153" customFormat="1" s="79">
      <c r="B153" t="inlineStr">
        <is>
          <t>Capitalised software and technology M Carrying amount Reclassification to assets held for sale</t>
        </is>
      </c>
      <c r="G153" t="n">
        <v>0</v>
      </c>
      <c r="H153" t="n">
        <v>-172.8</v>
      </c>
      <c r="N153">
        <f>B153</f>
        <v/>
      </c>
      <c r="O153" t="inlineStr"/>
      <c r="P153" t="inlineStr"/>
      <c r="Q153" t="inlineStr"/>
      <c r="R153" t="inlineStr"/>
      <c r="S153">
        <f>G153*BS!$B$9</f>
        <v/>
      </c>
      <c r="T153">
        <f>H153*BS!$B$9</f>
        <v/>
      </c>
    </row>
    <row r="154" customFormat="1" s="79">
      <c r="B154" t="inlineStr">
        <is>
          <t>Capitalised software and technology M Carrying amount Effect of movements in foreign exchange</t>
        </is>
      </c>
      <c r="G154" t="n">
        <v>0</v>
      </c>
      <c r="H154" t="n">
        <v>-12.1</v>
      </c>
      <c r="N154">
        <f>B154</f>
        <v/>
      </c>
      <c r="O154" t="inlineStr"/>
      <c r="P154" t="inlineStr"/>
      <c r="Q154" t="inlineStr"/>
      <c r="R154" t="inlineStr"/>
      <c r="S154">
        <f>G154*BS!$B$9</f>
        <v/>
      </c>
      <c r="T154">
        <f>H154*BS!$B$9</f>
        <v/>
      </c>
    </row>
    <row r="155" customFormat="1" s="79">
      <c r="B155" t="inlineStr">
        <is>
          <t>Capitalised software and technology M Carrying amount Impairment loss</t>
        </is>
      </c>
      <c r="G155" t="n">
        <v>0</v>
      </c>
      <c r="H155" t="n">
        <v>-83.7</v>
      </c>
      <c r="N155">
        <f>B155</f>
        <v/>
      </c>
      <c r="O155" t="inlineStr"/>
      <c r="P155" t="inlineStr"/>
      <c r="Q155" t="inlineStr"/>
      <c r="R155" t="inlineStr"/>
      <c r="S155">
        <f>G155*BS!$B$9</f>
        <v/>
      </c>
      <c r="T155">
        <f>H155*BS!$B$9</f>
        <v/>
      </c>
    </row>
    <row r="156" customFormat="1" s="79">
      <c r="B156" t="inlineStr">
        <is>
          <t>Capitalised software and technology M Carrying amount Balance as at 31 March 2021</t>
        </is>
      </c>
      <c r="G156" t="n">
        <v>69.90000000000001</v>
      </c>
      <c r="H156" t="n">
        <v>0</v>
      </c>
      <c r="N156">
        <f>B156</f>
        <v/>
      </c>
      <c r="O156" t="inlineStr"/>
      <c r="P156" t="inlineStr"/>
      <c r="Q156" t="inlineStr"/>
      <c r="R156" t="inlineStr"/>
      <c r="S156">
        <f>G156*BS!$B$9</f>
        <v/>
      </c>
      <c r="T156">
        <f>H156*BS!$B$9</f>
        <v/>
      </c>
    </row>
    <row r="157" customFormat="1" s="79">
      <c r="B157" t="inlineStr">
        <is>
          <t>Capitalised software and technology M Carrying amount Cost</t>
        </is>
      </c>
      <c r="G157" t="n">
        <v>0</v>
      </c>
      <c r="H157" t="n">
        <v>420.9</v>
      </c>
      <c r="N157">
        <f>B157</f>
        <v/>
      </c>
      <c r="O157" t="inlineStr"/>
      <c r="P157" t="inlineStr"/>
      <c r="Q157" t="inlineStr"/>
      <c r="R157" t="inlineStr"/>
      <c r="S157">
        <f>G157*BS!$B$9</f>
        <v/>
      </c>
      <c r="T157">
        <f>H157*BS!$B$9</f>
        <v/>
      </c>
    </row>
    <row r="158" customFormat="1" s="117">
      <c r="B158" t="inlineStr">
        <is>
          <t>Capitalised software and technology M Carrying amount Accumulated amortisation and impairment</t>
        </is>
      </c>
      <c r="G158" t="n">
        <v>0</v>
      </c>
      <c r="H158" t="n">
        <v>-351</v>
      </c>
      <c r="N158">
        <f>B158</f>
        <v/>
      </c>
      <c r="O158" t="inlineStr"/>
      <c r="P158" t="inlineStr"/>
      <c r="Q158" t="inlineStr"/>
      <c r="R158" t="inlineStr"/>
      <c r="S158">
        <f>G158*BS!$B$9</f>
        <v/>
      </c>
      <c r="T158">
        <f>H158*BS!$B$9</f>
        <v/>
      </c>
    </row>
    <row r="159" customFormat="1" s="79">
      <c r="B159" t="inlineStr">
        <is>
          <t>Other intangibles M Carrying amount Balance at 1 April 2021</t>
        </is>
      </c>
      <c r="G159" t="n">
        <v>4.1</v>
      </c>
      <c r="H159" t="n">
        <v>0</v>
      </c>
      <c r="N159">
        <f>B159</f>
        <v/>
      </c>
      <c r="O159" t="inlineStr"/>
      <c r="P159" t="inlineStr"/>
      <c r="Q159" t="inlineStr"/>
      <c r="R159" t="inlineStr"/>
      <c r="S159">
        <f>G159*BS!$B$9</f>
        <v/>
      </c>
      <c r="T159">
        <f>H159*BS!$B$9</f>
        <v/>
      </c>
    </row>
    <row r="160" customFormat="1" s="117">
      <c r="B160" t="inlineStr">
        <is>
          <t>Other intangibles M Carrying amount Disposals</t>
        </is>
      </c>
      <c r="G160" t="n">
        <v>0</v>
      </c>
      <c r="H160" t="n">
        <v>-0.7</v>
      </c>
      <c r="N160">
        <f>B160</f>
        <v/>
      </c>
      <c r="O160" t="inlineStr"/>
      <c r="P160" t="inlineStr"/>
      <c r="Q160" t="inlineStr"/>
      <c r="R160" t="inlineStr"/>
      <c r="S160">
        <f>G160*BS!$B$9</f>
        <v/>
      </c>
      <c r="T160">
        <f>H160*BS!$B$9</f>
        <v/>
      </c>
    </row>
    <row r="161" customFormat="1" s="117">
      <c r="B161" t="inlineStr">
        <is>
          <t>Other intangibles M Carrying amount Amortisation</t>
        </is>
      </c>
      <c r="G161" t="n">
        <v>0</v>
      </c>
      <c r="H161" t="n">
        <v>-0.8</v>
      </c>
      <c r="N161">
        <f>B161</f>
        <v/>
      </c>
      <c r="O161" t="inlineStr"/>
      <c r="P161" t="inlineStr"/>
      <c r="Q161" t="inlineStr"/>
      <c r="R161" t="inlineStr"/>
      <c r="S161">
        <f>G161*BS!$B$9</f>
        <v/>
      </c>
      <c r="T161">
        <f>H161*BS!$B$9</f>
        <v/>
      </c>
    </row>
    <row r="162" customFormat="1" s="79">
      <c r="A162" s="618" t="n"/>
      <c r="B162" s="102" t="inlineStr">
        <is>
          <t>Other intangibles M Reclassification to assets held for sale Effect of movements in foreign exchange</t>
        </is>
      </c>
      <c r="C162" s="939" t="n"/>
      <c r="D162" s="939" t="n"/>
      <c r="E162" s="939" t="n"/>
      <c r="F162" s="939" t="n"/>
      <c r="G162" s="939" t="n">
        <v>0</v>
      </c>
      <c r="H162" s="939" t="n">
        <v>-0.1</v>
      </c>
      <c r="I162" s="928" t="n"/>
      <c r="N162" s="105">
        <f>B162</f>
        <v/>
      </c>
      <c r="O162" s="106" t="inlineStr"/>
      <c r="P162" s="106" t="inlineStr"/>
      <c r="Q162" s="106" t="inlineStr"/>
      <c r="R162" s="106" t="inlineStr"/>
      <c r="S162" s="106">
        <f>G162*BS!$B$9</f>
        <v/>
      </c>
      <c r="T162" s="106">
        <f>H162*BS!$B$9</f>
        <v/>
      </c>
      <c r="U162" s="929">
        <f>I133</f>
        <v/>
      </c>
      <c r="V162" s="927" t="n"/>
      <c r="W162" s="927" t="n"/>
    </row>
    <row r="163" customFormat="1" s="79">
      <c r="A163" s="618" t="n"/>
      <c r="B163" s="102" t="inlineStr">
        <is>
          <t>Other intangibles M Reclassification to assets held for sale Balance as at 31 March 2022</t>
        </is>
      </c>
      <c r="C163" s="939" t="n"/>
      <c r="D163" s="939" t="n"/>
      <c r="E163" s="939" t="n"/>
      <c r="F163" s="939" t="n"/>
      <c r="G163" s="939" t="n">
        <v>0</v>
      </c>
      <c r="H163" s="939" t="n">
        <v>3.3</v>
      </c>
      <c r="I163" s="928" t="n"/>
      <c r="N163" s="105">
        <f>B163</f>
        <v/>
      </c>
      <c r="O163" s="106" t="inlineStr"/>
      <c r="P163" s="106" t="inlineStr"/>
      <c r="Q163" s="106" t="inlineStr"/>
      <c r="R163" s="106" t="inlineStr"/>
      <c r="S163" s="106">
        <f>G163*BS!$B$9</f>
        <v/>
      </c>
      <c r="T163" s="106">
        <f>H163*BS!$B$9</f>
        <v/>
      </c>
      <c r="U163" s="107">
        <f>I134</f>
        <v/>
      </c>
      <c r="V163" s="927" t="n"/>
      <c r="W163" s="927" t="n"/>
    </row>
    <row r="164" customFormat="1" s="117">
      <c r="A164" s="618" t="n"/>
      <c r="B164" s="102" t="inlineStr">
        <is>
          <t>Other intangibles M Reclassification to assets held for sale Cost</t>
        </is>
      </c>
      <c r="C164" s="939" t="n"/>
      <c r="D164" s="939" t="n"/>
      <c r="E164" s="939" t="n"/>
      <c r="F164" s="939" t="n"/>
      <c r="G164" s="939" t="n">
        <v>0</v>
      </c>
      <c r="H164" s="939" t="n">
        <v>205.2</v>
      </c>
      <c r="I164" s="928" t="n"/>
      <c r="N164" s="105">
        <f>B164</f>
        <v/>
      </c>
      <c r="O164" s="106" t="inlineStr"/>
      <c r="P164" s="106" t="inlineStr"/>
      <c r="Q164" s="106" t="inlineStr"/>
      <c r="R164" s="106" t="inlineStr"/>
      <c r="S164" s="106">
        <f>G164*BS!$B$9</f>
        <v/>
      </c>
      <c r="T164" s="106">
        <f>H164*BS!$B$9</f>
        <v/>
      </c>
      <c r="U164" s="107">
        <f>I135</f>
        <v/>
      </c>
      <c r="V164" s="927" t="n"/>
      <c r="W164" s="927" t="n"/>
    </row>
    <row r="165" customFormat="1" s="79">
      <c r="A165" s="618" t="n"/>
      <c r="B165" s="102" t="inlineStr">
        <is>
          <t>Other intangibles M Reclassification to assets held for sale Accumulated amortisation and impairment</t>
        </is>
      </c>
      <c r="C165" s="939" t="n"/>
      <c r="D165" s="939" t="n"/>
      <c r="E165" s="939" t="n"/>
      <c r="F165" s="939" t="n"/>
      <c r="G165" s="939" t="n">
        <v>0</v>
      </c>
      <c r="H165" s="939" t="n">
        <v>-201.9</v>
      </c>
      <c r="I165" s="928" t="n"/>
      <c r="N165" s="105">
        <f>B165</f>
        <v/>
      </c>
      <c r="O165" s="106" t="inlineStr"/>
      <c r="P165" s="106" t="inlineStr"/>
      <c r="Q165" s="106" t="inlineStr"/>
      <c r="R165" s="106" t="inlineStr"/>
      <c r="S165" s="106">
        <f>G165*BS!$B$9</f>
        <v/>
      </c>
      <c r="T165" s="106">
        <f>H165*BS!$B$9</f>
        <v/>
      </c>
      <c r="U165" s="107">
        <f>I136</f>
        <v/>
      </c>
      <c r="V165" s="927" t="n"/>
      <c r="W165" s="927" t="n"/>
    </row>
    <row r="166" customFormat="1" s="79">
      <c r="A166" s="618" t="n"/>
      <c r="B166" s="102" t="inlineStr">
        <is>
          <t>Other intangibles M Carrying amount Balance at 1 April 2020</t>
        </is>
      </c>
      <c r="C166" s="939" t="n"/>
      <c r="D166" s="939" t="n"/>
      <c r="E166" s="939" t="n"/>
      <c r="F166" s="939" t="n"/>
      <c r="G166" s="939" t="n">
        <v>0</v>
      </c>
      <c r="H166" s="939" t="n">
        <v>0</v>
      </c>
      <c r="I166" s="928" t="n"/>
      <c r="N166" s="105">
        <f>B166</f>
        <v/>
      </c>
      <c r="O166" s="106" t="inlineStr"/>
      <c r="P166" s="106" t="inlineStr"/>
      <c r="Q166" s="106" t="inlineStr"/>
      <c r="R166" s="106" t="inlineStr"/>
      <c r="S166" s="106">
        <f>G166*BS!$B$9</f>
        <v/>
      </c>
      <c r="T166" s="106">
        <f>H166*BS!$B$9</f>
        <v/>
      </c>
      <c r="U166" s="107">
        <f>I137</f>
        <v/>
      </c>
      <c r="V166" s="927" t="n"/>
      <c r="W166" s="927" t="n"/>
    </row>
    <row r="167" customFormat="1" s="79">
      <c r="A167" s="618" t="n"/>
      <c r="B167" s="102" t="inlineStr">
        <is>
          <t>Other intangibles M Carrying amount Effect of movements in foreign exchange</t>
        </is>
      </c>
      <c r="C167" s="103" t="n"/>
      <c r="D167" s="103" t="n"/>
      <c r="E167" s="103" t="n"/>
      <c r="F167" s="103" t="n"/>
      <c r="G167" s="103" t="n">
        <v>0</v>
      </c>
      <c r="H167" s="103" t="n">
        <v>-0.1</v>
      </c>
      <c r="I167" s="928" t="n"/>
      <c r="N167" s="105">
        <f>B167</f>
        <v/>
      </c>
      <c r="O167" s="106" t="inlineStr"/>
      <c r="P167" s="106" t="inlineStr"/>
      <c r="Q167" s="106" t="inlineStr"/>
      <c r="R167" s="106" t="inlineStr"/>
      <c r="S167" s="106">
        <f>G167*BS!$B$9</f>
        <v/>
      </c>
      <c r="T167" s="106">
        <f>H167*BS!$B$9</f>
        <v/>
      </c>
      <c r="U167" s="107">
        <f>I138</f>
        <v/>
      </c>
      <c r="V167" s="927" t="n"/>
      <c r="W167" s="927" t="n"/>
    </row>
    <row r="168" customFormat="1" s="79">
      <c r="A168" s="618" t="n"/>
      <c r="B168" s="102" t="inlineStr">
        <is>
          <t>Other intangibles M Carrying amount Balance as at 31 March 2021</t>
        </is>
      </c>
      <c r="C168" s="939" t="n"/>
      <c r="D168" s="939" t="n"/>
      <c r="E168" s="939" t="n"/>
      <c r="F168" s="939" t="n"/>
      <c r="G168" s="939" t="n">
        <v>4.1</v>
      </c>
      <c r="H168" s="939" t="n">
        <v>0</v>
      </c>
      <c r="I168" s="928" t="n"/>
      <c r="N168" s="105">
        <f>B168</f>
        <v/>
      </c>
      <c r="O168" s="106" t="inlineStr"/>
      <c r="P168" s="106" t="inlineStr"/>
      <c r="Q168" s="106" t="inlineStr"/>
      <c r="R168" s="106" t="inlineStr"/>
      <c r="S168" s="106">
        <f>G168*BS!$B$9</f>
        <v/>
      </c>
      <c r="T168" s="106">
        <f>H168*BS!$B$9</f>
        <v/>
      </c>
      <c r="U168" s="107">
        <f>I139</f>
        <v/>
      </c>
      <c r="V168" s="927" t="n"/>
      <c r="W168" s="927" t="n"/>
    </row>
    <row r="169" customFormat="1" s="79">
      <c r="A169" s="618" t="n"/>
      <c r="B169" s="102" t="inlineStr">
        <is>
          <t>Other intangibles M Carrying amount Cost</t>
        </is>
      </c>
      <c r="C169" s="939" t="n"/>
      <c r="D169" s="939" t="n"/>
      <c r="E169" s="939" t="n"/>
      <c r="F169" s="939" t="n"/>
      <c r="G169" s="939" t="n">
        <v>0</v>
      </c>
      <c r="H169" s="939" t="n">
        <v>203.8</v>
      </c>
      <c r="I169" s="928" t="n"/>
      <c r="N169" s="105">
        <f>B169</f>
        <v/>
      </c>
      <c r="O169" s="106" t="inlineStr"/>
      <c r="P169" s="106" t="inlineStr"/>
      <c r="Q169" s="106" t="inlineStr"/>
      <c r="R169" s="106" t="inlineStr"/>
      <c r="S169" s="106">
        <f>G169*BS!$B$9</f>
        <v/>
      </c>
      <c r="T169" s="106">
        <f>H169*BS!$B$9</f>
        <v/>
      </c>
      <c r="U169" s="107" t="n"/>
      <c r="V169" s="927" t="n"/>
      <c r="W169" s="927" t="n"/>
    </row>
    <row r="170" customFormat="1" s="79">
      <c r="A170" s="618" t="n"/>
      <c r="B170" s="102" t="inlineStr">
        <is>
          <t>Other intangibles M Carrying amount Accumulated amortisation and impairment</t>
        </is>
      </c>
      <c r="C170" s="939" t="n"/>
      <c r="D170" s="939" t="n"/>
      <c r="E170" s="939" t="n"/>
      <c r="F170" s="939" t="n"/>
      <c r="G170" s="939" t="n">
        <v>0</v>
      </c>
      <c r="H170" s="939" t="n">
        <v>-199.7</v>
      </c>
      <c r="I170" s="928" t="n"/>
      <c r="N170" s="105">
        <f>B170</f>
        <v/>
      </c>
      <c r="O170" s="106" t="inlineStr"/>
      <c r="P170" s="106" t="inlineStr"/>
      <c r="Q170" s="106" t="inlineStr"/>
      <c r="R170" s="106" t="inlineStr"/>
      <c r="S170" s="106">
        <f>G170*BS!$B$9</f>
        <v/>
      </c>
      <c r="T170" s="106">
        <f>H170*BS!$B$9</f>
        <v/>
      </c>
      <c r="U170" s="107">
        <f>I141</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I142</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I143</f>
        <v/>
      </c>
      <c r="V172" s="927" t="n"/>
      <c r="W172" s="927" t="n"/>
    </row>
    <row r="173" customFormat="1" s="79">
      <c r="A173" s="618" t="inlineStr">
        <is>
          <t>K21</t>
        </is>
      </c>
      <c r="B173" s="96" t="inlineStr">
        <is>
          <t xml:space="preserve">Total </t>
        </is>
      </c>
      <c r="C173" s="940">
        <f>SUM(INDIRECT(ADDRESS(MATCH("K20",$A:$A,0)+1,COLUMN(C$12),4)&amp;":"&amp;ADDRESS(MATCH("K21",$A:$A,0)-1,COLUMN(C$12),4)))</f>
        <v/>
      </c>
      <c r="D173" s="940">
        <f>SUM(INDIRECT(ADDRESS(MATCH("K20",$A:$A,0)+1,COLUMN(D$12),4)&amp;":"&amp;ADDRESS(MATCH("K21",$A:$A,0)-1,COLUMN(D$12),4)))</f>
        <v/>
      </c>
      <c r="E173" s="940">
        <f>SUM(INDIRECT(ADDRESS(MATCH("K20",$A:$A,0)+1,COLUMN(E$12),4)&amp;":"&amp;ADDRESS(MATCH("K21",$A:$A,0)-1,COLUMN(E$12),4)))</f>
        <v/>
      </c>
      <c r="F173" s="940">
        <f>SUM(INDIRECT(ADDRESS(MATCH("K20",$A:$A,0)+1,COLUMN(F$12),4)&amp;":"&amp;ADDRESS(MATCH("K21",$A:$A,0)-1,COLUMN(F$12),4)))</f>
        <v/>
      </c>
      <c r="G173" s="940">
        <f>SUM(INDIRECT(ADDRESS(MATCH("K20",$A:$A,0)+1,COLUMN(G$12),4)&amp;":"&amp;ADDRESS(MATCH("K21",$A:$A,0)-1,COLUMN(G$12),4)))</f>
        <v/>
      </c>
      <c r="H173" s="940">
        <f>SUM(INDIRECT(ADDRESS(MATCH("K20",$A:$A,0)+1,COLUMN(H$12),4)&amp;":"&amp;ADDRESS(MATCH("K21",$A:$A,0)-1,COLUMN(H$12),4)))</f>
        <v/>
      </c>
      <c r="I173" s="934" t="n"/>
      <c r="J173" s="85" t="n"/>
      <c r="K173" s="85" t="n"/>
      <c r="L173" s="85" t="n"/>
      <c r="M173" s="85" t="n"/>
      <c r="N173" s="114">
        <f>B173</f>
        <v/>
      </c>
      <c r="O173" s="156">
        <f>C173*BS!$B$9</f>
        <v/>
      </c>
      <c r="P173" s="156">
        <f>D173*BS!$B$9</f>
        <v/>
      </c>
      <c r="Q173" s="156">
        <f>E173*BS!$B$9</f>
        <v/>
      </c>
      <c r="R173" s="156">
        <f>F173*BS!$B$9</f>
        <v/>
      </c>
      <c r="S173" s="156">
        <f>G173*BS!$B$9</f>
        <v/>
      </c>
      <c r="T173" s="156">
        <f>H173*BS!$B$9</f>
        <v/>
      </c>
      <c r="U173" s="157">
        <f>I144</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t="n"/>
      <c r="V174" s="927" t="n"/>
      <c r="W174" s="927" t="n"/>
    </row>
    <row r="175" customFormat="1" s="79">
      <c r="A175" s="618" t="inlineStr">
        <is>
          <t>K22</t>
        </is>
      </c>
      <c r="B175" s="96" t="inlineStr">
        <is>
          <t>Investments</t>
        </is>
      </c>
      <c r="C175" s="158" t="n"/>
      <c r="D175" s="158" t="n"/>
      <c r="E175" s="158" t="n"/>
      <c r="F175" s="158" t="n"/>
      <c r="G175" s="158" t="n"/>
      <c r="H175" s="158" t="n"/>
      <c r="I175" s="955" t="n"/>
      <c r="J175" s="85" t="n"/>
      <c r="K175" s="85" t="n"/>
      <c r="L175" s="85" t="n"/>
      <c r="M175" s="85" t="n"/>
      <c r="N175" s="114">
        <f>B175</f>
        <v/>
      </c>
      <c r="O175" s="115" t="inlineStr"/>
      <c r="P175" s="115" t="inlineStr"/>
      <c r="Q175" s="115" t="inlineStr"/>
      <c r="R175" s="115" t="inlineStr"/>
      <c r="S175" s="115" t="inlineStr"/>
      <c r="T175" s="115" t="inlineStr"/>
      <c r="U175" s="123" t="n"/>
      <c r="V175" s="936" t="n"/>
      <c r="W175" s="936"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inlineStr">
        <is>
          <t>Investments accounted for using the equity method</t>
        </is>
      </c>
      <c r="C176" s="939" t="n"/>
      <c r="D176" s="939" t="n"/>
      <c r="E176" s="939" t="n"/>
      <c r="F176" s="939" t="n"/>
      <c r="G176" s="939" t="n">
        <v>237.2</v>
      </c>
      <c r="H176" s="939" t="n">
        <v>237.6</v>
      </c>
      <c r="I176" s="928" t="n"/>
      <c r="N176" s="105">
        <f>B176</f>
        <v/>
      </c>
      <c r="O176" s="106" t="inlineStr"/>
      <c r="P176" s="106" t="inlineStr"/>
      <c r="Q176" s="106" t="inlineStr"/>
      <c r="R176" s="106" t="inlineStr"/>
      <c r="S176" s="106">
        <f>G176*BS!$B$9</f>
        <v/>
      </c>
      <c r="T176" s="106">
        <f>H176*BS!$B$9</f>
        <v/>
      </c>
      <c r="U176" s="929">
        <f>I147</f>
        <v/>
      </c>
      <c r="V176" s="927" t="n"/>
      <c r="W176" s="927" t="n"/>
    </row>
    <row r="177">
      <c r="A177" s="618" t="n"/>
      <c r="B177" s="140" t="inlineStr">
        <is>
          <t>Investments</t>
        </is>
      </c>
      <c r="C177" s="939" t="n"/>
      <c r="D177" s="939" t="n"/>
      <c r="E177" s="939" t="n"/>
      <c r="F177" s="939" t="n"/>
      <c r="G177" s="939" t="n">
        <v>1.3</v>
      </c>
      <c r="H177" s="939" t="n">
        <v>1.3</v>
      </c>
      <c r="I177" s="928" t="n"/>
      <c r="N177" s="105">
        <f>B177</f>
        <v/>
      </c>
      <c r="O177" s="106" t="inlineStr"/>
      <c r="P177" s="106" t="inlineStr"/>
      <c r="Q177" s="106" t="inlineStr"/>
      <c r="R177" s="106" t="inlineStr"/>
      <c r="S177" s="106">
        <f>G177*BS!$B$9</f>
        <v/>
      </c>
      <c r="T177" s="106">
        <f>H177*BS!$B$9</f>
        <v/>
      </c>
      <c r="U177" s="929">
        <f>I148</f>
        <v/>
      </c>
      <c r="V177" s="927" t="n"/>
      <c r="W177" s="927" t="n"/>
    </row>
    <row r="178">
      <c r="A178" s="618" t="n"/>
      <c r="B178" s="102" t="n"/>
      <c r="C178" s="103" t="n"/>
      <c r="D178" s="103" t="n"/>
      <c r="E178" s="103" t="n"/>
      <c r="F178" s="103" t="n"/>
      <c r="G178" s="103" t="n"/>
      <c r="H178" s="103" t="n"/>
      <c r="I178" s="928" t="n"/>
      <c r="N178" s="105" t="inlineStr"/>
      <c r="O178" s="106" t="inlineStr"/>
      <c r="P178" s="106" t="inlineStr"/>
      <c r="Q178" s="106" t="inlineStr"/>
      <c r="R178" s="106" t="inlineStr"/>
      <c r="S178" s="106" t="inlineStr"/>
      <c r="T178" s="106" t="inlineStr"/>
      <c r="U178" s="107">
        <f>I149</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I150</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I151</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I152</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I153</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I154</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t="n"/>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I156</f>
        <v/>
      </c>
      <c r="V185" s="927" t="n"/>
      <c r="W185" s="927" t="n"/>
    </row>
    <row r="186">
      <c r="A186" s="618" t="n"/>
      <c r="B186" s="102" t="n"/>
      <c r="C186" s="939" t="n"/>
      <c r="D186" s="939" t="n"/>
      <c r="E186" s="939" t="n"/>
      <c r="F186" s="939" t="n"/>
      <c r="G186" s="939" t="n"/>
      <c r="H186" s="939" t="n"/>
      <c r="I186" s="943" t="n"/>
      <c r="N186" s="105" t="inlineStr"/>
      <c r="O186" s="106" t="inlineStr"/>
      <c r="P186" s="106" t="inlineStr"/>
      <c r="Q186" s="106" t="inlineStr"/>
      <c r="R186" s="106" t="inlineStr"/>
      <c r="S186" s="106" t="inlineStr"/>
      <c r="T186" s="106" t="inlineStr"/>
      <c r="U186" s="107">
        <f>I157</f>
        <v/>
      </c>
      <c r="V186" s="936" t="n"/>
      <c r="W186" s="936" t="n"/>
    </row>
    <row r="187">
      <c r="A187" s="618" t="inlineStr">
        <is>
          <t>K23</t>
        </is>
      </c>
      <c r="B187" s="96" t="inlineStr">
        <is>
          <t>Total</t>
        </is>
      </c>
      <c r="C187" s="940">
        <f>SUM(INDIRECT(ADDRESS(MATCH("K22",$A:$A,0)+1,COLUMN(C$12),4)&amp;":"&amp;ADDRESS(MATCH("K23",$A:$A,0)-1,COLUMN(C$12),4)))</f>
        <v/>
      </c>
      <c r="D187" s="940">
        <f>SUM(INDIRECT(ADDRESS(MATCH("K22",$A:$A,0)+1,COLUMN(D$12),4)&amp;":"&amp;ADDRESS(MATCH("K23",$A:$A,0)-1,COLUMN(D$12),4)))</f>
        <v/>
      </c>
      <c r="E187" s="940">
        <f>SUM(INDIRECT(ADDRESS(MATCH("K22",$A:$A,0)+1,COLUMN(E$12),4)&amp;":"&amp;ADDRESS(MATCH("K23",$A:$A,0)-1,COLUMN(E$12),4)))</f>
        <v/>
      </c>
      <c r="F187" s="940">
        <f>SUM(INDIRECT(ADDRESS(MATCH("K22",$A:$A,0)+1,COLUMN(F$12),4)&amp;":"&amp;ADDRESS(MATCH("K23",$A:$A,0)-1,COLUMN(F$12),4)))</f>
        <v/>
      </c>
      <c r="G187" s="940">
        <f>SUM(INDIRECT(ADDRESS(MATCH("K22",$A:$A,0)+1,COLUMN(G$12),4)&amp;":"&amp;ADDRESS(MATCH("K23",$A:$A,0)-1,COLUMN(G$12),4)))</f>
        <v/>
      </c>
      <c r="H187" s="940">
        <f>SUM(INDIRECT(ADDRESS(MATCH("K22",$A:$A,0)+1,COLUMN(H$12),4)&amp;":"&amp;ADDRESS(MATCH("K23",$A:$A,0)-1,COLUMN(H$12),4)))</f>
        <v/>
      </c>
      <c r="I187" s="955" t="n"/>
      <c r="J187" s="85" t="n"/>
      <c r="K187" s="85" t="n"/>
      <c r="L187" s="85" t="n"/>
      <c r="M187" s="85" t="n"/>
      <c r="N187" s="114">
        <f>B187</f>
        <v/>
      </c>
      <c r="O187" s="115">
        <f>C187*BS!$B$9</f>
        <v/>
      </c>
      <c r="P187" s="115">
        <f>D187*BS!$B$9</f>
        <v/>
      </c>
      <c r="Q187" s="115">
        <f>E187*BS!$B$9</f>
        <v/>
      </c>
      <c r="R187" s="115">
        <f>F187*BS!$B$9</f>
        <v/>
      </c>
      <c r="S187" s="115">
        <f>G187*BS!$B$9</f>
        <v/>
      </c>
      <c r="T187" s="115">
        <f>H187*BS!$B$9</f>
        <v/>
      </c>
      <c r="U187" s="123">
        <f>I158</f>
        <v/>
      </c>
      <c r="V187" s="936" t="n"/>
      <c r="W187" s="936"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t="n"/>
      <c r="V188" s="927" t="n"/>
      <c r="W188" s="927" t="n"/>
    </row>
    <row r="189">
      <c r="A189" s="618" t="inlineStr">
        <is>
          <t>K24</t>
        </is>
      </c>
      <c r="B189" s="96" t="inlineStr">
        <is>
          <t xml:space="preserve">Deferred charges </t>
        </is>
      </c>
      <c r="C189" s="954" t="n"/>
      <c r="D189" s="954" t="n"/>
      <c r="E189" s="954" t="n"/>
      <c r="F189" s="954" t="n"/>
      <c r="G189" s="954" t="n"/>
      <c r="H189" s="954" t="n"/>
      <c r="I189" s="934" t="n"/>
      <c r="J189" s="85" t="n"/>
      <c r="K189" s="85" t="n"/>
      <c r="L189" s="85" t="n"/>
      <c r="M189" s="85" t="n"/>
      <c r="N189" s="114">
        <f>B189</f>
        <v/>
      </c>
      <c r="O189" s="115" t="inlineStr"/>
      <c r="P189" s="115" t="inlineStr"/>
      <c r="Q189" s="115" t="inlineStr"/>
      <c r="R189" s="115" t="inlineStr"/>
      <c r="S189" s="115" t="inlineStr"/>
      <c r="T189" s="115" t="inlineStr"/>
      <c r="U189" s="935">
        <f>I160</f>
        <v/>
      </c>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B190" t="inlineStr">
        <is>
          <t>M Deferred tax assets Property, plant and equipment</t>
        </is>
      </c>
      <c r="G190" t="n">
        <v>10.2</v>
      </c>
      <c r="H190" t="n">
        <v>0</v>
      </c>
      <c r="N190">
        <f>B190</f>
        <v/>
      </c>
      <c r="O190" t="inlineStr"/>
      <c r="P190" t="inlineStr"/>
      <c r="Q190" t="inlineStr"/>
      <c r="R190" t="inlineStr"/>
      <c r="S190">
        <f>G190*BS!$B$9</f>
        <v/>
      </c>
      <c r="T190">
        <f>H190*BS!$B$9</f>
        <v/>
      </c>
    </row>
    <row r="191">
      <c r="B191" t="inlineStr">
        <is>
          <t>M Deferred tax assets Inventories</t>
        </is>
      </c>
      <c r="G191" t="n">
        <v>2.7</v>
      </c>
      <c r="H191" t="n">
        <v>1.2</v>
      </c>
      <c r="N191">
        <f>B191</f>
        <v/>
      </c>
      <c r="O191" t="inlineStr"/>
      <c r="P191" t="inlineStr"/>
      <c r="Q191" t="inlineStr"/>
      <c r="R191" t="inlineStr"/>
      <c r="S191">
        <f>G191*BS!$B$9</f>
        <v/>
      </c>
      <c r="T191">
        <f>H191*BS!$B$9</f>
        <v/>
      </c>
    </row>
    <row r="192">
      <c r="B192" t="inlineStr">
        <is>
          <t>M Deferred tax assets Payables</t>
        </is>
      </c>
      <c r="G192" t="n">
        <v>30.5</v>
      </c>
      <c r="H192" t="n">
        <v>45.9</v>
      </c>
      <c r="N192">
        <f>B192</f>
        <v/>
      </c>
      <c r="O192" t="inlineStr"/>
      <c r="P192" t="inlineStr"/>
      <c r="Q192" t="inlineStr"/>
      <c r="R192" t="inlineStr"/>
      <c r="S192">
        <f>G192*BS!$B$9</f>
        <v/>
      </c>
      <c r="T192">
        <f>H192*BS!$B$9</f>
        <v/>
      </c>
    </row>
    <row r="193">
      <c r="B193" t="inlineStr">
        <is>
          <t>M Deferred tax assets Provisions</t>
        </is>
      </c>
      <c r="G193" t="n">
        <v>52.6</v>
      </c>
      <c r="H193" t="n">
        <v>47</v>
      </c>
      <c r="N193">
        <f>B193</f>
        <v/>
      </c>
      <c r="O193" t="inlineStr"/>
      <c r="P193" t="inlineStr"/>
      <c r="Q193" t="inlineStr"/>
      <c r="R193" t="inlineStr"/>
      <c r="S193">
        <f>G193*BS!$B$9</f>
        <v/>
      </c>
      <c r="T193">
        <f>H193*BS!$B$9</f>
        <v/>
      </c>
    </row>
    <row r="194">
      <c r="B194" t="inlineStr">
        <is>
          <t>M Deferred tax assets Unrealised foreign exchange losses</t>
        </is>
      </c>
      <c r="G194" t="n">
        <v>0</v>
      </c>
      <c r="H194" t="n">
        <v>0.7</v>
      </c>
      <c r="N194">
        <f>B194</f>
        <v/>
      </c>
      <c r="O194" t="inlineStr"/>
      <c r="P194" t="inlineStr"/>
      <c r="Q194" t="inlineStr"/>
      <c r="R194" t="inlineStr"/>
      <c r="S194">
        <f>G194*BS!$B$9</f>
        <v/>
      </c>
      <c r="T194">
        <f>H194*BS!$B$9</f>
        <v/>
      </c>
    </row>
    <row r="195">
      <c r="B195" t="inlineStr">
        <is>
          <t>M Deferred tax assets Other assets</t>
        </is>
      </c>
      <c r="G195" t="n">
        <v>20.7</v>
      </c>
      <c r="H195" t="n">
        <v>7</v>
      </c>
      <c r="N195">
        <f>B195</f>
        <v/>
      </c>
      <c r="O195" t="inlineStr"/>
      <c r="P195" t="inlineStr"/>
      <c r="Q195" t="inlineStr"/>
      <c r="R195" t="inlineStr"/>
      <c r="S195">
        <f>G195*BS!$B$9</f>
        <v/>
      </c>
      <c r="T195">
        <f>H195*BS!$B$9</f>
        <v/>
      </c>
    </row>
    <row r="196">
      <c r="B196" t="inlineStr">
        <is>
          <t>M Deferred tax assets Receivables</t>
        </is>
      </c>
      <c r="G196" t="n">
        <v>0</v>
      </c>
      <c r="H196" t="n">
        <v>2.3</v>
      </c>
      <c r="N196">
        <f>B196</f>
        <v/>
      </c>
      <c r="O196" t="inlineStr"/>
      <c r="P196" t="inlineStr"/>
      <c r="Q196" t="inlineStr"/>
      <c r="R196" t="inlineStr"/>
      <c r="S196">
        <f>G196*BS!$B$9</f>
        <v/>
      </c>
      <c r="T196">
        <f>H196*BS!$B$9</f>
        <v/>
      </c>
    </row>
    <row r="197">
      <c r="B197" t="inlineStr">
        <is>
          <t>M Deferred tax assets Set off of tax (see below)</t>
        </is>
      </c>
      <c r="G197" t="n">
        <v>-19.9</v>
      </c>
      <c r="H197" t="n">
        <v>4.6</v>
      </c>
      <c r="N197">
        <f>B197</f>
        <v/>
      </c>
      <c r="O197" t="inlineStr"/>
      <c r="P197" t="inlineStr"/>
      <c r="Q197" t="inlineStr"/>
      <c r="R197" t="inlineStr"/>
      <c r="S197">
        <f>G197*BS!$B$9</f>
        <v/>
      </c>
      <c r="T197">
        <f>H197*BS!$B$9</f>
        <v/>
      </c>
    </row>
    <row r="198">
      <c r="A198" s="618" t="n"/>
      <c r="B198" s="102" t="n"/>
      <c r="C198" s="103" t="n"/>
      <c r="D198" s="103" t="n"/>
      <c r="E198" s="103" t="n"/>
      <c r="F198" s="103" t="n"/>
      <c r="G198" s="103" t="n"/>
      <c r="H198" s="103" t="n"/>
      <c r="I198" s="934" t="n"/>
      <c r="J198" s="85" t="n"/>
      <c r="K198" s="85" t="n"/>
      <c r="L198" s="85" t="n"/>
      <c r="M198" s="85" t="n"/>
      <c r="N198" s="114" t="inlineStr"/>
      <c r="O198" s="115" t="inlineStr"/>
      <c r="P198" s="115" t="inlineStr"/>
      <c r="Q198" s="115" t="inlineStr"/>
      <c r="R198" s="115" t="inlineStr"/>
      <c r="S198" s="115" t="inlineStr"/>
      <c r="T198" s="115" t="inlineStr"/>
      <c r="U198" s="123" t="n"/>
      <c r="V198" s="941" t="n"/>
      <c r="W198" s="941" t="n"/>
      <c r="X198" s="85" t="n"/>
      <c r="Y198" s="85" t="n"/>
      <c r="Z198" s="85" t="n"/>
      <c r="AA198" s="85" t="n"/>
      <c r="AB198" s="85" t="n"/>
      <c r="AC198" s="85" t="n"/>
      <c r="AD198" s="85" t="n"/>
      <c r="AE198" s="85" t="n"/>
      <c r="AF198" s="85" t="n"/>
      <c r="AG198" s="85" t="n"/>
      <c r="AH198" s="85" t="n"/>
      <c r="AI198" s="85" t="n"/>
      <c r="AJ198" s="85" t="n"/>
      <c r="AK198" s="85" t="n"/>
      <c r="AL198" s="85" t="n"/>
      <c r="AM198" s="85" t="n"/>
      <c r="AN198" s="85" t="n"/>
      <c r="AO198" s="85" t="n"/>
      <c r="AP198" s="85" t="n"/>
      <c r="AQ198" s="85" t="n"/>
      <c r="AR198" s="85" t="n"/>
      <c r="AS198" s="85" t="n"/>
      <c r="AT198" s="85" t="n"/>
      <c r="AU198" s="85" t="n"/>
      <c r="AV198" s="85" t="n"/>
      <c r="AW198" s="85" t="n"/>
      <c r="AX198" s="85" t="n"/>
      <c r="AY198" s="85" t="n"/>
      <c r="AZ198" s="85" t="n"/>
      <c r="BA198" s="85" t="n"/>
      <c r="BB198" s="85" t="n"/>
      <c r="BC198" s="85" t="n"/>
      <c r="BD198" s="85" t="n"/>
      <c r="BE198" s="85" t="n"/>
      <c r="BF198" s="85" t="n"/>
      <c r="BG198" s="85" t="n"/>
      <c r="BH198" s="85" t="n"/>
      <c r="BI198" s="85" t="n"/>
      <c r="BJ198" s="85" t="n"/>
      <c r="BK198" s="85" t="n"/>
      <c r="BL198" s="85" t="n"/>
      <c r="BM198" s="85" t="n"/>
      <c r="BN198" s="85" t="n"/>
      <c r="BO198" s="85" t="n"/>
      <c r="BP198" s="85" t="n"/>
      <c r="BQ198" s="85" t="n"/>
      <c r="BR198" s="85" t="n"/>
      <c r="BS198" s="85" t="n"/>
      <c r="BT198" s="85" t="n"/>
      <c r="BU198" s="85" t="n"/>
      <c r="BV198" s="85" t="n"/>
      <c r="BW198" s="85" t="n"/>
      <c r="BX198" s="85" t="n"/>
      <c r="BY198" s="85" t="n"/>
      <c r="BZ198" s="85" t="n"/>
      <c r="CA198" s="85" t="n"/>
      <c r="CB198" s="85" t="n"/>
      <c r="CC198" s="85" t="n"/>
      <c r="CD198" s="85" t="n"/>
      <c r="CE198" s="85" t="n"/>
      <c r="CF198" s="85" t="n"/>
      <c r="CG198" s="85" t="n"/>
      <c r="CH198" s="85" t="n"/>
      <c r="CI198" s="85" t="n"/>
      <c r="CJ198" s="85" t="n"/>
      <c r="CK198" s="85" t="n"/>
      <c r="CL198" s="85" t="n"/>
      <c r="CM198" s="85" t="n"/>
      <c r="CN198" s="85" t="n"/>
      <c r="CO198" s="85" t="n"/>
      <c r="CP198" s="85" t="n"/>
      <c r="CQ198" s="85" t="n"/>
      <c r="CR198" s="85" t="n"/>
      <c r="CS198" s="85" t="n"/>
      <c r="CT198" s="85" t="n"/>
      <c r="CU198" s="85" t="n"/>
      <c r="CV198" s="85" t="n"/>
      <c r="CW198" s="85" t="n"/>
      <c r="CX198" s="85" t="n"/>
      <c r="CY198" s="85" t="n"/>
      <c r="CZ198" s="85" t="n"/>
      <c r="DA198" s="85" t="n"/>
      <c r="DB198" s="85" t="n"/>
      <c r="DC198" s="85" t="n"/>
      <c r="DD198" s="85" t="n"/>
      <c r="DE198" s="85" t="n"/>
      <c r="DF198" s="85" t="n"/>
      <c r="DG198" s="85" t="n"/>
      <c r="DH198" s="85" t="n"/>
      <c r="DI198" s="85" t="n"/>
      <c r="DJ198" s="85" t="n"/>
      <c r="DK198" s="85" t="n"/>
      <c r="DL198" s="85" t="n"/>
      <c r="DM198" s="85" t="n"/>
      <c r="DN198" s="85" t="n"/>
      <c r="DO198" s="85" t="n"/>
      <c r="DP198" s="85" t="n"/>
      <c r="DQ198" s="85" t="n"/>
      <c r="DR198" s="85" t="n"/>
      <c r="DS198" s="85" t="n"/>
      <c r="DT198" s="85" t="n"/>
      <c r="DU198" s="85" t="n"/>
      <c r="DV198" s="85" t="n"/>
      <c r="DW198" s="85" t="n"/>
      <c r="DX198" s="85" t="n"/>
      <c r="DY198" s="85" t="n"/>
      <c r="DZ198" s="85" t="n"/>
      <c r="EA198" s="85" t="n"/>
      <c r="EB198" s="85" t="n"/>
      <c r="EC198" s="85" t="n"/>
      <c r="ED198" s="85" t="n"/>
      <c r="EE198" s="85" t="n"/>
      <c r="EF198" s="85" t="n"/>
      <c r="EG198" s="85" t="n"/>
      <c r="EH198" s="85" t="n"/>
      <c r="EI198" s="85" t="n"/>
      <c r="EJ198" s="85" t="n"/>
      <c r="EK198" s="85" t="n"/>
      <c r="EL198" s="85" t="n"/>
      <c r="EM198" s="85" t="n"/>
      <c r="EN198" s="85" t="n"/>
      <c r="EO198" s="85" t="n"/>
      <c r="EP198" s="85" t="n"/>
      <c r="EQ198" s="85" t="n"/>
      <c r="ER198" s="85" t="n"/>
      <c r="ES198" s="85" t="n"/>
      <c r="ET198" s="85" t="n"/>
      <c r="EU198" s="85" t="n"/>
      <c r="EV198" s="85" t="n"/>
      <c r="EW198" s="85" t="n"/>
      <c r="EX198" s="85" t="n"/>
      <c r="EY198" s="85" t="n"/>
      <c r="EZ198" s="85" t="n"/>
      <c r="FA198" s="85" t="n"/>
      <c r="FB198" s="85" t="n"/>
      <c r="FC198" s="85" t="n"/>
      <c r="FD198" s="85" t="n"/>
      <c r="FE198" s="85" t="n"/>
      <c r="FF198" s="85" t="n"/>
      <c r="FG198" s="85" t="n"/>
      <c r="FH198" s="85" t="n"/>
      <c r="FI198" s="85" t="n"/>
      <c r="FJ198" s="85" t="n"/>
      <c r="FK198" s="85" t="n"/>
      <c r="FL198" s="85" t="n"/>
      <c r="FM198" s="85" t="n"/>
      <c r="FN198" s="85" t="n"/>
      <c r="FO198" s="85" t="n"/>
      <c r="FP198" s="85" t="n"/>
      <c r="FQ198" s="85" t="n"/>
      <c r="FR198" s="85" t="n"/>
      <c r="FS198" s="85" t="n"/>
      <c r="FT198" s="85" t="n"/>
      <c r="FU198" s="85" t="n"/>
      <c r="FV198" s="85" t="n"/>
      <c r="FW198" s="85" t="n"/>
      <c r="FX198" s="85" t="n"/>
      <c r="FY198" s="85" t="n"/>
      <c r="FZ198" s="85" t="n"/>
      <c r="GA198" s="85" t="n"/>
      <c r="GB198" s="85" t="n"/>
      <c r="GC198" s="85" t="n"/>
      <c r="GD198" s="85" t="n"/>
      <c r="GE198" s="85" t="n"/>
      <c r="GF198" s="85" t="n"/>
      <c r="GG198" s="85" t="n"/>
      <c r="GH198" s="85" t="n"/>
      <c r="GI198" s="85" t="n"/>
      <c r="GJ198" s="85" t="n"/>
      <c r="GK198" s="85" t="n"/>
      <c r="GL198" s="85" t="n"/>
      <c r="GM198" s="85" t="n"/>
      <c r="GN198" s="85" t="n"/>
      <c r="GO198" s="85" t="n"/>
      <c r="GP198" s="85" t="n"/>
      <c r="GQ198" s="85" t="n"/>
      <c r="GR198" s="85" t="n"/>
      <c r="GS198" s="85" t="n"/>
      <c r="GT198" s="85" t="n"/>
      <c r="GU198" s="85" t="n"/>
      <c r="GV198" s="85" t="n"/>
      <c r="GW198" s="85" t="n"/>
      <c r="GX198" s="85" t="n"/>
      <c r="GY198" s="85" t="n"/>
      <c r="GZ198" s="85" t="n"/>
      <c r="HA198" s="85" t="n"/>
      <c r="HB198" s="85" t="n"/>
      <c r="HC198" s="85" t="n"/>
      <c r="HD198" s="85" t="n"/>
      <c r="HE198" s="85" t="n"/>
      <c r="HF198" s="85" t="n"/>
      <c r="HG198" s="85" t="n"/>
      <c r="HH198" s="85" t="n"/>
      <c r="HI198" s="85" t="n"/>
      <c r="HJ198" s="85" t="n"/>
      <c r="HK198" s="85" t="n"/>
      <c r="HL198" s="85" t="n"/>
      <c r="HM198" s="85" t="n"/>
      <c r="HN198" s="85" t="n"/>
      <c r="HO198" s="85" t="n"/>
      <c r="HP198" s="85" t="n"/>
      <c r="HQ198" s="85" t="n"/>
      <c r="HR198" s="85" t="n"/>
      <c r="HS198" s="85" t="n"/>
      <c r="HT198" s="85" t="n"/>
      <c r="HU198" s="85" t="n"/>
      <c r="HV198" s="85" t="n"/>
      <c r="HW198" s="85" t="n"/>
      <c r="HX198" s="85" t="n"/>
      <c r="HY198" s="85" t="n"/>
      <c r="HZ198" s="85" t="n"/>
      <c r="IA198" s="85" t="n"/>
      <c r="IB198" s="85" t="n"/>
      <c r="IC198" s="85" t="n"/>
      <c r="ID198" s="85" t="n"/>
      <c r="IE198" s="85" t="n"/>
      <c r="IF198" s="85" t="n"/>
      <c r="IG198" s="85" t="n"/>
      <c r="IH198" s="85" t="n"/>
      <c r="II198" s="85" t="n"/>
      <c r="IJ198" s="85" t="n"/>
      <c r="IK198" s="85" t="n"/>
      <c r="IL198" s="85" t="n"/>
      <c r="IM198" s="85" t="n"/>
      <c r="IN198" s="85" t="n"/>
      <c r="IO198" s="85" t="n"/>
      <c r="IP198" s="85" t="n"/>
      <c r="IQ198" s="85" t="n"/>
      <c r="IR198" s="85" t="n"/>
      <c r="IS198" s="85" t="n"/>
      <c r="IT198" s="85" t="n"/>
      <c r="IU198" s="85" t="n"/>
      <c r="IV198" s="85" t="n"/>
      <c r="IW198" s="85" t="n"/>
      <c r="IX198" s="85" t="n"/>
      <c r="IY198" s="85" t="n"/>
      <c r="IZ198" s="85" t="n"/>
      <c r="JA198" s="85" t="n"/>
      <c r="JB198" s="85" t="n"/>
      <c r="JC198" s="85" t="n"/>
      <c r="JD198" s="85" t="n"/>
      <c r="JE198" s="85" t="n"/>
      <c r="JF198" s="85" t="n"/>
      <c r="JG198" s="85" t="n"/>
      <c r="JH198" s="85" t="n"/>
      <c r="JI198" s="85" t="n"/>
      <c r="JJ198" s="85" t="n"/>
      <c r="JK198" s="85" t="n"/>
      <c r="JL198" s="85" t="n"/>
      <c r="JM198" s="85" t="n"/>
      <c r="JN198" s="85" t="n"/>
      <c r="JO198" s="85" t="n"/>
      <c r="JP198" s="85" t="n"/>
      <c r="JQ198" s="85" t="n"/>
      <c r="JR198" s="85" t="n"/>
      <c r="JS198" s="85" t="n"/>
      <c r="JT198" s="85" t="n"/>
      <c r="JU198" s="85" t="n"/>
      <c r="JV198" s="85" t="n"/>
      <c r="JW198" s="85" t="n"/>
      <c r="JX198" s="85" t="n"/>
      <c r="JY198" s="85" t="n"/>
      <c r="JZ198" s="85" t="n"/>
      <c r="KA198" s="85" t="n"/>
      <c r="KB198" s="85" t="n"/>
      <c r="KC198" s="85" t="n"/>
      <c r="KD198" s="85" t="n"/>
      <c r="KE198" s="85" t="n"/>
      <c r="KF198" s="85" t="n"/>
      <c r="KG198" s="85" t="n"/>
      <c r="KH198" s="85" t="n"/>
      <c r="KI198" s="85" t="n"/>
      <c r="KJ198" s="85" t="n"/>
      <c r="KK198" s="85" t="n"/>
      <c r="KL198" s="85" t="n"/>
      <c r="KM198" s="85" t="n"/>
      <c r="KN198" s="85" t="n"/>
      <c r="KO198" s="85" t="n"/>
      <c r="KP198" s="85" t="n"/>
      <c r="KQ198" s="85" t="n"/>
      <c r="KR198" s="85" t="n"/>
      <c r="KS198" s="85" t="n"/>
      <c r="KT198" s="85" t="n"/>
      <c r="KU198" s="85" t="n"/>
      <c r="KV198" s="85" t="n"/>
      <c r="KW198" s="85" t="n"/>
      <c r="KX198" s="85" t="n"/>
      <c r="KY198" s="85" t="n"/>
      <c r="KZ198" s="85" t="n"/>
      <c r="LA198" s="85" t="n"/>
      <c r="LB198" s="85" t="n"/>
      <c r="LC198" s="85" t="n"/>
      <c r="LD198" s="85" t="n"/>
      <c r="LE198" s="85" t="n"/>
      <c r="LF198" s="85" t="n"/>
      <c r="LG198" s="85" t="n"/>
      <c r="LH198" s="85" t="n"/>
      <c r="LI198" s="85" t="n"/>
      <c r="LJ198" s="85" t="n"/>
      <c r="LK198" s="85" t="n"/>
      <c r="LL198" s="85" t="n"/>
      <c r="LM198" s="85" t="n"/>
      <c r="LN198" s="85" t="n"/>
      <c r="LO198" s="85" t="n"/>
      <c r="LP198" s="85" t="n"/>
      <c r="LQ198" s="85" t="n"/>
      <c r="LR198" s="85" t="n"/>
      <c r="LS198" s="85"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t="n"/>
      <c r="V199" s="927" t="n"/>
      <c r="W199" s="927" t="n"/>
    </row>
    <row r="200">
      <c r="A200" s="618" t="inlineStr">
        <is>
          <t>K25</t>
        </is>
      </c>
      <c r="B200" s="96" t="inlineStr">
        <is>
          <t>Total</t>
        </is>
      </c>
      <c r="C200" s="940">
        <f>SUM(INDIRECT(ADDRESS(MATCH("K24",$A:$A,0)+1,COLUMN(C$12),4)&amp;":"&amp;ADDRESS(MATCH("K25",$A:$A,0)-1,COLUMN(C$12),4)))</f>
        <v/>
      </c>
      <c r="D200" s="940">
        <f>SUM(INDIRECT(ADDRESS(MATCH("K24",$A:$A,0)+1,COLUMN(D$12),4)&amp;":"&amp;ADDRESS(MATCH("K25",$A:$A,0)-1,COLUMN(D$12),4)))</f>
        <v/>
      </c>
      <c r="E200" s="940">
        <f>SUM(INDIRECT(ADDRESS(MATCH("K24",$A:$A,0)+1,COLUMN(E$12),4)&amp;":"&amp;ADDRESS(MATCH("K25",$A:$A,0)-1,COLUMN(E$12),4)))</f>
        <v/>
      </c>
      <c r="F200" s="940">
        <f>SUM(INDIRECT(ADDRESS(MATCH("K24",$A:$A,0)+1,COLUMN(F$12),4)&amp;":"&amp;ADDRESS(MATCH("K25",$A:$A,0)-1,COLUMN(F$12),4)))</f>
        <v/>
      </c>
      <c r="G200" s="940">
        <f>SUM(INDIRECT(ADDRESS(MATCH("K24",$A:$A,0)+1,COLUMN(G$12),4)&amp;":"&amp;ADDRESS(MATCH("K25",$A:$A,0)-1,COLUMN(G$12),4)))</f>
        <v/>
      </c>
      <c r="H200" s="940">
        <f>SUM(INDIRECT(ADDRESS(MATCH("K24",$A:$A,0)+1,COLUMN(H$12),4)&amp;":"&amp;ADDRESS(MATCH("K25",$A:$A,0)-1,COLUMN(H$12),4)))</f>
        <v/>
      </c>
      <c r="I200" s="928" t="n"/>
      <c r="N200" s="105">
        <f>B200</f>
        <v/>
      </c>
      <c r="O200" s="106">
        <f>C200*BS!$B$9</f>
        <v/>
      </c>
      <c r="P200" s="106">
        <f>D200*BS!$B$9</f>
        <v/>
      </c>
      <c r="Q200" s="106">
        <f>E200*BS!$B$9</f>
        <v/>
      </c>
      <c r="R200" s="106">
        <f>F200*BS!$B$9</f>
        <v/>
      </c>
      <c r="S200" s="106">
        <f>G200*BS!$B$9</f>
        <v/>
      </c>
      <c r="T200" s="106">
        <f>H200*BS!$B$9</f>
        <v/>
      </c>
      <c r="U200" s="107" t="n"/>
      <c r="V200" s="927" t="n"/>
      <c r="W200" s="927" t="n"/>
    </row>
    <row r="201">
      <c r="A201" s="618" t="inlineStr">
        <is>
          <t>K26</t>
        </is>
      </c>
      <c r="B201" s="96" t="inlineStr">
        <is>
          <t>Other Non-Current Assets</t>
        </is>
      </c>
      <c r="C201" s="954" t="n"/>
      <c r="D201" s="954" t="n"/>
      <c r="E201" s="954" t="n"/>
      <c r="F201" s="954" t="n"/>
      <c r="G201" s="954" t="n"/>
      <c r="H201" s="954" t="n"/>
      <c r="I201" s="934" t="n"/>
      <c r="J201" s="85" t="n"/>
      <c r="K201" s="950" t="n"/>
      <c r="L201" s="950" t="n"/>
      <c r="M201" s="85" t="n"/>
      <c r="N201" s="114">
        <f>B201</f>
        <v/>
      </c>
      <c r="O201" s="115" t="inlineStr"/>
      <c r="P201" s="115" t="inlineStr"/>
      <c r="Q201" s="115" t="inlineStr"/>
      <c r="R201" s="115" t="inlineStr"/>
      <c r="S201" s="115" t="inlineStr"/>
      <c r="T201" s="115" t="inlineStr"/>
      <c r="U201" s="935">
        <f>I164</f>
        <v/>
      </c>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inlineStr">
        <is>
          <t>Non-current assets</t>
        </is>
      </c>
      <c r="C202" s="939" t="n"/>
      <c r="D202" s="939" t="n"/>
      <c r="E202" s="939" t="n"/>
      <c r="F202" s="939" t="n"/>
      <c r="G202" s="939" t="n">
        <v>0</v>
      </c>
      <c r="H202" s="939" t="n">
        <v>0</v>
      </c>
      <c r="I202" s="928" t="n"/>
      <c r="K202" s="932" t="n"/>
      <c r="L202" s="932" t="n"/>
      <c r="N202" s="105">
        <f>B202</f>
        <v/>
      </c>
      <c r="O202" s="106" t="inlineStr"/>
      <c r="P202" s="106" t="inlineStr"/>
      <c r="Q202" s="106" t="inlineStr"/>
      <c r="R202" s="106" t="inlineStr"/>
      <c r="S202" s="106">
        <f>G202*BS!$B$9</f>
        <v/>
      </c>
      <c r="T202" s="106">
        <f>H202*BS!$B$9</f>
        <v/>
      </c>
      <c r="U202" s="929">
        <f>I165</f>
        <v/>
      </c>
      <c r="V202" s="927" t="n"/>
      <c r="W202" s="927" t="n"/>
    </row>
    <row r="203">
      <c r="A203" s="618" t="n"/>
      <c r="B203" s="102" t="inlineStr">
        <is>
          <t>Intangible assets</t>
        </is>
      </c>
      <c r="C203" s="939" t="n"/>
      <c r="D203" s="939" t="n"/>
      <c r="E203" s="939" t="n"/>
      <c r="F203" s="939" t="n"/>
      <c r="G203" s="939" t="n">
        <v>690.3</v>
      </c>
      <c r="H203" s="939" t="n">
        <v>669.3</v>
      </c>
      <c r="I203" s="928" t="n"/>
      <c r="K203" s="932" t="n"/>
      <c r="N203" s="105">
        <f>B203</f>
        <v/>
      </c>
      <c r="O203" s="106" t="inlineStr"/>
      <c r="P203" s="106" t="inlineStr"/>
      <c r="Q203" s="106" t="inlineStr"/>
      <c r="R203" s="106" t="inlineStr"/>
      <c r="S203" s="106">
        <f>G203*BS!$B$9</f>
        <v/>
      </c>
      <c r="T203" s="106">
        <f>H203*BS!$B$9</f>
        <v/>
      </c>
      <c r="U203" s="107">
        <f>I166</f>
        <v/>
      </c>
      <c r="V203" s="927" t="n"/>
      <c r="W203" s="927" t="n"/>
    </row>
    <row r="204">
      <c r="A204" s="618" t="n"/>
      <c r="B204" s="102" t="inlineStr">
        <is>
          <t>Other assets</t>
        </is>
      </c>
      <c r="C204" s="939" t="n"/>
      <c r="D204" s="939" t="n"/>
      <c r="E204" s="939" t="n"/>
      <c r="F204" s="939" t="n"/>
      <c r="G204" s="939" t="n">
        <v>1.9</v>
      </c>
      <c r="H204" s="939" t="n">
        <v>41.7</v>
      </c>
      <c r="I204" s="930" t="n"/>
      <c r="K204" s="932" t="n"/>
      <c r="N204" s="105">
        <f>B204</f>
        <v/>
      </c>
      <c r="O204" s="106" t="inlineStr"/>
      <c r="P204" s="106" t="inlineStr"/>
      <c r="Q204" s="106" t="inlineStr"/>
      <c r="R204" s="106" t="inlineStr"/>
      <c r="S204" s="106">
        <f>G204*BS!$B$9</f>
        <v/>
      </c>
      <c r="T204" s="106">
        <f>H204*BS!$B$9</f>
        <v/>
      </c>
      <c r="U204" s="107">
        <f>I167</f>
        <v/>
      </c>
      <c r="V204" s="932" t="n"/>
      <c r="W204" s="932" t="n"/>
    </row>
    <row r="205">
      <c r="A205" s="618" t="n"/>
      <c r="B205" s="102" t="n"/>
      <c r="C205" s="939" t="n"/>
      <c r="D205" s="939" t="n"/>
      <c r="E205" s="939" t="n"/>
      <c r="F205" s="939" t="n"/>
      <c r="G205" s="939" t="n"/>
      <c r="H205" s="939" t="n"/>
      <c r="I205" s="930" t="n"/>
      <c r="K205" s="932" t="n"/>
      <c r="N205" s="105" t="inlineStr"/>
      <c r="O205" s="106" t="inlineStr"/>
      <c r="P205" s="106" t="inlineStr"/>
      <c r="Q205" s="106" t="inlineStr"/>
      <c r="R205" s="106" t="inlineStr"/>
      <c r="S205" s="106" t="inlineStr"/>
      <c r="T205" s="106" t="inlineStr"/>
      <c r="U205" s="107">
        <f>I168</f>
        <v/>
      </c>
      <c r="V205" s="932" t="n"/>
      <c r="W205" s="932" t="n"/>
    </row>
    <row r="206">
      <c r="A206" s="618" t="n"/>
      <c r="B206" s="102" t="n"/>
      <c r="C206" s="103" t="n"/>
      <c r="D206" s="103" t="n"/>
      <c r="E206" s="103" t="n"/>
      <c r="F206" s="103" t="n"/>
      <c r="G206" s="103" t="n"/>
      <c r="H206" s="103" t="n"/>
      <c r="I206" s="930" t="n"/>
      <c r="K206" s="932" t="n"/>
      <c r="N206" s="105" t="inlineStr"/>
      <c r="O206" s="106" t="inlineStr"/>
      <c r="P206" s="106" t="inlineStr"/>
      <c r="Q206" s="106" t="inlineStr"/>
      <c r="R206" s="106" t="inlineStr"/>
      <c r="S206" s="106" t="inlineStr"/>
      <c r="T206" s="106" t="inlineStr"/>
      <c r="U206" s="107">
        <f>I169</f>
        <v/>
      </c>
      <c r="V206" s="932" t="n"/>
      <c r="W206" s="932" t="n"/>
    </row>
    <row r="207">
      <c r="A207" s="618" t="n"/>
      <c r="B207" s="956" t="n"/>
      <c r="C207" s="939" t="n"/>
      <c r="D207" s="939" t="n"/>
      <c r="E207" s="939" t="n"/>
      <c r="F207" s="939" t="n"/>
      <c r="G207" s="939" t="n"/>
      <c r="H207" s="939" t="n"/>
      <c r="I207" s="957" t="n"/>
      <c r="K207" s="932" t="n"/>
      <c r="N207" s="958" t="inlineStr"/>
      <c r="O207" s="106" t="inlineStr"/>
      <c r="P207" s="106" t="inlineStr"/>
      <c r="Q207" s="106" t="inlineStr"/>
      <c r="R207" s="106" t="inlineStr"/>
      <c r="S207" s="106" t="inlineStr"/>
      <c r="T207" s="106" t="inlineStr"/>
      <c r="U207" s="107">
        <f>I170</f>
        <v/>
      </c>
      <c r="V207" s="932" t="n"/>
      <c r="W207" s="932" t="n"/>
    </row>
    <row r="208">
      <c r="A208" s="618" t="n"/>
      <c r="B208" s="956" t="n"/>
      <c r="C208" s="939" t="n"/>
      <c r="D208" s="939" t="n"/>
      <c r="E208" s="939" t="n"/>
      <c r="F208" s="939" t="n"/>
      <c r="G208" s="939" t="n"/>
      <c r="H208" s="939" t="n"/>
      <c r="I208" s="957" t="n"/>
      <c r="K208" s="932" t="n"/>
      <c r="N208" s="105" t="inlineStr"/>
      <c r="O208" s="106" t="inlineStr"/>
      <c r="P208" s="106" t="inlineStr"/>
      <c r="Q208" s="106" t="inlineStr"/>
      <c r="R208" s="106" t="inlineStr"/>
      <c r="S208" s="106" t="inlineStr"/>
      <c r="T208" s="106" t="inlineStr"/>
      <c r="U208" s="107">
        <f>I171</f>
        <v/>
      </c>
      <c r="V208" s="932" t="n"/>
      <c r="W208" s="932" t="n"/>
    </row>
    <row r="209">
      <c r="A209" s="618" t="n"/>
      <c r="B209" s="956" t="n"/>
      <c r="C209" s="939" t="n"/>
      <c r="D209" s="939" t="n"/>
      <c r="E209" s="939" t="n"/>
      <c r="F209" s="939" t="n"/>
      <c r="G209" s="939" t="n"/>
      <c r="H209" s="939" t="n"/>
      <c r="I209" s="957" t="n"/>
      <c r="K209" s="932" t="n"/>
      <c r="N209" s="105" t="inlineStr"/>
      <c r="O209" s="106" t="inlineStr"/>
      <c r="P209" s="106" t="inlineStr"/>
      <c r="Q209" s="106" t="inlineStr"/>
      <c r="R209" s="106" t="inlineStr"/>
      <c r="S209" s="106" t="inlineStr"/>
      <c r="T209" s="106" t="inlineStr"/>
      <c r="U209" s="107">
        <f>I172</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I173</f>
        <v/>
      </c>
      <c r="V210" s="932" t="n"/>
      <c r="W210" s="932" t="n"/>
    </row>
    <row r="211">
      <c r="A211" s="618" t="n"/>
      <c r="B211" s="956"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I174</f>
        <v/>
      </c>
      <c r="V211" s="932" t="n"/>
      <c r="W211" s="932" t="n"/>
    </row>
    <row r="212">
      <c r="A212" s="618" t="n"/>
      <c r="B212" s="102"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I175</f>
        <v/>
      </c>
      <c r="V212" s="932" t="n"/>
      <c r="W212" s="932" t="n"/>
    </row>
    <row r="213">
      <c r="A213" s="618" t="inlineStr">
        <is>
          <t>K27</t>
        </is>
      </c>
      <c r="B213" s="959" t="inlineStr">
        <is>
          <t>Total</t>
        </is>
      </c>
      <c r="C213" s="960">
        <f>SUM(INDIRECT(ADDRESS(MATCH("K26",$A:$A,0)+1,COLUMN(C$12),4)&amp;":"&amp;ADDRESS(MATCH("K27",$A:$A,0)-1,COLUMN(C$12),4)))</f>
        <v/>
      </c>
      <c r="D213" s="960">
        <f>SUM(INDIRECT(ADDRESS(MATCH("K26",$A:$A,0)+1,COLUMN(D$12),4)&amp;":"&amp;ADDRESS(MATCH("K27",$A:$A,0)-1,COLUMN(D$12),4)))</f>
        <v/>
      </c>
      <c r="E213" s="960">
        <f>SUM(INDIRECT(ADDRESS(MATCH("K26",$A:$A,0)+1,COLUMN(E$12),4)&amp;":"&amp;ADDRESS(MATCH("K27",$A:$A,0)-1,COLUMN(E$12),4)))</f>
        <v/>
      </c>
      <c r="F213" s="960">
        <f>SUM(INDIRECT(ADDRESS(MATCH("K26",$A:$A,0)+1,COLUMN(F$12),4)&amp;":"&amp;ADDRESS(MATCH("K27",$A:$A,0)-1,COLUMN(F$12),4)))</f>
        <v/>
      </c>
      <c r="G213" s="960">
        <f>SUM(INDIRECT(ADDRESS(MATCH("K26",$A:$A,0)+1,COLUMN(G$12),4)&amp;":"&amp;ADDRESS(MATCH("K27",$A:$A,0)-1,COLUMN(G$12),4)))</f>
        <v/>
      </c>
      <c r="H213" s="960">
        <f>SUM(INDIRECT(ADDRESS(MATCH("K26",$A:$A,0)+1,COLUMN(H$12),4)&amp;":"&amp;ADDRESS(MATCH("K27",$A:$A,0)-1,COLUMN(H$12),4)))</f>
        <v/>
      </c>
      <c r="I213" s="961" t="n"/>
      <c r="J213" s="79" t="n"/>
      <c r="K213" s="932" t="n"/>
      <c r="L213" s="79" t="n"/>
      <c r="M213" s="79" t="n"/>
      <c r="N213" s="166">
        <f>B213</f>
        <v/>
      </c>
      <c r="O213" s="167">
        <f>C213*BS!$B$9</f>
        <v/>
      </c>
      <c r="P213" s="167">
        <f>D213*BS!$B$9</f>
        <v/>
      </c>
      <c r="Q213" s="167">
        <f>E213*BS!$B$9</f>
        <v/>
      </c>
      <c r="R213" s="167">
        <f>F213*BS!$B$9</f>
        <v/>
      </c>
      <c r="S213" s="167">
        <f>G213*BS!$B$9</f>
        <v/>
      </c>
      <c r="T213" s="167">
        <f>H213*BS!$B$9</f>
        <v/>
      </c>
      <c r="U213" s="168">
        <f>I176</f>
        <v/>
      </c>
      <c r="V213" s="962" t="n"/>
      <c r="W213" s="962" t="n"/>
      <c r="X213" s="79" t="n"/>
      <c r="Y213" s="79" t="n"/>
      <c r="Z213" s="79" t="n"/>
      <c r="AA213" s="79" t="n"/>
      <c r="AB213" s="79" t="n"/>
      <c r="AC213" s="79" t="n"/>
      <c r="AD213" s="79" t="n"/>
      <c r="AE213" s="79" t="n"/>
      <c r="AF213" s="79" t="n"/>
      <c r="AG213" s="79" t="n"/>
      <c r="AH213" s="79" t="n"/>
      <c r="AI213" s="79" t="n"/>
      <c r="AJ213" s="79" t="n"/>
      <c r="AK213" s="79" t="n"/>
      <c r="AL213" s="79" t="n"/>
      <c r="AM213" s="79" t="n"/>
      <c r="AN213" s="79" t="n"/>
      <c r="AO213" s="79" t="n"/>
      <c r="AP213" s="79" t="n"/>
      <c r="AQ213" s="79" t="n"/>
      <c r="AR213" s="79" t="n"/>
      <c r="AS213" s="79" t="n"/>
      <c r="AT213" s="79" t="n"/>
      <c r="AU213" s="79" t="n"/>
      <c r="AV213" s="79" t="n"/>
      <c r="AW213" s="79" t="n"/>
      <c r="AX213" s="79" t="n"/>
      <c r="AY213" s="79" t="n"/>
      <c r="AZ213" s="79" t="n"/>
      <c r="BA213" s="79" t="n"/>
      <c r="BB213" s="79" t="n"/>
      <c r="BC213" s="79" t="n"/>
      <c r="BD213" s="79" t="n"/>
      <c r="BE213" s="79" t="n"/>
      <c r="BF213" s="79" t="n"/>
      <c r="BG213" s="79" t="n"/>
      <c r="BH213" s="79" t="n"/>
      <c r="BI213" s="79" t="n"/>
      <c r="BJ213" s="79" t="n"/>
      <c r="BK213" s="79" t="n"/>
      <c r="BL213" s="79" t="n"/>
      <c r="BM213" s="79" t="n"/>
      <c r="BN213" s="79" t="n"/>
      <c r="BO213" s="79" t="n"/>
      <c r="BP213" s="79" t="n"/>
      <c r="BQ213" s="79" t="n"/>
      <c r="BR213" s="79" t="n"/>
      <c r="BS213" s="79" t="n"/>
      <c r="BT213" s="79" t="n"/>
      <c r="BU213" s="79" t="n"/>
      <c r="BV213" s="79" t="n"/>
      <c r="BW213" s="79" t="n"/>
      <c r="BX213" s="79" t="n"/>
      <c r="BY213" s="79" t="n"/>
      <c r="BZ213" s="79" t="n"/>
      <c r="CA213" s="79" t="n"/>
      <c r="CB213" s="79" t="n"/>
      <c r="CC213" s="79" t="n"/>
      <c r="CD213" s="79" t="n"/>
      <c r="CE213" s="79" t="n"/>
      <c r="CF213" s="79" t="n"/>
      <c r="CG213" s="79" t="n"/>
      <c r="CH213" s="79" t="n"/>
      <c r="CI213" s="79" t="n"/>
      <c r="CJ213" s="79" t="n"/>
      <c r="CK213" s="79" t="n"/>
      <c r="CL213" s="79" t="n"/>
      <c r="CM213" s="79" t="n"/>
      <c r="CN213" s="79" t="n"/>
      <c r="CO213" s="79" t="n"/>
      <c r="CP213" s="79" t="n"/>
      <c r="CQ213" s="79" t="n"/>
      <c r="CR213" s="79" t="n"/>
      <c r="CS213" s="79" t="n"/>
      <c r="CT213" s="79" t="n"/>
      <c r="CU213" s="79" t="n"/>
      <c r="CV213" s="79" t="n"/>
      <c r="CW213" s="79" t="n"/>
      <c r="CX213" s="79" t="n"/>
      <c r="CY213" s="79" t="n"/>
      <c r="CZ213" s="79" t="n"/>
      <c r="DA213" s="79" t="n"/>
      <c r="DB213" s="79" t="n"/>
      <c r="DC213" s="79" t="n"/>
      <c r="DD213" s="79" t="n"/>
      <c r="DE213" s="79" t="n"/>
      <c r="DF213" s="79" t="n"/>
      <c r="DG213" s="79" t="n"/>
      <c r="DH213" s="79" t="n"/>
      <c r="DI213" s="79" t="n"/>
      <c r="DJ213" s="79" t="n"/>
      <c r="DK213" s="79" t="n"/>
      <c r="DL213" s="79" t="n"/>
      <c r="DM213" s="79" t="n"/>
      <c r="DN213" s="79" t="n"/>
      <c r="DO213" s="79" t="n"/>
      <c r="DP213" s="79" t="n"/>
      <c r="DQ213" s="79" t="n"/>
      <c r="DR213" s="79" t="n"/>
      <c r="DS213" s="79" t="n"/>
      <c r="DT213" s="79" t="n"/>
      <c r="DU213" s="79" t="n"/>
      <c r="DV213" s="79" t="n"/>
      <c r="DW213" s="79" t="n"/>
      <c r="DX213" s="79" t="n"/>
      <c r="DY213" s="79" t="n"/>
      <c r="DZ213" s="79" t="n"/>
      <c r="EA213" s="79" t="n"/>
      <c r="EB213" s="79" t="n"/>
      <c r="EC213" s="79" t="n"/>
      <c r="ED213" s="79" t="n"/>
      <c r="EE213" s="79" t="n"/>
      <c r="EF213" s="79" t="n"/>
      <c r="EG213" s="79" t="n"/>
      <c r="EH213" s="79" t="n"/>
      <c r="EI213" s="79" t="n"/>
      <c r="EJ213" s="79" t="n"/>
      <c r="EK213" s="79" t="n"/>
      <c r="EL213" s="79" t="n"/>
      <c r="EM213" s="79" t="n"/>
      <c r="EN213" s="79" t="n"/>
      <c r="EO213" s="79" t="n"/>
      <c r="EP213" s="79" t="n"/>
      <c r="EQ213" s="79" t="n"/>
      <c r="ER213" s="79" t="n"/>
      <c r="ES213" s="79" t="n"/>
      <c r="ET213" s="79" t="n"/>
      <c r="EU213" s="79" t="n"/>
      <c r="EV213" s="79" t="n"/>
      <c r="EW213" s="79" t="n"/>
      <c r="EX213" s="79" t="n"/>
      <c r="EY213" s="79" t="n"/>
      <c r="EZ213" s="79" t="n"/>
      <c r="FA213" s="79" t="n"/>
      <c r="FB213" s="79" t="n"/>
      <c r="FC213" s="79" t="n"/>
      <c r="FD213" s="79" t="n"/>
      <c r="FE213" s="79" t="n"/>
      <c r="FF213" s="79" t="n"/>
      <c r="FG213" s="79" t="n"/>
      <c r="FH213" s="79" t="n"/>
      <c r="FI213" s="79" t="n"/>
      <c r="FJ213" s="79" t="n"/>
      <c r="FK213" s="79" t="n"/>
      <c r="FL213" s="79" t="n"/>
      <c r="FM213" s="79" t="n"/>
      <c r="FN213" s="79" t="n"/>
      <c r="FO213" s="79" t="n"/>
      <c r="FP213" s="79" t="n"/>
      <c r="FQ213" s="79" t="n"/>
      <c r="FR213" s="79" t="n"/>
      <c r="FS213" s="79" t="n"/>
      <c r="FT213" s="79" t="n"/>
      <c r="FU213" s="79" t="n"/>
      <c r="FV213" s="79" t="n"/>
      <c r="FW213" s="79" t="n"/>
      <c r="FX213" s="79" t="n"/>
      <c r="FY213" s="79" t="n"/>
      <c r="FZ213" s="79" t="n"/>
      <c r="GA213" s="79" t="n"/>
      <c r="GB213" s="79" t="n"/>
      <c r="GC213" s="79" t="n"/>
      <c r="GD213" s="79" t="n"/>
      <c r="GE213" s="79" t="n"/>
      <c r="GF213" s="79" t="n"/>
      <c r="GG213" s="79" t="n"/>
      <c r="GH213" s="79" t="n"/>
      <c r="GI213" s="79" t="n"/>
      <c r="GJ213" s="79" t="n"/>
      <c r="GK213" s="79" t="n"/>
      <c r="GL213" s="79" t="n"/>
      <c r="GM213" s="79" t="n"/>
      <c r="GN213" s="79" t="n"/>
      <c r="GO213" s="79" t="n"/>
      <c r="GP213" s="79" t="n"/>
      <c r="GQ213" s="79" t="n"/>
      <c r="GR213" s="79" t="n"/>
      <c r="GS213" s="79" t="n"/>
      <c r="GT213" s="79" t="n"/>
      <c r="GU213" s="79" t="n"/>
      <c r="GV213" s="79" t="n"/>
      <c r="GW213" s="79" t="n"/>
      <c r="GX213" s="79" t="n"/>
      <c r="GY213" s="79" t="n"/>
      <c r="GZ213" s="79" t="n"/>
      <c r="HA213" s="79" t="n"/>
      <c r="HB213" s="79" t="n"/>
      <c r="HC213" s="79" t="n"/>
      <c r="HD213" s="79" t="n"/>
      <c r="HE213" s="79" t="n"/>
      <c r="HF213" s="79" t="n"/>
      <c r="HG213" s="79" t="n"/>
      <c r="HH213" s="79" t="n"/>
      <c r="HI213" s="79" t="n"/>
      <c r="HJ213" s="79" t="n"/>
      <c r="HK213" s="79" t="n"/>
      <c r="HL213" s="79" t="n"/>
      <c r="HM213" s="79" t="n"/>
      <c r="HN213" s="79" t="n"/>
      <c r="HO213" s="79" t="n"/>
      <c r="HP213" s="79" t="n"/>
      <c r="HQ213" s="79" t="n"/>
      <c r="HR213" s="79" t="n"/>
      <c r="HS213" s="79" t="n"/>
      <c r="HT213" s="79" t="n"/>
      <c r="HU213" s="79" t="n"/>
      <c r="HV213" s="79" t="n"/>
      <c r="HW213" s="79" t="n"/>
      <c r="HX213" s="79" t="n"/>
      <c r="HY213" s="79" t="n"/>
      <c r="HZ213" s="79" t="n"/>
      <c r="IA213" s="79" t="n"/>
      <c r="IB213" s="79" t="n"/>
      <c r="IC213" s="79" t="n"/>
      <c r="ID213" s="79" t="n"/>
      <c r="IE213" s="79" t="n"/>
      <c r="IF213" s="79" t="n"/>
      <c r="IG213" s="79" t="n"/>
      <c r="IH213" s="79" t="n"/>
      <c r="II213" s="79" t="n"/>
      <c r="IJ213" s="79" t="n"/>
      <c r="IK213" s="79" t="n"/>
      <c r="IL213" s="79" t="n"/>
      <c r="IM213" s="79" t="n"/>
      <c r="IN213" s="79" t="n"/>
      <c r="IO213" s="79" t="n"/>
      <c r="IP213" s="79" t="n"/>
      <c r="IQ213" s="79" t="n"/>
      <c r="IR213" s="79" t="n"/>
      <c r="IS213" s="79" t="n"/>
      <c r="IT213" s="79" t="n"/>
      <c r="IU213" s="79" t="n"/>
      <c r="IV213" s="79" t="n"/>
      <c r="IW213" s="79" t="n"/>
      <c r="IX213" s="79" t="n"/>
      <c r="IY213" s="79" t="n"/>
      <c r="IZ213" s="79" t="n"/>
      <c r="JA213" s="79" t="n"/>
      <c r="JB213" s="79" t="n"/>
      <c r="JC213" s="79" t="n"/>
      <c r="JD213" s="79" t="n"/>
      <c r="JE213" s="79" t="n"/>
      <c r="JF213" s="79" t="n"/>
      <c r="JG213" s="79" t="n"/>
      <c r="JH213" s="79" t="n"/>
      <c r="JI213" s="79" t="n"/>
      <c r="JJ213" s="79" t="n"/>
      <c r="JK213" s="79" t="n"/>
      <c r="JL213" s="79" t="n"/>
      <c r="JM213" s="79" t="n"/>
      <c r="JN213" s="79" t="n"/>
      <c r="JO213" s="79" t="n"/>
      <c r="JP213" s="79" t="n"/>
      <c r="JQ213" s="79" t="n"/>
      <c r="JR213" s="79" t="n"/>
      <c r="JS213" s="79" t="n"/>
      <c r="JT213" s="79" t="n"/>
      <c r="JU213" s="79" t="n"/>
      <c r="JV213" s="79" t="n"/>
      <c r="JW213" s="79" t="n"/>
      <c r="JX213" s="79" t="n"/>
      <c r="JY213" s="79" t="n"/>
      <c r="JZ213" s="79" t="n"/>
      <c r="KA213" s="79" t="n"/>
      <c r="KB213" s="79" t="n"/>
      <c r="KC213" s="79" t="n"/>
      <c r="KD213" s="79" t="n"/>
      <c r="KE213" s="79" t="n"/>
      <c r="KF213" s="79" t="n"/>
      <c r="KG213" s="79" t="n"/>
      <c r="KH213" s="79" t="n"/>
      <c r="KI213" s="79" t="n"/>
      <c r="KJ213" s="79" t="n"/>
      <c r="KK213" s="79" t="n"/>
      <c r="KL213" s="79" t="n"/>
      <c r="KM213" s="79" t="n"/>
      <c r="KN213" s="79" t="n"/>
      <c r="KO213" s="79" t="n"/>
      <c r="KP213" s="79" t="n"/>
      <c r="KQ213" s="79" t="n"/>
      <c r="KR213" s="79" t="n"/>
      <c r="KS213" s="79" t="n"/>
      <c r="KT213" s="79" t="n"/>
      <c r="KU213" s="79" t="n"/>
      <c r="KV213" s="79" t="n"/>
      <c r="KW213" s="79" t="n"/>
      <c r="KX213" s="79" t="n"/>
      <c r="KY213" s="79" t="n"/>
      <c r="KZ213" s="79" t="n"/>
      <c r="LA213" s="79" t="n"/>
      <c r="LB213" s="79" t="n"/>
      <c r="LC213" s="79" t="n"/>
      <c r="LD213" s="79" t="n"/>
      <c r="LE213" s="79" t="n"/>
      <c r="LF213" s="79" t="n"/>
      <c r="LG213" s="79" t="n"/>
      <c r="LH213" s="79" t="n"/>
      <c r="LI213" s="79" t="n"/>
      <c r="LJ213" s="79" t="n"/>
      <c r="LK213" s="79" t="n"/>
      <c r="LL213" s="79" t="n"/>
      <c r="LM213" s="79" t="n"/>
      <c r="LN213" s="79" t="n"/>
      <c r="LO213" s="79" t="n"/>
      <c r="LP213" s="79" t="n"/>
      <c r="LQ213" s="79" t="n"/>
      <c r="LR213" s="79" t="n"/>
      <c r="LS213" s="79" t="n"/>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G223" s="170" t="n"/>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G226" s="170" t="n"/>
      <c r="N226" t="inlineStr"/>
      <c r="O226" t="inlineStr"/>
      <c r="P226" t="inlineStr"/>
      <c r="Q226" t="inlineStr"/>
      <c r="R226" t="inlineStr"/>
      <c r="S226" t="inlineStr"/>
      <c r="T22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Current tax liabilities</t>
        </is>
      </c>
      <c r="C31" s="939" t="n"/>
      <c r="D31" s="939" t="n"/>
      <c r="E31" s="939" t="n"/>
      <c r="F31" s="939" t="n"/>
      <c r="G31" s="939" t="n">
        <v>31.7</v>
      </c>
      <c r="H31" s="939" t="n">
        <v>43.8</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Current tax liabilities</t>
        </is>
      </c>
      <c r="C71" s="939" t="n"/>
      <c r="D71" s="939" t="n"/>
      <c r="E71" s="939" t="n"/>
      <c r="F71" s="939" t="n"/>
      <c r="G71" s="939" t="n">
        <v>31.7</v>
      </c>
      <c r="H71" s="939" t="n">
        <v>43.8</v>
      </c>
      <c r="I71" s="977" t="n"/>
      <c r="J71" s="180" t="n"/>
      <c r="N71" s="976">
        <f>B71</f>
        <v/>
      </c>
      <c r="O71" s="192" t="inlineStr"/>
      <c r="P71" s="192" t="inlineStr"/>
      <c r="Q71" s="192" t="inlineStr"/>
      <c r="R71" s="192" t="inlineStr"/>
      <c r="S71" s="192">
        <f>G71*BS!$B$9</f>
        <v/>
      </c>
      <c r="T71" s="192">
        <f>H71*BS!$B$9</f>
        <v/>
      </c>
      <c r="U71" s="193">
        <f>I71</f>
        <v/>
      </c>
    </row>
    <row r="72">
      <c r="B72" s="102" t="inlineStr">
        <is>
          <t>Other liabilities</t>
        </is>
      </c>
      <c r="C72" s="103" t="n"/>
      <c r="D72" s="103" t="n"/>
      <c r="E72" s="103" t="n"/>
      <c r="F72" s="103" t="n"/>
      <c r="G72" s="103" t="n">
        <v>40</v>
      </c>
      <c r="H72" s="103" t="n">
        <v>8.9</v>
      </c>
      <c r="I72" s="977" t="n"/>
      <c r="J72" s="180" t="n"/>
      <c r="N72" s="976">
        <f>B72</f>
        <v/>
      </c>
      <c r="O72" s="192" t="inlineStr"/>
      <c r="P72" s="192" t="inlineStr"/>
      <c r="Q72" s="192" t="inlineStr"/>
      <c r="R72" s="192" t="inlineStr"/>
      <c r="S72" s="192">
        <f>G72*BS!$B$9</f>
        <v/>
      </c>
      <c r="T72" s="192">
        <f>H72*BS!$B$9</f>
        <v/>
      </c>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Payables</t>
        </is>
      </c>
      <c r="C84" s="103" t="n"/>
      <c r="D84" s="103" t="n"/>
      <c r="E84" s="103" t="n"/>
      <c r="F84" s="103" t="n"/>
      <c r="G84" s="103" t="n">
        <v>760.5</v>
      </c>
      <c r="H84" s="103" t="n">
        <v>908.6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31.7</v>
      </c>
      <c r="H85" s="939" t="n">
        <v>43.8</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M Current Employee benefits  </t>
        </is>
      </c>
      <c r="C88" s="939" t="n"/>
      <c r="D88" s="939" t="n"/>
      <c r="E88" s="939" t="n"/>
      <c r="F88" s="939" t="n"/>
      <c r="G88" s="939" t="n">
        <v>136.4</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 xml:space="preserve">M Current Workers' compensation / self-insurance  </t>
        </is>
      </c>
      <c r="C89" s="939" t="n"/>
      <c r="D89" s="939" t="n"/>
      <c r="E89" s="939" t="n"/>
      <c r="F89" s="939" t="n"/>
      <c r="G89" s="939" t="n">
        <v>27.3</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 xml:space="preserve">M Current Property related  </t>
        </is>
      </c>
      <c r="C90" s="939" t="n"/>
      <c r="D90" s="939" t="n"/>
      <c r="E90" s="939" t="n"/>
      <c r="F90" s="939" t="n"/>
      <c r="G90" s="939" t="n">
        <v>4.8</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M Current Restructure  </t>
        </is>
      </c>
      <c r="C91" s="103" t="n"/>
      <c r="D91" s="103" t="n"/>
      <c r="E91" s="103" t="n"/>
      <c r="F91" s="103" t="n"/>
      <c r="G91" s="103" t="n">
        <v>12.7</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M Current Other  </t>
        </is>
      </c>
      <c r="C92" s="939" t="n"/>
      <c r="D92" s="939" t="n"/>
      <c r="E92" s="939" t="n"/>
      <c r="F92" s="939" t="n"/>
      <c r="G92" s="939" t="n">
        <v>124.8</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M Non-current Employee benefits  </t>
        </is>
      </c>
      <c r="C93" s="939" t="n"/>
      <c r="D93" s="939" t="n"/>
      <c r="E93" s="939" t="n"/>
      <c r="F93" s="939" t="n"/>
      <c r="G93" s="939" t="n">
        <v>11.4</v>
      </c>
      <c r="H93" s="939" t="n">
        <v>0</v>
      </c>
      <c r="I93" s="981" t="n"/>
      <c r="J93" s="180" t="n"/>
      <c r="N93" s="976">
        <f>B93</f>
        <v/>
      </c>
      <c r="O93" s="192" t="inlineStr"/>
      <c r="P93" s="192" t="inlineStr"/>
      <c r="Q93" s="192" t="inlineStr"/>
      <c r="R93" s="192" t="inlineStr"/>
      <c r="S93" s="192">
        <f>G93*BS!$B$9</f>
        <v/>
      </c>
      <c r="T93" s="192">
        <f>H93*BS!$B$9</f>
        <v/>
      </c>
      <c r="U93" s="193">
        <f>I93</f>
        <v/>
      </c>
    </row>
    <row r="94">
      <c r="B94" s="211" t="inlineStr">
        <is>
          <t xml:space="preserve">M Non-current Property related  </t>
        </is>
      </c>
      <c r="C94" s="939" t="n"/>
      <c r="D94" s="939" t="n"/>
      <c r="E94" s="939" t="n"/>
      <c r="F94" s="939" t="n"/>
      <c r="G94" s="939" t="n">
        <v>33.6</v>
      </c>
      <c r="H94" s="939" t="n">
        <v>0</v>
      </c>
      <c r="I94" s="981" t="n"/>
      <c r="J94" s="180" t="n"/>
      <c r="N94" s="976">
        <f>B94</f>
        <v/>
      </c>
      <c r="O94" s="192" t="inlineStr"/>
      <c r="P94" s="192" t="inlineStr"/>
      <c r="Q94" s="192" t="inlineStr"/>
      <c r="R94" s="192" t="inlineStr"/>
      <c r="S94" s="192">
        <f>G94*BS!$B$9</f>
        <v/>
      </c>
      <c r="T94" s="192">
        <f>H94*BS!$B$9</f>
        <v/>
      </c>
      <c r="U94" s="193">
        <f>I94</f>
        <v/>
      </c>
    </row>
    <row r="95">
      <c r="B95" s="211" t="inlineStr">
        <is>
          <t xml:space="preserve">M Restructure Other  </t>
        </is>
      </c>
      <c r="C95" s="939" t="n"/>
      <c r="D95" s="939" t="n"/>
      <c r="E95" s="939" t="n"/>
      <c r="F95" s="939" t="n"/>
      <c r="G95" s="939" t="n">
        <v>22.2</v>
      </c>
      <c r="H95" s="939" t="n">
        <v>0</v>
      </c>
      <c r="I95" s="981" t="n"/>
      <c r="J95" s="180" t="n"/>
      <c r="N95" s="976">
        <f>B95</f>
        <v/>
      </c>
      <c r="O95" s="192" t="inlineStr"/>
      <c r="P95" s="192" t="inlineStr"/>
      <c r="Q95" s="192" t="inlineStr"/>
      <c r="R95" s="192" t="inlineStr"/>
      <c r="S95" s="192">
        <f>G95*BS!$B$9</f>
        <v/>
      </c>
      <c r="T95" s="192">
        <f>H95*BS!$B$9</f>
        <v/>
      </c>
      <c r="U95" s="193">
        <f>I95</f>
        <v/>
      </c>
    </row>
    <row r="96">
      <c r="B96" s="211" t="inlineStr">
        <is>
          <t xml:space="preserve">M Reconciliation of provisions Reclassification to liabilities held for sale (3.7) 47.5 </t>
        </is>
      </c>
      <c r="C96" s="939" t="n"/>
      <c r="D96" s="939" t="n"/>
      <c r="E96" s="939" t="n"/>
      <c r="F96" s="939" t="n"/>
      <c r="G96" s="939" t="n">
        <v>43.8</v>
      </c>
      <c r="H96" s="939" t="n">
        <v>0</v>
      </c>
      <c r="I96" s="981" t="n"/>
      <c r="J96" s="180" t="n"/>
      <c r="N96" s="976">
        <f>B96</f>
        <v/>
      </c>
      <c r="O96" s="192" t="inlineStr"/>
      <c r="P96" s="192" t="inlineStr"/>
      <c r="Q96" s="192" t="inlineStr"/>
      <c r="R96" s="192" t="inlineStr"/>
      <c r="S96" s="192">
        <f>G96*BS!$B$9</f>
        <v/>
      </c>
      <c r="T96" s="192">
        <f>H96*BS!$B$9</f>
        <v/>
      </c>
      <c r="U96" s="193">
        <f>I96</f>
        <v/>
      </c>
    </row>
    <row r="97">
      <c r="B97" s="211" t="inlineStr">
        <is>
          <t>M Reconciliation of provisions Current 152.2 37.5 25.0</t>
        </is>
      </c>
      <c r="C97" s="939" t="n"/>
      <c r="D97" s="939" t="n"/>
      <c r="E97" s="939" t="n"/>
      <c r="F97" s="939" t="n"/>
      <c r="G97" s="939" t="n">
        <v>377.7</v>
      </c>
      <c r="H97" s="939" t="n">
        <v>94</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M Current Bank loans unsecured</t>
        </is>
      </c>
      <c r="G103" t="n">
        <v>3142.9</v>
      </c>
      <c r="H103" t="n">
        <v>3026.7</v>
      </c>
      <c r="N103">
        <f>B103</f>
        <v/>
      </c>
      <c r="O103" t="inlineStr"/>
      <c r="P103" t="inlineStr"/>
      <c r="Q103" t="inlineStr"/>
      <c r="R103" t="inlineStr"/>
      <c r="S103">
        <f>G103*BS!$B$9</f>
        <v/>
      </c>
      <c r="T103">
        <f>H103*BS!$B$9</f>
        <v/>
      </c>
    </row>
    <row r="104">
      <c r="B104" t="inlineStr">
        <is>
          <t>M Current Lease liabilities</t>
        </is>
      </c>
      <c r="G104" t="n">
        <v>136.9</v>
      </c>
      <c r="H104" t="n">
        <v>134.1</v>
      </c>
      <c r="N104">
        <f>B104</f>
        <v/>
      </c>
      <c r="O104" t="inlineStr"/>
      <c r="P104" t="inlineStr"/>
      <c r="Q104" t="inlineStr"/>
      <c r="R104" t="inlineStr"/>
      <c r="S104">
        <f>G104*BS!$B$9</f>
        <v/>
      </c>
      <c r="T104">
        <f>H104*BS!$B$9</f>
        <v/>
      </c>
    </row>
    <row r="105">
      <c r="B105" t="inlineStr">
        <is>
          <t>M Non-current Lease liabilities</t>
        </is>
      </c>
      <c r="G105" t="n">
        <v>560.3</v>
      </c>
      <c r="H105" t="n">
        <v>563.2</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t="n">
        <v>0</v>
      </c>
      <c r="H112" s="954" t="n">
        <v>0</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t="n">
        <v>0</v>
      </c>
      <c r="H116" s="954" t="n">
        <v>0</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Interest bearing liabilities</t>
        </is>
      </c>
      <c r="C128" s="103" t="n"/>
      <c r="D128" s="103" t="n"/>
      <c r="E128" s="103" t="n"/>
      <c r="F128" s="103" t="n"/>
      <c r="G128" s="103" t="n">
        <v>560.3</v>
      </c>
      <c r="H128" s="103" t="n">
        <v>563.2</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M Current Employee benefits  </t>
        </is>
      </c>
      <c r="C132" s="991" t="n"/>
      <c r="D132" s="991" t="n"/>
      <c r="E132" s="991" t="n"/>
      <c r="F132" s="991" t="n"/>
      <c r="G132" s="991" t="n">
        <v>136.4</v>
      </c>
      <c r="H132" s="991" t="n">
        <v>0</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 xml:space="preserve">M Non-current Employee benefits  </t>
        </is>
      </c>
      <c r="C133" s="991" t="n"/>
      <c r="D133" s="991" t="n"/>
      <c r="E133" s="991" t="n"/>
      <c r="F133" s="991" t="n"/>
      <c r="G133" s="991" t="n">
        <v>11.4</v>
      </c>
      <c r="H133" s="991" t="n">
        <v>0</v>
      </c>
      <c r="I133" s="992" t="n"/>
      <c r="J133" s="180" t="n"/>
      <c r="N133" s="976">
        <f>B133</f>
        <v/>
      </c>
      <c r="O133" s="192" t="inlineStr"/>
      <c r="P133" s="192" t="inlineStr"/>
      <c r="Q133" s="192" t="inlineStr"/>
      <c r="R133" s="192" t="inlineStr"/>
      <c r="S133" s="192">
        <f>G133*BS!$B$9</f>
        <v/>
      </c>
      <c r="T133" s="192">
        <f>H133*BS!$B$9</f>
        <v/>
      </c>
      <c r="U133" s="193">
        <f>I130</f>
        <v/>
      </c>
    </row>
    <row r="134">
      <c r="A134" s="79" t="n"/>
      <c r="B134" s="102" t="inlineStr">
        <is>
          <t>M Reconciliation of provisions Non-current 10.1 63.1 39.5</t>
        </is>
      </c>
      <c r="C134" s="103" t="n"/>
      <c r="D134" s="103" t="n"/>
      <c r="E134" s="103" t="n"/>
      <c r="F134" s="103" t="n"/>
      <c r="G134" s="103" t="n">
        <v>127</v>
      </c>
      <c r="H134" s="103" t="n">
        <v>14.3</v>
      </c>
      <c r="I134" s="992" t="n"/>
      <c r="J134" s="180" t="n"/>
      <c r="N134" s="976">
        <f>B134</f>
        <v/>
      </c>
      <c r="O134" s="192" t="inlineStr"/>
      <c r="P134" s="192" t="inlineStr"/>
      <c r="Q134" s="192" t="inlineStr"/>
      <c r="R134" s="192" t="inlineStr"/>
      <c r="S134" s="192">
        <f>G134*BS!$B$9</f>
        <v/>
      </c>
      <c r="T134" s="192">
        <f>H134*BS!$B$9</f>
        <v/>
      </c>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t="n">
        <v>0</v>
      </c>
      <c r="H156" s="954" t="n">
        <v>0</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v>0</v>
      </c>
      <c r="H160" s="952" t="n">
        <v>0</v>
      </c>
      <c r="I160" s="979" t="n"/>
      <c r="J160" s="196" t="n"/>
      <c r="K160" s="197" t="n"/>
      <c r="L160" s="197" t="n"/>
      <c r="M160" s="197" t="n"/>
      <c r="N160" s="966" t="inlineStr"/>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t="n">
        <v>0</v>
      </c>
      <c r="H168" s="954" t="n">
        <v>0</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t="n">
        <v>0</v>
      </c>
      <c r="H181" s="954" t="n">
        <v>0</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Accumulated losses</t>
        </is>
      </c>
      <c r="C182" s="996" t="n"/>
      <c r="D182" s="996" t="n"/>
      <c r="E182" s="996" t="n"/>
      <c r="F182" s="996" t="n"/>
      <c r="G182" s="996" t="n">
        <v>-4154.7</v>
      </c>
      <c r="H182" s="996" t="n">
        <v>-4120.7</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inlineStr">
        <is>
          <t>Reserves</t>
        </is>
      </c>
      <c r="C188" s="991" t="n"/>
      <c r="D188" s="991" t="n"/>
      <c r="E188" s="991" t="n"/>
      <c r="F188" s="991" t="n"/>
      <c r="G188" s="991" t="n">
        <v>-3.3</v>
      </c>
      <c r="H188" s="991" t="n">
        <v>46.1</v>
      </c>
      <c r="I188" s="997" t="n"/>
      <c r="J188" s="180" t="n"/>
      <c r="K188" s="172" t="n"/>
      <c r="L188" s="172" t="n"/>
      <c r="M188" s="172" t="n"/>
      <c r="N188" s="973">
        <f>B188</f>
        <v/>
      </c>
      <c r="O188" s="192" t="inlineStr"/>
      <c r="P188" s="192" t="inlineStr"/>
      <c r="Q188" s="192" t="inlineStr"/>
      <c r="R188" s="192" t="inlineStr"/>
      <c r="S188" s="192">
        <f>G188*BS!$B$9</f>
        <v/>
      </c>
      <c r="T188" s="192">
        <f>H188*BS!$B$9</f>
        <v/>
      </c>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t="n">
        <v>0</v>
      </c>
      <c r="H203" s="954" t="n">
        <v>0</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7"/>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6327.8</v>
      </c>
      <c r="H15" s="939" t="n">
        <v>6367.3</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t="n">
        <v>0</v>
      </c>
      <c r="H77" s="954" t="n">
        <v>0</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M  Material items gain I (loss) after income tax</t>
        </is>
      </c>
      <c r="C84" s="991" t="n"/>
      <c r="D84" s="991" t="n"/>
      <c r="E84" s="991" t="n"/>
      <c r="F84" s="991" t="n"/>
      <c r="G84" s="991" t="n">
        <v>-167.5</v>
      </c>
      <c r="H84" s="991" t="n">
        <v>43.9</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M  Other</t>
        </is>
      </c>
      <c r="C85" s="991" t="n"/>
      <c r="D85" s="991" t="n"/>
      <c r="E85" s="991" t="n"/>
      <c r="F85" s="991" t="n"/>
      <c r="G85" s="991" t="n">
        <v>45.2</v>
      </c>
      <c r="H85" s="991" t="n">
        <v>59.9</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52.6</v>
      </c>
      <c r="H98" s="939" t="n">
        <v>74.59999999999999</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income</t>
        </is>
      </c>
      <c r="C99" s="939" t="n"/>
      <c r="D99" s="939" t="n"/>
      <c r="E99" s="939" t="n"/>
      <c r="F99" s="939" t="n"/>
      <c r="G99" s="939" t="n">
        <v>2.3</v>
      </c>
      <c r="H99" s="939" t="n">
        <v>3.7</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Net finance costs</t>
        </is>
      </c>
      <c r="C100" s="939" t="n"/>
      <c r="D100" s="939" t="n"/>
      <c r="E100" s="939" t="n"/>
      <c r="F100" s="939" t="n"/>
      <c r="G100" s="939" t="n">
        <v>-80</v>
      </c>
      <c r="H100" s="939" t="n">
        <v>-64.59999999999999</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M  Other</t>
        </is>
      </c>
      <c r="C111" s="939" t="n"/>
      <c r="D111" s="939" t="n"/>
      <c r="E111" s="939" t="n"/>
      <c r="F111" s="939" t="n"/>
      <c r="G111" s="939" t="n">
        <v>45.2</v>
      </c>
      <c r="H111" s="939" t="n">
        <v>59.9</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M  Material items gain I (loss) after income tax</t>
        </is>
      </c>
      <c r="C124" s="952" t="n"/>
      <c r="D124" s="952" t="n"/>
      <c r="E124" s="952" t="n"/>
      <c r="F124" s="952" t="n"/>
      <c r="G124" s="952" t="n">
        <v>-167.5</v>
      </c>
      <c r="H124" s="952" t="n">
        <v>43.9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M  Other</t>
        </is>
      </c>
      <c r="C125" s="991" t="n"/>
      <c r="D125" s="991" t="n"/>
      <c r="E125" s="991" t="n"/>
      <c r="F125" s="991" t="n"/>
      <c r="G125" s="991" t="n">
        <v>45.2</v>
      </c>
      <c r="H125" s="991" t="n">
        <v>59.9</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M continuing operations Profit / (Loss) before income tax expense</t>
        </is>
      </c>
      <c r="G138" t="n">
        <v>-175.4</v>
      </c>
      <c r="H138" t="n">
        <v>223.6</v>
      </c>
      <c r="N138">
        <f>B138</f>
        <v/>
      </c>
      <c r="O138" t="inlineStr"/>
      <c r="P138" t="inlineStr"/>
      <c r="Q138" t="inlineStr"/>
      <c r="R138" t="inlineStr"/>
      <c r="S138">
        <f>G138*BS!$B$9</f>
        <v/>
      </c>
      <c r="T138">
        <f>H138*BS!$B$9</f>
        <v/>
      </c>
    </row>
    <row r="139" customFormat="1" s="118">
      <c r="B139" t="inlineStr">
        <is>
          <t>M continuing operations Income tax expense I (benefit) using the domestic corporation income tax rate of 30%</t>
        </is>
      </c>
      <c r="G139" t="n">
        <v>-52.6</v>
      </c>
      <c r="H139" t="n">
        <v>67.09999999999999</v>
      </c>
      <c r="N139">
        <f>B139</f>
        <v/>
      </c>
      <c r="O139" t="inlineStr"/>
      <c r="P139" t="inlineStr"/>
      <c r="Q139" t="inlineStr"/>
      <c r="R139" t="inlineStr"/>
      <c r="S139">
        <f>G139*BS!$B$9</f>
        <v/>
      </c>
      <c r="T139">
        <f>H139*BS!$B$9</f>
        <v/>
      </c>
    </row>
    <row r="140" customFormat="1" s="118">
      <c r="B140" t="inlineStr">
        <is>
          <t>M Increase / (decrease) in income tax expense due to: Non-deductible expenditures</t>
        </is>
      </c>
      <c r="G140" t="n">
        <v>63.9</v>
      </c>
      <c r="H140" t="n">
        <v>13.6</v>
      </c>
      <c r="N140">
        <f>B140</f>
        <v/>
      </c>
      <c r="O140" t="inlineStr"/>
      <c r="P140" t="inlineStr"/>
      <c r="Q140" t="inlineStr"/>
      <c r="R140" t="inlineStr"/>
      <c r="S140">
        <f>G140*BS!$B$9</f>
        <v/>
      </c>
      <c r="T140">
        <f>H140*BS!$B$9</f>
        <v/>
      </c>
    </row>
    <row r="141" customFormat="1" s="118">
      <c r="B141" t="inlineStr">
        <is>
          <t>M Increase / (decrease) in income tax expense due to: Tax losses not recognised</t>
        </is>
      </c>
      <c r="G141" t="n">
        <v>43.9</v>
      </c>
      <c r="H141" t="n">
        <v>18.1</v>
      </c>
      <c r="N141">
        <f>B141</f>
        <v/>
      </c>
      <c r="O141" t="inlineStr"/>
      <c r="P141" t="inlineStr"/>
      <c r="Q141" t="inlineStr"/>
      <c r="R141" t="inlineStr"/>
      <c r="S141">
        <f>G141*BS!$B$9</f>
        <v/>
      </c>
      <c r="T141">
        <f>H141*BS!$B$9</f>
        <v/>
      </c>
    </row>
    <row r="142" customFormat="1" s="118">
      <c r="B142" t="inlineStr">
        <is>
          <t>M Increase / (decrease) in income tax expense due to: Effect of tax rates in foreign jurisdictions</t>
        </is>
      </c>
      <c r="G142" t="n">
        <v>-13.7</v>
      </c>
      <c r="H142" t="n">
        <v>-29</v>
      </c>
      <c r="N142">
        <f>B142</f>
        <v/>
      </c>
      <c r="O142" t="inlineStr"/>
      <c r="P142" t="inlineStr"/>
      <c r="Q142" t="inlineStr"/>
      <c r="R142" t="inlineStr"/>
      <c r="S142">
        <f>G142*BS!$B$9</f>
        <v/>
      </c>
      <c r="T142">
        <f>H142*BS!$B$9</f>
        <v/>
      </c>
    </row>
    <row r="143" customFormat="1" s="118">
      <c r="B143" t="inlineStr">
        <is>
          <t>M Increase / (decrease) in income tax expense due to: Share of net profit of associates and joint ventures</t>
        </is>
      </c>
      <c r="G143" t="n">
        <v>-3.4</v>
      </c>
      <c r="H143" t="n">
        <v>-0.1</v>
      </c>
      <c r="N143">
        <f>B143</f>
        <v/>
      </c>
      <c r="O143" t="inlineStr"/>
      <c r="P143" t="inlineStr"/>
      <c r="Q143" t="inlineStr"/>
      <c r="R143" t="inlineStr"/>
      <c r="S143">
        <f>G143*BS!$B$9</f>
        <v/>
      </c>
      <c r="T143">
        <f>H143*BS!$B$9</f>
        <v/>
      </c>
    </row>
    <row r="144" customFormat="1" s="118">
      <c r="B144" t="inlineStr">
        <is>
          <t>M Increase / (decrease) in income tax expense due to: Non-assessable income</t>
        </is>
      </c>
      <c r="G144" t="n">
        <v>-1</v>
      </c>
      <c r="H144" t="n">
        <v>-0.5</v>
      </c>
      <c r="N144">
        <f>B144</f>
        <v/>
      </c>
      <c r="O144" t="inlineStr"/>
      <c r="P144" t="inlineStr"/>
      <c r="Q144" t="inlineStr"/>
      <c r="R144" t="inlineStr"/>
      <c r="S144">
        <f>G144*BS!$B$9</f>
        <v/>
      </c>
      <c r="T144">
        <f>H144*BS!$B$9</f>
        <v/>
      </c>
    </row>
    <row r="145" customFormat="1" s="118">
      <c r="B145" t="inlineStr">
        <is>
          <t>M Increase / (decrease) in income tax expense due to: Tax exempt income</t>
        </is>
      </c>
      <c r="G145" t="n">
        <v>-1</v>
      </c>
      <c r="H145" t="n">
        <v>-1.2</v>
      </c>
      <c r="N145">
        <f>B145</f>
        <v/>
      </c>
      <c r="O145" t="inlineStr"/>
      <c r="P145" t="inlineStr"/>
      <c r="Q145" t="inlineStr"/>
      <c r="R145" t="inlineStr"/>
      <c r="S145">
        <f>G145*BS!$B$9</f>
        <v/>
      </c>
      <c r="T145">
        <f>H145*BS!$B$9</f>
        <v/>
      </c>
    </row>
    <row r="146" customFormat="1" s="118">
      <c r="B146" t="inlineStr">
        <is>
          <t>M Increase / (decrease) in income tax expense due to: Non-taxable foreign exchange</t>
        </is>
      </c>
      <c r="G146" t="n">
        <v>0</v>
      </c>
      <c r="H146" t="n">
        <v>1.3</v>
      </c>
      <c r="N146">
        <f>B146</f>
        <v/>
      </c>
      <c r="O146" t="inlineStr"/>
      <c r="P146" t="inlineStr"/>
      <c r="Q146" t="inlineStr"/>
      <c r="R146" t="inlineStr"/>
      <c r="S146">
        <f>G146*BS!$B$9</f>
        <v/>
      </c>
      <c r="T146">
        <f>H146*BS!$B$9</f>
        <v/>
      </c>
    </row>
    <row r="147" customFormat="1" s="118">
      <c r="B147" t="inlineStr">
        <is>
          <t>M Increase / (decrease) in income tax expense due to: Utilisation and recognition of tax losses not previously recognised</t>
        </is>
      </c>
      <c r="G147" t="n">
        <v>-1.2</v>
      </c>
      <c r="H147" t="n">
        <v>-11.9</v>
      </c>
      <c r="N147">
        <f>B147</f>
        <v/>
      </c>
      <c r="O147" t="inlineStr"/>
      <c r="P147" t="inlineStr"/>
      <c r="Q147" t="inlineStr"/>
      <c r="R147" t="inlineStr"/>
      <c r="S147">
        <f>G147*BS!$B$9</f>
        <v/>
      </c>
      <c r="T147">
        <f>H147*BS!$B$9</f>
        <v/>
      </c>
    </row>
    <row r="148" customFormat="1" s="118">
      <c r="B148" t="inlineStr">
        <is>
          <t xml:space="preserve">M Increase / (decrease) in income tax expense due to: </t>
        </is>
      </c>
      <c r="G148" t="n">
        <v>34.9</v>
      </c>
      <c r="H148" t="n">
        <v>57.4</v>
      </c>
      <c r="N148">
        <f>B148</f>
        <v/>
      </c>
      <c r="O148" t="inlineStr"/>
      <c r="P148" t="inlineStr"/>
      <c r="Q148" t="inlineStr"/>
      <c r="R148" t="inlineStr"/>
      <c r="S148">
        <f>G148*BS!$B$9</f>
        <v/>
      </c>
      <c r="T148">
        <f>H148*BS!$B$9</f>
        <v/>
      </c>
    </row>
    <row r="149" customFormat="1" s="118">
      <c r="B149" t="inlineStr">
        <is>
          <t>M Increase / (decrease) in income tax expense due to: Over provision in prior periods</t>
        </is>
      </c>
      <c r="G149" t="n">
        <v>-2.2</v>
      </c>
      <c r="H149" t="n">
        <v>-9.800000000000001</v>
      </c>
      <c r="N149">
        <f>B149</f>
        <v/>
      </c>
      <c r="O149" t="inlineStr"/>
      <c r="P149" t="inlineStr"/>
      <c r="Q149" t="inlineStr"/>
      <c r="R149" t="inlineStr"/>
      <c r="S149">
        <f>G149*BS!$B$9</f>
        <v/>
      </c>
      <c r="T149">
        <f>H149*BS!$B$9</f>
        <v/>
      </c>
    </row>
    <row r="150" customFormat="1" s="118">
      <c r="B150" s="102" t="n"/>
      <c r="D150" s="939" t="n"/>
      <c r="E150" s="939" t="n"/>
      <c r="F150" s="939" t="n"/>
      <c r="G150" s="939" t="n"/>
      <c r="H150" s="939" t="n"/>
      <c r="I150" s="1017" t="n"/>
      <c r="L150" s="279" t="n"/>
      <c r="M150" s="279" t="n"/>
      <c r="N150" s="290" t="inlineStr"/>
      <c r="O150" s="204" t="inlineStr"/>
      <c r="P150" s="204" t="inlineStr"/>
      <c r="Q150" s="204" t="inlineStr"/>
      <c r="R150" s="204" t="inlineStr"/>
      <c r="S150" s="204" t="inlineStr"/>
      <c r="T150" s="204" t="inlineStr"/>
      <c r="U150" s="1016" t="n"/>
    </row>
    <row r="151" customFormat="1" s="118">
      <c r="B151" s="102" t="n"/>
      <c r="C151" s="939" t="n"/>
      <c r="D151" s="939" t="n"/>
      <c r="E151" s="939" t="n"/>
      <c r="F151" s="939" t="n"/>
      <c r="G151" s="939" t="n"/>
      <c r="H151" s="939" t="n"/>
      <c r="I151" s="1017" t="n"/>
      <c r="L151" s="279" t="n"/>
      <c r="M151" s="279" t="n"/>
      <c r="N151" s="290" t="inlineStr"/>
      <c r="O151" s="204" t="inlineStr"/>
      <c r="P151" s="204" t="inlineStr"/>
      <c r="Q151" s="204" t="inlineStr"/>
      <c r="R151" s="204" t="inlineStr"/>
      <c r="S151" s="204" t="inlineStr"/>
      <c r="T151" s="204" t="inlineStr"/>
      <c r="U151" s="1016" t="n"/>
    </row>
    <row r="152" customFormat="1" s="118">
      <c r="A152" s="118" t="inlineStr">
        <is>
          <t>K22</t>
        </is>
      </c>
      <c r="B152" s="298" t="inlineStr">
        <is>
          <t>Minority Interest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I140</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I141</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I142</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I143</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I144</f>
        <v/>
      </c>
    </row>
    <row r="157" customFormat="1" s="118">
      <c r="A157" s="118" t="inlineStr">
        <is>
          <t>K23</t>
        </is>
      </c>
      <c r="B157" s="96" t="inlineStr">
        <is>
          <t xml:space="preserve">Total </t>
        </is>
      </c>
      <c r="C157" s="158">
        <f>SUM(INDIRECT(ADDRESS(MATCH("K22",$A:$A,0)+1,COLUMN(C$12),4)&amp;":"&amp;ADDRESS(MATCH("K23",$A:$A,0)-1,COLUMN(C$12),4)))</f>
        <v/>
      </c>
      <c r="D157" s="158">
        <f>SUM(INDIRECT(ADDRESS(MATCH("K22",$A:$A,0)+1,COLUMN(D$12),4)&amp;":"&amp;ADDRESS(MATCH("K23",$A:$A,0)-1,COLUMN(D$12),4)))</f>
        <v/>
      </c>
      <c r="E157" s="158">
        <f>SUM(INDIRECT(ADDRESS(MATCH("K22",$A:$A,0)+1,COLUMN(E$12),4)&amp;":"&amp;ADDRESS(MATCH("K23",$A:$A,0)-1,COLUMN(E$12),4)))</f>
        <v/>
      </c>
      <c r="F157" s="158">
        <f>SUM(INDIRECT(ADDRESS(MATCH("K22",$A:$A,0)+1,COLUMN(F$12),4)&amp;":"&amp;ADDRESS(MATCH("K23",$A:$A,0)-1,COLUMN(F$12),4)))</f>
        <v/>
      </c>
      <c r="G157" s="158" t="n">
        <v>0</v>
      </c>
      <c r="H157" s="158" t="n">
        <v>0</v>
      </c>
      <c r="I157" s="1017" t="n"/>
      <c r="L157" s="279" t="n"/>
      <c r="M157" s="279" t="n"/>
      <c r="N157" s="290">
        <f>B157</f>
        <v/>
      </c>
      <c r="O157" s="204">
        <f>C157*BS!$B$9</f>
        <v/>
      </c>
      <c r="P157" s="204">
        <f>D157*BS!$B$9</f>
        <v/>
      </c>
      <c r="Q157" s="204">
        <f>E157*BS!$B$9</f>
        <v/>
      </c>
      <c r="R157" s="204">
        <f>F157*BS!$B$9</f>
        <v/>
      </c>
      <c r="S157" s="204">
        <f>G157*BS!$B$9</f>
        <v/>
      </c>
      <c r="T157" s="204">
        <f>H157*BS!$B$9</f>
        <v/>
      </c>
      <c r="U157" s="1016">
        <f>I145</f>
        <v/>
      </c>
    </row>
    <row r="158" customFormat="1" s="118">
      <c r="B158" s="303" t="n"/>
      <c r="C158" s="279" t="n"/>
      <c r="D158" s="938" t="n"/>
      <c r="E158" s="938" t="n"/>
      <c r="F158" s="938" t="n"/>
      <c r="G158" s="938" t="n"/>
      <c r="H158" s="938" t="n"/>
      <c r="I158" s="1017" t="n"/>
      <c r="L158" s="279" t="n"/>
      <c r="M158" s="279" t="n"/>
      <c r="N158" s="296" t="inlineStr"/>
      <c r="O158" s="192" t="inlineStr"/>
      <c r="P158" s="192" t="inlineStr"/>
      <c r="Q158" s="192" t="inlineStr"/>
      <c r="R158" s="192" t="inlineStr"/>
      <c r="S158" s="192" t="inlineStr"/>
      <c r="T158" s="192" t="inlineStr"/>
      <c r="U158" s="1016">
        <f>I146</f>
        <v/>
      </c>
    </row>
    <row r="159" customFormat="1" s="118">
      <c r="A159" s="118" t="inlineStr">
        <is>
          <t>K24</t>
        </is>
      </c>
      <c r="B159" s="298" t="inlineStr">
        <is>
          <t xml:space="preserve">Extraordinary Gain/Loss </t>
        </is>
      </c>
      <c r="C159" s="158" t="n"/>
      <c r="D159" s="954" t="n"/>
      <c r="E159" s="954" t="n"/>
      <c r="F159" s="954" t="n"/>
      <c r="G159" s="954" t="n"/>
      <c r="H159" s="954" t="n"/>
      <c r="I159" s="1017" t="n"/>
      <c r="L159" s="279" t="n"/>
      <c r="M159" s="279" t="n"/>
      <c r="N159" s="290">
        <f>B159</f>
        <v/>
      </c>
      <c r="O159" s="204" t="inlineStr"/>
      <c r="P159" s="204" t="inlineStr"/>
      <c r="Q159" s="204" t="inlineStr"/>
      <c r="R159" s="204" t="inlineStr"/>
      <c r="S159" s="204" t="inlineStr"/>
      <c r="T159" s="204" t="inlineStr"/>
      <c r="U159" s="1016">
        <f>I147</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I148</f>
        <v/>
      </c>
    </row>
    <row r="161" customFormat="1" s="118">
      <c r="B161" s="303" t="n"/>
      <c r="I161" s="1017" t="n"/>
      <c r="L161" s="279" t="n"/>
      <c r="M161" s="279" t="n"/>
      <c r="N161" s="293" t="inlineStr"/>
      <c r="O161" s="192" t="inlineStr"/>
      <c r="P161" s="192" t="inlineStr"/>
      <c r="Q161" s="192" t="inlineStr"/>
      <c r="R161" s="192" t="inlineStr"/>
      <c r="S161" s="192" t="inlineStr"/>
      <c r="T161" s="192" t="inlineStr"/>
      <c r="U161" s="1016">
        <f>I149</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I150</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I151</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I152</f>
        <v/>
      </c>
    </row>
    <row r="165" customFormat="1" s="118">
      <c r="B165" s="102" t="n"/>
      <c r="C165" s="939" t="n"/>
      <c r="D165" s="939" t="n"/>
      <c r="E165" s="939" t="n"/>
      <c r="F165" s="939" t="n"/>
      <c r="G165" s="939" t="n"/>
      <c r="H165" s="939" t="n"/>
      <c r="I165" s="1017" t="n"/>
      <c r="L165" s="279" t="n"/>
      <c r="M165" s="279" t="n"/>
      <c r="N165" s="293" t="inlineStr"/>
      <c r="O165" s="192" t="inlineStr"/>
      <c r="P165" s="192" t="inlineStr"/>
      <c r="Q165" s="192" t="inlineStr"/>
      <c r="R165" s="192" t="inlineStr"/>
      <c r="S165" s="192" t="inlineStr"/>
      <c r="T165" s="192" t="inlineStr"/>
      <c r="U165" s="1016">
        <f>I153</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I154</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I155</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I156</f>
        <v/>
      </c>
    </row>
    <row r="169" customFormat="1" s="118">
      <c r="B169" s="102" t="n"/>
      <c r="I169" s="1017" t="n"/>
      <c r="L169" s="279" t="n"/>
      <c r="M169" s="279" t="n"/>
      <c r="N169" s="293" t="inlineStr"/>
      <c r="O169" s="192" t="inlineStr"/>
      <c r="P169" s="192" t="inlineStr"/>
      <c r="Q169" s="192" t="inlineStr"/>
      <c r="R169" s="192" t="inlineStr"/>
      <c r="S169" s="192" t="inlineStr"/>
      <c r="T169" s="192" t="inlineStr"/>
      <c r="U169" s="1016">
        <f>I157</f>
        <v/>
      </c>
    </row>
    <row r="170" customFormat="1" s="118">
      <c r="B170" s="102" t="n"/>
      <c r="I170" s="1017" t="n"/>
      <c r="L170" s="279" t="n"/>
      <c r="M170" s="279" t="n"/>
      <c r="N170" s="293" t="inlineStr"/>
      <c r="O170" s="192" t="inlineStr"/>
      <c r="P170" s="192" t="inlineStr"/>
      <c r="Q170" s="192" t="inlineStr"/>
      <c r="R170" s="192" t="inlineStr"/>
      <c r="S170" s="192" t="inlineStr"/>
      <c r="T170" s="192" t="inlineStr"/>
      <c r="U170" s="1016">
        <f>I158</f>
        <v/>
      </c>
    </row>
    <row r="171" customFormat="1" s="118">
      <c r="A171" s="118" t="inlineStr">
        <is>
          <t>K25</t>
        </is>
      </c>
      <c r="B171" s="96" t="inlineStr">
        <is>
          <t xml:space="preserve">Total </t>
        </is>
      </c>
      <c r="C171" s="158">
        <f>SUM(INDIRECT(ADDRESS(MATCH("K24",$A:$A,0)+1,COLUMN(C$12),4)&amp;":"&amp;ADDRESS(MATCH("K25",$A:$A,0)-1,COLUMN(C$12),4)))</f>
        <v/>
      </c>
      <c r="D171" s="158">
        <f>SUM(INDIRECT(ADDRESS(MATCH("K24",$A:$A,0)+1,COLUMN(D$12),4)&amp;":"&amp;ADDRESS(MATCH("K25",$A:$A,0)-1,COLUMN(D$12),4)))</f>
        <v/>
      </c>
      <c r="E171" s="158">
        <f>SUM(INDIRECT(ADDRESS(MATCH("K24",$A:$A,0)+1,COLUMN(E$12),4)&amp;":"&amp;ADDRESS(MATCH("K25",$A:$A,0)-1,COLUMN(E$12),4)))</f>
        <v/>
      </c>
      <c r="F171" s="158">
        <f>SUM(INDIRECT(ADDRESS(MATCH("K24",$A:$A,0)+1,COLUMN(F$12),4)&amp;":"&amp;ADDRESS(MATCH("K25",$A:$A,0)-1,COLUMN(F$12),4)))</f>
        <v/>
      </c>
      <c r="G171" s="158" t="n">
        <v>0</v>
      </c>
      <c r="H171" s="158" t="n">
        <v>0</v>
      </c>
      <c r="I171" s="1017" t="n"/>
      <c r="L171" s="279" t="n"/>
      <c r="M171" s="279" t="n"/>
      <c r="N171" s="290">
        <f>B171</f>
        <v/>
      </c>
      <c r="O171" s="204">
        <f>C171*BS!$B$9</f>
        <v/>
      </c>
      <c r="P171" s="204">
        <f>D171*BS!$B$9</f>
        <v/>
      </c>
      <c r="Q171" s="204">
        <f>E171*BS!$B$9</f>
        <v/>
      </c>
      <c r="R171" s="204">
        <f>F171*BS!$B$9</f>
        <v/>
      </c>
      <c r="S171" s="204">
        <f>G171*BS!$B$9</f>
        <v/>
      </c>
      <c r="T171" s="204">
        <f>H171*BS!$B$9</f>
        <v/>
      </c>
      <c r="U171" s="1016">
        <f>I159</f>
        <v/>
      </c>
    </row>
    <row r="172" customFormat="1" s="118">
      <c r="B172" s="303" t="n"/>
      <c r="D172" s="939" t="n"/>
      <c r="E172" s="939" t="n"/>
      <c r="F172" s="939" t="n"/>
      <c r="G172" s="939" t="n"/>
      <c r="H172" s="939" t="n"/>
      <c r="I172" s="934" t="n"/>
      <c r="N172" s="296" t="inlineStr"/>
      <c r="O172" s="192" t="inlineStr"/>
      <c r="P172" s="192" t="inlineStr"/>
      <c r="Q172" s="192" t="inlineStr"/>
      <c r="R172" s="192" t="inlineStr"/>
      <c r="S172" s="192" t="inlineStr"/>
      <c r="T172" s="192" t="inlineStr"/>
      <c r="U172" s="1016" t="n"/>
    </row>
    <row r="173" customFormat="1" s="118">
      <c r="A173" s="118" t="inlineStr">
        <is>
          <t>K26</t>
        </is>
      </c>
      <c r="B173" s="298" t="inlineStr">
        <is>
          <t xml:space="preserve">Others </t>
        </is>
      </c>
      <c r="C173" s="97" t="n"/>
      <c r="D173" s="964" t="n"/>
      <c r="E173" s="964" t="n"/>
      <c r="F173" s="964" t="n"/>
      <c r="G173" s="964" t="n"/>
      <c r="H173" s="964" t="n"/>
      <c r="I173" s="1017" t="n"/>
      <c r="N173" s="290">
        <f>B173</f>
        <v/>
      </c>
      <c r="O173" s="204" t="inlineStr"/>
      <c r="P173" s="204" t="inlineStr"/>
      <c r="Q173" s="204" t="inlineStr"/>
      <c r="R173" s="204" t="inlineStr"/>
      <c r="S173" s="204" t="inlineStr"/>
      <c r="T173" s="204" t="inlineStr"/>
      <c r="U173" s="1016" t="n"/>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I162</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I163</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I164</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I165</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I166</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I167</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I168</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I169</f>
        <v/>
      </c>
    </row>
    <row r="182">
      <c r="B182" s="102" t="n"/>
      <c r="C182" s="939" t="n"/>
      <c r="D182" s="939" t="n"/>
      <c r="E182" s="939" t="n"/>
      <c r="F182" s="939" t="n"/>
      <c r="G182" s="939" t="n"/>
      <c r="H182" s="939" t="n"/>
      <c r="I182" s="1017" t="n"/>
      <c r="N182" s="293" t="inlineStr"/>
      <c r="O182" s="192" t="inlineStr"/>
      <c r="P182" s="192" t="inlineStr"/>
      <c r="Q182" s="192" t="inlineStr"/>
      <c r="R182" s="192" t="inlineStr"/>
      <c r="S182" s="192" t="inlineStr"/>
      <c r="T182" s="192" t="inlineStr"/>
      <c r="U182" s="1016">
        <f>I170</f>
        <v/>
      </c>
    </row>
    <row r="183">
      <c r="B183" s="102" t="n"/>
      <c r="C183" s="939" t="n"/>
      <c r="D183" s="939" t="n"/>
      <c r="E183" s="939" t="n"/>
      <c r="F183" s="939" t="n"/>
      <c r="G183" s="939" t="n"/>
      <c r="H183" s="939" t="n"/>
      <c r="I183" s="1017" t="n"/>
      <c r="N183" s="293" t="inlineStr"/>
      <c r="O183" s="192" t="inlineStr"/>
      <c r="P183" s="192" t="inlineStr"/>
      <c r="Q183" s="192" t="inlineStr"/>
      <c r="R183" s="192" t="inlineStr"/>
      <c r="S183" s="192" t="inlineStr"/>
      <c r="T183" s="192" t="inlineStr"/>
      <c r="U183" s="1016">
        <f>I171</f>
        <v/>
      </c>
    </row>
    <row r="184">
      <c r="B184" s="102" t="n"/>
      <c r="C184" s="939" t="n"/>
      <c r="D184" s="939" t="n"/>
      <c r="E184" s="939" t="n"/>
      <c r="F184" s="939" t="n"/>
      <c r="G184" s="939" t="n"/>
      <c r="H184" s="939" t="n"/>
      <c r="I184" s="1017" t="n"/>
      <c r="N184" s="293" t="inlineStr"/>
      <c r="O184" s="192" t="inlineStr"/>
      <c r="P184" s="192" t="inlineStr"/>
      <c r="Q184" s="192" t="inlineStr"/>
      <c r="R184" s="192" t="inlineStr"/>
      <c r="S184" s="192" t="inlineStr"/>
      <c r="T184" s="192" t="inlineStr"/>
      <c r="U184" s="1016">
        <f>I172</f>
        <v/>
      </c>
    </row>
    <row r="185">
      <c r="A185" s="118" t="inlineStr">
        <is>
          <t>K27</t>
        </is>
      </c>
      <c r="B185" s="96" t="inlineStr">
        <is>
          <t xml:space="preserve">Total </t>
        </is>
      </c>
      <c r="C185" s="942">
        <f>SUM(INDIRECT(ADDRESS(MATCH("K26",$A:$A,0)+1,COLUMN(C$12),4)&amp;":"&amp;ADDRESS(MATCH("K27",$A:$A,0)-1,COLUMN(C$12),4)))</f>
        <v/>
      </c>
      <c r="D185" s="942">
        <f>SUM(INDIRECT(ADDRESS(MATCH("K26",$A:$A,0)+1,COLUMN(D$12),4)&amp;":"&amp;ADDRESS(MATCH("K27",$A:$A,0)-1,COLUMN(D$12),4)))</f>
        <v/>
      </c>
      <c r="E185" s="942">
        <f>SUM(INDIRECT(ADDRESS(MATCH("K26",$A:$A,0)+1,COLUMN(E$12),4)&amp;":"&amp;ADDRESS(MATCH("K27",$A:$A,0)-1,COLUMN(E$12),4)))</f>
        <v/>
      </c>
      <c r="F185" s="942">
        <f>SUM(INDIRECT(ADDRESS(MATCH("K26",$A:$A,0)+1,COLUMN(F$12),4)&amp;":"&amp;ADDRESS(MATCH("K27",$A:$A,0)-1,COLUMN(F$12),4)))</f>
        <v/>
      </c>
      <c r="G185" s="942" t="n">
        <v>0</v>
      </c>
      <c r="H185" s="942" t="n">
        <v>0</v>
      </c>
      <c r="I185" s="1017" t="n"/>
      <c r="N185" s="290">
        <f>B185</f>
        <v/>
      </c>
      <c r="O185" s="204">
        <f>C185*BS!$B$9</f>
        <v/>
      </c>
      <c r="P185" s="204">
        <f>D185*BS!$B$9</f>
        <v/>
      </c>
      <c r="Q185" s="204">
        <f>E185*BS!$B$9</f>
        <v/>
      </c>
      <c r="R185" s="204">
        <f>F185*BS!$B$9</f>
        <v/>
      </c>
      <c r="S185" s="204">
        <f>G185*BS!$B$9</f>
        <v/>
      </c>
      <c r="T185" s="204">
        <f>H185*BS!$B$9</f>
        <v/>
      </c>
      <c r="U185" s="1021" t="n"/>
    </row>
    <row r="186">
      <c r="B186" s="306" t="n"/>
      <c r="C186" s="307" t="n"/>
      <c r="D186" s="307" t="n"/>
      <c r="E186" s="307" t="n"/>
      <c r="F186" s="307" t="n"/>
      <c r="G186" s="307" t="n"/>
      <c r="H186" s="307" t="n"/>
      <c r="I186" s="1022" t="n"/>
      <c r="N186" s="309" t="inlineStr"/>
      <c r="O186" s="310" t="inlineStr"/>
      <c r="P186" s="310" t="inlineStr"/>
      <c r="Q186" s="310" t="inlineStr"/>
      <c r="R186" s="310" t="inlineStr"/>
      <c r="S186" s="310" t="inlineStr"/>
      <c r="T186" s="310" t="inlineStr"/>
      <c r="U186" s="311" t="n"/>
    </row>
    <row r="187">
      <c r="N187" t="inlineStr"/>
      <c r="O187" t="inlineStr"/>
      <c r="P187" t="inlineStr"/>
      <c r="Q187" t="inlineStr"/>
      <c r="R187" t="inlineStr"/>
      <c r="S187" t="inlineStr"/>
      <c r="T187" t="inlineStr"/>
    </row>
    <row r="188">
      <c r="B188" s="312" t="n"/>
      <c r="D188" s="1023" t="n"/>
      <c r="N188" s="314" t="inlineStr"/>
      <c r="O188" t="inlineStr"/>
      <c r="P188" s="1024" t="inlineStr"/>
      <c r="Q188" t="inlineStr"/>
      <c r="R188" t="inlineStr"/>
      <c r="S188" t="inlineStr"/>
      <c r="T188" t="inlineStr"/>
    </row>
    <row r="189">
      <c r="D189" s="1023" t="n"/>
      <c r="N189" t="inlineStr"/>
      <c r="O189" t="inlineStr"/>
      <c r="P189" s="1024"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025" t="n"/>
      <c r="H194" s="1025" t="n"/>
      <c r="N194" t="inlineStr"/>
      <c r="O194" t="inlineStr"/>
      <c r="P194" t="inlineStr"/>
      <c r="Q194" t="inlineStr"/>
      <c r="R194" t="inlineStr"/>
      <c r="S194" s="1026" t="inlineStr"/>
      <c r="T194" s="1026" t="inlineStr"/>
    </row>
    <row r="195">
      <c r="B195" s="312" t="n"/>
      <c r="N195" s="314"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B197" s="312" t="n"/>
      <c r="N197" s="314"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-134.7</v>
      </c>
      <c r="G13" s="1028" t="n">
        <v>-98.5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-64.09999999999999</v>
      </c>
      <c r="G14" s="326" t="n">
        <v>-42.2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142.3</v>
      </c>
      <c r="G16" s="1028" t="n">
        <v>58.6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-0.3</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1029.5</v>
      </c>
      <c r="G22" s="1028" t="n">
        <v>391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-1482.8</v>
      </c>
      <c r="G23" s="1028" t="n">
        <v>-696.6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-453.6</v>
      </c>
      <c r="G25" s="1029" t="n">
        <v>-305.6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