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31/03/23  None Cash and bank balances</t>
        </is>
      </c>
      <c r="C15" s="103" t="n"/>
      <c r="D15" s="103" t="n"/>
      <c r="E15" s="103" t="n"/>
      <c r="F15" s="103" t="n"/>
      <c r="G15" s="103" t="n">
        <v>0</v>
      </c>
      <c r="H15" s="103" t="n">
        <v>18794995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31/03/22  None Cash and bank balances</t>
        </is>
      </c>
      <c r="C16" s="103" t="n"/>
      <c r="D16" s="103" t="n"/>
      <c r="E16" s="103" t="n"/>
      <c r="F16" s="103" t="n"/>
      <c r="G16" s="103" t="n">
        <v>24587459</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v>132358380</v>
      </c>
      <c r="H39" s="103" t="n">
        <v>176815073</v>
      </c>
      <c r="I39" s="104" t="n"/>
      <c r="N39" s="105" t="inlineStr"/>
      <c r="O39" s="109" t="inlineStr"/>
      <c r="P39" s="109" t="inlineStr"/>
      <c r="Q39" s="106" t="inlineStr"/>
      <c r="R39" s="106" t="inlineStr"/>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31/03/23  None Raw materials (at lower of cost and netrealisable value)</t>
        </is>
      </c>
      <c r="C43" s="103" t="n"/>
      <c r="D43" s="103" t="n"/>
      <c r="E43" s="103" t="n"/>
      <c r="F43" s="103" t="n"/>
      <c r="G43" s="103" t="n">
        <v>0</v>
      </c>
      <c r="H43" s="103" t="n">
        <v>170475593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31/03/23  None Finished goods (at lower of cost and net realisable value)</t>
        </is>
      </c>
      <c r="C44" s="103" t="n"/>
      <c r="D44" s="103" t="n"/>
      <c r="E44" s="103" t="n"/>
      <c r="F44" s="103" t="n"/>
      <c r="G44" s="103" t="n">
        <v>0</v>
      </c>
      <c r="H44" s="103" t="n">
        <v>61830694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31/03/22  None Raw materials (at lower of cost and netrealisable value)</t>
        </is>
      </c>
      <c r="C45" s="103" t="n"/>
      <c r="D45" s="103" t="n"/>
      <c r="E45" s="103" t="n"/>
      <c r="F45" s="103" t="n"/>
      <c r="G45" s="103" t="n">
        <v>125030141</v>
      </c>
      <c r="H45" s="103" t="n">
        <v>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31/03/22  None Finished goods (at lower of cost and net realisable value)</t>
        </is>
      </c>
      <c r="C46" s="103" t="n"/>
      <c r="D46" s="103" t="n"/>
      <c r="E46" s="103" t="n"/>
      <c r="F46" s="103" t="n"/>
      <c r="G46" s="103" t="n">
        <v>36007385</v>
      </c>
      <c r="H46" s="103" t="n">
        <v>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tax asset</t>
        </is>
      </c>
      <c r="C57" s="939" t="n"/>
      <c r="D57" s="939" t="n"/>
      <c r="E57" s="939" t="n"/>
      <c r="F57" s="939" t="n"/>
      <c r="G57" s="939" t="n">
        <v>6055055</v>
      </c>
      <c r="H57" s="939" t="n">
        <v>3535196</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140512679</v>
      </c>
      <c r="H70" s="939" t="n">
        <v>187304570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Property Building  None Balance at 31 March 2021</t>
        </is>
      </c>
      <c r="G86" t="n">
        <v>0</v>
      </c>
      <c r="H86" t="n">
        <v>12018683</v>
      </c>
      <c r="N86">
        <f>B86</f>
        <v/>
      </c>
      <c r="O86" t="inlineStr"/>
      <c r="P86" t="inlineStr"/>
      <c r="Q86" t="inlineStr"/>
      <c r="R86" t="inlineStr"/>
      <c r="S86">
        <f>G86*BS!$B$9</f>
        <v/>
      </c>
      <c r="T86">
        <f>H86*BS!$B$9</f>
        <v/>
      </c>
    </row>
    <row r="87" customFormat="1" s="79">
      <c r="B87" t="inlineStr">
        <is>
          <t>Property Building  None NBV at 31 March 2022</t>
        </is>
      </c>
      <c r="G87" t="n">
        <v>14005912</v>
      </c>
      <c r="H87" t="n">
        <v>0</v>
      </c>
      <c r="N87">
        <f>B87</f>
        <v/>
      </c>
      <c r="O87" t="inlineStr"/>
      <c r="P87" t="inlineStr"/>
      <c r="Q87" t="inlineStr"/>
      <c r="R87" t="inlineStr"/>
      <c r="S87">
        <f>G87*BS!$B$9</f>
        <v/>
      </c>
      <c r="T87">
        <f>H87*BS!$B$9</f>
        <v/>
      </c>
    </row>
    <row r="88" customFormat="1" s="79">
      <c r="B88" t="inlineStr">
        <is>
          <t>Property Building  None Balance at 31 March 2022</t>
        </is>
      </c>
      <c r="G88" t="n">
        <v>14005912</v>
      </c>
      <c r="H88" t="n">
        <v>0</v>
      </c>
      <c r="N88">
        <f>B88</f>
        <v/>
      </c>
      <c r="O88" t="inlineStr"/>
      <c r="P88" t="inlineStr"/>
      <c r="Q88" t="inlineStr"/>
      <c r="R88" t="inlineStr"/>
      <c r="S88">
        <f>G88*BS!$B$9</f>
        <v/>
      </c>
      <c r="T88">
        <f>H88*BS!$B$9</f>
        <v/>
      </c>
    </row>
    <row r="89" customFormat="1" s="79">
      <c r="A89" s="618" t="n"/>
      <c r="B89" s="102" t="inlineStr">
        <is>
          <t>Property Building  None NBV at 31 March 2023</t>
        </is>
      </c>
      <c r="C89" s="939" t="n"/>
      <c r="D89" s="939" t="n"/>
      <c r="E89" s="939" t="n"/>
      <c r="F89" s="939" t="n"/>
      <c r="G89" s="939" t="n">
        <v>0</v>
      </c>
      <c r="H89" s="939" t="n">
        <v>13392335</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Property construction  None Balance at 31 March 2021</t>
        </is>
      </c>
      <c r="C90" s="939" t="n"/>
      <c r="D90" s="939" t="n"/>
      <c r="E90" s="939" t="n"/>
      <c r="F90" s="939" t="n"/>
      <c r="G90" s="939" t="n">
        <v>0</v>
      </c>
      <c r="H90" s="939" t="n">
        <v>30639303</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Property construction  None NBV at 31 March 2022</t>
        </is>
      </c>
      <c r="C91" s="939" t="n"/>
      <c r="D91" s="939" t="n"/>
      <c r="E91" s="939" t="n"/>
      <c r="F91" s="939" t="n"/>
      <c r="G91" s="939" t="n">
        <v>24174241</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Property construction  None Balance at 31 March 2022</t>
        </is>
      </c>
      <c r="C92" s="103" t="n"/>
      <c r="D92" s="103" t="n"/>
      <c r="E92" s="103" t="n"/>
      <c r="F92" s="103" t="n"/>
      <c r="G92" s="103" t="n">
        <v>24174241</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Property construction  None NBV at 31 March 2023</t>
        </is>
      </c>
      <c r="C93" s="939" t="n"/>
      <c r="D93" s="939" t="n"/>
      <c r="E93" s="939" t="n"/>
      <c r="F93" s="939" t="n"/>
      <c r="G93" s="939" t="n">
        <v>0</v>
      </c>
      <c r="H93" s="939" t="n">
        <v>6471146</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Property Plant and equipment  None Balance at 31 March 2021</t>
        </is>
      </c>
      <c r="C94" s="939" t="n"/>
      <c r="D94" s="939" t="n"/>
      <c r="E94" s="939" t="n"/>
      <c r="F94" s="939" t="n"/>
      <c r="G94" s="939" t="n">
        <v>0</v>
      </c>
      <c r="H94" s="939" t="n">
        <v>98880984</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Property Plant and equipment  None NBV at 31 March 2022</t>
        </is>
      </c>
      <c r="C95" s="939" t="n"/>
      <c r="D95" s="939" t="n"/>
      <c r="E95" s="939" t="n"/>
      <c r="F95" s="939" t="n"/>
      <c r="G95" s="939" t="n">
        <v>127819795</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Property Plant and equipment  None Balance at 31 March 2022</t>
        </is>
      </c>
      <c r="C96" s="939" t="n"/>
      <c r="D96" s="939" t="n"/>
      <c r="E96" s="939" t="n"/>
      <c r="F96" s="939" t="n"/>
      <c r="G96" s="939" t="n">
        <v>127819795</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Property Plant and equipment  None NBV at 31 March 2023</t>
        </is>
      </c>
      <c r="C97" s="939" t="n"/>
      <c r="D97" s="939" t="n"/>
      <c r="E97" s="939" t="n"/>
      <c r="F97" s="939" t="n"/>
      <c r="G97" s="939" t="n">
        <v>0</v>
      </c>
      <c r="H97" s="939" t="n">
        <v>149483503</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Property construction  None Balance at 31 March 2021</t>
        </is>
      </c>
      <c r="C103" s="952" t="n"/>
      <c r="D103" s="952" t="n"/>
      <c r="E103" s="952" t="n"/>
      <c r="F103" s="952" t="n"/>
      <c r="G103" s="952" t="n">
        <v>0</v>
      </c>
      <c r="H103" s="952" t="n">
        <v>30639303</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Property construction  None NBV at 31 March 2022</t>
        </is>
      </c>
      <c r="C104" s="952" t="n"/>
      <c r="D104" s="939" t="n"/>
      <c r="E104" s="939" t="n"/>
      <c r="F104" s="939" t="n"/>
      <c r="G104" s="939" t="n">
        <v>24174241</v>
      </c>
      <c r="H104" s="939" t="n">
        <v>0</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Property construction  None Balance at 31 March 2022</t>
        </is>
      </c>
      <c r="C105" s="952" t="n"/>
      <c r="D105" s="939" t="n"/>
      <c r="E105" s="939" t="n"/>
      <c r="F105" s="939" t="n"/>
      <c r="G105" s="939" t="n">
        <v>24174241</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Property construction  None NBV at 31 March 2023</t>
        </is>
      </c>
      <c r="C106" s="103" t="n"/>
      <c r="D106" s="103" t="n"/>
      <c r="E106" s="103" t="n"/>
      <c r="F106" s="103" t="n"/>
      <c r="G106" s="103" t="n">
        <v>0</v>
      </c>
      <c r="H106" s="103" t="n">
        <v>6471146</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Property Plant and equipment  None Balance at 31 March 2021</t>
        </is>
      </c>
      <c r="C107" s="952" t="n"/>
      <c r="D107" s="952" t="n"/>
      <c r="E107" s="952" t="n"/>
      <c r="F107" s="952" t="n"/>
      <c r="G107" s="952" t="n">
        <v>0</v>
      </c>
      <c r="H107" s="952" t="n">
        <v>98880984</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Property Plant and equipment  None NBV at 31 March 2022</t>
        </is>
      </c>
      <c r="C108" s="952" t="n"/>
      <c r="D108" s="952" t="n"/>
      <c r="E108" s="952" t="n"/>
      <c r="F108" s="952" t="n"/>
      <c r="G108" s="952" t="n">
        <v>127819795</v>
      </c>
      <c r="H108" s="952" t="n">
        <v>0</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Property Plant and equipment  None Balance at 31 March 2022</t>
        </is>
      </c>
      <c r="C109" s="952" t="n"/>
      <c r="D109" s="952" t="n"/>
      <c r="E109" s="952" t="n"/>
      <c r="F109" s="952" t="n"/>
      <c r="G109" s="952" t="n">
        <v>127819795</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Property Plant and equipment  None NBV at 31 March 2023</t>
        </is>
      </c>
      <c r="C110" s="952" t="n"/>
      <c r="D110" s="952" t="n"/>
      <c r="E110" s="952" t="n"/>
      <c r="F110" s="952" t="n"/>
      <c r="G110" s="952" t="n">
        <v>0</v>
      </c>
      <c r="H110" s="952" t="n">
        <v>149483503</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inlineStr">
        <is>
          <t>Property, plant and equipment</t>
        </is>
      </c>
      <c r="C117" s="939" t="n"/>
      <c r="D117" s="939" t="n"/>
      <c r="E117" s="939" t="n"/>
      <c r="F117" s="939" t="n"/>
      <c r="G117" s="939" t="n">
        <v>169548115</v>
      </c>
      <c r="H117" s="939" t="n">
        <v>172895151</v>
      </c>
      <c r="I117" s="945" t="n"/>
      <c r="N117" s="105">
        <f>B117</f>
        <v/>
      </c>
      <c r="O117" s="106" t="inlineStr"/>
      <c r="P117" s="106" t="inlineStr"/>
      <c r="Q117" s="106" t="inlineStr"/>
      <c r="R117" s="106" t="inlineStr"/>
      <c r="S117" s="106">
        <f>G117*BS!$B$9</f>
        <v/>
      </c>
      <c r="T117" s="106">
        <f>H117*BS!$B$9</f>
        <v/>
      </c>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A132" s="618" t="n"/>
      <c r="B132" s="102" t="inlineStr">
        <is>
          <t>Goodwill</t>
        </is>
      </c>
      <c r="C132" s="103" t="n"/>
      <c r="D132" s="103" t="n"/>
      <c r="E132" s="103" t="n"/>
      <c r="F132" s="103" t="n"/>
      <c r="G132" s="103" t="n">
        <v>156261261</v>
      </c>
      <c r="H132" s="103" t="n">
        <v>0</v>
      </c>
      <c r="I132" s="934" t="n"/>
      <c r="J132" s="85" t="n"/>
      <c r="K132" s="85" t="n"/>
      <c r="L132" s="85" t="n"/>
      <c r="M132" s="85" t="n"/>
      <c r="N132" s="114">
        <f>B132</f>
        <v/>
      </c>
      <c r="O132" s="115" t="inlineStr"/>
      <c r="P132" s="115" t="inlineStr"/>
      <c r="Q132" s="115" t="inlineStr"/>
      <c r="R132" s="115" t="inlineStr"/>
      <c r="S132" s="115">
        <f>G132*BS!$B$9</f>
        <v/>
      </c>
      <c r="T132" s="115">
        <f>H132*BS!$B$9</f>
        <v/>
      </c>
      <c r="U132" s="123" t="n"/>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Otherintangible assets</t>
        </is>
      </c>
      <c r="C133" s="939" t="n"/>
      <c r="D133" s="939" t="n"/>
      <c r="E133" s="939" t="n"/>
      <c r="F133" s="939" t="n"/>
      <c r="G133" s="939" t="n">
        <v>3370273</v>
      </c>
      <c r="H133" s="939" t="n">
        <v>2834943</v>
      </c>
      <c r="I133" s="934" t="n"/>
      <c r="J133" s="85" t="n"/>
      <c r="K133" s="85" t="n"/>
      <c r="L133" s="85" t="n"/>
      <c r="M133" s="85" t="n"/>
      <c r="N133" s="114">
        <f>B133</f>
        <v/>
      </c>
      <c r="O133" s="115" t="inlineStr"/>
      <c r="P133" s="115" t="inlineStr"/>
      <c r="Q133" s="115" t="inlineStr"/>
      <c r="R133" s="115" t="inlineStr"/>
      <c r="S133" s="115">
        <f>G133*BS!$B$9</f>
        <v/>
      </c>
      <c r="T133" s="115">
        <f>H133*BS!$B$9</f>
        <v/>
      </c>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inlineStr">
        <is>
          <t>K19</t>
        </is>
      </c>
      <c r="B134" s="96" t="inlineStr">
        <is>
          <t>Total</t>
        </is>
      </c>
      <c r="C134" s="940">
        <f>SUM(INDIRECT(ADDRESS(MATCH("K18",$A:$A,0)+1,COLUMN(C$12),4)&amp;":"&amp;ADDRESS(MATCH("K19",$A:$A,0)-1,COLUMN(C$12),4)))</f>
        <v/>
      </c>
      <c r="D134" s="940">
        <f>SUM(INDIRECT(ADDRESS(MATCH("K18",$A:$A,0)+1,COLUMN(D$12),4)&amp;":"&amp;ADDRESS(MATCH("K19",$A:$A,0)-1,COLUMN(D$12),4)))</f>
        <v/>
      </c>
      <c r="E134" s="940">
        <f>SUM(INDIRECT(ADDRESS(MATCH("K18",$A:$A,0)+1,COLUMN(E$12),4)&amp;":"&amp;ADDRESS(MATCH("K19",$A:$A,0)-1,COLUMN(E$12),4)))</f>
        <v/>
      </c>
      <c r="F134" s="940">
        <f>SUM(INDIRECT(ADDRESS(MATCH("K18",$A:$A,0)+1,COLUMN(F$12),4)&amp;":"&amp;ADDRESS(MATCH("K19",$A:$A,0)-1,COLUMN(F$12),4)))</f>
        <v/>
      </c>
      <c r="G134" s="940">
        <f>SUM(INDIRECT(ADDRESS(MATCH("K18",$A:$A,0)+1,COLUMN(G$12),4)&amp;":"&amp;ADDRESS(MATCH("K19",$A:$A,0)-1,COLUMN(G$12),4)))</f>
        <v/>
      </c>
      <c r="H134" s="940">
        <f>SUM(INDIRECT(ADDRESS(MATCH("K18",$A:$A,0)+1,COLUMN(H$12),4)&amp;":"&amp;ADDRESS(MATCH("K19",$A:$A,0)-1,COLUMN(H$12),4)))</f>
        <v/>
      </c>
      <c r="I134" s="928" t="n"/>
      <c r="N134" s="105">
        <f>B134</f>
        <v/>
      </c>
      <c r="O134" s="106">
        <f>C134*BS!$B$9</f>
        <v/>
      </c>
      <c r="P134" s="106">
        <f>D134*BS!$B$9</f>
        <v/>
      </c>
      <c r="Q134" s="106">
        <f>E134*BS!$B$9</f>
        <v/>
      </c>
      <c r="R134" s="106">
        <f>F134*BS!$B$9</f>
        <v/>
      </c>
      <c r="S134" s="106">
        <f>G134*BS!$B$9</f>
        <v/>
      </c>
      <c r="T134" s="106">
        <f>H134*BS!$B$9</f>
        <v/>
      </c>
      <c r="U134" s="107" t="n"/>
      <c r="V134" s="927" t="n"/>
      <c r="W134" s="927" t="n"/>
    </row>
    <row r="135" customFormat="1" s="79">
      <c r="A135" s="618" t="inlineStr">
        <is>
          <t>K20</t>
        </is>
      </c>
      <c r="B135" s="96" t="inlineStr">
        <is>
          <t>Other intangible assets</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I132</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Property, plant and equipment</t>
        </is>
      </c>
      <c r="C136" s="939" t="n"/>
      <c r="D136" s="939" t="n"/>
      <c r="E136" s="939" t="n"/>
      <c r="F136" s="939" t="n"/>
      <c r="G136" s="939" t="n">
        <v>169548115</v>
      </c>
      <c r="H136" s="939" t="n">
        <v>172895151</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Otherintangible assets</t>
        </is>
      </c>
      <c r="C137" s="939" t="n"/>
      <c r="D137" s="939" t="n"/>
      <c r="E137" s="939" t="n"/>
      <c r="F137" s="939" t="n"/>
      <c r="G137" s="939" t="n">
        <v>3370273</v>
      </c>
      <c r="H137" s="939" t="n">
        <v>2834943</v>
      </c>
      <c r="I137" s="928" t="n"/>
      <c r="N137" s="105">
        <f>B137</f>
        <v/>
      </c>
      <c r="O137" s="106" t="inlineStr"/>
      <c r="P137" s="106" t="inlineStr"/>
      <c r="Q137" s="106" t="inlineStr"/>
      <c r="R137" s="106" t="inlineStr"/>
      <c r="S137" s="106">
        <f>G137*BS!$B$9</f>
        <v/>
      </c>
      <c r="T137" s="106">
        <f>H137*BS!$B$9</f>
        <v/>
      </c>
      <c r="U137" s="107">
        <f>I134</f>
        <v/>
      </c>
      <c r="V137" s="927" t="n"/>
      <c r="W137" s="927" t="n"/>
    </row>
    <row r="138" customFormat="1" s="79">
      <c r="A138" s="618" t="n"/>
      <c r="B138" s="102" t="n"/>
      <c r="C138" s="939" t="n"/>
      <c r="D138" s="939" t="n"/>
      <c r="E138" s="939" t="n"/>
      <c r="F138" s="939" t="n"/>
      <c r="G138" s="939" t="n"/>
      <c r="H138" s="939" t="n"/>
      <c r="I138" s="928" t="n"/>
      <c r="N138" s="105" t="inlineStr"/>
      <c r="O138" s="106" t="inlineStr"/>
      <c r="P138" s="106" t="inlineStr"/>
      <c r="Q138" s="106" t="inlineStr"/>
      <c r="R138" s="106" t="inlineStr"/>
      <c r="S138" s="106" t="inlineStr"/>
      <c r="T138" s="106" t="inlineStr"/>
      <c r="U138" s="107">
        <f>I135</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I136</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I137</f>
        <v/>
      </c>
      <c r="V140" s="927" t="n"/>
      <c r="W140" s="927" t="n"/>
    </row>
    <row r="141" customFormat="1" s="79">
      <c r="A141" s="618" t="n"/>
      <c r="B141" s="102" t="n"/>
      <c r="C141" s="103" t="n"/>
      <c r="D141" s="103" t="n"/>
      <c r="E141" s="103" t="n"/>
      <c r="F141" s="103" t="n"/>
      <c r="G141" s="103" t="n"/>
      <c r="H141" s="103" t="n"/>
      <c r="I141" s="928" t="n"/>
      <c r="N141" s="105" t="inlineStr"/>
      <c r="O141" s="106" t="inlineStr"/>
      <c r="P141" s="106" t="inlineStr"/>
      <c r="Q141" s="106" t="inlineStr"/>
      <c r="R141" s="106" t="inlineStr"/>
      <c r="S141" s="106" t="inlineStr"/>
      <c r="T141" s="106" t="inlineStr"/>
      <c r="U141" s="107">
        <f>I138</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I139</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t="n"/>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v>0</v>
      </c>
      <c r="H160" s="939" t="n">
        <v>0</v>
      </c>
      <c r="I160" s="943" t="n"/>
      <c r="N160" s="105" t="inlineStr"/>
      <c r="O160" s="106" t="inlineStr"/>
      <c r="P160" s="106" t="inlineStr"/>
      <c r="Q160" s="106" t="inlineStr"/>
      <c r="R160" s="106" t="inlineStr"/>
      <c r="S160" s="106">
        <f>G160*BS!$B$9</f>
        <v/>
      </c>
      <c r="T160" s="106">
        <f>H160*BS!$B$9</f>
        <v/>
      </c>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31/03/23  None Deferred tax assets nan</t>
        </is>
      </c>
      <c r="C164" s="103" t="n"/>
      <c r="D164" s="103" t="n"/>
      <c r="E164" s="103" t="n"/>
      <c r="F164" s="103" t="n"/>
      <c r="G164" s="103" t="n">
        <v>0</v>
      </c>
      <c r="H164" s="103" t="n">
        <v>62131759</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31/03/22  None Deferred tax assets nan</t>
        </is>
      </c>
      <c r="C165" s="939" t="n"/>
      <c r="D165" s="939" t="n"/>
      <c r="E165" s="939" t="n"/>
      <c r="F165" s="939" t="n"/>
      <c r="G165" s="939" t="n">
        <v>58287708</v>
      </c>
      <c r="H165" s="939" t="n">
        <v>0</v>
      </c>
      <c r="I165" s="928" t="n"/>
      <c r="N165" s="105">
        <f>B165</f>
        <v/>
      </c>
      <c r="O165" s="106" t="inlineStr"/>
      <c r="P165" s="106" t="inlineStr"/>
      <c r="Q165" s="106" t="inlineStr"/>
      <c r="R165" s="106" t="inlineStr"/>
      <c r="S165" s="106">
        <f>G165*BS!$B$9</f>
        <v/>
      </c>
      <c r="T165" s="106">
        <f>H165*BS!$B$9</f>
        <v/>
      </c>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Other non-current asset *</t>
        </is>
      </c>
      <c r="C168" s="939" t="n"/>
      <c r="D168" s="939" t="n"/>
      <c r="E168" s="939" t="n"/>
      <c r="F168" s="939" t="n"/>
      <c r="G168" s="939" t="n">
        <v>607558223</v>
      </c>
      <c r="H168" s="939" t="n">
        <v>574562870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n"/>
      <c r="C169" s="939" t="n"/>
      <c r="D169" s="939" t="n"/>
      <c r="E169" s="939" t="n"/>
      <c r="F169" s="939" t="n"/>
      <c r="G169" s="939" t="n"/>
      <c r="H169" s="939" t="n"/>
      <c r="I169" s="928" t="n"/>
      <c r="K169" s="932" t="n"/>
      <c r="N169" s="105" t="inlineStr"/>
      <c r="O169" s="106" t="inlineStr"/>
      <c r="P169" s="106" t="inlineStr"/>
      <c r="Q169" s="106" t="inlineStr"/>
      <c r="R169" s="106" t="inlineStr"/>
      <c r="S169" s="106" t="inlineStr"/>
      <c r="T169" s="106" t="inlineStr"/>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31/03/23  None Year 1</t>
        </is>
      </c>
      <c r="C16" s="939" t="n"/>
      <c r="D16" s="939" t="n"/>
      <c r="E16" s="939" t="n"/>
      <c r="F16" s="939" t="n"/>
      <c r="G16" s="939" t="n">
        <v>0</v>
      </c>
      <c r="H16" s="939" t="n">
        <v>2129337</v>
      </c>
      <c r="I16" s="928" t="n"/>
      <c r="J16" s="180" t="n"/>
      <c r="N16" s="969">
        <f>B16</f>
        <v/>
      </c>
      <c r="O16" s="192" t="inlineStr"/>
      <c r="P16" s="192" t="inlineStr"/>
      <c r="Q16" s="192" t="inlineStr"/>
      <c r="R16" s="192" t="inlineStr"/>
      <c r="S16" s="192">
        <f>G16*BS!$B$9</f>
        <v/>
      </c>
      <c r="T16" s="192">
        <f>H16*BS!$B$9</f>
        <v/>
      </c>
      <c r="U16" s="193">
        <f>I16</f>
        <v/>
      </c>
    </row>
    <row r="17">
      <c r="B17" s="102" t="inlineStr">
        <is>
          <t>31/03/23  None Year 2</t>
        </is>
      </c>
      <c r="C17" s="939" t="n"/>
      <c r="D17" s="939" t="n"/>
      <c r="E17" s="939" t="n"/>
      <c r="F17" s="939" t="n"/>
      <c r="G17" s="939" t="n">
        <v>0</v>
      </c>
      <c r="H17" s="939" t="n">
        <v>1353300</v>
      </c>
      <c r="I17" s="928" t="n"/>
      <c r="J17" s="180" t="n"/>
      <c r="N17" s="969">
        <f>B17</f>
        <v/>
      </c>
      <c r="O17" s="192" t="inlineStr"/>
      <c r="P17" s="192" t="inlineStr"/>
      <c r="Q17" s="192" t="inlineStr"/>
      <c r="R17" s="192" t="inlineStr"/>
      <c r="S17" s="192">
        <f>G17*BS!$B$9</f>
        <v/>
      </c>
      <c r="T17" s="192">
        <f>H17*BS!$B$9</f>
        <v/>
      </c>
      <c r="U17" s="193">
        <f>I17</f>
        <v/>
      </c>
    </row>
    <row r="18">
      <c r="B18" s="102" t="inlineStr">
        <is>
          <t>31/03/23  None Year 3</t>
        </is>
      </c>
      <c r="C18" s="939" t="n"/>
      <c r="D18" s="939" t="n"/>
      <c r="E18" s="939" t="n"/>
      <c r="F18" s="939" t="n"/>
      <c r="G18" s="939" t="n">
        <v>0</v>
      </c>
      <c r="H18" s="939" t="n">
        <v>-1353547</v>
      </c>
      <c r="I18" s="928" t="n"/>
      <c r="J18" s="180" t="n"/>
      <c r="N18" s="969">
        <f>B18</f>
        <v/>
      </c>
      <c r="O18" s="192" t="inlineStr"/>
      <c r="P18" s="192" t="inlineStr"/>
      <c r="Q18" s="192" t="inlineStr"/>
      <c r="R18" s="192" t="inlineStr"/>
      <c r="S18" s="192">
        <f>G18*BS!$B$9</f>
        <v/>
      </c>
      <c r="T18" s="192">
        <f>H18*BS!$B$9</f>
        <v/>
      </c>
      <c r="U18" s="193">
        <f>I18</f>
        <v/>
      </c>
    </row>
    <row r="19">
      <c r="B19" s="102" t="inlineStr">
        <is>
          <t>31/03/23  None Year 4</t>
        </is>
      </c>
      <c r="C19" s="103" t="n"/>
      <c r="D19" s="103" t="n"/>
      <c r="E19" s="103" t="n"/>
      <c r="F19" s="103" t="n"/>
      <c r="G19" s="103" t="n">
        <v>0</v>
      </c>
      <c r="H19" s="103" t="n">
        <v>-1217209</v>
      </c>
      <c r="I19" s="928" t="n"/>
      <c r="J19" s="180" t="n"/>
      <c r="N19" s="969">
        <f>B19</f>
        <v/>
      </c>
      <c r="O19" s="192" t="inlineStr"/>
      <c r="P19" s="192" t="inlineStr"/>
      <c r="Q19" s="192" t="inlineStr"/>
      <c r="R19" s="192" t="inlineStr"/>
      <c r="S19" s="192">
        <f>G19*BS!$B$9</f>
        <v/>
      </c>
      <c r="T19" s="192">
        <f>H19*BS!$B$9</f>
        <v/>
      </c>
      <c r="U19" s="193">
        <f>I19</f>
        <v/>
      </c>
    </row>
    <row r="20">
      <c r="B20" s="102" t="inlineStr">
        <is>
          <t>31/03/23  None Year 5</t>
        </is>
      </c>
      <c r="C20" s="939" t="n"/>
      <c r="D20" s="939" t="n"/>
      <c r="E20" s="939" t="n"/>
      <c r="F20" s="939" t="n"/>
      <c r="G20" s="939" t="n">
        <v>0</v>
      </c>
      <c r="H20" s="939" t="n">
        <v>-542907</v>
      </c>
      <c r="I20" s="928" t="n"/>
      <c r="J20" s="180" t="n"/>
      <c r="N20" s="969">
        <f>B20</f>
        <v/>
      </c>
      <c r="O20" s="192" t="inlineStr"/>
      <c r="P20" s="192" t="inlineStr"/>
      <c r="Q20" s="192" t="inlineStr"/>
      <c r="R20" s="192" t="inlineStr"/>
      <c r="S20" s="192">
        <f>G20*BS!$B$9</f>
        <v/>
      </c>
      <c r="T20" s="192">
        <f>H20*BS!$B$9</f>
        <v/>
      </c>
      <c r="U20" s="193">
        <f>I20</f>
        <v/>
      </c>
    </row>
    <row r="21">
      <c r="B21" s="102" t="inlineStr">
        <is>
          <t>31/03/22  None Year 1</t>
        </is>
      </c>
      <c r="C21" s="939" t="n"/>
      <c r="D21" s="939" t="n"/>
      <c r="E21" s="939" t="n"/>
      <c r="F21" s="939" t="n"/>
      <c r="G21" s="939" t="n">
        <v>2164369</v>
      </c>
      <c r="H21" s="939" t="n">
        <v>0</v>
      </c>
      <c r="I21" s="928" t="n"/>
      <c r="J21" s="180" t="n"/>
      <c r="N21" s="969">
        <f>B21</f>
        <v/>
      </c>
      <c r="O21" s="192" t="inlineStr"/>
      <c r="P21" s="192" t="inlineStr"/>
      <c r="Q21" s="192" t="inlineStr"/>
      <c r="R21" s="192" t="inlineStr"/>
      <c r="S21" s="192">
        <f>G21*BS!$B$9</f>
        <v/>
      </c>
      <c r="T21" s="192">
        <f>H21*BS!$B$9</f>
        <v/>
      </c>
      <c r="U21" s="193">
        <f>I21</f>
        <v/>
      </c>
    </row>
    <row r="22">
      <c r="B22" s="102" t="inlineStr">
        <is>
          <t>31/03/22  None Year 2</t>
        </is>
      </c>
      <c r="C22" s="939" t="n"/>
      <c r="D22" s="939" t="n"/>
      <c r="E22" s="939" t="n"/>
      <c r="F22" s="939" t="n"/>
      <c r="G22" s="939" t="n">
        <v>1396180</v>
      </c>
      <c r="H22" s="939" t="n">
        <v>0</v>
      </c>
      <c r="I22" s="928" t="n"/>
      <c r="J22" s="180" t="n"/>
      <c r="N22" s="969">
        <f>B22</f>
        <v/>
      </c>
      <c r="O22" s="192" t="inlineStr"/>
      <c r="P22" s="192" t="inlineStr"/>
      <c r="Q22" s="192" t="inlineStr"/>
      <c r="R22" s="192" t="inlineStr"/>
      <c r="S22" s="192">
        <f>G22*BS!$B$9</f>
        <v/>
      </c>
      <c r="T22" s="192">
        <f>H22*BS!$B$9</f>
        <v/>
      </c>
      <c r="U22" s="193">
        <f>I22</f>
        <v/>
      </c>
    </row>
    <row r="23">
      <c r="B23" s="102" t="inlineStr">
        <is>
          <t>31/03/22  None Year 3</t>
        </is>
      </c>
      <c r="C23" s="939" t="n"/>
      <c r="D23" s="939" t="n"/>
      <c r="E23" s="939" t="n"/>
      <c r="F23" s="939" t="n"/>
      <c r="G23" s="939" t="n">
        <v>418787</v>
      </c>
      <c r="H23" s="939" t="n">
        <v>0</v>
      </c>
      <c r="I23" s="928" t="n"/>
      <c r="J23" s="180" t="n"/>
      <c r="N23" s="969">
        <f>B23</f>
        <v/>
      </c>
      <c r="O23" s="192" t="inlineStr"/>
      <c r="P23" s="192" t="inlineStr"/>
      <c r="Q23" s="192" t="inlineStr"/>
      <c r="R23" s="192" t="inlineStr"/>
      <c r="S23" s="192">
        <f>G23*BS!$B$9</f>
        <v/>
      </c>
      <c r="T23" s="192">
        <f>H23*BS!$B$9</f>
        <v/>
      </c>
      <c r="U23" s="193">
        <f>I23</f>
        <v/>
      </c>
    </row>
    <row r="24">
      <c r="B24" s="102" t="inlineStr">
        <is>
          <t>31/03/22  None Year 4</t>
        </is>
      </c>
      <c r="C24" s="939" t="n"/>
      <c r="D24" s="939" t="n"/>
      <c r="E24" s="939" t="n"/>
      <c r="F24" s="939" t="n"/>
      <c r="G24" s="939" t="n">
        <v>-1560483</v>
      </c>
      <c r="H24" s="939" t="n">
        <v>0</v>
      </c>
      <c r="I24" s="928" t="n"/>
      <c r="J24" s="180" t="n"/>
      <c r="N24" s="969">
        <f>B24</f>
        <v/>
      </c>
      <c r="O24" s="192" t="inlineStr"/>
      <c r="P24" s="192" t="inlineStr"/>
      <c r="Q24" s="192" t="inlineStr"/>
      <c r="R24" s="192" t="inlineStr"/>
      <c r="S24" s="192">
        <f>G24*BS!$B$9</f>
        <v/>
      </c>
      <c r="T24" s="192">
        <f>H24*BS!$B$9</f>
        <v/>
      </c>
      <c r="U24" s="193">
        <f>I24</f>
        <v/>
      </c>
    </row>
    <row r="25">
      <c r="B25" s="102" t="inlineStr">
        <is>
          <t>31/03/22  None Year 5</t>
        </is>
      </c>
      <c r="C25" s="939" t="n"/>
      <c r="D25" s="939" t="n"/>
      <c r="E25" s="939" t="n"/>
      <c r="F25" s="939" t="n"/>
      <c r="G25" s="939" t="n">
        <v>-1217209</v>
      </c>
      <c r="H25" s="939" t="n">
        <v>0</v>
      </c>
      <c r="I25" s="928" t="n"/>
      <c r="J25" s="180" t="n"/>
      <c r="N25" s="969">
        <f>B25</f>
        <v/>
      </c>
      <c r="O25" s="192" t="inlineStr"/>
      <c r="P25" s="192" t="inlineStr"/>
      <c r="Q25" s="192" t="inlineStr"/>
      <c r="R25" s="192" t="inlineStr"/>
      <c r="S25" s="192">
        <f>G25*BS!$B$9</f>
        <v/>
      </c>
      <c r="T25" s="192">
        <f>H25*BS!$B$9</f>
        <v/>
      </c>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72635214</v>
      </c>
      <c r="H58" s="939" t="n">
        <v>101739599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72635214</v>
      </c>
      <c r="H70" s="939" t="n">
        <v>101739599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10520928</v>
      </c>
      <c r="H85" s="939" t="n">
        <v>11440494</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Make good provision  None Balance at 31 March 2021</t>
        </is>
      </c>
      <c r="C88" s="939" t="n"/>
      <c r="D88" s="939" t="n"/>
      <c r="E88" s="939" t="n"/>
      <c r="F88" s="939" t="n"/>
      <c r="G88" s="939" t="n">
        <v>0</v>
      </c>
      <c r="H88" s="939" t="n">
        <v>1366931</v>
      </c>
      <c r="I88" s="975" t="n"/>
      <c r="J88" s="180" t="n"/>
      <c r="N88" s="976">
        <f>B88</f>
        <v/>
      </c>
      <c r="O88" s="192" t="inlineStr"/>
      <c r="P88" s="192" t="inlineStr"/>
      <c r="Q88" s="192" t="inlineStr"/>
      <c r="R88" s="192" t="inlineStr"/>
      <c r="S88" s="192">
        <f>G88*BS!$B$9</f>
        <v/>
      </c>
      <c r="T88" s="192">
        <f>H88*BS!$B$9</f>
        <v/>
      </c>
      <c r="U88" s="193">
        <f>I88</f>
        <v/>
      </c>
    </row>
    <row r="89">
      <c r="B89" s="102" t="inlineStr">
        <is>
          <t>Make good provision  None Arising during the year</t>
        </is>
      </c>
      <c r="C89" s="939" t="n"/>
      <c r="D89" s="939" t="n"/>
      <c r="E89" s="939" t="n"/>
      <c r="F89" s="939" t="n"/>
      <c r="G89" s="939" t="n">
        <v>0</v>
      </c>
      <c r="H89" s="939" t="n">
        <v>9511</v>
      </c>
      <c r="I89" s="975" t="n"/>
      <c r="J89" s="180" t="n"/>
      <c r="N89" s="976">
        <f>B89</f>
        <v/>
      </c>
      <c r="O89" s="192" t="inlineStr"/>
      <c r="P89" s="192" t="inlineStr"/>
      <c r="Q89" s="192" t="inlineStr"/>
      <c r="R89" s="192" t="inlineStr"/>
      <c r="S89" s="192">
        <f>G89*BS!$B$9</f>
        <v/>
      </c>
      <c r="T89" s="192">
        <f>H89*BS!$B$9</f>
        <v/>
      </c>
      <c r="U89" s="193">
        <f>I89</f>
        <v/>
      </c>
    </row>
    <row r="90">
      <c r="B90" s="211" t="inlineStr">
        <is>
          <t>Make good provision  None Balance at 31 March 2022</t>
        </is>
      </c>
      <c r="C90" s="939" t="n"/>
      <c r="D90" s="939" t="n"/>
      <c r="E90" s="939" t="n"/>
      <c r="F90" s="939" t="n"/>
      <c r="G90" s="939" t="n">
        <v>1357944</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Make good provision  None Non-current</t>
        </is>
      </c>
      <c r="C91" s="103" t="n"/>
      <c r="D91" s="103" t="n"/>
      <c r="E91" s="103" t="n"/>
      <c r="F91" s="103" t="n"/>
      <c r="G91" s="103" t="n">
        <v>0</v>
      </c>
      <c r="H91" s="103" t="n">
        <v>1367455</v>
      </c>
      <c r="I91" s="979" t="n"/>
      <c r="J91" s="180" t="n"/>
      <c r="N91" s="976">
        <f>B91</f>
        <v/>
      </c>
      <c r="O91" s="192" t="inlineStr"/>
      <c r="P91" s="192" t="inlineStr"/>
      <c r="Q91" s="192" t="inlineStr"/>
      <c r="R91" s="192" t="inlineStr"/>
      <c r="S91" s="192">
        <f>G91*BS!$B$9</f>
        <v/>
      </c>
      <c r="T91" s="192">
        <f>H91*BS!$B$9</f>
        <v/>
      </c>
      <c r="U91" s="193">
        <f>I91</f>
        <v/>
      </c>
    </row>
    <row r="92">
      <c r="B92" s="211" t="inlineStr">
        <is>
          <t>Make good provision  None Balance at 31 March 2023</t>
        </is>
      </c>
      <c r="C92" s="939" t="n"/>
      <c r="D92" s="939" t="n"/>
      <c r="E92" s="939" t="n"/>
      <c r="F92" s="939" t="n"/>
      <c r="G92" s="939" t="n">
        <v>0</v>
      </c>
      <c r="H92" s="939" t="n">
        <v>1367455</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-44566277</v>
      </c>
      <c r="H93" s="939" t="n">
        <v>-1095836</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363780138</v>
      </c>
      <c r="H103" s="103" t="n">
        <v>363180850</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Make good provision  None Non-current</t>
        </is>
      </c>
      <c r="C129" s="991" t="n"/>
      <c r="D129" s="991" t="n"/>
      <c r="E129" s="991" t="n"/>
      <c r="F129" s="991" t="n"/>
      <c r="G129" s="991" t="n">
        <v>0</v>
      </c>
      <c r="H129" s="991" t="n">
        <v>1367455</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95027697</v>
      </c>
      <c r="H130" s="991" t="n">
        <v>90117533</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  Balance at the beginning of the period</t>
        </is>
      </c>
      <c r="C156" s="103" t="n"/>
      <c r="D156" s="103" t="n"/>
      <c r="E156" s="103" t="n"/>
      <c r="F156" s="103" t="n"/>
      <c r="G156" s="103" t="n">
        <v>569171007</v>
      </c>
      <c r="H156" s="103" t="n">
        <v>569171007</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Share capital  Other adjustments Balance at the end of the period</t>
        </is>
      </c>
      <c r="C157" s="229" t="n"/>
      <c r="D157" s="229" t="n"/>
      <c r="E157" s="229" t="n"/>
      <c r="F157" s="229" t="n"/>
      <c r="G157" s="229" t="n">
        <v>569171007</v>
      </c>
      <c r="H157" s="952" t="n">
        <v>569171007</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None Foreign currency translation reserve</t>
        </is>
      </c>
      <c r="C167" s="993" t="n"/>
      <c r="D167" s="993" t="n"/>
      <c r="E167" s="993" t="n"/>
      <c r="F167" s="993" t="n"/>
      <c r="G167" s="993" t="n">
        <v>338981</v>
      </c>
      <c r="H167" s="993" t="n">
        <v>242235</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-569171007</v>
      </c>
      <c r="H168" s="993" t="n">
        <v>-569171007</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Accumulated losses</t>
        </is>
      </c>
      <c r="C179" s="996" t="n"/>
      <c r="D179" s="996" t="n"/>
      <c r="E179" s="996" t="n"/>
      <c r="F179" s="996" t="n"/>
      <c r="G179" s="996" t="n">
        <v>-112817208</v>
      </c>
      <c r="H179" s="996" t="n">
        <v>-269957231</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t="inlineStr"/>
      <c r="O194" s="192" t="inlineStr"/>
      <c r="P194" s="192" t="inlineStr"/>
      <c r="Q194" s="192" t="inlineStr"/>
      <c r="R194" s="192" t="inlineStr"/>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v>0</v>
      </c>
      <c r="H199" s="1002" t="n">
        <v>0</v>
      </c>
      <c r="I199" s="984" t="n"/>
      <c r="J199" s="180" t="n"/>
      <c r="N199" s="976" t="inlineStr"/>
      <c r="O199" s="192" t="inlineStr"/>
      <c r="P199" s="192" t="inlineStr"/>
      <c r="Q199" s="192" t="inlineStr"/>
      <c r="R199" s="192" t="inlineStr"/>
      <c r="S199" s="192">
        <f>G199*BS!$B$9</f>
        <v/>
      </c>
      <c r="T199" s="192">
        <f>H199*BS!$B$9</f>
        <v/>
      </c>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712347313</v>
      </c>
      <c r="H15" s="939" t="n">
        <v>814260514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Costofs sales</t>
        </is>
      </c>
      <c r="C29" s="939" t="n"/>
      <c r="D29" s="939" t="n"/>
      <c r="E29" s="939" t="n"/>
      <c r="F29" s="939" t="n"/>
      <c r="G29" s="939" t="n">
        <v>531389803</v>
      </c>
      <c r="H29" s="939" t="n">
        <v>602127596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77746912</v>
      </c>
      <c r="H56" s="939" t="n">
        <v>96011402</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16837020</v>
      </c>
      <c r="H57" s="939" t="n">
        <v>16943007</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64167043</v>
      </c>
      <c r="H58" s="939" t="n">
        <v>228302039</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64167043</v>
      </c>
      <c r="H80" s="939" t="n">
        <v>228302039</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v>0</v>
      </c>
      <c r="H107" s="939" t="n">
        <v>0</v>
      </c>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30054352</v>
      </c>
      <c r="H111" s="939" t="n">
        <v>31815982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and losses</t>
        </is>
      </c>
      <c r="C124" s="952" t="n"/>
      <c r="D124" s="952" t="n"/>
      <c r="E124" s="952" t="n"/>
      <c r="F124" s="952" t="n"/>
      <c r="G124" s="952" t="n">
        <v>3543554</v>
      </c>
      <c r="H124" s="952" t="n">
        <v>3995857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expenses</t>
        </is>
      </c>
      <c r="C125" s="991" t="n"/>
      <c r="D125" s="991" t="n"/>
      <c r="E125" s="991" t="n"/>
      <c r="F125" s="991" t="n"/>
      <c r="G125" s="991" t="n">
        <v>-30054352</v>
      </c>
      <c r="H125" s="991" t="n">
        <v>-31815982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1593467</v>
      </c>
      <c r="H138" s="939" t="n">
        <v>196368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8892615</v>
      </c>
      <c r="G12" s="1029" t="n">
        <v>-53980281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-37533104</v>
      </c>
      <c r="G13" s="1028" t="n">
        <v>-17722695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-44504012</v>
      </c>
      <c r="G18" s="1029" t="n">
        <v>-21984587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21470908</v>
      </c>
      <c r="G22" s="1028" t="n">
        <v>74261892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-3569823</v>
      </c>
      <c r="G23" s="1028" t="n">
        <v>-4089488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17901085</v>
      </c>
      <c r="G25" s="1029" t="n">
        <v>70172404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