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Related party receivables (Note 20)</t>
        </is>
      </c>
      <c r="C29" s="103" t="n"/>
      <c r="D29" s="103" t="n"/>
      <c r="E29" s="103" t="n"/>
      <c r="F29" s="103" t="n"/>
      <c r="G29" s="103" t="n">
        <v>10609</v>
      </c>
      <c r="H29" s="103" t="n">
        <v>11927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$000 None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Current Foreign exchange derivatives at fair value</t>
        </is>
      </c>
      <c r="C56" s="939" t="n"/>
      <c r="D56" s="939" t="n"/>
      <c r="E56" s="939" t="n"/>
      <c r="F56" s="939" t="n"/>
      <c r="G56" s="939" t="n">
        <v>51</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$000 Current Electricity derivatives at fair value</t>
        </is>
      </c>
      <c r="C57" s="939" t="n"/>
      <c r="D57" s="939" t="n"/>
      <c r="E57" s="939" t="n"/>
      <c r="F57" s="939" t="n"/>
      <c r="G57" s="939" t="n">
        <v>29702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$000 Current nan</t>
        </is>
      </c>
      <c r="C58" s="939" t="n"/>
      <c r="D58" s="939" t="n"/>
      <c r="E58" s="939" t="n"/>
      <c r="F58" s="939" t="n"/>
      <c r="G58" s="939" t="n">
        <v>29753</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$000 None Related party receivables (Note 20)</t>
        </is>
      </c>
      <c r="C70" s="939" t="n"/>
      <c r="D70" s="939" t="n"/>
      <c r="E70" s="939" t="n"/>
      <c r="F70" s="939" t="n"/>
      <c r="G70" s="939" t="n">
        <v>10609</v>
      </c>
      <c r="H70" s="939" t="n">
        <v>11927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$000 Current Foreign exchange derivatives at fair value</t>
        </is>
      </c>
      <c r="C71" s="939" t="n"/>
      <c r="D71" s="939" t="n"/>
      <c r="E71" s="939" t="n"/>
      <c r="F71" s="939" t="n"/>
      <c r="G71" s="939" t="n">
        <v>51</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$000 Current Electricity derivatives at fair value</t>
        </is>
      </c>
      <c r="C72" s="939" t="n"/>
      <c r="D72" s="939" t="n"/>
      <c r="E72" s="939" t="n"/>
      <c r="F72" s="939" t="n"/>
      <c r="G72" s="939" t="n">
        <v>29702</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$000 Current nan</t>
        </is>
      </c>
      <c r="C73" s="939" t="n"/>
      <c r="D73" s="939" t="n"/>
      <c r="E73" s="939" t="n"/>
      <c r="F73" s="939" t="n"/>
      <c r="G73" s="939" t="n">
        <v>29753</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$000 Non-current Electricity derivatives at fair value</t>
        </is>
      </c>
      <c r="C74" s="939" t="n"/>
      <c r="D74" s="939" t="n"/>
      <c r="E74" s="939" t="n"/>
      <c r="F74" s="939" t="n"/>
      <c r="G74" s="939" t="n">
        <v>12453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$000 Cost At 31 December 2020</t>
        </is>
      </c>
      <c r="C86" s="939" t="n"/>
      <c r="D86" s="939" t="n"/>
      <c r="E86" s="939" t="n"/>
      <c r="F86" s="939" t="n"/>
      <c r="G86" s="939" t="n">
        <v/>
      </c>
      <c r="H86" s="939" t="n">
        <v>90731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$000 Cost At 31 December 2020</t>
        </is>
      </c>
      <c r="C87" s="939" t="n"/>
      <c r="D87" s="939" t="n"/>
      <c r="E87" s="939" t="n"/>
      <c r="F87" s="939" t="n"/>
      <c r="G87" s="939" t="n">
        <v/>
      </c>
      <c r="H87" s="939" t="n">
        <v>318217</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 Retirement Obligation** $000 Cost At 31 December 2020</t>
        </is>
      </c>
      <c r="C88" s="939" t="n"/>
      <c r="D88" s="939" t="n"/>
      <c r="E88" s="939" t="n"/>
      <c r="F88" s="939" t="n"/>
      <c r="G88" s="939" t="n">
        <v/>
      </c>
      <c r="H88" s="939" t="n">
        <v>36271</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Construction in progress $000 Cost At 31 December 2020</t>
        </is>
      </c>
      <c r="C89" s="103" t="n"/>
      <c r="D89" s="103" t="n"/>
      <c r="E89" s="103" t="n"/>
      <c r="F89" s="103" t="n"/>
      <c r="G89" s="103" t="n">
        <v/>
      </c>
      <c r="H89" s="103" t="n">
        <v>2473</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Construction in progress $000 Net book value At 31 December 2020</t>
        </is>
      </c>
      <c r="C90" s="939" t="n"/>
      <c r="D90" s="939" t="n"/>
      <c r="E90" s="939" t="n"/>
      <c r="F90" s="939" t="n"/>
      <c r="G90" s="939" t="n">
        <v/>
      </c>
      <c r="H90" s="939" t="n">
        <v>1678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Construction in progress $000 Net book value At 31 December 2019</t>
        </is>
      </c>
      <c r="C91" s="939" t="n"/>
      <c r="D91" s="939" t="n"/>
      <c r="E91" s="939" t="n"/>
      <c r="F91" s="939" t="n"/>
      <c r="G91" s="939" t="n">
        <v>0</v>
      </c>
      <c r="H91" s="939" t="n"/>
      <c r="I91" s="947" t="n"/>
      <c r="K91" s="948" t="n"/>
      <c r="N91" s="105">
        <f>B91</f>
        <v/>
      </c>
      <c r="O91" s="106" t="inlineStr"/>
      <c r="P91" s="106" t="inlineStr"/>
      <c r="Q91" s="106" t="inlineStr"/>
      <c r="R91" s="106" t="inlineStr"/>
      <c r="S91" s="106">
        <f>G91*BS!$B$9</f>
        <v/>
      </c>
      <c r="T91" s="106" t="inlineStr"/>
      <c r="U91" s="946">
        <f>I91</f>
        <v/>
      </c>
      <c r="V91" s="941" t="n"/>
      <c r="W91" s="941" t="n"/>
    </row>
    <row r="92" customFormat="1" s="79">
      <c r="A92" s="618" t="n"/>
      <c r="B92" s="102" t="inlineStr">
        <is>
          <t>Total $000 Cost At 31 December 2020</t>
        </is>
      </c>
      <c r="C92" s="939" t="n"/>
      <c r="D92" s="939" t="n"/>
      <c r="E92" s="939" t="n"/>
      <c r="F92" s="939" t="n"/>
      <c r="G92" s="939" t="n">
        <v/>
      </c>
      <c r="H92" s="939" t="n">
        <v>447692</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$000 Accumulated depreciation and impairment At 31 December 2020</t>
        </is>
      </c>
      <c r="C100" s="952" t="n"/>
      <c r="D100" s="952" t="n"/>
      <c r="E100" s="952" t="n"/>
      <c r="F100" s="952" t="n"/>
      <c r="G100" s="952" t="n">
        <v>0</v>
      </c>
      <c r="H100" s="952" t="n">
        <v>90489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Plant and equipment $000 Accumulated depreciation and impairment At 31 December 2020</t>
        </is>
      </c>
      <c r="C101" s="952" t="n"/>
      <c r="D101" s="939" t="n"/>
      <c r="E101" s="939" t="n"/>
      <c r="F101" s="939" t="n"/>
      <c r="G101" s="939" t="n">
        <v>0</v>
      </c>
      <c r="H101" s="939" t="n">
        <v>316651</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Asset Retirement Obligation** $000 Accumulated depreciation and impairment At 31 December 2020</t>
        </is>
      </c>
      <c r="C102" s="952" t="n"/>
      <c r="D102" s="939" t="n"/>
      <c r="E102" s="939" t="n"/>
      <c r="F102" s="939" t="n"/>
      <c r="G102" s="939" t="n">
        <v>0</v>
      </c>
      <c r="H102" s="939" t="n">
        <v>22226</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Total $000 Accumulated depreciation and impairment At 31 December 2020</t>
        </is>
      </c>
      <c r="C103" s="103" t="n"/>
      <c r="D103" s="103" t="n"/>
      <c r="E103" s="103" t="n"/>
      <c r="F103" s="103" t="n"/>
      <c r="G103" s="103" t="n">
        <v>0</v>
      </c>
      <c r="H103" s="103" t="n">
        <v>430161</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1476</v>
      </c>
      <c r="H126" s="940" t="n">
        <v>1007</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$000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profit or loss Statement of financial and other comprehensive position income $000 None Net deferred tax assets/(liabilities)</t>
        </is>
      </c>
      <c r="G161" t="n">
        <v>0</v>
      </c>
      <c r="H161" t="n">
        <v>0</v>
      </c>
      <c r="N161">
        <f>B161</f>
        <v/>
      </c>
      <c r="O161" t="inlineStr"/>
      <c r="P161" t="inlineStr"/>
      <c r="Q161" t="inlineStr"/>
      <c r="R161" t="inlineStr"/>
      <c r="S161">
        <f>G161*BS!$B$9</f>
        <v/>
      </c>
      <c r="T161">
        <f>H161*BS!$B$9</f>
        <v/>
      </c>
    </row>
    <row r="162" customFormat="1" s="79">
      <c r="B162" t="inlineStr">
        <is>
          <t>Statement of profit or loss Statement of financial and other comprehensive position income $000 as follows: Deferred tax assets</t>
        </is>
      </c>
      <c r="G162" t="n">
        <v>0</v>
      </c>
      <c r="H162" t="n">
        <v>0</v>
      </c>
      <c r="N162">
        <f>B162</f>
        <v/>
      </c>
      <c r="O162" t="inlineStr"/>
      <c r="P162" t="inlineStr"/>
      <c r="Q162" t="inlineStr"/>
      <c r="R162" t="inlineStr"/>
      <c r="S162">
        <f>G162*BS!$B$9</f>
        <v/>
      </c>
      <c r="T162">
        <f>H162*BS!$B$9</f>
        <v/>
      </c>
    </row>
    <row r="163" customFormat="1" s="79">
      <c r="B163" t="inlineStr">
        <is>
          <t>Statement of profit or loss Statement of financial and other comprehensive position income $000 as follows: Deferred tax assets/(liabilities), net</t>
        </is>
      </c>
      <c r="G163" t="n">
        <v>0</v>
      </c>
      <c r="H163" t="n">
        <v>0</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$000 Current Electricity derivatives at fair value</t>
        </is>
      </c>
      <c r="C168" s="939" t="n"/>
      <c r="D168" s="939" t="n"/>
      <c r="E168" s="939" t="n"/>
      <c r="F168" s="939" t="n"/>
      <c r="G168" s="939" t="n">
        <v>29702</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$000 Non-current Electricity derivatives at fair value</t>
        </is>
      </c>
      <c r="C169" s="939" t="n"/>
      <c r="D169" s="939" t="n"/>
      <c r="E169" s="939" t="n"/>
      <c r="F169" s="939" t="n"/>
      <c r="G169" s="939" t="n">
        <v>12453</v>
      </c>
      <c r="H169" s="939" t="n">
        <v>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2935</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26101</v>
      </c>
      <c r="H67" s="954" t="n">
        <v>22315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26101</v>
      </c>
      <c r="H81" s="954" t="n">
        <v>25250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None At 1 January 2020</t>
        </is>
      </c>
      <c r="G88" t="n">
        <v>0</v>
      </c>
      <c r="H88" t="n">
        <v>4343</v>
      </c>
      <c r="N88">
        <f>B88</f>
        <v/>
      </c>
      <c r="O88" t="inlineStr"/>
      <c r="P88" t="inlineStr"/>
      <c r="Q88" t="inlineStr"/>
      <c r="R88" t="inlineStr"/>
      <c r="S88">
        <f>G88*BS!$B$9</f>
        <v/>
      </c>
      <c r="T88">
        <f>H88*BS!$B$9</f>
        <v/>
      </c>
    </row>
    <row r="89">
      <c r="B89" t="inlineStr">
        <is>
          <t>Employee benefits None Arising during the year</t>
        </is>
      </c>
      <c r="G89" t="n">
        <v>0</v>
      </c>
      <c r="H89" t="n">
        <v>541</v>
      </c>
      <c r="N89">
        <f>B89</f>
        <v/>
      </c>
      <c r="O89" t="inlineStr"/>
      <c r="P89" t="inlineStr"/>
      <c r="Q89" t="inlineStr"/>
      <c r="R89" t="inlineStr"/>
      <c r="S89">
        <f>G89*BS!$B$9</f>
        <v/>
      </c>
      <c r="T89">
        <f>H89*BS!$B$9</f>
        <v/>
      </c>
    </row>
    <row r="90">
      <c r="B90" t="inlineStr">
        <is>
          <t>Employee benefits None Unwinding of discount</t>
        </is>
      </c>
      <c r="G90" t="n">
        <v>0</v>
      </c>
      <c r="H90" t="n">
        <v>0</v>
      </c>
      <c r="N90">
        <f>B90</f>
        <v/>
      </c>
      <c r="O90" t="inlineStr"/>
      <c r="P90" t="inlineStr"/>
      <c r="Q90" t="inlineStr"/>
      <c r="R90" t="inlineStr"/>
      <c r="S90">
        <f>G90*BS!$B$9</f>
        <v/>
      </c>
      <c r="T90">
        <f>H90*BS!$B$9</f>
        <v/>
      </c>
    </row>
    <row r="91">
      <c r="B91" t="inlineStr">
        <is>
          <t>Employee benefits None At31 December 2020</t>
        </is>
      </c>
      <c r="G91" t="n">
        <v>0</v>
      </c>
      <c r="H91" t="n">
        <v>4884</v>
      </c>
      <c r="N91">
        <f>B91</f>
        <v/>
      </c>
      <c r="O91" t="inlineStr"/>
      <c r="P91" t="inlineStr"/>
      <c r="Q91" t="inlineStr"/>
      <c r="R91" t="inlineStr"/>
      <c r="S91">
        <f>G91*BS!$B$9</f>
        <v/>
      </c>
      <c r="T91">
        <f>H91*BS!$B$9</f>
        <v/>
      </c>
    </row>
    <row r="92">
      <c r="B92" t="inlineStr">
        <is>
          <t>Employee benefits None 2020 Current</t>
        </is>
      </c>
      <c r="G92" t="n">
        <v>0</v>
      </c>
      <c r="H92" t="n">
        <v>4846</v>
      </c>
      <c r="N92">
        <f>B92</f>
        <v/>
      </c>
      <c r="O92" t="inlineStr"/>
      <c r="P92" t="inlineStr"/>
      <c r="Q92" t="inlineStr"/>
      <c r="R92" t="inlineStr"/>
      <c r="S92">
        <f>G92*BS!$B$9</f>
        <v/>
      </c>
      <c r="T92">
        <f>H92*BS!$B$9</f>
        <v/>
      </c>
    </row>
    <row r="93" ht="15.75" customHeight="1" s="340">
      <c r="B93" t="inlineStr">
        <is>
          <t>Employee benefits None 2020 Non-current</t>
        </is>
      </c>
      <c r="G93" t="n">
        <v>0</v>
      </c>
      <c r="H93" t="n">
        <v>38</v>
      </c>
      <c r="N93">
        <f>B93</f>
        <v/>
      </c>
      <c r="O93" t="inlineStr"/>
      <c r="P93" t="inlineStr"/>
      <c r="Q93" t="inlineStr"/>
      <c r="R93" t="inlineStr"/>
      <c r="S93">
        <f>G93*BS!$B$9</f>
        <v/>
      </c>
      <c r="T93">
        <f>H93*BS!$B$9</f>
        <v/>
      </c>
    </row>
    <row r="94">
      <c r="B94" t="inlineStr">
        <is>
          <t>Workers compensation None 2020 Current</t>
        </is>
      </c>
      <c r="G94" t="n">
        <v>0</v>
      </c>
      <c r="H94" t="n">
        <v>3884</v>
      </c>
      <c r="N94">
        <f>B94</f>
        <v/>
      </c>
      <c r="O94" t="inlineStr"/>
      <c r="P94" t="inlineStr"/>
      <c r="Q94" t="inlineStr"/>
      <c r="R94" t="inlineStr"/>
      <c r="S94">
        <f>G94*BS!$B$9</f>
        <v/>
      </c>
      <c r="T94">
        <f>H94*BS!$B$9</f>
        <v/>
      </c>
    </row>
    <row r="95">
      <c r="B95" t="inlineStr">
        <is>
          <t>Defined Benefit None 2020 Current</t>
        </is>
      </c>
      <c r="G95" t="n">
        <v>0</v>
      </c>
      <c r="H95" t="n">
        <v>0</v>
      </c>
      <c r="N95">
        <f>B95</f>
        <v/>
      </c>
      <c r="O95" t="inlineStr"/>
      <c r="P95" t="inlineStr"/>
      <c r="Q95" t="inlineStr"/>
      <c r="R95" t="inlineStr"/>
      <c r="S95">
        <f>G95*BS!$B$9</f>
        <v/>
      </c>
      <c r="T95">
        <f>H95*BS!$B$9</f>
        <v/>
      </c>
    </row>
    <row r="96">
      <c r="B96" t="inlineStr">
        <is>
          <t>Provision for asset retirement obligation None 2020 Current</t>
        </is>
      </c>
      <c r="G96" t="n">
        <v>0</v>
      </c>
      <c r="H96" t="n">
        <v>0</v>
      </c>
      <c r="N96">
        <f>B96</f>
        <v/>
      </c>
      <c r="O96" t="inlineStr"/>
      <c r="P96" t="inlineStr"/>
      <c r="Q96" t="inlineStr"/>
      <c r="R96" t="inlineStr"/>
      <c r="S96">
        <f>G96*BS!$B$9</f>
        <v/>
      </c>
      <c r="T96">
        <f>H96*BS!$B$9</f>
        <v/>
      </c>
    </row>
    <row r="97">
      <c r="B97" t="inlineStr">
        <is>
          <t>Provision for carbon dust and other None At 1 January 2020</t>
        </is>
      </c>
      <c r="G97" t="n">
        <v>0</v>
      </c>
      <c r="H97" t="n">
        <v>6983</v>
      </c>
      <c r="N97">
        <f>B97</f>
        <v/>
      </c>
      <c r="O97" t="inlineStr"/>
      <c r="P97" t="inlineStr"/>
      <c r="Q97" t="inlineStr"/>
      <c r="R97" t="inlineStr"/>
      <c r="S97">
        <f>G97*BS!$B$9</f>
        <v/>
      </c>
      <c r="T97">
        <f>H97*BS!$B$9</f>
        <v/>
      </c>
    </row>
    <row r="98">
      <c r="B98" t="inlineStr">
        <is>
          <t>Provision for carbon dust and other None Arising during the year</t>
        </is>
      </c>
      <c r="G98" t="n">
        <v>0</v>
      </c>
      <c r="H98" t="n">
        <v>1286</v>
      </c>
      <c r="N98">
        <f>B98</f>
        <v/>
      </c>
      <c r="O98" t="inlineStr"/>
      <c r="P98" t="inlineStr"/>
      <c r="Q98" t="inlineStr"/>
      <c r="R98" t="inlineStr"/>
      <c r="S98">
        <f>G98*BS!$B$9</f>
        <v/>
      </c>
      <c r="T98">
        <f>H98*BS!$B$9</f>
        <v/>
      </c>
    </row>
    <row r="99" customFormat="1" s="194">
      <c r="B99" t="inlineStr">
        <is>
          <t>Provision for carbon dust and other None Unwinding of discount</t>
        </is>
      </c>
      <c r="G99" t="n">
        <v>0</v>
      </c>
      <c r="H99" t="n">
        <v>0</v>
      </c>
      <c r="N99">
        <f>B99</f>
        <v/>
      </c>
      <c r="O99" t="inlineStr"/>
      <c r="P99" t="inlineStr"/>
      <c r="Q99" t="inlineStr"/>
      <c r="R99" t="inlineStr"/>
      <c r="S99">
        <f>G99*BS!$B$9</f>
        <v/>
      </c>
      <c r="T99">
        <f>H99*BS!$B$9</f>
        <v/>
      </c>
    </row>
    <row r="100">
      <c r="B100" t="inlineStr">
        <is>
          <t>Provision for carbon dust and other None At31 December 2020</t>
        </is>
      </c>
      <c r="G100" t="n">
        <v>0</v>
      </c>
      <c r="H100" t="n">
        <v>8269</v>
      </c>
      <c r="N100">
        <f>B100</f>
        <v/>
      </c>
      <c r="O100" t="inlineStr"/>
      <c r="P100" t="inlineStr"/>
      <c r="Q100" t="inlineStr"/>
      <c r="R100" t="inlineStr"/>
      <c r="S100">
        <f>G100*BS!$B$9</f>
        <v/>
      </c>
      <c r="T100">
        <f>H100*BS!$B$9</f>
        <v/>
      </c>
    </row>
    <row r="101">
      <c r="B101" t="inlineStr">
        <is>
          <t>Provision for carbon dust and other None 2020 Current</t>
        </is>
      </c>
      <c r="G101" t="n">
        <v>0</v>
      </c>
      <c r="H101" t="n">
        <v>729</v>
      </c>
      <c r="N101">
        <f>B101</f>
        <v/>
      </c>
      <c r="O101" t="inlineStr"/>
      <c r="P101" t="inlineStr"/>
      <c r="Q101" t="inlineStr"/>
      <c r="R101" t="inlineStr"/>
      <c r="S101">
        <f>G101*BS!$B$9</f>
        <v/>
      </c>
      <c r="T101">
        <f>H101*BS!$B$9</f>
        <v/>
      </c>
    </row>
    <row r="102">
      <c r="B102" t="inlineStr">
        <is>
          <t>Provision for carbon dust and other None 2020 Non-current</t>
        </is>
      </c>
      <c r="G102" t="n">
        <v>0</v>
      </c>
      <c r="H102" t="n">
        <v>7540</v>
      </c>
      <c r="N102">
        <f>B102</f>
        <v/>
      </c>
      <c r="O102" t="inlineStr"/>
      <c r="P102" t="inlineStr"/>
      <c r="Q102" t="inlineStr"/>
      <c r="R102" t="inlineStr"/>
      <c r="S102">
        <f>G102*BS!$B$9</f>
        <v/>
      </c>
      <c r="T102">
        <f>H102*BS!$B$9</f>
        <v/>
      </c>
    </row>
    <row r="103">
      <c r="B103" s="102" t="inlineStr">
        <is>
          <t>Totals None At 1 January 2020</t>
        </is>
      </c>
      <c r="C103" s="939" t="n"/>
      <c r="D103" s="939" t="n"/>
      <c r="E103" s="939" t="n"/>
      <c r="F103" s="939" t="n"/>
      <c r="G103" s="939" t="n">
        <v>0</v>
      </c>
      <c r="H103" s="939" t="n">
        <v>19857</v>
      </c>
      <c r="I103" s="975" t="n"/>
      <c r="J103" s="180" t="n"/>
      <c r="N103" s="976">
        <f>B103</f>
        <v/>
      </c>
      <c r="O103" s="192" t="inlineStr"/>
      <c r="P103" s="192" t="inlineStr"/>
      <c r="Q103" s="192" t="inlineStr"/>
      <c r="R103" s="192" t="inlineStr"/>
      <c r="S103" s="192">
        <f>G103*BS!$B$9</f>
        <v/>
      </c>
      <c r="T103" s="192">
        <f>H103*BS!$B$9</f>
        <v/>
      </c>
      <c r="U103" s="193">
        <f>I88</f>
        <v/>
      </c>
    </row>
    <row r="104">
      <c r="B104" s="102" t="inlineStr">
        <is>
          <t>Totals None Arising during the year</t>
        </is>
      </c>
      <c r="C104" s="939" t="n"/>
      <c r="D104" s="939" t="n"/>
      <c r="E104" s="939" t="n"/>
      <c r="F104" s="939" t="n"/>
      <c r="G104" s="939" t="n">
        <v>0</v>
      </c>
      <c r="H104" s="939" t="n">
        <v>38883</v>
      </c>
      <c r="I104" s="975" t="n"/>
      <c r="J104" s="180" t="n"/>
      <c r="N104" s="976">
        <f>B104</f>
        <v/>
      </c>
      <c r="O104" s="192" t="inlineStr"/>
      <c r="P104" s="192" t="inlineStr"/>
      <c r="Q104" s="192" t="inlineStr"/>
      <c r="R104" s="192" t="inlineStr"/>
      <c r="S104" s="192">
        <f>G104*BS!$B$9</f>
        <v/>
      </c>
      <c r="T104" s="192">
        <f>H104*BS!$B$9</f>
        <v/>
      </c>
      <c r="U104" s="193">
        <f>I89</f>
        <v/>
      </c>
    </row>
    <row r="105">
      <c r="B105" s="211" t="inlineStr">
        <is>
          <t>Totals None Unwinding of discount</t>
        </is>
      </c>
      <c r="C105" s="939" t="n"/>
      <c r="D105" s="939" t="n"/>
      <c r="E105" s="939" t="n"/>
      <c r="F105" s="939" t="n"/>
      <c r="G105" s="939" t="n">
        <v>0</v>
      </c>
      <c r="H105" s="939" t="n">
        <v>-854</v>
      </c>
      <c r="I105" s="975" t="n"/>
      <c r="J105" s="180" t="n"/>
      <c r="N105" s="976">
        <f>B105</f>
        <v/>
      </c>
      <c r="O105" s="192" t="inlineStr"/>
      <c r="P105" s="192" t="inlineStr"/>
      <c r="Q105" s="192" t="inlineStr"/>
      <c r="R105" s="192" t="inlineStr"/>
      <c r="S105" s="192">
        <f>G105*BS!$B$9</f>
        <v/>
      </c>
      <c r="T105" s="192">
        <f>H105*BS!$B$9</f>
        <v/>
      </c>
      <c r="U105" s="193">
        <f>I90</f>
        <v/>
      </c>
    </row>
    <row r="106">
      <c r="B106" s="211" t="inlineStr">
        <is>
          <t>Totals None At31 December 2020</t>
        </is>
      </c>
      <c r="C106" s="103" t="n"/>
      <c r="D106" s="103" t="n"/>
      <c r="E106" s="103" t="n"/>
      <c r="F106" s="103" t="n"/>
      <c r="G106" s="103" t="n">
        <v>0</v>
      </c>
      <c r="H106" s="103" t="n">
        <v>57886</v>
      </c>
      <c r="I106" s="979" t="n"/>
      <c r="J106" s="180" t="n"/>
      <c r="N106" s="976">
        <f>B106</f>
        <v/>
      </c>
      <c r="O106" s="192" t="inlineStr"/>
      <c r="P106" s="192" t="inlineStr"/>
      <c r="Q106" s="192" t="inlineStr"/>
      <c r="R106" s="192" t="inlineStr"/>
      <c r="S106" s="192">
        <f>G106*BS!$B$9</f>
        <v/>
      </c>
      <c r="T106" s="192">
        <f>H106*BS!$B$9</f>
        <v/>
      </c>
      <c r="U106" s="193">
        <f>I91</f>
        <v/>
      </c>
    </row>
    <row r="107">
      <c r="B107" s="211" t="inlineStr">
        <is>
          <t>Totals None 2020 Current</t>
        </is>
      </c>
      <c r="C107" s="939" t="n"/>
      <c r="D107" s="939" t="n"/>
      <c r="E107" s="939" t="n"/>
      <c r="F107" s="939" t="n"/>
      <c r="G107" s="939" t="n">
        <v>0</v>
      </c>
      <c r="H107" s="939" t="n">
        <v>9459</v>
      </c>
      <c r="I107" s="980" t="n"/>
      <c r="J107" s="180" t="n"/>
      <c r="N107" s="976">
        <f>B107</f>
        <v/>
      </c>
      <c r="O107" s="192" t="inlineStr"/>
      <c r="P107" s="192" t="inlineStr"/>
      <c r="Q107" s="192" t="inlineStr"/>
      <c r="R107" s="192" t="inlineStr"/>
      <c r="S107" s="192">
        <f>G107*BS!$B$9</f>
        <v/>
      </c>
      <c r="T107" s="192">
        <f>H107*BS!$B$9</f>
        <v/>
      </c>
      <c r="U107" s="193">
        <f>I92</f>
        <v/>
      </c>
    </row>
    <row r="108">
      <c r="B108" s="208" t="inlineStr">
        <is>
          <t>Totals None 2020 Non-current</t>
        </is>
      </c>
      <c r="C108" s="939" t="n"/>
      <c r="D108" s="939" t="n"/>
      <c r="E108" s="939" t="n"/>
      <c r="F108" s="939" t="n"/>
      <c r="G108" s="939" t="n">
        <v>0</v>
      </c>
      <c r="H108" s="939" t="n">
        <v>48427</v>
      </c>
      <c r="I108" s="981" t="n"/>
      <c r="J108" s="180" t="n"/>
      <c r="N108" s="976">
        <f>B108</f>
        <v/>
      </c>
      <c r="O108" s="192" t="inlineStr"/>
      <c r="P108" s="192" t="inlineStr"/>
      <c r="Q108" s="192" t="inlineStr"/>
      <c r="R108" s="192" t="inlineStr"/>
      <c r="S108" s="192">
        <f>G108*BS!$B$9</f>
        <v/>
      </c>
      <c r="T108" s="192">
        <f>H108*BS!$B$9</f>
        <v/>
      </c>
      <c r="U108" s="193">
        <f>I93</f>
        <v/>
      </c>
    </row>
    <row r="109">
      <c r="B109" s="211" t="inlineStr">
        <is>
          <t>$000 None Trade and other payables</t>
        </is>
      </c>
      <c r="C109" s="939" t="n"/>
      <c r="D109" s="939" t="n"/>
      <c r="E109" s="939" t="n"/>
      <c r="F109" s="939" t="n"/>
      <c r="G109" s="939" t="n">
        <v>0</v>
      </c>
      <c r="H109" s="939" t="n">
        <v>25569</v>
      </c>
      <c r="I109" s="981" t="n"/>
      <c r="J109" s="180" t="n"/>
      <c r="N109" s="976">
        <f>B109</f>
        <v/>
      </c>
      <c r="O109" s="192" t="inlineStr"/>
      <c r="P109" s="192" t="inlineStr"/>
      <c r="Q109" s="192" t="inlineStr"/>
      <c r="R109" s="192" t="inlineStr"/>
      <c r="S109" s="192">
        <f>G109*BS!$B$9</f>
        <v/>
      </c>
      <c r="T109" s="192">
        <f>H109*BS!$B$9</f>
        <v/>
      </c>
      <c r="U109" s="193">
        <f>I94</f>
        <v/>
      </c>
    </row>
    <row r="110">
      <c r="B110" s="211" t="inlineStr">
        <is>
          <t>$000 None Lease liabilities</t>
        </is>
      </c>
      <c r="C110" s="939" t="n"/>
      <c r="D110" s="939" t="n"/>
      <c r="E110" s="939" t="n"/>
      <c r="F110" s="939" t="n"/>
      <c r="G110" s="939" t="n">
        <v>0</v>
      </c>
      <c r="H110" s="939" t="n">
        <v>1053</v>
      </c>
      <c r="I110" s="981" t="n"/>
      <c r="J110" s="180" t="n"/>
      <c r="N110" s="976">
        <f>B110</f>
        <v/>
      </c>
      <c r="O110" s="192" t="inlineStr"/>
      <c r="P110" s="192" t="inlineStr"/>
      <c r="Q110" s="192" t="inlineStr"/>
      <c r="R110" s="192" t="inlineStr"/>
      <c r="S110" s="192">
        <f>G110*BS!$B$9</f>
        <v/>
      </c>
      <c r="T110" s="192">
        <f>H110*BS!$B$9</f>
        <v/>
      </c>
      <c r="U110" s="193">
        <f>I95</f>
        <v/>
      </c>
    </row>
    <row r="111">
      <c r="B111" s="211" t="inlineStr">
        <is>
          <t>$000 None Current</t>
        </is>
      </c>
      <c r="C111" s="939" t="n"/>
      <c r="D111" s="939" t="n"/>
      <c r="E111" s="939" t="n"/>
      <c r="F111" s="939" t="n"/>
      <c r="G111" s="939" t="n">
        <v>0</v>
      </c>
      <c r="H111" s="939" t="n">
        <v>25662</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1042</v>
      </c>
      <c r="H120" s="954" t="n">
        <v>641</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1042</v>
      </c>
      <c r="H128" s="954" t="n">
        <v>641</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1042</v>
      </c>
      <c r="H142" s="954" t="n">
        <v>641</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t="inlineStr">
        <is>
          <t>Employee benefits None At 1 January 2020</t>
        </is>
      </c>
      <c r="G144" t="n">
        <v>0</v>
      </c>
      <c r="H144" t="n">
        <v>4343</v>
      </c>
      <c r="N144">
        <f>B144</f>
        <v/>
      </c>
      <c r="O144" t="inlineStr"/>
      <c r="P144" t="inlineStr"/>
      <c r="Q144" t="inlineStr"/>
      <c r="R144" t="inlineStr"/>
      <c r="S144">
        <f>G144*BS!$B$9</f>
        <v/>
      </c>
      <c r="T144">
        <f>H144*BS!$B$9</f>
        <v/>
      </c>
    </row>
    <row r="145">
      <c r="B145" t="inlineStr">
        <is>
          <t>Employee benefits None Arising during the year</t>
        </is>
      </c>
      <c r="G145" t="n">
        <v>0</v>
      </c>
      <c r="H145" t="n">
        <v>541</v>
      </c>
      <c r="N145">
        <f>B145</f>
        <v/>
      </c>
      <c r="O145" t="inlineStr"/>
      <c r="P145" t="inlineStr"/>
      <c r="Q145" t="inlineStr"/>
      <c r="R145" t="inlineStr"/>
      <c r="S145">
        <f>G145*BS!$B$9</f>
        <v/>
      </c>
      <c r="T145">
        <f>H145*BS!$B$9</f>
        <v/>
      </c>
    </row>
    <row r="146">
      <c r="B146" t="inlineStr">
        <is>
          <t>Employee benefits None Unwinding of discount</t>
        </is>
      </c>
      <c r="G146" t="n">
        <v>0</v>
      </c>
      <c r="H146" t="n">
        <v>0</v>
      </c>
      <c r="N146">
        <f>B146</f>
        <v/>
      </c>
      <c r="O146" t="inlineStr"/>
      <c r="P146" t="inlineStr"/>
      <c r="Q146" t="inlineStr"/>
      <c r="R146" t="inlineStr"/>
      <c r="S146">
        <f>G146*BS!$B$9</f>
        <v/>
      </c>
      <c r="T146">
        <f>H146*BS!$B$9</f>
        <v/>
      </c>
    </row>
    <row r="147">
      <c r="B147" t="inlineStr">
        <is>
          <t>Employee benefits None At31 December 2020</t>
        </is>
      </c>
      <c r="G147" t="n">
        <v>0</v>
      </c>
      <c r="H147" t="n">
        <v>4884</v>
      </c>
      <c r="N147">
        <f>B147</f>
        <v/>
      </c>
      <c r="O147" t="inlineStr"/>
      <c r="P147" t="inlineStr"/>
      <c r="Q147" t="inlineStr"/>
      <c r="R147" t="inlineStr"/>
      <c r="S147">
        <f>G147*BS!$B$9</f>
        <v/>
      </c>
      <c r="T147">
        <f>H147*BS!$B$9</f>
        <v/>
      </c>
    </row>
    <row r="148">
      <c r="B148" t="inlineStr">
        <is>
          <t>Employee benefits None 2020 Current</t>
        </is>
      </c>
      <c r="G148" t="n">
        <v>0</v>
      </c>
      <c r="H148" t="n">
        <v>4846</v>
      </c>
      <c r="N148">
        <f>B148</f>
        <v/>
      </c>
      <c r="O148" t="inlineStr"/>
      <c r="P148" t="inlineStr"/>
      <c r="Q148" t="inlineStr"/>
      <c r="R148" t="inlineStr"/>
      <c r="S148">
        <f>G148*BS!$B$9</f>
        <v/>
      </c>
      <c r="T148">
        <f>H148*BS!$B$9</f>
        <v/>
      </c>
    </row>
    <row r="149">
      <c r="B149" t="inlineStr">
        <is>
          <t>Employee benefits None 2020 Non-current</t>
        </is>
      </c>
      <c r="G149" t="n">
        <v>0</v>
      </c>
      <c r="H149" t="n">
        <v>38</v>
      </c>
      <c r="N149">
        <f>B149</f>
        <v/>
      </c>
      <c r="O149" t="inlineStr"/>
      <c r="P149" t="inlineStr"/>
      <c r="Q149" t="inlineStr"/>
      <c r="R149" t="inlineStr"/>
      <c r="S149">
        <f>G149*BS!$B$9</f>
        <v/>
      </c>
      <c r="T149">
        <f>H149*BS!$B$9</f>
        <v/>
      </c>
    </row>
    <row r="150">
      <c r="B150" t="inlineStr">
        <is>
          <t>Workers compensation None 2020 Current</t>
        </is>
      </c>
      <c r="G150" t="n">
        <v>0</v>
      </c>
      <c r="H150" t="n">
        <v>3884</v>
      </c>
      <c r="N150">
        <f>B150</f>
        <v/>
      </c>
      <c r="O150" t="inlineStr"/>
      <c r="P150" t="inlineStr"/>
      <c r="Q150" t="inlineStr"/>
      <c r="R150" t="inlineStr"/>
      <c r="S150">
        <f>G150*BS!$B$9</f>
        <v/>
      </c>
      <c r="T150">
        <f>H150*BS!$B$9</f>
        <v/>
      </c>
    </row>
    <row r="151">
      <c r="A151" s="79" t="n"/>
      <c r="B151" s="102" t="inlineStr">
        <is>
          <t>Defined Benefit None 2020 Current</t>
        </is>
      </c>
      <c r="C151" s="991" t="n"/>
      <c r="D151" s="991" t="n"/>
      <c r="E151" s="991" t="n"/>
      <c r="F151" s="991" t="n"/>
      <c r="G151" s="991" t="n">
        <v>0</v>
      </c>
      <c r="H151" s="991" t="n">
        <v>0</v>
      </c>
      <c r="I151" s="984" t="n"/>
      <c r="J151" s="180" t="n"/>
      <c r="N151" s="976">
        <f>B151</f>
        <v/>
      </c>
      <c r="O151" s="192" t="inlineStr"/>
      <c r="P151" s="192" t="inlineStr"/>
      <c r="Q151" s="192" t="inlineStr"/>
      <c r="R151" s="192" t="inlineStr"/>
      <c r="S151" s="192">
        <f>G151*BS!$B$9</f>
        <v/>
      </c>
      <c r="T151" s="192">
        <f>H151*BS!$B$9</f>
        <v/>
      </c>
      <c r="U151" s="193">
        <f>I129</f>
        <v/>
      </c>
    </row>
    <row r="152">
      <c r="A152" s="79" t="n"/>
      <c r="B152" s="102" t="inlineStr">
        <is>
          <t>Provision for asset retirement obligation None 2020 Current</t>
        </is>
      </c>
      <c r="C152" s="991" t="n"/>
      <c r="D152" s="991" t="n"/>
      <c r="E152" s="991" t="n"/>
      <c r="F152" s="991" t="n"/>
      <c r="G152" s="991" t="n">
        <v>0</v>
      </c>
      <c r="H152" s="991" t="n">
        <v>0</v>
      </c>
      <c r="I152" s="992" t="n"/>
      <c r="J152" s="180" t="n"/>
      <c r="N152" s="976">
        <f>B152</f>
        <v/>
      </c>
      <c r="O152" s="192" t="inlineStr"/>
      <c r="P152" s="192" t="inlineStr"/>
      <c r="Q152" s="192" t="inlineStr"/>
      <c r="R152" s="192" t="inlineStr"/>
      <c r="S152" s="192">
        <f>G152*BS!$B$9</f>
        <v/>
      </c>
      <c r="T152" s="192">
        <f>H152*BS!$B$9</f>
        <v/>
      </c>
      <c r="U152" s="193">
        <f>I130</f>
        <v/>
      </c>
    </row>
    <row r="153" customFormat="1" s="194">
      <c r="A153" s="79" t="n"/>
      <c r="B153" s="102" t="inlineStr">
        <is>
          <t>Provision for carbon dust and other None 2020 Current</t>
        </is>
      </c>
      <c r="C153" s="103" t="n"/>
      <c r="D153" s="103" t="n"/>
      <c r="E153" s="103" t="n"/>
      <c r="F153" s="103" t="n"/>
      <c r="G153" s="103" t="n">
        <v>0</v>
      </c>
      <c r="H153" s="103" t="n">
        <v>729</v>
      </c>
      <c r="I153" s="992" t="n"/>
      <c r="J153" s="180" t="n"/>
      <c r="N153" s="976">
        <f>B153</f>
        <v/>
      </c>
      <c r="O153" s="192" t="inlineStr"/>
      <c r="P153" s="192" t="inlineStr"/>
      <c r="Q153" s="192" t="inlineStr"/>
      <c r="R153" s="192" t="inlineStr"/>
      <c r="S153" s="192">
        <f>G153*BS!$B$9</f>
        <v/>
      </c>
      <c r="T153" s="192">
        <f>H153*BS!$B$9</f>
        <v/>
      </c>
      <c r="U153" s="193">
        <f>I131</f>
        <v/>
      </c>
    </row>
    <row r="154">
      <c r="A154" s="79" t="n"/>
      <c r="B154" s="102" t="inlineStr">
        <is>
          <t>Totals None At 1 January 2020</t>
        </is>
      </c>
      <c r="C154" s="991" t="n"/>
      <c r="D154" s="991" t="n"/>
      <c r="E154" s="991" t="n"/>
      <c r="F154" s="991" t="n"/>
      <c r="G154" s="991" t="n">
        <v>0</v>
      </c>
      <c r="H154" s="991" t="n">
        <v>19857</v>
      </c>
      <c r="I154" s="992" t="n"/>
      <c r="J154" s="180" t="n"/>
      <c r="N154" s="976">
        <f>B154</f>
        <v/>
      </c>
      <c r="O154" s="192" t="inlineStr"/>
      <c r="P154" s="192" t="inlineStr"/>
      <c r="Q154" s="192" t="inlineStr"/>
      <c r="R154" s="192" t="inlineStr"/>
      <c r="S154" s="192">
        <f>G154*BS!$B$9</f>
        <v/>
      </c>
      <c r="T154" s="192">
        <f>H154*BS!$B$9</f>
        <v/>
      </c>
      <c r="U154" s="193">
        <f>I132</f>
        <v/>
      </c>
    </row>
    <row r="155" ht="18.75" customFormat="1" customHeight="1" s="194">
      <c r="A155" s="79" t="n"/>
      <c r="B155" s="102" t="inlineStr">
        <is>
          <t>Totals None Arising during the year</t>
        </is>
      </c>
      <c r="C155" s="991" t="n"/>
      <c r="D155" s="991" t="n"/>
      <c r="E155" s="991" t="n"/>
      <c r="F155" s="991" t="n"/>
      <c r="G155" s="991" t="n">
        <v>0</v>
      </c>
      <c r="H155" s="991" t="n">
        <v>38883</v>
      </c>
      <c r="I155" s="992" t="n"/>
      <c r="J155" s="180" t="n"/>
      <c r="N155" s="976">
        <f>B155</f>
        <v/>
      </c>
      <c r="O155" s="192" t="inlineStr"/>
      <c r="P155" s="192" t="inlineStr"/>
      <c r="Q155" s="192" t="inlineStr"/>
      <c r="R155" s="192" t="inlineStr"/>
      <c r="S155" s="192">
        <f>G155*BS!$B$9</f>
        <v/>
      </c>
      <c r="T155" s="192">
        <f>H155*BS!$B$9</f>
        <v/>
      </c>
      <c r="U155" s="193">
        <f>I133</f>
        <v/>
      </c>
    </row>
    <row r="156" ht="18.75" customFormat="1" customHeight="1" s="194">
      <c r="A156" s="79" t="n"/>
      <c r="B156" s="102" t="inlineStr">
        <is>
          <t>Totals None Unwinding of discount</t>
        </is>
      </c>
      <c r="C156" s="991" t="n"/>
      <c r="D156" s="991" t="n"/>
      <c r="E156" s="991" t="n"/>
      <c r="F156" s="991" t="n"/>
      <c r="G156" s="991" t="n">
        <v>0</v>
      </c>
      <c r="H156" s="991" t="n">
        <v>-854</v>
      </c>
      <c r="I156" s="992" t="n"/>
      <c r="J156" s="180" t="n"/>
      <c r="N156" s="976">
        <f>B156</f>
        <v/>
      </c>
      <c r="O156" s="192" t="inlineStr"/>
      <c r="P156" s="192" t="inlineStr"/>
      <c r="Q156" s="192" t="inlineStr"/>
      <c r="R156" s="192" t="inlineStr"/>
      <c r="S156" s="192">
        <f>G156*BS!$B$9</f>
        <v/>
      </c>
      <c r="T156" s="192">
        <f>H156*BS!$B$9</f>
        <v/>
      </c>
      <c r="U156" s="193">
        <f>I134</f>
        <v/>
      </c>
    </row>
    <row r="157" ht="18.75" customFormat="1" customHeight="1" s="194">
      <c r="A157" s="79" t="n"/>
      <c r="B157" s="102" t="inlineStr">
        <is>
          <t>Totals None At31 December 2020</t>
        </is>
      </c>
      <c r="C157" s="991" t="n"/>
      <c r="D157" s="991" t="n"/>
      <c r="E157" s="991" t="n"/>
      <c r="F157" s="991" t="n"/>
      <c r="G157" s="991" t="n">
        <v>0</v>
      </c>
      <c r="H157" s="991" t="n">
        <v>57886</v>
      </c>
      <c r="I157" s="992" t="n"/>
      <c r="J157" s="180" t="n"/>
      <c r="N157" s="976">
        <f>B157</f>
        <v/>
      </c>
      <c r="O157" s="192" t="inlineStr"/>
      <c r="P157" s="192" t="inlineStr"/>
      <c r="Q157" s="192" t="inlineStr"/>
      <c r="R157" s="192" t="inlineStr"/>
      <c r="S157" s="192">
        <f>G157*BS!$B$9</f>
        <v/>
      </c>
      <c r="T157" s="192">
        <f>H157*BS!$B$9</f>
        <v/>
      </c>
      <c r="U157" s="193">
        <f>I135</f>
        <v/>
      </c>
    </row>
    <row r="158" ht="18.75" customFormat="1" customHeight="1" s="194">
      <c r="A158" s="79" t="n"/>
      <c r="B158" s="102" t="inlineStr">
        <is>
          <t>Totals None 2020 Current</t>
        </is>
      </c>
      <c r="C158" s="991" t="n"/>
      <c r="D158" s="991" t="n"/>
      <c r="E158" s="991" t="n"/>
      <c r="F158" s="991" t="n"/>
      <c r="G158" s="991" t="n">
        <v>0</v>
      </c>
      <c r="H158" s="991" t="n">
        <v>9459</v>
      </c>
      <c r="I158" s="992" t="n"/>
      <c r="J158" s="180" t="n"/>
      <c r="N158" s="976">
        <f>B158</f>
        <v/>
      </c>
      <c r="O158" s="192" t="inlineStr"/>
      <c r="P158" s="192" t="inlineStr"/>
      <c r="Q158" s="192" t="inlineStr"/>
      <c r="R158" s="192" t="inlineStr"/>
      <c r="S158" s="192">
        <f>G158*BS!$B$9</f>
        <v/>
      </c>
      <c r="T158" s="192">
        <f>H158*BS!$B$9</f>
        <v/>
      </c>
      <c r="U158" s="193">
        <f>I136</f>
        <v/>
      </c>
    </row>
    <row r="159" ht="18.75" customFormat="1" customHeight="1" s="194">
      <c r="A159" s="79" t="n"/>
      <c r="B159" s="102" t="inlineStr">
        <is>
          <t>Totals None 2020 Non-current</t>
        </is>
      </c>
      <c r="C159" s="991" t="n"/>
      <c r="D159" s="991" t="n"/>
      <c r="E159" s="991" t="n"/>
      <c r="F159" s="991" t="n"/>
      <c r="G159" s="991" t="n">
        <v>0</v>
      </c>
      <c r="H159" s="991" t="n">
        <v>48427</v>
      </c>
      <c r="I159" s="992" t="n"/>
      <c r="J159" s="180" t="n"/>
      <c r="N159" s="976">
        <f>B159</f>
        <v/>
      </c>
      <c r="O159" s="192" t="inlineStr"/>
      <c r="P159" s="192" t="inlineStr"/>
      <c r="Q159" s="192" t="inlineStr"/>
      <c r="R159" s="192" t="inlineStr"/>
      <c r="S159" s="192">
        <f>G159*BS!$B$9</f>
        <v/>
      </c>
      <c r="T159" s="192">
        <f>H159*BS!$B$9</f>
        <v/>
      </c>
      <c r="U159" s="193">
        <f>I137</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I138</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I139</f>
        <v/>
      </c>
    </row>
    <row r="162" ht="18.75" customFormat="1" customHeight="1" s="194">
      <c r="A162" s="194" t="inlineStr">
        <is>
          <t>K24</t>
        </is>
      </c>
      <c r="B162" s="96" t="inlineStr">
        <is>
          <t xml:space="preserve">Total </t>
        </is>
      </c>
      <c r="C162" s="954">
        <f>SUM(INDIRECT(ADDRESS(MATCH("K23",$A:$A,0)+1,COLUMN(C$13),4)&amp;":"&amp;ADDRESS(MATCH("K24",$A:$A,0)-1,COLUMN(C$13),4)))</f>
        <v/>
      </c>
      <c r="D162" s="954">
        <f>SUM(INDIRECT(ADDRESS(MATCH("K23",$A:$A,0)+1,COLUMN(D$13),4)&amp;":"&amp;ADDRESS(MATCH("K24",$A:$A,0)-1,COLUMN(D$13),4)))</f>
        <v/>
      </c>
      <c r="E162" s="954">
        <f>SUM(INDIRECT(ADDRESS(MATCH("K23",$A:$A,0)+1,COLUMN(E$13),4)&amp;":"&amp;ADDRESS(MATCH("K24",$A:$A,0)-1,COLUMN(E$13),4)))</f>
        <v/>
      </c>
      <c r="F162" s="954">
        <f>SUM(INDIRECT(ADDRESS(MATCH("K23",$A:$A,0)+1,COLUMN(F$13),4)&amp;":"&amp;ADDRESS(MATCH("K24",$A:$A,0)-1,COLUMN(F$13),4)))</f>
        <v/>
      </c>
      <c r="G162" s="954">
        <f>SUM(INDIRECT(ADDRESS(MATCH("K23",$A:$A,0)+1,COLUMN(G$13),4)&amp;":"&amp;ADDRESS(MATCH("K24",$A:$A,0)-1,COLUMN(G$13),4)))</f>
        <v/>
      </c>
      <c r="H162" s="954">
        <f>SUM(INDIRECT(ADDRESS(MATCH("K23",$A:$A,0)+1,COLUMN(H$13),4)&amp;":"&amp;ADDRESS(MATCH("K24",$A:$A,0)-1,COLUMN(H$13),4)))</f>
        <v/>
      </c>
      <c r="I162" s="977"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39" t="n"/>
      <c r="D163" s="939"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t="n"/>
    </row>
    <row r="164" ht="18.75" customFormat="1" customHeight="1" s="194">
      <c r="A164" s="194" t="inlineStr">
        <is>
          <t>K25</t>
        </is>
      </c>
      <c r="B164" s="96" t="inlineStr">
        <is>
          <t xml:space="preserve">Minority Interest </t>
        </is>
      </c>
      <c r="C164" s="954" t="n"/>
      <c r="D164" s="954" t="n"/>
      <c r="E164" s="954" t="n"/>
      <c r="F164" s="954" t="n"/>
      <c r="G164" s="954" t="n"/>
      <c r="H164" s="954" t="n"/>
      <c r="I164" s="977"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n"/>
      <c r="C165" s="952" t="n"/>
      <c r="D165" s="952" t="n"/>
      <c r="E165" s="952" t="n"/>
      <c r="F165" s="952" t="n"/>
      <c r="G165" s="952" t="n"/>
      <c r="H165" s="952" t="n"/>
      <c r="I165" s="979" t="n"/>
      <c r="J165" s="180" t="n"/>
      <c r="N165" s="976" t="inlineStr"/>
      <c r="O165" s="192" t="inlineStr"/>
      <c r="P165" s="192" t="inlineStr"/>
      <c r="Q165" s="192" t="inlineStr"/>
      <c r="R165" s="192" t="inlineStr"/>
      <c r="S165" s="192" t="inlineStr"/>
      <c r="T165" s="192" t="inlineStr"/>
      <c r="U165" s="193">
        <f>I143</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I144</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I145</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I146</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I147</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I148</f>
        <v/>
      </c>
    </row>
    <row r="171">
      <c r="A171" s="79" t="n"/>
      <c r="B171" s="102" t="n"/>
      <c r="C171" s="103" t="n"/>
      <c r="D171" s="103" t="n"/>
      <c r="E171" s="103" t="n"/>
      <c r="F171" s="103" t="n"/>
      <c r="G171" s="103" t="n"/>
      <c r="H171" s="103" t="n"/>
      <c r="I171" s="979" t="n"/>
      <c r="J171" s="180" t="n"/>
      <c r="N171" s="976" t="inlineStr"/>
      <c r="O171" s="192" t="inlineStr"/>
      <c r="P171" s="192" t="inlineStr"/>
      <c r="Q171" s="192" t="inlineStr"/>
      <c r="R171" s="192" t="inlineStr"/>
      <c r="S171" s="192" t="inlineStr"/>
      <c r="T171" s="192" t="inlineStr"/>
      <c r="U171" s="193">
        <f>I149</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I150</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I151</f>
        <v/>
      </c>
    </row>
    <row r="174">
      <c r="A174" s="79" t="n"/>
      <c r="B174" s="102" t="n"/>
      <c r="C174" s="989" t="n"/>
      <c r="D174" s="971" t="n"/>
      <c r="E174" s="939" t="n"/>
      <c r="F174" s="939" t="n"/>
      <c r="G174" s="939" t="n"/>
      <c r="H174" s="939" t="n"/>
      <c r="I174" s="975" t="n"/>
      <c r="J174" s="180" t="n"/>
      <c r="N174" s="976" t="inlineStr"/>
      <c r="O174" s="192" t="inlineStr"/>
      <c r="P174" s="192" t="inlineStr"/>
      <c r="Q174" s="192" t="inlineStr"/>
      <c r="R174" s="192" t="inlineStr"/>
      <c r="S174" s="192" t="inlineStr"/>
      <c r="T174" s="192" t="inlineStr"/>
      <c r="U174" s="193">
        <f>I152</f>
        <v/>
      </c>
    </row>
    <row r="175">
      <c r="A175" s="194" t="inlineStr">
        <is>
          <t>K26</t>
        </is>
      </c>
      <c r="B175" s="96" t="inlineStr">
        <is>
          <t xml:space="preserve">Total </t>
        </is>
      </c>
      <c r="C175" s="954">
        <f>SUM(INDIRECT(ADDRESS(MATCH("K25",$A:$A,0)+1,COLUMN(C$13),4)&amp;":"&amp;ADDRESS(MATCH("K26",$A:$A,0)-1,COLUMN(C$13),4)))</f>
        <v/>
      </c>
      <c r="D175" s="954">
        <f>SUM(INDIRECT(ADDRESS(MATCH("K25",$A:$A,0)+1,COLUMN(D$13),4)&amp;":"&amp;ADDRESS(MATCH("K26",$A:$A,0)-1,COLUMN(D$13),4)))</f>
        <v/>
      </c>
      <c r="E175" s="954">
        <f>SUM(INDIRECT(ADDRESS(MATCH("K25",$A:$A,0)+1,COLUMN(E$13),4)&amp;":"&amp;ADDRESS(MATCH("K26",$A:$A,0)-1,COLUMN(E$13),4)))</f>
        <v/>
      </c>
      <c r="F175" s="954">
        <f>SUM(INDIRECT(ADDRESS(MATCH("K25",$A:$A,0)+1,COLUMN(F$13),4)&amp;":"&amp;ADDRESS(MATCH("K26",$A:$A,0)-1,COLUMN(F$13),4)))</f>
        <v/>
      </c>
      <c r="G175" s="954" t="n">
        <v>0</v>
      </c>
      <c r="H175" s="954" t="n">
        <v>0</v>
      </c>
      <c r="I175" s="988" t="n"/>
      <c r="J175" s="196" t="n"/>
      <c r="K175" s="197" t="n"/>
      <c r="L175" s="197" t="n"/>
      <c r="M175" s="197" t="n"/>
      <c r="N175" s="966">
        <f>B175</f>
        <v/>
      </c>
      <c r="O175" s="198">
        <f>C175*BS!$B$9</f>
        <v/>
      </c>
      <c r="P175" s="198">
        <f>D175*BS!$B$9</f>
        <v/>
      </c>
      <c r="Q175" s="198">
        <f>E175*BS!$B$9</f>
        <v/>
      </c>
      <c r="R175" s="198">
        <f>F175*BS!$B$9</f>
        <v/>
      </c>
      <c r="S175" s="198">
        <f>G175*BS!$B$9</f>
        <v/>
      </c>
      <c r="T175" s="198">
        <f>H175*BS!$B$9</f>
        <v/>
      </c>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f>I154</f>
        <v/>
      </c>
    </row>
    <row r="177">
      <c r="A177" s="194" t="inlineStr">
        <is>
          <t>K27</t>
        </is>
      </c>
      <c r="B177" s="96" t="inlineStr">
        <is>
          <t xml:space="preserve">Common Stock </t>
        </is>
      </c>
      <c r="C177" s="942" t="n"/>
      <c r="D177" s="942" t="n"/>
      <c r="E177" s="942" t="n"/>
      <c r="F177" s="942" t="n"/>
      <c r="G177" s="942" t="n"/>
      <c r="H177" s="942" t="n"/>
      <c r="I177" s="992" t="n"/>
      <c r="J177" s="196" t="n"/>
      <c r="K177" s="197" t="n"/>
      <c r="L177" s="197" t="n"/>
      <c r="M177" s="197" t="n"/>
      <c r="N177" s="966">
        <f>B177</f>
        <v/>
      </c>
      <c r="O177" s="198" t="inlineStr"/>
      <c r="P177" s="198" t="inlineStr"/>
      <c r="Q177" s="198" t="inlineStr"/>
      <c r="R177" s="198" t="inlineStr"/>
      <c r="S177" s="198" t="inlineStr"/>
      <c r="T177" s="198" t="inlineStr"/>
      <c r="U177" s="193">
        <f>I155</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79"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v>0</v>
      </c>
      <c r="H179" s="952" t="n">
        <v>0</v>
      </c>
      <c r="I179" s="979" t="n"/>
      <c r="J179" s="196" t="n"/>
      <c r="K179" s="197" t="n"/>
      <c r="L179" s="197" t="n"/>
      <c r="M179" s="197" t="n"/>
      <c r="N179" s="966" t="inlineStr"/>
      <c r="O179" s="198" t="inlineStr"/>
      <c r="P179" s="198" t="inlineStr"/>
      <c r="Q179" s="198" t="inlineStr"/>
      <c r="R179" s="198" t="inlineStr"/>
      <c r="S179" s="198">
        <f>G179*BS!$B$9</f>
        <v/>
      </c>
      <c r="T179" s="198">
        <f>H179*BS!$B$9</f>
        <v/>
      </c>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229" t="n"/>
      <c r="D180" s="229" t="n"/>
      <c r="E180" s="229" t="n"/>
      <c r="F180" s="229" t="n"/>
      <c r="G180" s="229" t="n"/>
      <c r="H180" s="952" t="n"/>
      <c r="I180" s="979"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inlineStr">
        <is>
          <t>K28</t>
        </is>
      </c>
      <c r="B181" s="96" t="inlineStr">
        <is>
          <t xml:space="preserve">Total </t>
        </is>
      </c>
      <c r="C181" s="954">
        <f>SUM(INDIRECT(ADDRESS(MATCH("K27",$A:$A,0)+1,COLUMN(C$13),4)&amp;":"&amp;ADDRESS(MATCH("K28",$A:$A,0)-1,COLUMN(C$13),4)))</f>
        <v/>
      </c>
      <c r="D181" s="954">
        <f>SUM(INDIRECT(ADDRESS(MATCH("K27",$A:$A,0)+1,COLUMN(D$13),4)&amp;":"&amp;ADDRESS(MATCH("K28",$A:$A,0)-1,COLUMN(D$13),4)))</f>
        <v/>
      </c>
      <c r="E181" s="954">
        <f>SUM(INDIRECT(ADDRESS(MATCH("K27",$A:$A,0)+1,COLUMN(E$13),4)&amp;":"&amp;ADDRESS(MATCH("K28",$A:$A,0)-1,COLUMN(E$13),4)))</f>
        <v/>
      </c>
      <c r="F181" s="954">
        <f>SUM(INDIRECT(ADDRESS(MATCH("K27",$A:$A,0)+1,COLUMN(F$13),4)&amp;":"&amp;ADDRESS(MATCH("K28",$A:$A,0)-1,COLUMN(F$13),4)))</f>
        <v/>
      </c>
      <c r="G181" s="954">
        <f>SUM(INDIRECT(ADDRESS(MATCH("K27",$A:$A,0)+1,COLUMN(G$13),4)&amp;":"&amp;ADDRESS(MATCH("K28",$A:$A,0)-1,COLUMN(G$13),4)))</f>
        <v/>
      </c>
      <c r="H181" s="954">
        <f>SUM(INDIRECT(ADDRESS(MATCH("K27",$A:$A,0)+1,COLUMN(H$13),4)&amp;":"&amp;ADDRESS(MATCH("K28",$A:$A,0)-1,COLUMN(H$13),4)))</f>
        <v/>
      </c>
      <c r="I181" s="995" t="n"/>
      <c r="J181" s="196" t="n"/>
      <c r="K181" s="197" t="n"/>
      <c r="L181" s="197" t="n"/>
      <c r="M181" s="197" t="n"/>
      <c r="N181" s="966">
        <f>B181</f>
        <v/>
      </c>
      <c r="O181" s="198">
        <f>C181*BS!$B$9</f>
        <v/>
      </c>
      <c r="P181" s="198">
        <f>D181*BS!$B$9</f>
        <v/>
      </c>
      <c r="Q181" s="198">
        <f>E181*BS!$B$9</f>
        <v/>
      </c>
      <c r="R181" s="198">
        <f>F181*BS!$B$9</f>
        <v/>
      </c>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B183" s="102" t="n"/>
      <c r="C183" s="994" t="n"/>
      <c r="D183" s="994" t="n"/>
      <c r="E183" s="994" t="n"/>
      <c r="F183" s="994" t="n"/>
      <c r="G183" s="994" t="n"/>
      <c r="H183" s="994" t="n"/>
      <c r="I183" s="992" t="n"/>
      <c r="J183" s="180" t="n"/>
      <c r="N183" s="976" t="inlineStr"/>
      <c r="O183" s="192" t="inlineStr"/>
      <c r="P183" s="192" t="inlineStr"/>
      <c r="Q183" s="192" t="inlineStr"/>
      <c r="R183" s="192" t="inlineStr"/>
      <c r="S183" s="192" t="inlineStr"/>
      <c r="T183" s="192" t="inlineStr"/>
      <c r="U183" s="193" t="n"/>
    </row>
    <row r="184" ht="18.75" customHeight="1" s="340">
      <c r="A184" s="194" t="inlineStr">
        <is>
          <t>K29</t>
        </is>
      </c>
      <c r="B184" s="96" t="inlineStr">
        <is>
          <t xml:space="preserve">Additional Paid in Capital </t>
        </is>
      </c>
      <c r="C184" s="983" t="n"/>
      <c r="D184" s="983" t="n"/>
      <c r="E184" s="983" t="n"/>
      <c r="F184" s="983" t="n"/>
      <c r="G184" s="983" t="n"/>
      <c r="H184" s="983" t="n"/>
      <c r="I184" s="984" t="n"/>
      <c r="J184" s="196" t="n"/>
      <c r="K184" s="197" t="n"/>
      <c r="L184" s="197" t="n"/>
      <c r="M184" s="197" t="n"/>
      <c r="N184" s="966">
        <f>B184</f>
        <v/>
      </c>
      <c r="O184" s="198" t="inlineStr"/>
      <c r="P184" s="198" t="inlineStr"/>
      <c r="Q184" s="198" t="inlineStr"/>
      <c r="R184" s="198" t="inlineStr"/>
      <c r="S184" s="198" t="inlineStr"/>
      <c r="T184" s="198" t="inlineStr"/>
      <c r="U184" s="193">
        <f>I162</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229" t="n"/>
      <c r="C185" s="103" t="n"/>
      <c r="D185" s="103" t="n"/>
      <c r="E185" s="103" t="n"/>
      <c r="F185" s="103" t="n"/>
      <c r="G185" s="103" t="n"/>
      <c r="H185" s="103"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229" t="n"/>
      <c r="B186" s="229" t="n"/>
      <c r="C186" s="229" t="n"/>
      <c r="D186" s="229" t="n"/>
      <c r="E186" s="229" t="n"/>
      <c r="F186" s="229" t="n"/>
      <c r="G186" s="229" t="n"/>
      <c r="H186" s="229" t="n"/>
      <c r="I186" s="984"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71" t="inlineStr">
        <is>
          <t>K30</t>
        </is>
      </c>
      <c r="B187" s="96" t="inlineStr">
        <is>
          <t xml:space="preserve">Total </t>
        </is>
      </c>
      <c r="C187" s="954">
        <f>SUM(INDIRECT(ADDRESS(MATCH("K29",$A:$A,0)+1,COLUMN(C$13),4)&amp;":"&amp;ADDRESS(MATCH("K30",$A:$A,0)-1,COLUMN(C$13),4)))</f>
        <v/>
      </c>
      <c r="D187" s="954">
        <f>SUM(INDIRECT(ADDRESS(MATCH("K29",$A:$A,0)+1,COLUMN(D$13),4)&amp;":"&amp;ADDRESS(MATCH("K30",$A:$A,0)-1,COLUMN(D$13),4)))</f>
        <v/>
      </c>
      <c r="E187" s="954">
        <f>SUM(INDIRECT(ADDRESS(MATCH("K29",$A:$A,0)+1,COLUMN(E$13),4)&amp;":"&amp;ADDRESS(MATCH("K30",$A:$A,0)-1,COLUMN(E$13),4)))</f>
        <v/>
      </c>
      <c r="F187" s="954">
        <f>SUM(INDIRECT(ADDRESS(MATCH("K29",$A:$A,0)+1,COLUMN(F$13),4)&amp;":"&amp;ADDRESS(MATCH("K30",$A:$A,0)-1,COLUMN(F$13),4)))</f>
        <v/>
      </c>
      <c r="G187" s="954" t="n">
        <v>0</v>
      </c>
      <c r="H187" s="954" t="n">
        <v>0</v>
      </c>
      <c r="I187" s="984"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94" t="inlineStr">
        <is>
          <t>K31</t>
        </is>
      </c>
      <c r="B188" s="96" t="inlineStr">
        <is>
          <t xml:space="preserve">Other Reserves </t>
        </is>
      </c>
      <c r="C188" s="983" t="n"/>
      <c r="D188" s="983" t="n"/>
      <c r="E188" s="983" t="n"/>
      <c r="F188" s="983" t="n"/>
      <c r="G188" s="983" t="n"/>
      <c r="H188" s="983" t="n"/>
      <c r="I188" s="984" t="n"/>
      <c r="J188" s="196" t="n"/>
      <c r="K188" s="197" t="n"/>
      <c r="L188" s="197" t="n"/>
      <c r="M188" s="197" t="n"/>
      <c r="N188" s="966">
        <f>B188</f>
        <v/>
      </c>
      <c r="O188" s="198" t="inlineStr"/>
      <c r="P188" s="198" t="inlineStr"/>
      <c r="Q188" s="198" t="inlineStr"/>
      <c r="R188" s="198" t="inlineStr"/>
      <c r="S188" s="198" t="inlineStr"/>
      <c r="T188" s="198" t="inlineStr"/>
      <c r="U188" s="193">
        <f>I166</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I167</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I168</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I169</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I170</f>
        <v/>
      </c>
    </row>
    <row r="193" ht="18.75" customFormat="1" customHeight="1" s="171">
      <c r="A193" s="79" t="n"/>
      <c r="B193" s="102" t="n"/>
      <c r="C193" s="103" t="n"/>
      <c r="D193" s="103" t="n"/>
      <c r="E193" s="103" t="n"/>
      <c r="F193" s="103" t="n"/>
      <c r="G193" s="103" t="n"/>
      <c r="H193" s="103" t="n"/>
      <c r="I193" s="992" t="n"/>
      <c r="J193" s="180" t="n"/>
      <c r="N193" s="976" t="inlineStr"/>
      <c r="O193" s="192" t="inlineStr"/>
      <c r="P193" s="192" t="inlineStr"/>
      <c r="Q193" s="192" t="inlineStr"/>
      <c r="R193" s="192" t="inlineStr"/>
      <c r="S193" s="192" t="inlineStr"/>
      <c r="T193" s="192" t="inlineStr"/>
      <c r="U193" s="193">
        <f>I171</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I172</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I173</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I174</f>
        <v/>
      </c>
    </row>
    <row r="197" ht="18.75" customFormat="1" customHeight="1" s="194">
      <c r="A197" s="79" t="n"/>
      <c r="B197" s="102" t="n"/>
      <c r="C197" s="993" t="n"/>
      <c r="D197" s="993" t="n"/>
      <c r="E197" s="993" t="n"/>
      <c r="F197" s="993" t="n"/>
      <c r="G197" s="993" t="n"/>
      <c r="H197" s="993" t="n"/>
      <c r="I197" s="986" t="n"/>
      <c r="J197" s="180" t="n"/>
      <c r="N197" s="976" t="inlineStr"/>
      <c r="O197" s="192" t="inlineStr"/>
      <c r="P197" s="192" t="inlineStr"/>
      <c r="Q197" s="192" t="inlineStr"/>
      <c r="R197" s="192" t="inlineStr"/>
      <c r="S197" s="192" t="inlineStr"/>
      <c r="T197" s="192" t="inlineStr"/>
      <c r="U197" s="193">
        <f>I175</f>
        <v/>
      </c>
    </row>
    <row r="198">
      <c r="A198" s="79" t="n"/>
      <c r="B198" s="102" t="n"/>
      <c r="C198" s="993" t="n"/>
      <c r="D198" s="993" t="n"/>
      <c r="E198" s="993" t="n"/>
      <c r="F198" s="993" t="n"/>
      <c r="G198" s="993" t="n"/>
      <c r="H198" s="993" t="n"/>
      <c r="I198" s="986" t="n"/>
      <c r="J198" s="180" t="n"/>
      <c r="N198" s="976" t="inlineStr"/>
      <c r="O198" s="192" t="inlineStr"/>
      <c r="P198" s="192" t="inlineStr"/>
      <c r="Q198" s="192" t="inlineStr"/>
      <c r="R198" s="192" t="inlineStr"/>
      <c r="S198" s="192" t="inlineStr"/>
      <c r="T198" s="192" t="inlineStr"/>
      <c r="U198" s="193">
        <f>I176</f>
        <v/>
      </c>
    </row>
    <row r="199">
      <c r="B199" s="102" t="n"/>
      <c r="C199" s="952" t="n"/>
      <c r="D199" s="952" t="n"/>
      <c r="E199" s="952" t="n"/>
      <c r="F199" s="952" t="n"/>
      <c r="G199" s="952" t="n"/>
      <c r="H199" s="952" t="n"/>
      <c r="I199" s="979" t="n"/>
      <c r="J199" s="180" t="n"/>
      <c r="N199" s="976" t="inlineStr"/>
      <c r="O199" s="192" t="inlineStr"/>
      <c r="P199" s="192" t="inlineStr"/>
      <c r="Q199" s="192" t="inlineStr"/>
      <c r="R199" s="192" t="inlineStr"/>
      <c r="S199" s="192" t="inlineStr"/>
      <c r="T199" s="192" t="inlineStr"/>
      <c r="U199" s="193">
        <f>I177</f>
        <v/>
      </c>
    </row>
    <row r="200">
      <c r="A200" s="194" t="inlineStr">
        <is>
          <t>K32</t>
        </is>
      </c>
      <c r="B200" s="96" t="inlineStr">
        <is>
          <t>Total</t>
        </is>
      </c>
      <c r="C200" s="954">
        <f>SUM(INDIRECT(ADDRESS(MATCH("K31",$A:$A,0)+1,COLUMN(C$13),4)&amp;":"&amp;ADDRESS(MATCH("K32",$A:$A,0)-1,COLUMN(C$13),4)))</f>
        <v/>
      </c>
      <c r="D200" s="954">
        <f>SUM(INDIRECT(ADDRESS(MATCH("K31",$A:$A,0)+1,COLUMN(D$13),4)&amp;":"&amp;ADDRESS(MATCH("K32",$A:$A,0)-1,COLUMN(D$13),4)))</f>
        <v/>
      </c>
      <c r="E200" s="954">
        <f>SUM(INDIRECT(ADDRESS(MATCH("K31",$A:$A,0)+1,COLUMN(E$13),4)&amp;":"&amp;ADDRESS(MATCH("K32",$A:$A,0)-1,COLUMN(E$13),4)))</f>
        <v/>
      </c>
      <c r="F200" s="954">
        <f>SUM(INDIRECT(ADDRESS(MATCH("K31",$A:$A,0)+1,COLUMN(F$13),4)&amp;":"&amp;ADDRESS(MATCH("K32",$A:$A,0)-1,COLUMN(F$13),4)))</f>
        <v/>
      </c>
      <c r="G200" s="954" t="n">
        <v>0</v>
      </c>
      <c r="H200" s="954" t="n">
        <v>0</v>
      </c>
      <c r="I200" s="984" t="n"/>
      <c r="J200" s="196" t="n"/>
      <c r="K200" s="197" t="n"/>
      <c r="L200" s="197" t="n"/>
      <c r="M200" s="197" t="n"/>
      <c r="N200" s="966">
        <f>B200</f>
        <v/>
      </c>
      <c r="O200" s="198">
        <f>C200*BS!$B$9</f>
        <v/>
      </c>
      <c r="P200" s="198">
        <f>D200*BS!$B$9</f>
        <v/>
      </c>
      <c r="Q200" s="198">
        <f>E200*BS!$B$9</f>
        <v/>
      </c>
      <c r="R200" s="198">
        <f>F200*BS!$B$9</f>
        <v/>
      </c>
      <c r="S200" s="198">
        <f>G200*BS!$B$9</f>
        <v/>
      </c>
      <c r="T200" s="198">
        <f>H200*BS!$B$9</f>
        <v/>
      </c>
      <c r="U200" s="193">
        <f>I178</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996" t="n"/>
      <c r="D201" s="996" t="n"/>
      <c r="E201" s="996" t="n"/>
      <c r="F201" s="996" t="n"/>
      <c r="G201" s="996" t="n"/>
      <c r="H201" s="996" t="n"/>
      <c r="I201" s="997" t="n"/>
      <c r="J201" s="180" t="n"/>
      <c r="N201" s="976" t="inlineStr"/>
      <c r="O201" s="192" t="inlineStr"/>
      <c r="P201" s="192" t="inlineStr"/>
      <c r="Q201" s="192" t="inlineStr"/>
      <c r="R201" s="192" t="inlineStr"/>
      <c r="S201" s="192" t="inlineStr"/>
      <c r="T201" s="192" t="inlineStr"/>
      <c r="U201" s="193" t="n"/>
    </row>
    <row r="202">
      <c r="A202" s="194" t="inlineStr">
        <is>
          <t>K33</t>
        </is>
      </c>
      <c r="B202" s="96" t="inlineStr">
        <is>
          <t xml:space="preserve">Retained Earnings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I180</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103" t="n"/>
      <c r="D203" s="103" t="n"/>
      <c r="E203" s="103" t="n"/>
      <c r="F203" s="103" t="n"/>
      <c r="G203" s="103" t="n">
        <v>-74616</v>
      </c>
      <c r="H203" s="103" t="n">
        <v>-94999</v>
      </c>
      <c r="I203" s="998" t="n"/>
      <c r="J203" s="196" t="n"/>
      <c r="K203" s="197" t="n"/>
      <c r="L203" s="197" t="n"/>
      <c r="M203" s="197" t="n"/>
      <c r="N203" s="966" t="inlineStr"/>
      <c r="O203" s="198" t="inlineStr"/>
      <c r="P203" s="198" t="inlineStr"/>
      <c r="Q203" s="198" t="inlineStr"/>
      <c r="R203" s="198" t="inlineStr"/>
      <c r="S203" s="198">
        <f>G203*BS!$B$9</f>
        <v/>
      </c>
      <c r="T203" s="198">
        <f>H203*BS!$B$9</f>
        <v/>
      </c>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194" t="n"/>
      <c r="B204" s="102" t="n"/>
      <c r="C204" s="993" t="n"/>
      <c r="D204" s="993" t="n"/>
      <c r="E204" s="993" t="n"/>
      <c r="F204" s="993" t="n"/>
      <c r="G204" s="993" t="n"/>
      <c r="H204" s="993" t="n"/>
      <c r="I204" s="998" t="n"/>
      <c r="J204" s="196" t="n"/>
      <c r="K204" s="197" t="n"/>
      <c r="L204" s="197" t="n"/>
      <c r="M204" s="197" t="n"/>
      <c r="N204" s="966" t="inlineStr"/>
      <c r="O204" s="198" t="inlineStr"/>
      <c r="P204" s="198" t="inlineStr"/>
      <c r="Q204" s="198" t="inlineStr"/>
      <c r="R204" s="198" t="inlineStr"/>
      <c r="S204" s="198" t="inlineStr"/>
      <c r="T204" s="198" t="inlineStr"/>
      <c r="U204" s="193" t="n"/>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79" t="inlineStr">
        <is>
          <t>K34</t>
        </is>
      </c>
      <c r="B205" s="96" t="inlineStr">
        <is>
          <t>Total</t>
        </is>
      </c>
      <c r="C205" s="954">
        <f>SUM(INDIRECT(ADDRESS(MATCH("K33",$A:$A,0)+1,COLUMN(C$13),4)&amp;":"&amp;ADDRESS(MATCH("K34",$A:$A,0)-1,COLUMN(C$13),4)))</f>
        <v/>
      </c>
      <c r="D205" s="954">
        <f>SUM(INDIRECT(ADDRESS(MATCH("K33",$A:$A,0)+1,COLUMN(D$13),4)&amp;":"&amp;ADDRESS(MATCH("K34",$A:$A,0)-1,COLUMN(D$13),4)))</f>
        <v/>
      </c>
      <c r="E205" s="954">
        <f>SUM(INDIRECT(ADDRESS(MATCH("K33",$A:$A,0)+1,COLUMN(E$13),4)&amp;":"&amp;ADDRESS(MATCH("K34",$A:$A,0)-1,COLUMN(E$13),4)))</f>
        <v/>
      </c>
      <c r="F205" s="954">
        <f>SUM(INDIRECT(ADDRESS(MATCH("K33",$A:$A,0)+1,COLUMN(F$13),4)&amp;":"&amp;ADDRESS(MATCH("K34",$A:$A,0)-1,COLUMN(F$13),4)))</f>
        <v/>
      </c>
      <c r="G205" s="954">
        <f>SUM(INDIRECT(ADDRESS(MATCH("K33",$A:$A,0)+1,COLUMN(G$13),4)&amp;":"&amp;ADDRESS(MATCH("K34",$A:$A,0)-1,COLUMN(G$13),4)))</f>
        <v/>
      </c>
      <c r="H205" s="954">
        <f>SUM(INDIRECT(ADDRESS(MATCH("K33",$A:$A,0)+1,COLUMN(H$13),4)&amp;":"&amp;ADDRESS(MATCH("K34",$A:$A,0)-1,COLUMN(H$13),4)))</f>
        <v/>
      </c>
      <c r="I205" s="997" t="n"/>
      <c r="J205" s="180" t="n"/>
      <c r="N205" s="976">
        <f>B205</f>
        <v/>
      </c>
      <c r="O205" s="192">
        <f>C205*BS!$B$9</f>
        <v/>
      </c>
      <c r="P205" s="192">
        <f>D205*BS!$B$9</f>
        <v/>
      </c>
      <c r="Q205" s="192">
        <f>E205*BS!$B$9</f>
        <v/>
      </c>
      <c r="R205" s="192">
        <f>F205*BS!$B$9</f>
        <v/>
      </c>
      <c r="S205" s="192">
        <f>G205*BS!$B$9</f>
        <v/>
      </c>
      <c r="T205" s="192">
        <f>H205*BS!$B$9</f>
        <v/>
      </c>
      <c r="U205" s="193" t="n"/>
    </row>
    <row r="206">
      <c r="A206" s="171" t="inlineStr">
        <is>
          <t>K35</t>
        </is>
      </c>
      <c r="B206" s="96" t="inlineStr">
        <is>
          <t xml:space="preserve">Others </t>
        </is>
      </c>
      <c r="C206" s="999" t="n"/>
      <c r="D206" s="999" t="n"/>
      <c r="E206" s="999" t="n"/>
      <c r="F206" s="999" t="n"/>
      <c r="G206" s="999" t="n"/>
      <c r="H206" s="999" t="n"/>
      <c r="I206" s="997" t="n"/>
      <c r="J206" s="180" t="n"/>
      <c r="N206" s="966">
        <f>B206</f>
        <v/>
      </c>
      <c r="O206" s="204" t="inlineStr"/>
      <c r="P206" s="204" t="inlineStr"/>
      <c r="Q206" s="204" t="inlineStr"/>
      <c r="R206" s="204" t="inlineStr"/>
      <c r="S206" s="204" t="inlineStr"/>
      <c r="T206" s="204" t="inlineStr"/>
      <c r="U206" s="193" t="n"/>
    </row>
    <row r="207">
      <c r="B207" t="inlineStr">
        <is>
          <t>$000 Cash flow hedge reserve Balance at 1 January</t>
        </is>
      </c>
      <c r="G207" t="n">
        <v>41448</v>
      </c>
      <c r="H207" t="n">
        <v>29543</v>
      </c>
      <c r="N207">
        <f>B207</f>
        <v/>
      </c>
      <c r="O207" t="inlineStr"/>
      <c r="P207" t="inlineStr"/>
      <c r="Q207" t="inlineStr"/>
      <c r="R207" t="inlineStr"/>
      <c r="S207">
        <f>G207*BS!$B$9</f>
        <v/>
      </c>
      <c r="T207">
        <f>H207*BS!$B$9</f>
        <v/>
      </c>
    </row>
    <row r="208">
      <c r="B208" t="inlineStr">
        <is>
          <t>$000 Cash flow hedge reserve Net other comprehensive loss for the year</t>
        </is>
      </c>
      <c r="G208" t="n">
        <v>-11905</v>
      </c>
      <c r="H208" t="n">
        <v>-31598</v>
      </c>
      <c r="N208">
        <f>B208</f>
        <v/>
      </c>
      <c r="O208" t="inlineStr"/>
      <c r="P208" t="inlineStr"/>
      <c r="Q208" t="inlineStr"/>
      <c r="R208" t="inlineStr"/>
      <c r="S208">
        <f>G208*BS!$B$9</f>
        <v/>
      </c>
      <c r="T208">
        <f>H208*BS!$B$9</f>
        <v/>
      </c>
    </row>
    <row r="209">
      <c r="B209" t="inlineStr">
        <is>
          <t>$000 Cash flow hedge reserve Balance at 31 December</t>
        </is>
      </c>
      <c r="G209" t="n">
        <v>29543</v>
      </c>
      <c r="H209" t="n">
        <v>-2055</v>
      </c>
      <c r="N209">
        <f>B209</f>
        <v/>
      </c>
      <c r="O209" t="inlineStr"/>
      <c r="P209" t="inlineStr"/>
      <c r="Q209" t="inlineStr"/>
      <c r="R209" t="inlineStr"/>
      <c r="S209">
        <f>G209*BS!$B$9</f>
        <v/>
      </c>
      <c r="T209">
        <f>H209*BS!$B$9</f>
        <v/>
      </c>
    </row>
    <row r="210">
      <c r="B210" t="inlineStr">
        <is>
          <t>$000 Cash flow hedge reserve nan</t>
        </is>
      </c>
      <c r="G210" t="n">
        <v>0</v>
      </c>
      <c r="H210" t="n">
        <v>0</v>
      </c>
      <c r="N210">
        <f>B210</f>
        <v/>
      </c>
      <c r="O210" t="inlineStr"/>
      <c r="P210" t="inlineStr"/>
      <c r="Q210" t="inlineStr"/>
      <c r="R210" t="inlineStr"/>
      <c r="S210">
        <f>G210*BS!$B$9</f>
        <v/>
      </c>
      <c r="T210">
        <f>H210*BS!$B$9</f>
        <v/>
      </c>
    </row>
    <row r="211">
      <c r="B211" t="inlineStr">
        <is>
          <t>$000 Reserve in joint venture Balance at 1 January</t>
        </is>
      </c>
      <c r="G211" t="n">
        <v>3049</v>
      </c>
      <c r="H211" t="n">
        <v>5922</v>
      </c>
      <c r="N211">
        <f>B211</f>
        <v/>
      </c>
      <c r="O211" t="inlineStr"/>
      <c r="P211" t="inlineStr"/>
      <c r="Q211" t="inlineStr"/>
      <c r="R211" t="inlineStr"/>
      <c r="S211">
        <f>G211*BS!$B$9</f>
        <v/>
      </c>
      <c r="T211">
        <f>H211*BS!$B$9</f>
        <v/>
      </c>
    </row>
    <row r="212">
      <c r="B212" t="inlineStr">
        <is>
          <t>$000 Reserve in joint venture Net other comprehensive (loss)/income for the year, net of tax</t>
        </is>
      </c>
      <c r="G212" t="n">
        <v>2873</v>
      </c>
      <c r="H212" t="n">
        <v>-8448</v>
      </c>
      <c r="N212">
        <f>B212</f>
        <v/>
      </c>
      <c r="O212" t="inlineStr"/>
      <c r="P212" t="inlineStr"/>
      <c r="Q212" t="inlineStr"/>
      <c r="R212" t="inlineStr"/>
      <c r="S212">
        <f>G212*BS!$B$9</f>
        <v/>
      </c>
      <c r="T212">
        <f>H212*BS!$B$9</f>
        <v/>
      </c>
    </row>
    <row r="213" ht="20.25" customFormat="1" customHeight="1" s="194">
      <c r="A213" s="79" t="n"/>
      <c r="B213" s="119" t="inlineStr">
        <is>
          <t>$000 Reserve in joint venture Balance at 31 December</t>
        </is>
      </c>
      <c r="C213" s="991" t="n"/>
      <c r="D213" s="991" t="n"/>
      <c r="E213" s="991" t="n"/>
      <c r="F213" s="991" t="n"/>
      <c r="G213" s="991" t="n">
        <v>5922</v>
      </c>
      <c r="H213" s="991" t="n">
        <v>-2526</v>
      </c>
      <c r="I213" s="997" t="n"/>
      <c r="J213" s="180" t="n"/>
      <c r="K213" s="172" t="n"/>
      <c r="L213" s="172" t="n"/>
      <c r="M213" s="172" t="n"/>
      <c r="N213" s="973">
        <f>B213</f>
        <v/>
      </c>
      <c r="O213" s="192" t="inlineStr"/>
      <c r="P213" s="192" t="inlineStr"/>
      <c r="Q213" s="192" t="inlineStr"/>
      <c r="R213" s="192" t="inlineStr"/>
      <c r="S213" s="192">
        <f>G213*BS!$B$9</f>
        <v/>
      </c>
      <c r="T213" s="192">
        <f>H213*BS!$B$9</f>
        <v/>
      </c>
      <c r="U213" s="193">
        <f>I185</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inlineStr">
        <is>
          <t>$000 Reserve in joint venture nan</t>
        </is>
      </c>
      <c r="C214" s="991" t="n"/>
      <c r="D214" s="991" t="n"/>
      <c r="E214" s="991" t="n"/>
      <c r="F214" s="991" t="n"/>
      <c r="G214" s="991" t="n">
        <v>0</v>
      </c>
      <c r="H214" s="991" t="n">
        <v>0</v>
      </c>
      <c r="I214" s="997" t="n"/>
      <c r="J214" s="180" t="n"/>
      <c r="K214" s="172" t="n"/>
      <c r="L214" s="172" t="n"/>
      <c r="M214" s="172" t="n"/>
      <c r="N214" s="973">
        <f>B214</f>
        <v/>
      </c>
      <c r="O214" s="192" t="inlineStr"/>
      <c r="P214" s="192" t="inlineStr"/>
      <c r="Q214" s="192" t="inlineStr"/>
      <c r="R214" s="192" t="inlineStr"/>
      <c r="S214" s="192">
        <f>G214*BS!$B$9</f>
        <v/>
      </c>
      <c r="T214" s="192">
        <f>H214*BS!$B$9</f>
        <v/>
      </c>
      <c r="U214" s="193">
        <f>I186</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inlineStr">
        <is>
          <t>$000 Other reserve Balance at 1 January</t>
        </is>
      </c>
      <c r="C215" s="103" t="n"/>
      <c r="D215" s="103" t="n"/>
      <c r="E215" s="103" t="n"/>
      <c r="F215" s="103" t="n"/>
      <c r="G215" s="103" t="n">
        <v>325</v>
      </c>
      <c r="H215" s="103" t="n">
        <v>325</v>
      </c>
      <c r="I215" s="997" t="n"/>
      <c r="J215" s="180" t="n"/>
      <c r="K215" s="172" t="n"/>
      <c r="L215" s="172" t="n"/>
      <c r="M215" s="172" t="n"/>
      <c r="N215" s="973">
        <f>B215</f>
        <v/>
      </c>
      <c r="O215" s="192" t="inlineStr"/>
      <c r="P215" s="192" t="inlineStr"/>
      <c r="Q215" s="192" t="inlineStr"/>
      <c r="R215" s="192" t="inlineStr"/>
      <c r="S215" s="192">
        <f>G215*BS!$B$9</f>
        <v/>
      </c>
      <c r="T215" s="192">
        <f>H215*BS!$B$9</f>
        <v/>
      </c>
      <c r="U215" s="193">
        <f>I187</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inlineStr">
        <is>
          <t>$000 Other reserve Balance at 31 December</t>
        </is>
      </c>
      <c r="C216" s="991" t="n"/>
      <c r="D216" s="991" t="n"/>
      <c r="E216" s="991" t="n"/>
      <c r="F216" s="991" t="n"/>
      <c r="G216" s="991" t="n">
        <v>325</v>
      </c>
      <c r="H216" s="991" t="n">
        <v>325</v>
      </c>
      <c r="I216" s="997" t="n"/>
      <c r="J216" s="180" t="n"/>
      <c r="K216" s="172" t="n"/>
      <c r="L216" s="172" t="n"/>
      <c r="M216" s="172" t="n"/>
      <c r="N216" s="973">
        <f>B216</f>
        <v/>
      </c>
      <c r="O216" s="192" t="inlineStr"/>
      <c r="P216" s="192" t="inlineStr"/>
      <c r="Q216" s="192" t="inlineStr"/>
      <c r="R216" s="192" t="inlineStr"/>
      <c r="S216" s="192">
        <f>G216*BS!$B$9</f>
        <v/>
      </c>
      <c r="T216" s="192">
        <f>H216*BS!$B$9</f>
        <v/>
      </c>
      <c r="U216" s="193">
        <f>I188</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000" t="inlineStr">
        <is>
          <t>$000 Other reserve nan</t>
        </is>
      </c>
      <c r="C217" s="991" t="n"/>
      <c r="D217" s="991" t="n"/>
      <c r="E217" s="991" t="n"/>
      <c r="F217" s="991" t="n"/>
      <c r="G217" s="991" t="n">
        <v>0</v>
      </c>
      <c r="H217" s="991" t="n">
        <v>0</v>
      </c>
      <c r="I217" s="997" t="n"/>
      <c r="J217" s="180" t="n"/>
      <c r="K217" s="172" t="n"/>
      <c r="L217" s="172" t="n"/>
      <c r="M217" s="172" t="n"/>
      <c r="N217" s="973">
        <f>B217</f>
        <v/>
      </c>
      <c r="O217" s="192" t="inlineStr"/>
      <c r="P217" s="192" t="inlineStr"/>
      <c r="Q217" s="192" t="inlineStr"/>
      <c r="R217" s="192" t="inlineStr"/>
      <c r="S217" s="192">
        <f>G217*BS!$B$9</f>
        <v/>
      </c>
      <c r="T217" s="192">
        <f>H217*BS!$B$9</f>
        <v/>
      </c>
      <c r="U217" s="193">
        <f>I189</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inlineStr">
        <is>
          <t>$000 Total Balance at 1 January</t>
        </is>
      </c>
      <c r="C218" s="991" t="n"/>
      <c r="D218" s="991" t="n"/>
      <c r="E218" s="991" t="n"/>
      <c r="F218" s="991" t="n"/>
      <c r="G218" s="991" t="n">
        <v>44822</v>
      </c>
      <c r="H218" s="991" t="n">
        <v>35790</v>
      </c>
      <c r="I218" s="997" t="n"/>
      <c r="J218" s="180" t="n"/>
      <c r="K218" s="172" t="n"/>
      <c r="L218" s="172" t="n"/>
      <c r="M218" s="172" t="n"/>
      <c r="N218" s="973">
        <f>B218</f>
        <v/>
      </c>
      <c r="O218" s="192" t="inlineStr"/>
      <c r="P218" s="192" t="inlineStr"/>
      <c r="Q218" s="192" t="inlineStr"/>
      <c r="R218" s="192" t="inlineStr"/>
      <c r="S218" s="192">
        <f>G218*BS!$B$9</f>
        <v/>
      </c>
      <c r="T218" s="192">
        <f>H218*BS!$B$9</f>
        <v/>
      </c>
      <c r="U218" s="193">
        <f>I190</f>
        <v/>
      </c>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n"/>
      <c r="B219" s="119" t="inlineStr">
        <is>
          <t>$000 Total Net other comprehensive loss for the year</t>
        </is>
      </c>
      <c r="C219" s="991" t="n"/>
      <c r="D219" s="991" t="n"/>
      <c r="E219" s="991" t="n"/>
      <c r="F219" s="991" t="n"/>
      <c r="G219" s="991" t="n">
        <v>-9032</v>
      </c>
      <c r="H219" s="991" t="n">
        <v>-40046</v>
      </c>
      <c r="I219" s="997" t="n"/>
      <c r="J219" s="180" t="n"/>
      <c r="K219" s="172" t="n"/>
      <c r="L219" s="172" t="n"/>
      <c r="M219" s="172" t="n"/>
      <c r="N219" s="973">
        <f>B219</f>
        <v/>
      </c>
      <c r="O219" s="192" t="inlineStr"/>
      <c r="P219" s="192" t="inlineStr"/>
      <c r="Q219" s="192" t="inlineStr"/>
      <c r="R219" s="192" t="inlineStr"/>
      <c r="S219" s="192">
        <f>G219*BS!$B$9</f>
        <v/>
      </c>
      <c r="T219" s="192">
        <f>H219*BS!$B$9</f>
        <v/>
      </c>
      <c r="U219" s="193">
        <f>I191</f>
        <v/>
      </c>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inlineStr">
        <is>
          <t>$000 Total Balance at 31 December</t>
        </is>
      </c>
      <c r="C220" s="991" t="n"/>
      <c r="D220" s="991" t="n"/>
      <c r="E220" s="991" t="n"/>
      <c r="F220" s="991" t="n"/>
      <c r="G220" s="991" t="n">
        <v>35790</v>
      </c>
      <c r="H220" s="991" t="n">
        <v>-4256</v>
      </c>
      <c r="I220" s="997" t="n"/>
      <c r="J220" s="180" t="n"/>
      <c r="K220" s="172" t="n"/>
      <c r="L220" s="172" t="n"/>
      <c r="M220" s="172" t="n"/>
      <c r="N220" s="973">
        <f>B220</f>
        <v/>
      </c>
      <c r="O220" s="192" t="inlineStr"/>
      <c r="P220" s="192" t="inlineStr"/>
      <c r="Q220" s="192" t="inlineStr"/>
      <c r="R220" s="192" t="inlineStr"/>
      <c r="S220" s="192">
        <f>G220*BS!$B$9</f>
        <v/>
      </c>
      <c r="T220" s="192">
        <f>H220*BS!$B$9</f>
        <v/>
      </c>
      <c r="U220" s="193">
        <f>I192</f>
        <v/>
      </c>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I193</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I194</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inlineStr">
        <is>
          <t>K36</t>
        </is>
      </c>
      <c r="B223" s="96" t="inlineStr">
        <is>
          <t>Total</t>
        </is>
      </c>
      <c r="C223" s="954">
        <f>SUM(INDIRECT(ADDRESS(MATCH("K35",$A:$A,0)+1,COLUMN(C$13),4)&amp;":"&amp;ADDRESS(MATCH("K36",$A:$A,0)-1,COLUMN(C$13),4)))</f>
        <v/>
      </c>
      <c r="D223" s="954">
        <f>SUM(INDIRECT(ADDRESS(MATCH("K35",$A:$A,0)+1,COLUMN(D$13),4)&amp;":"&amp;ADDRESS(MATCH("K36",$A:$A,0)-1,COLUMN(D$13),4)))</f>
        <v/>
      </c>
      <c r="E223" s="954">
        <f>SUM(INDIRECT(ADDRESS(MATCH("K35",$A:$A,0)+1,COLUMN(E$13),4)&amp;":"&amp;ADDRESS(MATCH("K36",$A:$A,0)-1,COLUMN(E$13),4)))</f>
        <v/>
      </c>
      <c r="F223" s="954">
        <f>SUM(INDIRECT(ADDRESS(MATCH("K35",$A:$A,0)+1,COLUMN(F$13),4)&amp;":"&amp;ADDRESS(MATCH("K36",$A:$A,0)-1,COLUMN(F$13),4)))</f>
        <v/>
      </c>
      <c r="G223" s="954">
        <f>SUM(INDIRECT(ADDRESS(MATCH("K35",$A:$A,0)+1,COLUMN(G$13),4)&amp;":"&amp;ADDRESS(MATCH("K36",$A:$A,0)-1,COLUMN(G$13),4)))</f>
        <v/>
      </c>
      <c r="H223" s="954">
        <f>SUM(INDIRECT(ADDRESS(MATCH("K35",$A:$A,0)+1,COLUMN(H$13),4)&amp;":"&amp;ADDRESS(MATCH("K36",$A:$A,0)-1,COLUMN(H$13),4)))</f>
        <v/>
      </c>
      <c r="I223" s="997" t="n"/>
      <c r="J223" s="180" t="n"/>
      <c r="K223" s="172" t="n"/>
      <c r="L223" s="172" t="n"/>
      <c r="M223" s="172" t="n"/>
      <c r="N223" s="966">
        <f>B223</f>
        <v/>
      </c>
      <c r="O223" s="1001">
        <f>C223*BS!$B$9</f>
        <v/>
      </c>
      <c r="P223" s="1001">
        <f>D223*BS!$B$9</f>
        <v/>
      </c>
      <c r="Q223" s="1001">
        <f>E223*BS!$B$9</f>
        <v/>
      </c>
      <c r="R223" s="1001">
        <f>F223*BS!$B$9</f>
        <v/>
      </c>
      <c r="S223" s="1001">
        <f>G223*BS!$B$9</f>
        <v/>
      </c>
      <c r="T223" s="1001">
        <f>H223*BS!$B$9</f>
        <v/>
      </c>
      <c r="U223" s="193" t="n"/>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t="n"/>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194" t="inlineStr">
        <is>
          <t>K37</t>
        </is>
      </c>
      <c r="B225" s="96" t="inlineStr">
        <is>
          <t xml:space="preserve">Total Shareholders Equity </t>
        </is>
      </c>
      <c r="C225" s="983" t="n"/>
      <c r="D225" s="983" t="n"/>
      <c r="E225" s="983" t="n"/>
      <c r="F225" s="983" t="n"/>
      <c r="G225" s="983" t="n"/>
      <c r="H225" s="983" t="n"/>
      <c r="I225" s="998" t="n"/>
      <c r="J225" s="196" t="n"/>
      <c r="K225" s="197" t="n"/>
      <c r="L225" s="197" t="n"/>
      <c r="M225" s="197" t="n"/>
      <c r="N225" s="966">
        <f>B225</f>
        <v/>
      </c>
      <c r="O225" s="198" t="inlineStr"/>
      <c r="P225" s="198" t="inlineStr"/>
      <c r="Q225" s="198" t="inlineStr"/>
      <c r="R225" s="198" t="inlineStr"/>
      <c r="S225" s="198" t="inlineStr"/>
      <c r="T225" s="198" t="inlineStr"/>
      <c r="U225" s="193">
        <f>I197</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102" t="n"/>
      <c r="C226" s="103" t="n"/>
      <c r="D226" s="103" t="n"/>
      <c r="E226" s="103" t="n"/>
      <c r="F226" s="103" t="n"/>
      <c r="G226" s="103" t="n"/>
      <c r="H226" s="103" t="n"/>
      <c r="I226" s="984" t="n"/>
      <c r="J226" s="180" t="n"/>
      <c r="N226" s="976" t="inlineStr"/>
      <c r="O226" s="192" t="inlineStr"/>
      <c r="P226" s="192" t="inlineStr"/>
      <c r="Q226" s="192" t="inlineStr"/>
      <c r="R226" s="192" t="inlineStr"/>
      <c r="S226" s="192" t="inlineStr"/>
      <c r="T226" s="192" t="inlineStr"/>
      <c r="U226" s="193">
        <f>I198</f>
        <v/>
      </c>
    </row>
    <row r="227">
      <c r="B227" s="102" t="n"/>
      <c r="C227" s="1002" t="n"/>
      <c r="D227" s="1002" t="n"/>
      <c r="E227" s="1002" t="n"/>
      <c r="F227" s="1002" t="n"/>
      <c r="G227" s="1002" t="n"/>
      <c r="H227" s="1002" t="n"/>
      <c r="I227" s="984" t="n"/>
      <c r="J227" s="180" t="n"/>
      <c r="N227" s="976" t="inlineStr"/>
      <c r="O227" s="192" t="inlineStr"/>
      <c r="P227" s="192" t="inlineStr"/>
      <c r="Q227" s="192" t="inlineStr"/>
      <c r="R227" s="192" t="inlineStr"/>
      <c r="S227" s="192" t="inlineStr"/>
      <c r="T227" s="192" t="inlineStr"/>
      <c r="U227" s="193" t="n"/>
    </row>
    <row r="228">
      <c r="A228" s="171" t="inlineStr">
        <is>
          <t>K38</t>
        </is>
      </c>
      <c r="B228" s="96" t="inlineStr">
        <is>
          <t>Total</t>
        </is>
      </c>
      <c r="C228" s="954">
        <f>SUM(INDIRECT(ADDRESS(MATCH("K37",$A:$A,0)+1,COLUMN(C$13),4)&amp;":"&amp;ADDRESS(MATCH("K38",$A:$A,0)-1,COLUMN(C$13),4)))</f>
        <v/>
      </c>
      <c r="D228" s="954">
        <f>SUM(INDIRECT(ADDRESS(MATCH("K37",$A:$A,0)+1,COLUMN(D$13),4)&amp;":"&amp;ADDRESS(MATCH("K38",$A:$A,0)-1,COLUMN(D$13),4)))</f>
        <v/>
      </c>
      <c r="E228" s="954">
        <f>SUM(INDIRECT(ADDRESS(MATCH("K37",$A:$A,0)+1,COLUMN(E$13),4)&amp;":"&amp;ADDRESS(MATCH("K38",$A:$A,0)-1,COLUMN(E$13),4)))</f>
        <v/>
      </c>
      <c r="F228" s="954">
        <f>SUM(INDIRECT(ADDRESS(MATCH("K37",$A:$A,0)+1,COLUMN(F$13),4)&amp;":"&amp;ADDRESS(MATCH("K38",$A:$A,0)-1,COLUMN(F$13),4)))</f>
        <v/>
      </c>
      <c r="G228" s="954" t="n">
        <v>0</v>
      </c>
      <c r="H228" s="954" t="n">
        <v>0</v>
      </c>
      <c r="I228" s="984" t="n"/>
      <c r="J228" s="180" t="n"/>
      <c r="N228" s="976">
        <f>B228</f>
        <v/>
      </c>
      <c r="O228" s="192">
        <f>C228*BS!$B$9</f>
        <v/>
      </c>
      <c r="P228" s="192">
        <f>D228*BS!$B$9</f>
        <v/>
      </c>
      <c r="Q228" s="192">
        <f>E228*BS!$B$9</f>
        <v/>
      </c>
      <c r="R228" s="192">
        <f>F228*BS!$B$9</f>
        <v/>
      </c>
      <c r="S228" s="192">
        <f>G228*BS!$B$9</f>
        <v/>
      </c>
      <c r="T228" s="192">
        <f>H228*BS!$B$9</f>
        <v/>
      </c>
      <c r="U228" s="193" t="n"/>
    </row>
    <row r="229">
      <c r="A229" s="171" t="inlineStr">
        <is>
          <t>K39</t>
        </is>
      </c>
      <c r="B229" s="96" t="inlineStr">
        <is>
          <t xml:space="preserve">Off Balance Liabilities </t>
        </is>
      </c>
      <c r="C229" s="1003" t="n"/>
      <c r="D229" s="1003" t="n"/>
      <c r="E229" s="1003" t="n"/>
      <c r="F229" s="1003" t="n"/>
      <c r="G229" s="1003" t="n"/>
      <c r="H229" s="1003" t="n"/>
      <c r="I229" s="997" t="n"/>
      <c r="J229" s="180" t="n"/>
      <c r="N229" s="966">
        <f>B229</f>
        <v/>
      </c>
      <c r="O229" s="204" t="inlineStr"/>
      <c r="P229" s="204" t="inlineStr"/>
      <c r="Q229" s="204" t="inlineStr"/>
      <c r="R229" s="204" t="inlineStr"/>
      <c r="S229" s="204" t="inlineStr"/>
      <c r="T229" s="204" t="inlineStr"/>
      <c r="U229" s="193" t="n"/>
    </row>
    <row r="230">
      <c r="B230" s="102" t="inlineStr">
        <is>
          <t>- LC</t>
        </is>
      </c>
      <c r="C230" s="991" t="n"/>
      <c r="D230" s="991" t="n"/>
      <c r="E230" s="991" t="n"/>
      <c r="F230" s="991" t="n"/>
      <c r="G230" s="991" t="n"/>
      <c r="H230" s="991" t="n"/>
      <c r="I230" s="977" t="n"/>
      <c r="J230" s="180" t="n"/>
      <c r="N230" s="976">
        <f>B230</f>
        <v/>
      </c>
      <c r="O230" s="192" t="inlineStr"/>
      <c r="P230" s="192" t="inlineStr"/>
      <c r="Q230" s="192" t="inlineStr"/>
      <c r="R230" s="192" t="inlineStr"/>
      <c r="S230" s="192" t="inlineStr"/>
      <c r="T230" s="192" t="inlineStr"/>
      <c r="U230" s="193">
        <f>I202</f>
        <v/>
      </c>
    </row>
    <row r="231">
      <c r="B231" s="102" t="inlineStr">
        <is>
          <t>- BG</t>
        </is>
      </c>
      <c r="C231" s="991" t="n"/>
      <c r="D231" s="991" t="n"/>
      <c r="E231" s="991" t="n"/>
      <c r="F231" s="991" t="n"/>
      <c r="G231" s="991" t="n"/>
      <c r="H231" s="991" t="n"/>
      <c r="I231" s="239" t="n"/>
      <c r="J231" s="180" t="n"/>
      <c r="N231" s="976">
        <f>B231</f>
        <v/>
      </c>
      <c r="O231" s="192" t="inlineStr"/>
      <c r="P231" s="192" t="inlineStr"/>
      <c r="Q231" s="192" t="inlineStr"/>
      <c r="R231" s="192" t="inlineStr"/>
      <c r="S231" s="192" t="inlineStr"/>
      <c r="T231" s="192" t="inlineStr"/>
      <c r="U231" s="193">
        <f>I203</f>
        <v/>
      </c>
    </row>
    <row r="232">
      <c r="B232" s="102" t="inlineStr">
        <is>
          <t>- BD</t>
        </is>
      </c>
      <c r="C232" s="103" t="n"/>
      <c r="D232" s="103" t="n"/>
      <c r="E232" s="103" t="n"/>
      <c r="F232" s="103" t="n"/>
      <c r="G232" s="103" t="n"/>
      <c r="H232" s="103" t="n"/>
      <c r="I232" s="240" t="n"/>
      <c r="J232" s="180" t="n"/>
      <c r="N232" s="976">
        <f>B232</f>
        <v/>
      </c>
      <c r="O232" s="192" t="inlineStr"/>
      <c r="P232" s="192" t="inlineStr"/>
      <c r="Q232" s="192" t="inlineStr"/>
      <c r="R232" s="192" t="inlineStr"/>
      <c r="S232" s="192" t="inlineStr"/>
      <c r="T232" s="192" t="inlineStr"/>
      <c r="U232" s="193">
        <f>I204</f>
        <v/>
      </c>
    </row>
    <row r="233">
      <c r="B233" s="102" t="inlineStr">
        <is>
          <t>- CG</t>
        </is>
      </c>
      <c r="C233" s="991" t="n"/>
      <c r="D233" s="991" t="n"/>
      <c r="E233" s="991" t="n"/>
      <c r="F233" s="991" t="n"/>
      <c r="G233" s="991" t="n"/>
      <c r="H233" s="991" t="n"/>
      <c r="I233" s="241" t="n"/>
      <c r="J233" s="180" t="n"/>
      <c r="N233" s="976">
        <f>B233</f>
        <v/>
      </c>
      <c r="O233" s="192" t="inlineStr"/>
      <c r="P233" s="192" t="inlineStr"/>
      <c r="Q233" s="192" t="inlineStr"/>
      <c r="R233" s="192" t="inlineStr"/>
      <c r="S233" s="192" t="inlineStr"/>
      <c r="T233" s="192" t="inlineStr"/>
      <c r="U233" s="193">
        <f>I205</f>
        <v/>
      </c>
    </row>
    <row r="234">
      <c r="B234" s="102" t="inlineStr">
        <is>
          <t>- Commitments</t>
        </is>
      </c>
      <c r="C234" s="991" t="n"/>
      <c r="D234" s="991" t="n"/>
      <c r="E234" s="991" t="n"/>
      <c r="F234" s="991" t="n"/>
      <c r="G234" s="991" t="n"/>
      <c r="H234" s="991" t="n"/>
      <c r="I234" s="241" t="n"/>
      <c r="J234" s="180" t="n"/>
      <c r="N234" s="976">
        <f>B234</f>
        <v/>
      </c>
      <c r="O234" s="192" t="inlineStr"/>
      <c r="P234" s="192" t="inlineStr"/>
      <c r="Q234" s="192" t="inlineStr"/>
      <c r="R234" s="192" t="inlineStr"/>
      <c r="S234" s="192" t="inlineStr"/>
      <c r="T234" s="192" t="inlineStr"/>
      <c r="U234" s="193">
        <f>I206</f>
        <v/>
      </c>
    </row>
    <row r="235">
      <c r="B235" s="102" t="n"/>
      <c r="C235" s="991" t="n"/>
      <c r="D235" s="991" t="n"/>
      <c r="E235" s="991" t="n"/>
      <c r="F235" s="991" t="n"/>
      <c r="G235" s="991" t="n"/>
      <c r="H235" s="991" t="n"/>
      <c r="I235" s="241" t="n"/>
      <c r="J235" s="180" t="n"/>
      <c r="N235" s="976" t="inlineStr"/>
      <c r="O235" s="192" t="inlineStr"/>
      <c r="P235" s="192" t="inlineStr"/>
      <c r="Q235" s="192" t="inlineStr"/>
      <c r="R235" s="192" t="inlineStr"/>
      <c r="S235" s="192" t="inlineStr"/>
      <c r="T235" s="192" t="inlineStr"/>
      <c r="U235" s="193">
        <f>I207</f>
        <v/>
      </c>
    </row>
    <row r="236">
      <c r="B236" s="102" t="inlineStr">
        <is>
          <t>- Others</t>
        </is>
      </c>
      <c r="C236" s="991" t="n"/>
      <c r="D236" s="991" t="n"/>
      <c r="E236" s="991" t="n"/>
      <c r="F236" s="991" t="n"/>
      <c r="G236" s="991" t="n"/>
      <c r="H236" s="991" t="n"/>
      <c r="I236" s="241" t="n"/>
      <c r="J236" s="180" t="n"/>
      <c r="N236" s="976">
        <f>B236</f>
        <v/>
      </c>
      <c r="O236" s="192" t="inlineStr"/>
      <c r="P236" s="192" t="inlineStr"/>
      <c r="Q236" s="192" t="inlineStr"/>
      <c r="R236" s="192" t="inlineStr"/>
      <c r="S236" s="192" t="inlineStr"/>
      <c r="T236" s="192" t="inlineStr"/>
      <c r="U236" s="193">
        <f>I208</f>
        <v/>
      </c>
    </row>
    <row r="237">
      <c r="B237" s="102" t="n"/>
      <c r="C237" s="991" t="n"/>
      <c r="D237" s="991" t="n"/>
      <c r="E237" s="991" t="n"/>
      <c r="F237" s="991" t="n"/>
      <c r="G237" s="991" t="n"/>
      <c r="H237" s="991" t="n"/>
      <c r="I237" s="241" t="n"/>
      <c r="J237" s="180" t="n"/>
      <c r="N237" s="976" t="inlineStr"/>
      <c r="O237" s="192" t="inlineStr"/>
      <c r="P237" s="192" t="inlineStr"/>
      <c r="Q237" s="192" t="inlineStr"/>
      <c r="R237" s="192" t="inlineStr"/>
      <c r="S237" s="192" t="inlineStr"/>
      <c r="T237" s="192" t="inlineStr"/>
      <c r="U237" s="193">
        <f>I209</f>
        <v/>
      </c>
    </row>
    <row r="238">
      <c r="B238" s="102" t="n"/>
      <c r="C238" s="991" t="n"/>
      <c r="D238" s="991" t="n"/>
      <c r="E238" s="991" t="n"/>
      <c r="F238" s="991" t="n"/>
      <c r="G238" s="991" t="n"/>
      <c r="H238" s="991" t="n"/>
      <c r="I238" s="241" t="n"/>
      <c r="J238" s="180" t="n"/>
      <c r="N238" s="976" t="inlineStr"/>
      <c r="O238" s="192" t="inlineStr"/>
      <c r="P238" s="192" t="inlineStr"/>
      <c r="Q238" s="192" t="inlineStr"/>
      <c r="R238" s="192" t="inlineStr"/>
      <c r="S238" s="192" t="inlineStr"/>
      <c r="T238" s="192" t="inlineStr"/>
      <c r="U238" s="193">
        <f>I210</f>
        <v/>
      </c>
    </row>
    <row r="239">
      <c r="B239" s="102" t="n"/>
      <c r="C239" s="991" t="n"/>
      <c r="D239" s="991" t="n"/>
      <c r="E239" s="991" t="n"/>
      <c r="F239" s="991" t="n"/>
      <c r="G239" s="991" t="n"/>
      <c r="H239" s="991" t="n"/>
      <c r="I239" s="241" t="n"/>
      <c r="J239" s="180" t="n"/>
      <c r="N239" s="976" t="inlineStr"/>
      <c r="O239" s="192" t="inlineStr"/>
      <c r="P239" s="192" t="inlineStr"/>
      <c r="Q239" s="192" t="inlineStr"/>
      <c r="R239" s="192" t="inlineStr"/>
      <c r="S239" s="192" t="inlineStr"/>
      <c r="T239" s="192" t="inlineStr"/>
      <c r="U239" s="193">
        <f>I211</f>
        <v/>
      </c>
    </row>
    <row r="240">
      <c r="B240" s="102" t="n"/>
      <c r="C240" s="991" t="n"/>
      <c r="D240" s="991" t="n"/>
      <c r="E240" s="991" t="n"/>
      <c r="F240" s="991" t="n"/>
      <c r="G240" s="991" t="n"/>
      <c r="H240" s="991" t="n"/>
      <c r="I240" s="241" t="n"/>
      <c r="J240" s="180" t="n"/>
      <c r="N240" s="976" t="inlineStr"/>
      <c r="O240" s="192" t="inlineStr"/>
      <c r="P240" s="192" t="inlineStr"/>
      <c r="Q240" s="192" t="inlineStr"/>
      <c r="R240" s="192" t="inlineStr"/>
      <c r="S240" s="192" t="inlineStr"/>
      <c r="T240" s="192" t="inlineStr"/>
      <c r="U240" s="193">
        <f>I212</f>
        <v/>
      </c>
    </row>
    <row r="241">
      <c r="A241" s="194" t="inlineStr">
        <is>
          <t>K40</t>
        </is>
      </c>
      <c r="B241" s="243" t="inlineStr">
        <is>
          <t xml:space="preserve">Total </t>
        </is>
      </c>
      <c r="C241" s="1004">
        <f>SUM(INDIRECT(ADDRESS(MATCH("K39",$A:$A,0)+1,COLUMN(C$13),4)&amp;":"&amp;ADDRESS(MATCH("K40",$A:$A,0)-1,COLUMN(C$13),4)))</f>
        <v/>
      </c>
      <c r="D241" s="1004">
        <f>SUM(INDIRECT(ADDRESS(MATCH("K39",$A:$A,0)+1,COLUMN(D$13),4)&amp;":"&amp;ADDRESS(MATCH("K40",$A:$A,0)-1,COLUMN(D$13),4)))</f>
        <v/>
      </c>
      <c r="E241" s="1004">
        <f>SUM(INDIRECT(ADDRESS(MATCH("K39",$A:$A,0)+1,COLUMN(E$13),4)&amp;":"&amp;ADDRESS(MATCH("K40",$A:$A,0)-1,COLUMN(E$13),4)))</f>
        <v/>
      </c>
      <c r="F241" s="1004">
        <f>SUM(INDIRECT(ADDRESS(MATCH("K39",$A:$A,0)+1,COLUMN(F$13),4)&amp;":"&amp;ADDRESS(MATCH("K40",$A:$A,0)-1,COLUMN(F$13),4)))</f>
        <v/>
      </c>
      <c r="G241" s="1004">
        <f>SUM(INDIRECT(ADDRESS(MATCH("K39",$A:$A,0)+1,COLUMN(G$13),4)&amp;":"&amp;ADDRESS(MATCH("K40",$A:$A,0)-1,COLUMN(G$13),4)))</f>
        <v/>
      </c>
      <c r="H241" s="1004">
        <f>SUM(INDIRECT(ADDRESS(MATCH("K39",$A:$A,0)+1,COLUMN(H$13),4)&amp;":"&amp;ADDRESS(MATCH("K40",$A:$A,0)-1,COLUMN(H$13),4)))</f>
        <v/>
      </c>
      <c r="I241" s="245" t="n"/>
      <c r="J241" s="196" t="n"/>
      <c r="K241" s="197" t="n"/>
      <c r="L241" s="197" t="n"/>
      <c r="M241" s="197" t="n"/>
      <c r="N241" s="966">
        <f>B241</f>
        <v/>
      </c>
      <c r="O241" s="246">
        <f>C241*BS!$B$9</f>
        <v/>
      </c>
      <c r="P241" s="246">
        <f>D241*BS!$B$9</f>
        <v/>
      </c>
      <c r="Q241" s="246">
        <f>E241*BS!$B$9</f>
        <v/>
      </c>
      <c r="R241" s="246">
        <f>F241*BS!$B$9</f>
        <v/>
      </c>
      <c r="S241" s="246">
        <f>G241*BS!$B$9</f>
        <v/>
      </c>
      <c r="T241" s="246">
        <f>H241*BS!$B$9</f>
        <v/>
      </c>
      <c r="U241" s="247">
        <f>I213</f>
        <v/>
      </c>
      <c r="V241" s="197" t="n"/>
      <c r="W241" s="197" t="n"/>
      <c r="X241" s="197" t="n"/>
      <c r="Y241" s="197" t="n"/>
      <c r="Z241" s="197" t="n"/>
      <c r="AA241" s="197" t="n"/>
      <c r="AB241" s="197" t="n"/>
      <c r="AC241" s="197" t="n"/>
      <c r="AD241" s="197" t="n"/>
      <c r="AE241" s="197" t="n"/>
      <c r="AF241" s="197" t="n"/>
      <c r="AG241" s="197" t="n"/>
      <c r="AH241" s="197" t="n"/>
      <c r="AI241" s="197" t="n"/>
      <c r="AJ241" s="197" t="n"/>
      <c r="AK241" s="197" t="n"/>
      <c r="AL241" s="197" t="n"/>
      <c r="AM241" s="197" t="n"/>
      <c r="AN241" s="197" t="n"/>
      <c r="AO241" s="197" t="n"/>
      <c r="AP241" s="197" t="n"/>
      <c r="AQ241" s="197" t="n"/>
      <c r="AR241" s="197" t="n"/>
      <c r="AS241" s="197" t="n"/>
      <c r="AT241" s="197" t="n"/>
      <c r="AU241" s="197" t="n"/>
      <c r="AV241" s="197" t="n"/>
      <c r="AW241" s="197" t="n"/>
      <c r="AX241" s="197" t="n"/>
      <c r="AY241" s="197" t="n"/>
      <c r="AZ241" s="197" t="n"/>
      <c r="BA241" s="197" t="n"/>
      <c r="BB241" s="197" t="n"/>
      <c r="BC241" s="197" t="n"/>
      <c r="BD241" s="197" t="n"/>
      <c r="BE241" s="197" t="n"/>
      <c r="BF241" s="197" t="n"/>
      <c r="BG241" s="197" t="n"/>
      <c r="BH241" s="197" t="n"/>
      <c r="BI241" s="197" t="n"/>
      <c r="BJ241" s="197" t="n"/>
      <c r="BK241" s="197" t="n"/>
      <c r="BL241" s="197" t="n"/>
      <c r="BM241" s="197" t="n"/>
      <c r="BN241" s="197" t="n"/>
      <c r="BO241" s="197" t="n"/>
      <c r="BP241" s="197" t="n"/>
      <c r="BQ241" s="197" t="n"/>
      <c r="BR241" s="197" t="n"/>
      <c r="BS241" s="197" t="n"/>
      <c r="BT241" s="197" t="n"/>
      <c r="BU241" s="197" t="n"/>
      <c r="BV241" s="197" t="n"/>
      <c r="BW241" s="197" t="n"/>
      <c r="BX241" s="197" t="n"/>
      <c r="BY241" s="197" t="n"/>
      <c r="BZ241" s="197" t="n"/>
      <c r="CA241" s="197" t="n"/>
      <c r="CB241" s="197" t="n"/>
      <c r="CC241" s="197" t="n"/>
      <c r="CD241" s="197" t="n"/>
      <c r="CE241" s="197" t="n"/>
      <c r="CF241" s="197" t="n"/>
      <c r="CG241" s="197" t="n"/>
      <c r="CH241" s="197" t="n"/>
      <c r="CI241" s="197" t="n"/>
      <c r="CJ241" s="197" t="n"/>
      <c r="CK241" s="197" t="n"/>
      <c r="CL241" s="197" t="n"/>
      <c r="CM241" s="197" t="n"/>
      <c r="CN241" s="197" t="n"/>
      <c r="CO241" s="197" t="n"/>
      <c r="CP241" s="197" t="n"/>
      <c r="CQ241" s="197" t="n"/>
      <c r="CR241" s="197" t="n"/>
      <c r="CS241" s="197" t="n"/>
      <c r="CT241" s="197" t="n"/>
      <c r="CU241" s="197" t="n"/>
      <c r="CV241" s="197" t="n"/>
      <c r="CW241" s="197" t="n"/>
      <c r="CX241" s="197" t="n"/>
      <c r="CY241" s="197" t="n"/>
      <c r="CZ241" s="197" t="n"/>
      <c r="DA241" s="197" t="n"/>
      <c r="DB241" s="197" t="n"/>
      <c r="DC241" s="197" t="n"/>
      <c r="DD241" s="197" t="n"/>
      <c r="DE241" s="197" t="n"/>
      <c r="DF241" s="197" t="n"/>
      <c r="DG241" s="197" t="n"/>
      <c r="DH241" s="197" t="n"/>
      <c r="DI241" s="197" t="n"/>
      <c r="DJ241" s="197" t="n"/>
      <c r="DK241" s="197" t="n"/>
      <c r="DL241" s="197" t="n"/>
      <c r="DM241" s="197" t="n"/>
      <c r="DN241" s="197" t="n"/>
      <c r="DO241" s="197" t="n"/>
      <c r="DP241" s="197" t="n"/>
      <c r="DQ241" s="197" t="n"/>
      <c r="DR241" s="197" t="n"/>
      <c r="DS241" s="197" t="n"/>
      <c r="DT241" s="197" t="n"/>
      <c r="DU241" s="197" t="n"/>
      <c r="DV241" s="197" t="n"/>
      <c r="DW241" s="197" t="n"/>
      <c r="DX241" s="197" t="n"/>
      <c r="DY241" s="197" t="n"/>
      <c r="DZ241" s="197" t="n"/>
      <c r="EA241" s="197" t="n"/>
      <c r="EB241" s="197" t="n"/>
      <c r="EC241" s="197" t="n"/>
      <c r="ED241" s="197" t="n"/>
      <c r="EE241" s="197" t="n"/>
      <c r="EF241" s="197" t="n"/>
      <c r="EG241" s="197" t="n"/>
      <c r="EH241" s="197" t="n"/>
      <c r="EI241" s="197" t="n"/>
      <c r="EJ241" s="197" t="n"/>
    </row>
    <row r="242">
      <c r="B242" s="248" t="n"/>
      <c r="C242" s="242" t="n"/>
      <c r="D242" s="242" t="n"/>
      <c r="E242" s="242" t="n"/>
      <c r="F242" s="242" t="n"/>
      <c r="G242" s="242" t="n"/>
      <c r="H242" s="242" t="n"/>
      <c r="I242" s="242" t="n"/>
      <c r="J242" s="180" t="n"/>
      <c r="N242" t="inlineStr"/>
      <c r="O242" s="249" t="inlineStr"/>
      <c r="P242" s="249" t="inlineStr"/>
      <c r="Q242" s="249" t="inlineStr"/>
      <c r="R242" s="249" t="inlineStr"/>
      <c r="S242" s="249" t="inlineStr"/>
      <c r="T242" s="249" t="inlineStr"/>
      <c r="U242" s="249" t="n"/>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benefit</t>
        </is>
      </c>
      <c r="G138" t="n">
        <v>5473</v>
      </c>
      <c r="H138" t="n">
        <v>5119</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Deferred income tax: Origination and reversal of temporary differences</t>
        </is>
      </c>
      <c r="G140" t="n">
        <v>-1529</v>
      </c>
      <c r="H140" t="n">
        <v>3027</v>
      </c>
      <c r="N140">
        <f>B140</f>
        <v/>
      </c>
      <c r="O140" t="inlineStr"/>
      <c r="P140" t="inlineStr"/>
      <c r="Q140" t="inlineStr"/>
      <c r="R140" t="inlineStr"/>
      <c r="S140">
        <f>G140*BS!$B$9</f>
        <v/>
      </c>
      <c r="T140">
        <f>H140*BS!$B$9</f>
        <v/>
      </c>
    </row>
    <row r="141" customFormat="1" s="118">
      <c r="B141" t="inlineStr">
        <is>
          <t xml:space="preserve"> None Accounting loss before income tax</t>
        </is>
      </c>
      <c r="G141" t="n">
        <v>-20678</v>
      </c>
      <c r="H141" t="n">
        <v>-28082</v>
      </c>
      <c r="N141">
        <f>B141</f>
        <v/>
      </c>
      <c r="O141" t="inlineStr"/>
      <c r="P141" t="inlineStr"/>
      <c r="Q141" t="inlineStr"/>
      <c r="R141" t="inlineStr"/>
      <c r="S141">
        <f>G141*BS!$B$9</f>
        <v/>
      </c>
      <c r="T141">
        <f>H141*BS!$B$9</f>
        <v/>
      </c>
    </row>
    <row r="142" customFormat="1" s="118">
      <c r="B142" t="inlineStr">
        <is>
          <t xml:space="preserve"> None Adjustments in respect of current income tax of previous year</t>
        </is>
      </c>
      <c r="G142" t="n">
        <v>0</v>
      </c>
      <c r="H142" t="n">
        <v>71</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