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GST receivable</t>
        </is>
      </c>
      <c r="C29" s="103" t="n"/>
      <c r="D29" s="103" t="n"/>
      <c r="E29" s="103" t="n"/>
      <c r="F29" s="103" t="n"/>
      <c r="G29" s="103" t="n">
        <v>1390</v>
      </c>
      <c r="H29" s="103" t="n">
        <v>1697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$000 None Related party receivables (Note 20)</t>
        </is>
      </c>
      <c r="C30" s="103" t="n"/>
      <c r="D30" s="103" t="n"/>
      <c r="E30" s="103" t="n"/>
      <c r="F30" s="103" t="n"/>
      <c r="G30" s="103" t="n">
        <v>10609</v>
      </c>
      <c r="H30" s="103" t="n">
        <v>11927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30081</v>
      </c>
      <c r="H67" s="112" t="n">
        <v>489</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$000 None Related party receivables (Note 20)</t>
        </is>
      </c>
      <c r="C70" s="939" t="n"/>
      <c r="D70" s="939" t="n"/>
      <c r="E70" s="939" t="n"/>
      <c r="F70" s="939" t="n"/>
      <c r="G70" s="939" t="n">
        <v>10609</v>
      </c>
      <c r="H70" s="939" t="n">
        <v>11927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$000 Current Foreign exchange derivatives at fair value</t>
        </is>
      </c>
      <c r="C71" s="939" t="n"/>
      <c r="D71" s="939" t="n"/>
      <c r="E71" s="939" t="n"/>
      <c r="F71" s="939" t="n"/>
      <c r="G71" s="939" t="n">
        <v>51</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$000 Current Electricity derivatives at fair value</t>
        </is>
      </c>
      <c r="C72" s="939" t="n"/>
      <c r="D72" s="939" t="n"/>
      <c r="E72" s="939" t="n"/>
      <c r="F72" s="939" t="n"/>
      <c r="G72" s="939" t="n">
        <v>29702</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$000 Current nan</t>
        </is>
      </c>
      <c r="C73" s="939" t="n"/>
      <c r="D73" s="939" t="n"/>
      <c r="E73" s="939" t="n"/>
      <c r="F73" s="939" t="n"/>
      <c r="G73" s="939" t="n">
        <v>29753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$000 Non-current Electricity derivatives at fair value</t>
        </is>
      </c>
      <c r="C74" s="939" t="n"/>
      <c r="D74" s="939" t="n"/>
      <c r="E74" s="939" t="n"/>
      <c r="F74" s="939" t="n"/>
      <c r="G74" s="939" t="n">
        <v>12453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$000 Cost At 31 December 2020</t>
        </is>
      </c>
      <c r="C86" s="939" t="n"/>
      <c r="D86" s="939" t="n"/>
      <c r="E86" s="939" t="n"/>
      <c r="F86" s="939" t="n"/>
      <c r="G86" s="939" t="n">
        <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$000 Cost At 31 December 2020</t>
        </is>
      </c>
      <c r="C87" s="939" t="n"/>
      <c r="D87" s="939" t="n"/>
      <c r="E87" s="939" t="n"/>
      <c r="F87" s="939" t="n"/>
      <c r="G87" s="939" t="n">
        <v/>
      </c>
      <c r="H87" s="939" t="n">
        <v>318217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 Retirement Obligation** $000 Cost At 31 December 2020</t>
        </is>
      </c>
      <c r="C88" s="939" t="n"/>
      <c r="D88" s="939" t="n"/>
      <c r="E88" s="939" t="n"/>
      <c r="F88" s="939" t="n"/>
      <c r="G88" s="939" t="n">
        <v/>
      </c>
      <c r="H88" s="939" t="n">
        <v>36271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Construction inj progress $000 Cost At 31 December 2020</t>
        </is>
      </c>
      <c r="C89" s="103" t="n"/>
      <c r="D89" s="103" t="n"/>
      <c r="E89" s="103" t="n"/>
      <c r="F89" s="103" t="n"/>
      <c r="G89" s="103" t="n">
        <v/>
      </c>
      <c r="H89" s="103" t="n">
        <v>2473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Construction inj progress $000 Net book value At 31 December 2020</t>
        </is>
      </c>
      <c r="C90" s="939" t="n"/>
      <c r="D90" s="939" t="n"/>
      <c r="E90" s="939" t="n"/>
      <c r="F90" s="939" t="n"/>
      <c r="G90" s="939" t="n">
        <v/>
      </c>
      <c r="H90" s="939" t="n">
        <v>1678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Construction inj progress $000 Net book value At 31 December 2019</t>
        </is>
      </c>
      <c r="C91" s="939" t="n"/>
      <c r="D91" s="939" t="n"/>
      <c r="E91" s="939" t="n"/>
      <c r="F91" s="939" t="n"/>
      <c r="G91" s="939" t="n">
        <v>0</v>
      </c>
      <c r="H91" s="939" t="n"/>
      <c r="I91" s="947" t="n"/>
      <c r="K91" s="948" t="n"/>
      <c r="N91" s="105">
        <f>B91</f>
        <v/>
      </c>
      <c r="O91" s="106" t="inlineStr"/>
      <c r="P91" s="106" t="inlineStr"/>
      <c r="Q91" s="106" t="inlineStr"/>
      <c r="R91" s="106" t="inlineStr"/>
      <c r="S91" s="106">
        <f>G91*BS!$B$9</f>
        <v/>
      </c>
      <c r="T91" s="106" t="inlineStr"/>
      <c r="U91" s="946">
        <f>I91</f>
        <v/>
      </c>
      <c r="V91" s="941" t="n"/>
      <c r="W91" s="941" t="n"/>
    </row>
    <row r="92" customFormat="1" s="79">
      <c r="A92" s="618" t="n"/>
      <c r="B92" s="102" t="inlineStr">
        <is>
          <t>Total $000 Cost At 31 December 2020</t>
        </is>
      </c>
      <c r="C92" s="939" t="n"/>
      <c r="D92" s="939" t="n"/>
      <c r="E92" s="939" t="n"/>
      <c r="F92" s="939" t="n"/>
      <c r="G92" s="939" t="n">
        <v/>
      </c>
      <c r="H92" s="939" t="n">
        <v>447692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$000 Accumulated depreciation and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Plant and equipment $000 Accumulated depreciation and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Asset Retirement Obligation** $000 Accumulated depreciation and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Total $000 Accumulated depreciation and impairment At 31 December 2020</t>
        </is>
      </c>
      <c r="C103" s="103" t="n"/>
      <c r="D103" s="103" t="n"/>
      <c r="E103" s="103" t="n"/>
      <c r="F103" s="103" t="n"/>
      <c r="G103" s="103" t="n">
        <v>0</v>
      </c>
      <c r="H103" s="103" t="n">
        <v>430161</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2935</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1042</v>
      </c>
      <c r="H128" s="954" t="n">
        <v>641</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A144" s="79" t="n"/>
      <c r="B144" s="102" t="n"/>
      <c r="C144" s="991" t="n"/>
      <c r="D144" s="991" t="n"/>
      <c r="E144" s="991" t="n"/>
      <c r="F144" s="991" t="n"/>
      <c r="G144" s="991" t="n"/>
      <c r="H144" s="991" t="n"/>
      <c r="I144" s="984" t="n"/>
      <c r="J144" s="180" t="n"/>
      <c r="N144" s="976" t="inlineStr"/>
      <c r="O144" s="192" t="inlineStr"/>
      <c r="P144" s="192" t="inlineStr"/>
      <c r="Q144" s="192" t="inlineStr"/>
      <c r="R144" s="192" t="inlineStr"/>
      <c r="S144" s="192" t="inlineStr"/>
      <c r="T144" s="192" t="inlineStr"/>
      <c r="U144" s="193">
        <f>I129</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I130</f>
        <v/>
      </c>
    </row>
    <row r="146">
      <c r="A146" s="79" t="n"/>
      <c r="B146" s="102" t="n"/>
      <c r="C146" s="103" t="n"/>
      <c r="D146" s="103" t="n"/>
      <c r="E146" s="103" t="n"/>
      <c r="F146" s="103" t="n"/>
      <c r="G146" s="103" t="n"/>
      <c r="H146" s="103" t="n"/>
      <c r="I146" s="992" t="n"/>
      <c r="J146" s="180" t="n"/>
      <c r="N146" s="976" t="inlineStr"/>
      <c r="O146" s="192" t="inlineStr"/>
      <c r="P146" s="192" t="inlineStr"/>
      <c r="Q146" s="192" t="inlineStr"/>
      <c r="R146" s="192" t="inlineStr"/>
      <c r="S146" s="192" t="inlineStr"/>
      <c r="T146" s="192" t="inlineStr"/>
      <c r="U146" s="193">
        <f>I131</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I132</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I133</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I134</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I135</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I136</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I137</f>
        <v/>
      </c>
    </row>
    <row r="153" customFormat="1" s="194">
      <c r="A153" s="79" t="n"/>
      <c r="B153" s="102" t="n"/>
      <c r="C153" s="991" t="n"/>
      <c r="D153" s="991" t="n"/>
      <c r="E153" s="991" t="n"/>
      <c r="F153" s="991" t="n"/>
      <c r="G153" s="991" t="n"/>
      <c r="H153" s="991" t="n"/>
      <c r="I153" s="992" t="n"/>
      <c r="J153" s="180" t="n"/>
      <c r="N153" s="976" t="inlineStr"/>
      <c r="O153" s="192" t="inlineStr"/>
      <c r="P153" s="192" t="inlineStr"/>
      <c r="Q153" s="192" t="inlineStr"/>
      <c r="R153" s="192" t="inlineStr"/>
      <c r="S153" s="192" t="inlineStr"/>
      <c r="T153" s="192" t="inlineStr"/>
      <c r="U153" s="193">
        <f>I138</f>
        <v/>
      </c>
    </row>
    <row r="154">
      <c r="A154" s="79" t="n"/>
      <c r="B154" s="102" t="n"/>
      <c r="C154" s="991" t="n"/>
      <c r="D154" s="991" t="n"/>
      <c r="E154" s="991" t="n"/>
      <c r="F154" s="991" t="n"/>
      <c r="G154" s="991" t="n"/>
      <c r="H154" s="991" t="n"/>
      <c r="I154" s="992" t="n"/>
      <c r="J154" s="180" t="n"/>
      <c r="N154" s="976" t="inlineStr"/>
      <c r="O154" s="192" t="inlineStr"/>
      <c r="P154" s="192" t="inlineStr"/>
      <c r="Q154" s="192" t="inlineStr"/>
      <c r="R154" s="192" t="inlineStr"/>
      <c r="S154" s="192" t="inlineStr"/>
      <c r="T154" s="192" t="inlineStr"/>
      <c r="U154" s="193">
        <f>I139</f>
        <v/>
      </c>
    </row>
    <row r="155" ht="18.75" customFormat="1" customHeight="1" s="194">
      <c r="A155" s="194" t="inlineStr">
        <is>
          <t>K24</t>
        </is>
      </c>
      <c r="B155" s="96" t="inlineStr">
        <is>
          <t xml:space="preserve">Total </t>
        </is>
      </c>
      <c r="C155" s="954">
        <f>SUM(INDIRECT(ADDRESS(MATCH("K23",$A:$A,0)+1,COLUMN(C$13),4)&amp;":"&amp;ADDRESS(MATCH("K24",$A:$A,0)-1,COLUMN(C$13),4)))</f>
        <v/>
      </c>
      <c r="D155" s="954">
        <f>SUM(INDIRECT(ADDRESS(MATCH("K23",$A:$A,0)+1,COLUMN(D$13),4)&amp;":"&amp;ADDRESS(MATCH("K24",$A:$A,0)-1,COLUMN(D$13),4)))</f>
        <v/>
      </c>
      <c r="E155" s="954">
        <f>SUM(INDIRECT(ADDRESS(MATCH("K23",$A:$A,0)+1,COLUMN(E$13),4)&amp;":"&amp;ADDRESS(MATCH("K24",$A:$A,0)-1,COLUMN(E$13),4)))</f>
        <v/>
      </c>
      <c r="F155" s="954">
        <f>SUM(INDIRECT(ADDRESS(MATCH("K23",$A:$A,0)+1,COLUMN(F$13),4)&amp;":"&amp;ADDRESS(MATCH("K24",$A:$A,0)-1,COLUMN(F$13),4)))</f>
        <v/>
      </c>
      <c r="G155" s="954" t="n">
        <v>0</v>
      </c>
      <c r="H155" s="954" t="n">
        <v>0</v>
      </c>
      <c r="I155" s="977" t="n"/>
      <c r="J155" s="196" t="n"/>
      <c r="K155" s="197" t="n"/>
      <c r="L155" s="197" t="n"/>
      <c r="M155" s="197" t="n"/>
      <c r="N155" s="966">
        <f>B155</f>
        <v/>
      </c>
      <c r="O155" s="198">
        <f>C155*BS!$B$9</f>
        <v/>
      </c>
      <c r="P155" s="198">
        <f>D155*BS!$B$9</f>
        <v/>
      </c>
      <c r="Q155" s="198">
        <f>E155*BS!$B$9</f>
        <v/>
      </c>
      <c r="R155" s="198">
        <f>F155*BS!$B$9</f>
        <v/>
      </c>
      <c r="S155" s="198">
        <f>G155*BS!$B$9</f>
        <v/>
      </c>
      <c r="T155" s="198">
        <f>H155*BS!$B$9</f>
        <v/>
      </c>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102" t="n"/>
      <c r="C156" s="939" t="n"/>
      <c r="D156" s="939"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t="n"/>
    </row>
    <row r="157" ht="18.75" customFormat="1" customHeight="1" s="194">
      <c r="A157" s="194" t="inlineStr">
        <is>
          <t>K25</t>
        </is>
      </c>
      <c r="B157" s="96" t="inlineStr">
        <is>
          <t xml:space="preserve">Minority Interest </t>
        </is>
      </c>
      <c r="C157" s="954" t="n"/>
      <c r="D157" s="954" t="n"/>
      <c r="E157" s="954" t="n"/>
      <c r="F157" s="954" t="n"/>
      <c r="G157" s="954" t="n"/>
      <c r="H157" s="954" t="n"/>
      <c r="I157" s="977" t="n"/>
      <c r="J157" s="196" t="n"/>
      <c r="K157" s="197" t="n"/>
      <c r="L157" s="197" t="n"/>
      <c r="M157" s="197" t="n"/>
      <c r="N157" s="966">
        <f>B157</f>
        <v/>
      </c>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A158" s="79" t="n"/>
      <c r="B158" s="102" t="n"/>
      <c r="C158" s="952" t="n"/>
      <c r="D158" s="952" t="n"/>
      <c r="E158" s="952" t="n"/>
      <c r="F158" s="952" t="n"/>
      <c r="G158" s="952" t="n"/>
      <c r="H158" s="952" t="n"/>
      <c r="I158" s="979" t="n"/>
      <c r="J158" s="180" t="n"/>
      <c r="N158" s="976" t="inlineStr"/>
      <c r="O158" s="192" t="inlineStr"/>
      <c r="P158" s="192" t="inlineStr"/>
      <c r="Q158" s="192" t="inlineStr"/>
      <c r="R158" s="192" t="inlineStr"/>
      <c r="S158" s="192" t="inlineStr"/>
      <c r="T158" s="192" t="inlineStr"/>
      <c r="U158" s="193">
        <f>I143</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I144</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I145</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I146</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I147</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I148</f>
        <v/>
      </c>
    </row>
    <row r="164" ht="18.75" customFormat="1" customHeight="1" s="194">
      <c r="A164" s="79" t="n"/>
      <c r="B164" s="102" t="n"/>
      <c r="C164" s="103" t="n"/>
      <c r="D164" s="103" t="n"/>
      <c r="E164" s="103" t="n"/>
      <c r="F164" s="103" t="n"/>
      <c r="G164" s="103" t="n"/>
      <c r="H164" s="103" t="n"/>
      <c r="I164" s="979" t="n"/>
      <c r="J164" s="180" t="n"/>
      <c r="N164" s="976" t="inlineStr"/>
      <c r="O164" s="192" t="inlineStr"/>
      <c r="P164" s="192" t="inlineStr"/>
      <c r="Q164" s="192" t="inlineStr"/>
      <c r="R164" s="192" t="inlineStr"/>
      <c r="S164" s="192" t="inlineStr"/>
      <c r="T164" s="192" t="inlineStr"/>
      <c r="U164" s="193">
        <f>I149</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I150</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I151</f>
        <v/>
      </c>
    </row>
    <row r="167">
      <c r="A167" s="79" t="n"/>
      <c r="B167" s="102" t="n"/>
      <c r="C167" s="989" t="n"/>
      <c r="D167" s="971" t="n"/>
      <c r="E167" s="939" t="n"/>
      <c r="F167" s="939" t="n"/>
      <c r="G167" s="939" t="n"/>
      <c r="H167" s="939" t="n"/>
      <c r="I167" s="975" t="n"/>
      <c r="J167" s="180" t="n"/>
      <c r="N167" s="976" t="inlineStr"/>
      <c r="O167" s="192" t="inlineStr"/>
      <c r="P167" s="192" t="inlineStr"/>
      <c r="Q167" s="192" t="inlineStr"/>
      <c r="R167" s="192" t="inlineStr"/>
      <c r="S167" s="192" t="inlineStr"/>
      <c r="T167" s="192" t="inlineStr"/>
      <c r="U167" s="193">
        <f>I152</f>
        <v/>
      </c>
    </row>
    <row r="168">
      <c r="A168" s="194" t="inlineStr">
        <is>
          <t>K26</t>
        </is>
      </c>
      <c r="B168" s="96" t="inlineStr">
        <is>
          <t xml:space="preserve">Total </t>
        </is>
      </c>
      <c r="C168" s="954">
        <f>SUM(INDIRECT(ADDRESS(MATCH("K25",$A:$A,0)+1,COLUMN(C$13),4)&amp;":"&amp;ADDRESS(MATCH("K26",$A:$A,0)-1,COLUMN(C$13),4)))</f>
        <v/>
      </c>
      <c r="D168" s="954">
        <f>SUM(INDIRECT(ADDRESS(MATCH("K25",$A:$A,0)+1,COLUMN(D$13),4)&amp;":"&amp;ADDRESS(MATCH("K26",$A:$A,0)-1,COLUMN(D$13),4)))</f>
        <v/>
      </c>
      <c r="E168" s="954">
        <f>SUM(INDIRECT(ADDRESS(MATCH("K25",$A:$A,0)+1,COLUMN(E$13),4)&amp;":"&amp;ADDRESS(MATCH("K26",$A:$A,0)-1,COLUMN(E$13),4)))</f>
        <v/>
      </c>
      <c r="F168" s="954">
        <f>SUM(INDIRECT(ADDRESS(MATCH("K25",$A:$A,0)+1,COLUMN(F$13),4)&amp;":"&amp;ADDRESS(MATCH("K26",$A:$A,0)-1,COLUMN(F$13),4)))</f>
        <v/>
      </c>
      <c r="G168" s="954" t="n">
        <v>0</v>
      </c>
      <c r="H168" s="954" t="n">
        <v>0</v>
      </c>
      <c r="I168" s="988"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f>I154</f>
        <v/>
      </c>
    </row>
    <row r="170">
      <c r="A170" s="194" t="inlineStr">
        <is>
          <t>K27</t>
        </is>
      </c>
      <c r="B170" s="96" t="inlineStr">
        <is>
          <t xml:space="preserve">Common Stock </t>
        </is>
      </c>
      <c r="C170" s="942" t="n"/>
      <c r="D170" s="942" t="n"/>
      <c r="E170" s="942" t="n"/>
      <c r="F170" s="942" t="n"/>
      <c r="G170" s="942" t="n"/>
      <c r="H170" s="942" t="n"/>
      <c r="I170" s="992" t="n"/>
      <c r="J170" s="196" t="n"/>
      <c r="K170" s="197" t="n"/>
      <c r="L170" s="197" t="n"/>
      <c r="M170" s="197" t="n"/>
      <c r="N170" s="966">
        <f>B170</f>
        <v/>
      </c>
      <c r="O170" s="198" t="inlineStr"/>
      <c r="P170" s="198" t="inlineStr"/>
      <c r="Q170" s="198" t="inlineStr"/>
      <c r="R170" s="198" t="inlineStr"/>
      <c r="S170" s="198" t="inlineStr"/>
      <c r="T170" s="198" t="inlineStr"/>
      <c r="U170" s="193">
        <f>I155</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79"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229" t="n"/>
      <c r="D172" s="229" t="n"/>
      <c r="E172" s="229" t="n"/>
      <c r="F172" s="229" t="n"/>
      <c r="G172" s="229" t="n">
        <v>0</v>
      </c>
      <c r="H172" s="952" t="n">
        <v>0</v>
      </c>
      <c r="I172" s="979" t="n"/>
      <c r="J172" s="196" t="n"/>
      <c r="K172" s="197" t="n"/>
      <c r="L172" s="197" t="n"/>
      <c r="M172" s="197" t="n"/>
      <c r="N172" s="966" t="inlineStr"/>
      <c r="O172" s="198" t="inlineStr"/>
      <c r="P172" s="198" t="inlineStr"/>
      <c r="Q172" s="198" t="inlineStr"/>
      <c r="R172" s="198" t="inlineStr"/>
      <c r="S172" s="198">
        <f>G172*BS!$B$9</f>
        <v/>
      </c>
      <c r="T172" s="198">
        <f>H172*BS!$B$9</f>
        <v/>
      </c>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n"/>
      <c r="C173" s="229" t="n"/>
      <c r="D173" s="229" t="n"/>
      <c r="E173" s="229" t="n"/>
      <c r="F173" s="229" t="n"/>
      <c r="G173" s="229" t="n"/>
      <c r="H173" s="952" t="n"/>
      <c r="I173" s="979"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94" t="inlineStr">
        <is>
          <t>K28</t>
        </is>
      </c>
      <c r="B174" s="96" t="inlineStr">
        <is>
          <t xml:space="preserve">Total </t>
        </is>
      </c>
      <c r="C174" s="954">
        <f>SUM(INDIRECT(ADDRESS(MATCH("K27",$A:$A,0)+1,COLUMN(C$13),4)&amp;":"&amp;ADDRESS(MATCH("K28",$A:$A,0)-1,COLUMN(C$13),4)))</f>
        <v/>
      </c>
      <c r="D174" s="954">
        <f>SUM(INDIRECT(ADDRESS(MATCH("K27",$A:$A,0)+1,COLUMN(D$13),4)&amp;":"&amp;ADDRESS(MATCH("K28",$A:$A,0)-1,COLUMN(D$13),4)))</f>
        <v/>
      </c>
      <c r="E174" s="954">
        <f>SUM(INDIRECT(ADDRESS(MATCH("K27",$A:$A,0)+1,COLUMN(E$13),4)&amp;":"&amp;ADDRESS(MATCH("K28",$A:$A,0)-1,COLUMN(E$13),4)))</f>
        <v/>
      </c>
      <c r="F174" s="954">
        <f>SUM(INDIRECT(ADDRESS(MATCH("K27",$A:$A,0)+1,COLUMN(F$13),4)&amp;":"&amp;ADDRESS(MATCH("K28",$A:$A,0)-1,COLUMN(F$13),4)))</f>
        <v/>
      </c>
      <c r="G174" s="954">
        <f>SUM(INDIRECT(ADDRESS(MATCH("K27",$A:$A,0)+1,COLUMN(G$13),4)&amp;":"&amp;ADDRESS(MATCH("K28",$A:$A,0)-1,COLUMN(G$13),4)))</f>
        <v/>
      </c>
      <c r="H174" s="954">
        <f>SUM(INDIRECT(ADDRESS(MATCH("K27",$A:$A,0)+1,COLUMN(H$13),4)&amp;":"&amp;ADDRESS(MATCH("K28",$A:$A,0)-1,COLUMN(H$13),4)))</f>
        <v/>
      </c>
      <c r="I174" s="995"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94" t="n"/>
      <c r="D175" s="994" t="n"/>
      <c r="E175" s="994" t="n"/>
      <c r="F175" s="994" t="n"/>
      <c r="G175" s="994" t="n"/>
      <c r="H175" s="994" t="n"/>
      <c r="I175" s="992" t="n"/>
      <c r="J175" s="180" t="n"/>
      <c r="N175" s="976" t="inlineStr"/>
      <c r="O175" s="192" t="inlineStr"/>
      <c r="P175" s="192" t="inlineStr"/>
      <c r="Q175" s="192" t="inlineStr"/>
      <c r="R175" s="192" t="inlineStr"/>
      <c r="S175" s="192" t="inlineStr"/>
      <c r="T175" s="192" t="inlineStr"/>
      <c r="U175" s="193"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t="n"/>
    </row>
    <row r="177">
      <c r="A177" s="194" t="inlineStr">
        <is>
          <t>K29</t>
        </is>
      </c>
      <c r="B177" s="96" t="inlineStr">
        <is>
          <t xml:space="preserve">Additional Paid in Capital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I162</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n"/>
      <c r="C178" s="103" t="n"/>
      <c r="D178" s="103" t="n"/>
      <c r="E178" s="103" t="n"/>
      <c r="F178" s="103" t="n"/>
      <c r="G178" s="103" t="n"/>
      <c r="H178" s="103" t="n"/>
      <c r="I178" s="984" t="n"/>
      <c r="J178" s="196" t="n"/>
      <c r="K178" s="197" t="n"/>
      <c r="L178" s="197" t="n"/>
      <c r="M178" s="197" t="n"/>
      <c r="N178" s="966" t="inlineStr"/>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229" t="n"/>
      <c r="B179" s="229" t="n"/>
      <c r="C179" s="229" t="n"/>
      <c r="D179" s="229" t="n"/>
      <c r="E179" s="229" t="n"/>
      <c r="F179" s="229" t="n"/>
      <c r="G179" s="229" t="n"/>
      <c r="H179" s="229" t="n"/>
      <c r="I179" s="984"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171" t="inlineStr">
        <is>
          <t>K30</t>
        </is>
      </c>
      <c r="B180" s="96" t="inlineStr">
        <is>
          <t xml:space="preserve">Total </t>
        </is>
      </c>
      <c r="C180" s="954">
        <f>SUM(INDIRECT(ADDRESS(MATCH("K29",$A:$A,0)+1,COLUMN(C$13),4)&amp;":"&amp;ADDRESS(MATCH("K30",$A:$A,0)-1,COLUMN(C$13),4)))</f>
        <v/>
      </c>
      <c r="D180" s="954">
        <f>SUM(INDIRECT(ADDRESS(MATCH("K29",$A:$A,0)+1,COLUMN(D$13),4)&amp;":"&amp;ADDRESS(MATCH("K30",$A:$A,0)-1,COLUMN(D$13),4)))</f>
        <v/>
      </c>
      <c r="E180" s="954">
        <f>SUM(INDIRECT(ADDRESS(MATCH("K29",$A:$A,0)+1,COLUMN(E$13),4)&amp;":"&amp;ADDRESS(MATCH("K30",$A:$A,0)-1,COLUMN(E$13),4)))</f>
        <v/>
      </c>
      <c r="F180" s="954">
        <f>SUM(INDIRECT(ADDRESS(MATCH("K29",$A:$A,0)+1,COLUMN(F$13),4)&amp;":"&amp;ADDRESS(MATCH("K30",$A:$A,0)-1,COLUMN(F$13),4)))</f>
        <v/>
      </c>
      <c r="G180" s="954" t="n">
        <v>0</v>
      </c>
      <c r="H180" s="954" t="n">
        <v>0</v>
      </c>
      <c r="I180" s="984" t="n"/>
      <c r="J180" s="180" t="n"/>
      <c r="N180" s="976">
        <f>B180</f>
        <v/>
      </c>
      <c r="O180" s="192">
        <f>C180*BS!$B$9</f>
        <v/>
      </c>
      <c r="P180" s="192">
        <f>D180*BS!$B$9</f>
        <v/>
      </c>
      <c r="Q180" s="192">
        <f>E180*BS!$B$9</f>
        <v/>
      </c>
      <c r="R180" s="192">
        <f>F180*BS!$B$9</f>
        <v/>
      </c>
      <c r="S180" s="192">
        <f>G180*BS!$B$9</f>
        <v/>
      </c>
      <c r="T180" s="192">
        <f>H180*BS!$B$9</f>
        <v/>
      </c>
      <c r="U180" s="193" t="n"/>
    </row>
    <row r="181" ht="23.25" customFormat="1" customHeight="1" s="234">
      <c r="A181" s="194" t="inlineStr">
        <is>
          <t>K31</t>
        </is>
      </c>
      <c r="B181" s="96" t="inlineStr">
        <is>
          <t xml:space="preserve">Other Reserves </t>
        </is>
      </c>
      <c r="C181" s="983" t="n"/>
      <c r="D181" s="983" t="n"/>
      <c r="E181" s="983" t="n"/>
      <c r="F181" s="983" t="n"/>
      <c r="G181" s="983" t="n"/>
      <c r="H181" s="983" t="n"/>
      <c r="I181" s="984" t="n"/>
      <c r="J181" s="196" t="n"/>
      <c r="K181" s="197" t="n"/>
      <c r="L181" s="197" t="n"/>
      <c r="M181" s="197" t="n"/>
      <c r="N181" s="966">
        <f>B181</f>
        <v/>
      </c>
      <c r="O181" s="198" t="inlineStr"/>
      <c r="P181" s="198" t="inlineStr"/>
      <c r="Q181" s="198" t="inlineStr"/>
      <c r="R181" s="198" t="inlineStr"/>
      <c r="S181" s="198" t="inlineStr"/>
      <c r="T181" s="198" t="inlineStr"/>
      <c r="U181" s="193">
        <f>I166</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I167</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I168</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I169</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I170</f>
        <v/>
      </c>
    </row>
    <row r="186" ht="18.75" customFormat="1" customHeight="1" s="171">
      <c r="A186" s="79" t="n"/>
      <c r="B186" s="102" t="n"/>
      <c r="C186" s="103" t="n"/>
      <c r="D186" s="103" t="n"/>
      <c r="E186" s="103" t="n"/>
      <c r="F186" s="103" t="n"/>
      <c r="G186" s="103" t="n"/>
      <c r="H186" s="103" t="n"/>
      <c r="I186" s="992" t="n"/>
      <c r="J186" s="180" t="n"/>
      <c r="N186" s="976" t="inlineStr"/>
      <c r="O186" s="192" t="inlineStr"/>
      <c r="P186" s="192" t="inlineStr"/>
      <c r="Q186" s="192" t="inlineStr"/>
      <c r="R186" s="192" t="inlineStr"/>
      <c r="S186" s="192" t="inlineStr"/>
      <c r="T186" s="192" t="inlineStr"/>
      <c r="U186" s="193">
        <f>I171</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I172</f>
        <v/>
      </c>
    </row>
    <row r="188" ht="18.75" customFormat="1" customHeight="1" s="171">
      <c r="A188" s="79" t="n"/>
      <c r="B188" s="102" t="n"/>
      <c r="C188" s="993" t="n"/>
      <c r="D188" s="993" t="n"/>
      <c r="E188" s="993" t="n"/>
      <c r="F188" s="993" t="n"/>
      <c r="G188" s="993" t="n"/>
      <c r="H188" s="993" t="n"/>
      <c r="I188" s="992" t="n"/>
      <c r="J188" s="180" t="n"/>
      <c r="N188" s="976" t="inlineStr"/>
      <c r="O188" s="192" t="inlineStr"/>
      <c r="P188" s="192" t="inlineStr"/>
      <c r="Q188" s="192" t="inlineStr"/>
      <c r="R188" s="192" t="inlineStr"/>
      <c r="S188" s="192" t="inlineStr"/>
      <c r="T188" s="192" t="inlineStr"/>
      <c r="U188" s="193">
        <f>I173</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I174</f>
        <v/>
      </c>
    </row>
    <row r="190" ht="18.75" customFormat="1" customHeight="1" s="171">
      <c r="A190" s="79" t="n"/>
      <c r="B190" s="102" t="n"/>
      <c r="C190" s="993" t="n"/>
      <c r="D190" s="993" t="n"/>
      <c r="E190" s="993" t="n"/>
      <c r="F190" s="993" t="n"/>
      <c r="G190" s="993" t="n"/>
      <c r="H190" s="993" t="n"/>
      <c r="I190" s="986" t="n"/>
      <c r="J190" s="180" t="n"/>
      <c r="N190" s="976" t="inlineStr"/>
      <c r="O190" s="192" t="inlineStr"/>
      <c r="P190" s="192" t="inlineStr"/>
      <c r="Q190" s="192" t="inlineStr"/>
      <c r="R190" s="192" t="inlineStr"/>
      <c r="S190" s="192" t="inlineStr"/>
      <c r="T190" s="192" t="inlineStr"/>
      <c r="U190" s="193">
        <f>I175</f>
        <v/>
      </c>
    </row>
    <row r="191" ht="18.75" customFormat="1" customHeight="1" s="171">
      <c r="A191" s="79" t="n"/>
      <c r="B191" s="102" t="n"/>
      <c r="C191" s="993" t="n"/>
      <c r="D191" s="993" t="n"/>
      <c r="E191" s="993" t="n"/>
      <c r="F191" s="993" t="n"/>
      <c r="G191" s="993" t="n"/>
      <c r="H191" s="993" t="n"/>
      <c r="I191" s="986" t="n"/>
      <c r="J191" s="180" t="n"/>
      <c r="N191" s="976" t="inlineStr"/>
      <c r="O191" s="192" t="inlineStr"/>
      <c r="P191" s="192" t="inlineStr"/>
      <c r="Q191" s="192" t="inlineStr"/>
      <c r="R191" s="192" t="inlineStr"/>
      <c r="S191" s="192" t="inlineStr"/>
      <c r="T191" s="192" t="inlineStr"/>
      <c r="U191" s="193">
        <f>I176</f>
        <v/>
      </c>
    </row>
    <row r="192" ht="18.75" customFormat="1" customHeight="1" s="171">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I177</f>
        <v/>
      </c>
    </row>
    <row r="193" ht="18.75" customFormat="1" customHeight="1" s="171">
      <c r="A193" s="194" t="inlineStr">
        <is>
          <t>K32</t>
        </is>
      </c>
      <c r="B193" s="96" t="inlineStr">
        <is>
          <t>Total</t>
        </is>
      </c>
      <c r="C193" s="954">
        <f>SUM(INDIRECT(ADDRESS(MATCH("K31",$A:$A,0)+1,COLUMN(C$13),4)&amp;":"&amp;ADDRESS(MATCH("K32",$A:$A,0)-1,COLUMN(C$13),4)))</f>
        <v/>
      </c>
      <c r="D193" s="954">
        <f>SUM(INDIRECT(ADDRESS(MATCH("K31",$A:$A,0)+1,COLUMN(D$13),4)&amp;":"&amp;ADDRESS(MATCH("K32",$A:$A,0)-1,COLUMN(D$13),4)))</f>
        <v/>
      </c>
      <c r="E193" s="954">
        <f>SUM(INDIRECT(ADDRESS(MATCH("K31",$A:$A,0)+1,COLUMN(E$13),4)&amp;":"&amp;ADDRESS(MATCH("K32",$A:$A,0)-1,COLUMN(E$13),4)))</f>
        <v/>
      </c>
      <c r="F193" s="954">
        <f>SUM(INDIRECT(ADDRESS(MATCH("K31",$A:$A,0)+1,COLUMN(F$13),4)&amp;":"&amp;ADDRESS(MATCH("K32",$A:$A,0)-1,COLUMN(F$13),4)))</f>
        <v/>
      </c>
      <c r="G193" s="954" t="n">
        <v>0</v>
      </c>
      <c r="H193" s="954" t="n">
        <v>0</v>
      </c>
      <c r="I193" s="984" t="n"/>
      <c r="J193" s="196" t="n"/>
      <c r="K193" s="197" t="n"/>
      <c r="L193" s="197" t="n"/>
      <c r="M193" s="197" t="n"/>
      <c r="N193" s="966">
        <f>B193</f>
        <v/>
      </c>
      <c r="O193" s="198">
        <f>C193*BS!$B$9</f>
        <v/>
      </c>
      <c r="P193" s="198">
        <f>D193*BS!$B$9</f>
        <v/>
      </c>
      <c r="Q193" s="198">
        <f>E193*BS!$B$9</f>
        <v/>
      </c>
      <c r="R193" s="198">
        <f>F193*BS!$B$9</f>
        <v/>
      </c>
      <c r="S193" s="198">
        <f>G193*BS!$B$9</f>
        <v/>
      </c>
      <c r="T193" s="198">
        <f>H193*BS!$B$9</f>
        <v/>
      </c>
      <c r="U193" s="193">
        <f>I178</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6" t="n"/>
      <c r="D194" s="996" t="n"/>
      <c r="E194" s="996" t="n"/>
      <c r="F194" s="996" t="n"/>
      <c r="G194" s="996" t="n"/>
      <c r="H194" s="996" t="n"/>
      <c r="I194" s="997" t="n"/>
      <c r="J194" s="180" t="n"/>
      <c r="N194" s="976" t="inlineStr"/>
      <c r="O194" s="192" t="inlineStr"/>
      <c r="P194" s="192" t="inlineStr"/>
      <c r="Q194" s="192" t="inlineStr"/>
      <c r="R194" s="192" t="inlineStr"/>
      <c r="S194" s="192" t="inlineStr"/>
      <c r="T194" s="192" t="inlineStr"/>
      <c r="U194" s="193" t="n"/>
    </row>
    <row r="195" ht="18.75" customFormat="1" customHeight="1" s="171">
      <c r="A195" s="194" t="inlineStr">
        <is>
          <t>K33</t>
        </is>
      </c>
      <c r="B195" s="96" t="inlineStr">
        <is>
          <t xml:space="preserve">Retained Earnings </t>
        </is>
      </c>
      <c r="C195" s="983" t="n"/>
      <c r="D195" s="983" t="n"/>
      <c r="E195" s="983" t="n"/>
      <c r="F195" s="983" t="n"/>
      <c r="G195" s="983" t="n"/>
      <c r="H195" s="983" t="n"/>
      <c r="I195" s="998" t="n"/>
      <c r="J195" s="196" t="n"/>
      <c r="K195" s="197" t="n"/>
      <c r="L195" s="197" t="n"/>
      <c r="M195" s="197" t="n"/>
      <c r="N195" s="966">
        <f>B195</f>
        <v/>
      </c>
      <c r="O195" s="198" t="inlineStr"/>
      <c r="P195" s="198" t="inlineStr"/>
      <c r="Q195" s="198" t="inlineStr"/>
      <c r="R195" s="198" t="inlineStr"/>
      <c r="S195" s="198" t="inlineStr"/>
      <c r="T195" s="198" t="inlineStr"/>
      <c r="U195" s="193">
        <f>I180</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194" t="n"/>
      <c r="B196" s="102" t="n"/>
      <c r="C196" s="103" t="n"/>
      <c r="D196" s="103" t="n"/>
      <c r="E196" s="103" t="n"/>
      <c r="F196" s="103" t="n"/>
      <c r="G196" s="103" t="n">
        <v>-74616</v>
      </c>
      <c r="H196" s="103" t="n">
        <v>-94999</v>
      </c>
      <c r="I196" s="998" t="n"/>
      <c r="J196" s="196" t="n"/>
      <c r="K196" s="197" t="n"/>
      <c r="L196" s="197" t="n"/>
      <c r="M196" s="197" t="n"/>
      <c r="N196" s="966" t="inlineStr"/>
      <c r="O196" s="198" t="inlineStr"/>
      <c r="P196" s="198" t="inlineStr"/>
      <c r="Q196" s="198" t="inlineStr"/>
      <c r="R196" s="198" t="inlineStr"/>
      <c r="S196" s="198">
        <f>G196*BS!$B$9</f>
        <v/>
      </c>
      <c r="T196" s="198">
        <f>H196*BS!$B$9</f>
        <v/>
      </c>
      <c r="U196" s="193" t="n"/>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A197" s="194" t="n"/>
      <c r="B197" s="102" t="n"/>
      <c r="C197" s="993" t="n"/>
      <c r="D197" s="993" t="n"/>
      <c r="E197" s="993" t="n"/>
      <c r="F197" s="993" t="n"/>
      <c r="G197" s="993" t="n"/>
      <c r="H197" s="993" t="n"/>
      <c r="I197" s="998"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79" t="inlineStr">
        <is>
          <t>K34</t>
        </is>
      </c>
      <c r="B198" s="96" t="inlineStr">
        <is>
          <t>Total</t>
        </is>
      </c>
      <c r="C198" s="954">
        <f>SUM(INDIRECT(ADDRESS(MATCH("K33",$A:$A,0)+1,COLUMN(C$13),4)&amp;":"&amp;ADDRESS(MATCH("K34",$A:$A,0)-1,COLUMN(C$13),4)))</f>
        <v/>
      </c>
      <c r="D198" s="954">
        <f>SUM(INDIRECT(ADDRESS(MATCH("K33",$A:$A,0)+1,COLUMN(D$13),4)&amp;":"&amp;ADDRESS(MATCH("K34",$A:$A,0)-1,COLUMN(D$13),4)))</f>
        <v/>
      </c>
      <c r="E198" s="954">
        <f>SUM(INDIRECT(ADDRESS(MATCH("K33",$A:$A,0)+1,COLUMN(E$13),4)&amp;":"&amp;ADDRESS(MATCH("K34",$A:$A,0)-1,COLUMN(E$13),4)))</f>
        <v/>
      </c>
      <c r="F198" s="954">
        <f>SUM(INDIRECT(ADDRESS(MATCH("K33",$A:$A,0)+1,COLUMN(F$13),4)&amp;":"&amp;ADDRESS(MATCH("K34",$A:$A,0)-1,COLUMN(F$13),4)))</f>
        <v/>
      </c>
      <c r="G198" s="954">
        <f>SUM(INDIRECT(ADDRESS(MATCH("K33",$A:$A,0)+1,COLUMN(G$13),4)&amp;":"&amp;ADDRESS(MATCH("K34",$A:$A,0)-1,COLUMN(G$13),4)))</f>
        <v/>
      </c>
      <c r="H198" s="954">
        <f>SUM(INDIRECT(ADDRESS(MATCH("K33",$A:$A,0)+1,COLUMN(H$13),4)&amp;":"&amp;ADDRESS(MATCH("K34",$A:$A,0)-1,COLUMN(H$13),4)))</f>
        <v/>
      </c>
      <c r="I198" s="997" t="n"/>
      <c r="J198" s="180" t="n"/>
      <c r="N198" s="976">
        <f>B198</f>
        <v/>
      </c>
      <c r="O198" s="192">
        <f>C198*BS!$B$9</f>
        <v/>
      </c>
      <c r="P198" s="192">
        <f>D198*BS!$B$9</f>
        <v/>
      </c>
      <c r="Q198" s="192">
        <f>E198*BS!$B$9</f>
        <v/>
      </c>
      <c r="R198" s="192">
        <f>F198*BS!$B$9</f>
        <v/>
      </c>
      <c r="S198" s="192">
        <f>G198*BS!$B$9</f>
        <v/>
      </c>
      <c r="T198" s="192">
        <f>H198*BS!$B$9</f>
        <v/>
      </c>
      <c r="U198" s="193" t="n"/>
    </row>
    <row r="199">
      <c r="A199" s="171" t="inlineStr">
        <is>
          <t>K35</t>
        </is>
      </c>
      <c r="B199" s="96" t="inlineStr">
        <is>
          <t xml:space="preserve">Others </t>
        </is>
      </c>
      <c r="C199" s="999" t="n"/>
      <c r="D199" s="999" t="n"/>
      <c r="E199" s="999" t="n"/>
      <c r="F199" s="999" t="n"/>
      <c r="G199" s="999" t="n"/>
      <c r="H199" s="999" t="n"/>
      <c r="I199" s="997" t="n"/>
      <c r="J199" s="180" t="n"/>
      <c r="N199" s="966">
        <f>B199</f>
        <v/>
      </c>
      <c r="O199" s="204" t="inlineStr"/>
      <c r="P199" s="204" t="inlineStr"/>
      <c r="Q199" s="204" t="inlineStr"/>
      <c r="R199" s="204" t="inlineStr"/>
      <c r="S199" s="204" t="inlineStr"/>
      <c r="T199" s="204" t="inlineStr"/>
      <c r="U199" s="193" t="n"/>
    </row>
    <row r="200">
      <c r="B200" t="inlineStr">
        <is>
          <t>$000 Cash flow hedge reserve Balance at 1 January</t>
        </is>
      </c>
      <c r="G200" t="n">
        <v>41448</v>
      </c>
      <c r="H200" t="n">
        <v>29543</v>
      </c>
      <c r="N200">
        <f>B200</f>
        <v/>
      </c>
      <c r="O200" t="inlineStr"/>
      <c r="P200" t="inlineStr"/>
      <c r="Q200" t="inlineStr"/>
      <c r="R200" t="inlineStr"/>
      <c r="S200">
        <f>G200*BS!$B$9</f>
        <v/>
      </c>
      <c r="T200">
        <f>H200*BS!$B$9</f>
        <v/>
      </c>
    </row>
    <row r="201" ht="24" customHeight="1" s="340">
      <c r="B201" t="inlineStr">
        <is>
          <t>$000 Cash flow hedge reserve Net other comprehensive loss for the year</t>
        </is>
      </c>
      <c r="G201" t="n">
        <v>-11905</v>
      </c>
      <c r="H201" t="n">
        <v>-31598</v>
      </c>
      <c r="N201">
        <f>B201</f>
        <v/>
      </c>
      <c r="O201" t="inlineStr"/>
      <c r="P201" t="inlineStr"/>
      <c r="Q201" t="inlineStr"/>
      <c r="R201" t="inlineStr"/>
      <c r="S201">
        <f>G201*BS!$B$9</f>
        <v/>
      </c>
      <c r="T201">
        <f>H201*BS!$B$9</f>
        <v/>
      </c>
    </row>
    <row r="202">
      <c r="B202" t="inlineStr">
        <is>
          <t>$000 Cash flow hedge reserve Balance at 31 December</t>
        </is>
      </c>
      <c r="G202" t="n">
        <v>29543</v>
      </c>
      <c r="H202" t="n">
        <v>-2055</v>
      </c>
      <c r="N202">
        <f>B202</f>
        <v/>
      </c>
      <c r="O202" t="inlineStr"/>
      <c r="P202" t="inlineStr"/>
      <c r="Q202" t="inlineStr"/>
      <c r="R202" t="inlineStr"/>
      <c r="S202">
        <f>G202*BS!$B$9</f>
        <v/>
      </c>
      <c r="T202">
        <f>H202*BS!$B$9</f>
        <v/>
      </c>
    </row>
    <row r="203">
      <c r="B203" t="inlineStr">
        <is>
          <t>$000 Cash flow hedge reserve nan</t>
        </is>
      </c>
      <c r="G203" t="n">
        <v>0</v>
      </c>
      <c r="H203" t="n">
        <v>0</v>
      </c>
      <c r="N203">
        <f>B203</f>
        <v/>
      </c>
      <c r="O203" t="inlineStr"/>
      <c r="P203" t="inlineStr"/>
      <c r="Q203" t="inlineStr"/>
      <c r="R203" t="inlineStr"/>
      <c r="S203">
        <f>G203*BS!$B$9</f>
        <v/>
      </c>
      <c r="T203">
        <f>H203*BS!$B$9</f>
        <v/>
      </c>
    </row>
    <row r="204">
      <c r="B204" t="inlineStr">
        <is>
          <t>$000 Reserve in joint venture Balance at 1 January</t>
        </is>
      </c>
      <c r="G204" t="n">
        <v>3049</v>
      </c>
      <c r="H204" t="n">
        <v>5922</v>
      </c>
      <c r="N204">
        <f>B204</f>
        <v/>
      </c>
      <c r="O204" t="inlineStr"/>
      <c r="P204" t="inlineStr"/>
      <c r="Q204" t="inlineStr"/>
      <c r="R204" t="inlineStr"/>
      <c r="S204">
        <f>G204*BS!$B$9</f>
        <v/>
      </c>
      <c r="T204">
        <f>H204*BS!$B$9</f>
        <v/>
      </c>
    </row>
    <row r="205">
      <c r="B205" t="inlineStr">
        <is>
          <t>$000 Reserve in joint venture Net other comprehensive (loss)/income for the year, net of tax</t>
        </is>
      </c>
      <c r="G205" t="n">
        <v>2873</v>
      </c>
      <c r="H205" t="n">
        <v>-8448</v>
      </c>
      <c r="N205">
        <f>B205</f>
        <v/>
      </c>
      <c r="O205" t="inlineStr"/>
      <c r="P205" t="inlineStr"/>
      <c r="Q205" t="inlineStr"/>
      <c r="R205" t="inlineStr"/>
      <c r="S205">
        <f>G205*BS!$B$9</f>
        <v/>
      </c>
      <c r="T205">
        <f>H205*BS!$B$9</f>
        <v/>
      </c>
    </row>
    <row r="206">
      <c r="A206" s="79" t="n"/>
      <c r="B206" s="119" t="inlineStr">
        <is>
          <t>$000 Reserve in joint venture Balance at 31 December</t>
        </is>
      </c>
      <c r="C206" s="991" t="n"/>
      <c r="D206" s="991" t="n"/>
      <c r="E206" s="991" t="n"/>
      <c r="F206" s="991" t="n"/>
      <c r="G206" s="991" t="n">
        <v>5922</v>
      </c>
      <c r="H206" s="991" t="n">
        <v>-2526</v>
      </c>
      <c r="I206" s="997" t="n"/>
      <c r="J206" s="180" t="n"/>
      <c r="K206" s="172" t="n"/>
      <c r="L206" s="172" t="n"/>
      <c r="M206" s="172" t="n"/>
      <c r="N206" s="973">
        <f>B206</f>
        <v/>
      </c>
      <c r="O206" s="192" t="inlineStr"/>
      <c r="P206" s="192" t="inlineStr"/>
      <c r="Q206" s="192" t="inlineStr"/>
      <c r="R206" s="192" t="inlineStr"/>
      <c r="S206" s="192">
        <f>G206*BS!$B$9</f>
        <v/>
      </c>
      <c r="T206" s="192">
        <f>H206*BS!$B$9</f>
        <v/>
      </c>
      <c r="U206" s="193">
        <f>I185</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inlineStr">
        <is>
          <t>$000 Reserve in joint venture nan</t>
        </is>
      </c>
      <c r="C207" s="991" t="n"/>
      <c r="D207" s="991" t="n"/>
      <c r="E207" s="991" t="n"/>
      <c r="F207" s="991" t="n"/>
      <c r="G207" s="991" t="n">
        <v>0</v>
      </c>
      <c r="H207" s="991" t="n">
        <v>0</v>
      </c>
      <c r="I207" s="997" t="n"/>
      <c r="J207" s="180" t="n"/>
      <c r="K207" s="172" t="n"/>
      <c r="L207" s="172" t="n"/>
      <c r="M207" s="172" t="n"/>
      <c r="N207" s="973">
        <f>B207</f>
        <v/>
      </c>
      <c r="O207" s="192" t="inlineStr"/>
      <c r="P207" s="192" t="inlineStr"/>
      <c r="Q207" s="192" t="inlineStr"/>
      <c r="R207" s="192" t="inlineStr"/>
      <c r="S207" s="192">
        <f>G207*BS!$B$9</f>
        <v/>
      </c>
      <c r="T207" s="192">
        <f>H207*BS!$B$9</f>
        <v/>
      </c>
      <c r="U207" s="193">
        <f>I186</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inlineStr">
        <is>
          <t>$000 Other reserve Balance at 1 January</t>
        </is>
      </c>
      <c r="C208" s="103" t="n"/>
      <c r="D208" s="103" t="n"/>
      <c r="E208" s="103" t="n"/>
      <c r="F208" s="103" t="n"/>
      <c r="G208" s="103" t="n">
        <v>325</v>
      </c>
      <c r="H208" s="103" t="n">
        <v>325</v>
      </c>
      <c r="I208" s="997" t="n"/>
      <c r="J208" s="180" t="n"/>
      <c r="K208" s="172" t="n"/>
      <c r="L208" s="172" t="n"/>
      <c r="M208" s="172" t="n"/>
      <c r="N208" s="973">
        <f>B208</f>
        <v/>
      </c>
      <c r="O208" s="192" t="inlineStr"/>
      <c r="P208" s="192" t="inlineStr"/>
      <c r="Q208" s="192" t="inlineStr"/>
      <c r="R208" s="192" t="inlineStr"/>
      <c r="S208" s="192">
        <f>G208*BS!$B$9</f>
        <v/>
      </c>
      <c r="T208" s="192">
        <f>H208*BS!$B$9</f>
        <v/>
      </c>
      <c r="U208" s="193">
        <f>I187</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inlineStr">
        <is>
          <t>$000 Other reserve Balance at 31 December</t>
        </is>
      </c>
      <c r="C209" s="991" t="n"/>
      <c r="D209" s="991" t="n"/>
      <c r="E209" s="991" t="n"/>
      <c r="F209" s="991" t="n"/>
      <c r="G209" s="991" t="n">
        <v>325</v>
      </c>
      <c r="H209" s="991" t="n">
        <v>325</v>
      </c>
      <c r="I209" s="997" t="n"/>
      <c r="J209" s="180" t="n"/>
      <c r="K209" s="172" t="n"/>
      <c r="L209" s="172" t="n"/>
      <c r="M209" s="172" t="n"/>
      <c r="N209" s="973">
        <f>B209</f>
        <v/>
      </c>
      <c r="O209" s="192" t="inlineStr"/>
      <c r="P209" s="192" t="inlineStr"/>
      <c r="Q209" s="192" t="inlineStr"/>
      <c r="R209" s="192" t="inlineStr"/>
      <c r="S209" s="192">
        <f>G209*BS!$B$9</f>
        <v/>
      </c>
      <c r="T209" s="192">
        <f>H209*BS!$B$9</f>
        <v/>
      </c>
      <c r="U209" s="193">
        <f>I188</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000" t="inlineStr">
        <is>
          <t>$000 Other reserve nan</t>
        </is>
      </c>
      <c r="C210" s="991" t="n"/>
      <c r="D210" s="991" t="n"/>
      <c r="E210" s="991" t="n"/>
      <c r="F210" s="991" t="n"/>
      <c r="G210" s="991" t="n">
        <v>0</v>
      </c>
      <c r="H210" s="991" t="n">
        <v>0</v>
      </c>
      <c r="I210" s="997" t="n"/>
      <c r="J210" s="180" t="n"/>
      <c r="K210" s="172" t="n"/>
      <c r="L210" s="172" t="n"/>
      <c r="M210" s="172" t="n"/>
      <c r="N210" s="973">
        <f>B210</f>
        <v/>
      </c>
      <c r="O210" s="192" t="inlineStr"/>
      <c r="P210" s="192" t="inlineStr"/>
      <c r="Q210" s="192" t="inlineStr"/>
      <c r="R210" s="192" t="inlineStr"/>
      <c r="S210" s="192">
        <f>G210*BS!$B$9</f>
        <v/>
      </c>
      <c r="T210" s="192">
        <f>H210*BS!$B$9</f>
        <v/>
      </c>
      <c r="U210" s="193">
        <f>I189</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inlineStr">
        <is>
          <t>$000 Total Balance at 1 January</t>
        </is>
      </c>
      <c r="C211" s="991" t="n"/>
      <c r="D211" s="991" t="n"/>
      <c r="E211" s="991" t="n"/>
      <c r="F211" s="991" t="n"/>
      <c r="G211" s="991" t="n">
        <v>44822</v>
      </c>
      <c r="H211" s="991" t="n">
        <v>35790</v>
      </c>
      <c r="I211" s="997" t="n"/>
      <c r="J211" s="180" t="n"/>
      <c r="K211" s="172" t="n"/>
      <c r="L211" s="172" t="n"/>
      <c r="M211" s="172" t="n"/>
      <c r="N211" s="973">
        <f>B211</f>
        <v/>
      </c>
      <c r="O211" s="192" t="inlineStr"/>
      <c r="P211" s="192" t="inlineStr"/>
      <c r="Q211" s="192" t="inlineStr"/>
      <c r="R211" s="192" t="inlineStr"/>
      <c r="S211" s="192">
        <f>G211*BS!$B$9</f>
        <v/>
      </c>
      <c r="T211" s="192">
        <f>H211*BS!$B$9</f>
        <v/>
      </c>
      <c r="U211" s="193">
        <f>I190</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inlineStr">
        <is>
          <t>$000 Total Net other comprehensive loss for the year</t>
        </is>
      </c>
      <c r="C212" s="991" t="n"/>
      <c r="D212" s="991" t="n"/>
      <c r="E212" s="991" t="n"/>
      <c r="F212" s="991" t="n"/>
      <c r="G212" s="991" t="n">
        <v>-9032</v>
      </c>
      <c r="H212" s="991" t="n">
        <v>-40046</v>
      </c>
      <c r="I212" s="997" t="n"/>
      <c r="J212" s="180" t="n"/>
      <c r="K212" s="172" t="n"/>
      <c r="L212" s="172" t="n"/>
      <c r="M212" s="172" t="n"/>
      <c r="N212" s="973">
        <f>B212</f>
        <v/>
      </c>
      <c r="O212" s="192" t="inlineStr"/>
      <c r="P212" s="192" t="inlineStr"/>
      <c r="Q212" s="192" t="inlineStr"/>
      <c r="R212" s="192" t="inlineStr"/>
      <c r="S212" s="192">
        <f>G212*BS!$B$9</f>
        <v/>
      </c>
      <c r="T212" s="192">
        <f>H212*BS!$B$9</f>
        <v/>
      </c>
      <c r="U212" s="193">
        <f>I191</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inlineStr">
        <is>
          <t>$000 Total Balance at 31 December</t>
        </is>
      </c>
      <c r="C213" s="991" t="n"/>
      <c r="D213" s="991" t="n"/>
      <c r="E213" s="991" t="n"/>
      <c r="F213" s="991" t="n"/>
      <c r="G213" s="991" t="n">
        <v>35790</v>
      </c>
      <c r="H213" s="991" t="n">
        <v>-4256</v>
      </c>
      <c r="I213" s="997" t="n"/>
      <c r="J213" s="180" t="n"/>
      <c r="K213" s="172" t="n"/>
      <c r="L213" s="172" t="n"/>
      <c r="M213" s="172" t="n"/>
      <c r="N213" s="973">
        <f>B213</f>
        <v/>
      </c>
      <c r="O213" s="192" t="inlineStr"/>
      <c r="P213" s="192" t="inlineStr"/>
      <c r="Q213" s="192" t="inlineStr"/>
      <c r="R213" s="192" t="inlineStr"/>
      <c r="S213" s="192">
        <f>G213*BS!$B$9</f>
        <v/>
      </c>
      <c r="T213" s="192">
        <f>H213*BS!$B$9</f>
        <v/>
      </c>
      <c r="U213" s="193">
        <f>I192</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I193</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I194</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inlineStr">
        <is>
          <t>K36</t>
        </is>
      </c>
      <c r="B216" s="96" t="inlineStr">
        <is>
          <t>Total</t>
        </is>
      </c>
      <c r="C216" s="954">
        <f>SUM(INDIRECT(ADDRESS(MATCH("K35",$A:$A,0)+1,COLUMN(C$13),4)&amp;":"&amp;ADDRESS(MATCH("K36",$A:$A,0)-1,COLUMN(C$13),4)))</f>
        <v/>
      </c>
      <c r="D216" s="954">
        <f>SUM(INDIRECT(ADDRESS(MATCH("K35",$A:$A,0)+1,COLUMN(D$13),4)&amp;":"&amp;ADDRESS(MATCH("K36",$A:$A,0)-1,COLUMN(D$13),4)))</f>
        <v/>
      </c>
      <c r="E216" s="954">
        <f>SUM(INDIRECT(ADDRESS(MATCH("K35",$A:$A,0)+1,COLUMN(E$13),4)&amp;":"&amp;ADDRESS(MATCH("K36",$A:$A,0)-1,COLUMN(E$13),4)))</f>
        <v/>
      </c>
      <c r="F216" s="954">
        <f>SUM(INDIRECT(ADDRESS(MATCH("K35",$A:$A,0)+1,COLUMN(F$13),4)&amp;":"&amp;ADDRESS(MATCH("K36",$A:$A,0)-1,COLUMN(F$13),4)))</f>
        <v/>
      </c>
      <c r="G216" s="954">
        <f>SUM(INDIRECT(ADDRESS(MATCH("K35",$A:$A,0)+1,COLUMN(G$13),4)&amp;":"&amp;ADDRESS(MATCH("K36",$A:$A,0)-1,COLUMN(G$13),4)))</f>
        <v/>
      </c>
      <c r="H216" s="954">
        <f>SUM(INDIRECT(ADDRESS(MATCH("K35",$A:$A,0)+1,COLUMN(H$13),4)&amp;":"&amp;ADDRESS(MATCH("K36",$A:$A,0)-1,COLUMN(H$13),4)))</f>
        <v/>
      </c>
      <c r="I216" s="997" t="n"/>
      <c r="J216" s="180" t="n"/>
      <c r="K216" s="172" t="n"/>
      <c r="L216" s="172" t="n"/>
      <c r="M216" s="172" t="n"/>
      <c r="N216" s="966">
        <f>B216</f>
        <v/>
      </c>
      <c r="O216" s="1001">
        <f>C216*BS!$B$9</f>
        <v/>
      </c>
      <c r="P216" s="1001">
        <f>D216*BS!$B$9</f>
        <v/>
      </c>
      <c r="Q216" s="1001">
        <f>E216*BS!$B$9</f>
        <v/>
      </c>
      <c r="R216" s="1001">
        <f>F216*BS!$B$9</f>
        <v/>
      </c>
      <c r="S216" s="1001">
        <f>G216*BS!$B$9</f>
        <v/>
      </c>
      <c r="T216" s="1001">
        <f>H216*BS!$B$9</f>
        <v/>
      </c>
      <c r="U216" s="193" t="n"/>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194" t="inlineStr">
        <is>
          <t>K37</t>
        </is>
      </c>
      <c r="B218" s="96" t="inlineStr">
        <is>
          <t xml:space="preserve">Total Shareholders Equity </t>
        </is>
      </c>
      <c r="C218" s="983" t="n"/>
      <c r="D218" s="983" t="n"/>
      <c r="E218" s="983" t="n"/>
      <c r="F218" s="983" t="n"/>
      <c r="G218" s="983" t="n"/>
      <c r="H218" s="983" t="n"/>
      <c r="I218" s="998" t="n"/>
      <c r="J218" s="196" t="n"/>
      <c r="K218" s="197" t="n"/>
      <c r="L218" s="197" t="n"/>
      <c r="M218" s="197" t="n"/>
      <c r="N218" s="966">
        <f>B218</f>
        <v/>
      </c>
      <c r="O218" s="198" t="inlineStr"/>
      <c r="P218" s="198" t="inlineStr"/>
      <c r="Q218" s="198" t="inlineStr"/>
      <c r="R218" s="198" t="inlineStr"/>
      <c r="S218" s="198" t="inlineStr"/>
      <c r="T218" s="198" t="inlineStr"/>
      <c r="U218" s="193">
        <f>I197</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102" t="n"/>
      <c r="C219" s="103" t="n"/>
      <c r="D219" s="103" t="n"/>
      <c r="E219" s="103" t="n"/>
      <c r="F219" s="103" t="n"/>
      <c r="G219" s="103" t="n"/>
      <c r="H219" s="103" t="n"/>
      <c r="I219" s="984" t="n"/>
      <c r="J219" s="180" t="n"/>
      <c r="N219" s="976" t="inlineStr"/>
      <c r="O219" s="192" t="inlineStr"/>
      <c r="P219" s="192" t="inlineStr"/>
      <c r="Q219" s="192" t="inlineStr"/>
      <c r="R219" s="192" t="inlineStr"/>
      <c r="S219" s="192" t="inlineStr"/>
      <c r="T219" s="192" t="inlineStr"/>
      <c r="U219" s="193">
        <f>I198</f>
        <v/>
      </c>
    </row>
    <row r="220">
      <c r="B220" s="102" t="n"/>
      <c r="C220" s="1002" t="n"/>
      <c r="D220" s="1002" t="n"/>
      <c r="E220" s="1002" t="n"/>
      <c r="F220" s="1002" t="n"/>
      <c r="G220" s="1002" t="n"/>
      <c r="H220" s="1002" t="n"/>
      <c r="I220" s="984" t="n"/>
      <c r="J220" s="180" t="n"/>
      <c r="N220" s="976" t="inlineStr"/>
      <c r="O220" s="192" t="inlineStr"/>
      <c r="P220" s="192" t="inlineStr"/>
      <c r="Q220" s="192" t="inlineStr"/>
      <c r="R220" s="192" t="inlineStr"/>
      <c r="S220" s="192" t="inlineStr"/>
      <c r="T220" s="192" t="inlineStr"/>
      <c r="U220" s="193" t="n"/>
    </row>
    <row r="221">
      <c r="A221" s="171" t="inlineStr">
        <is>
          <t>K38</t>
        </is>
      </c>
      <c r="B221" s="96" t="inlineStr">
        <is>
          <t>Total</t>
        </is>
      </c>
      <c r="C221" s="954">
        <f>SUM(INDIRECT(ADDRESS(MATCH("K37",$A:$A,0)+1,COLUMN(C$13),4)&amp;":"&amp;ADDRESS(MATCH("K38",$A:$A,0)-1,COLUMN(C$13),4)))</f>
        <v/>
      </c>
      <c r="D221" s="954">
        <f>SUM(INDIRECT(ADDRESS(MATCH("K37",$A:$A,0)+1,COLUMN(D$13),4)&amp;":"&amp;ADDRESS(MATCH("K38",$A:$A,0)-1,COLUMN(D$13),4)))</f>
        <v/>
      </c>
      <c r="E221" s="954">
        <f>SUM(INDIRECT(ADDRESS(MATCH("K37",$A:$A,0)+1,COLUMN(E$13),4)&amp;":"&amp;ADDRESS(MATCH("K38",$A:$A,0)-1,COLUMN(E$13),4)))</f>
        <v/>
      </c>
      <c r="F221" s="954">
        <f>SUM(INDIRECT(ADDRESS(MATCH("K37",$A:$A,0)+1,COLUMN(F$13),4)&amp;":"&amp;ADDRESS(MATCH("K38",$A:$A,0)-1,COLUMN(F$13),4)))</f>
        <v/>
      </c>
      <c r="G221" s="954" t="n">
        <v>0</v>
      </c>
      <c r="H221" s="954" t="n">
        <v>0</v>
      </c>
      <c r="I221" s="984" t="n"/>
      <c r="J221" s="180" t="n"/>
      <c r="N221" s="976">
        <f>B221</f>
        <v/>
      </c>
      <c r="O221" s="192">
        <f>C221*BS!$B$9</f>
        <v/>
      </c>
      <c r="P221" s="192">
        <f>D221*BS!$B$9</f>
        <v/>
      </c>
      <c r="Q221" s="192">
        <f>E221*BS!$B$9</f>
        <v/>
      </c>
      <c r="R221" s="192">
        <f>F221*BS!$B$9</f>
        <v/>
      </c>
      <c r="S221" s="192">
        <f>G221*BS!$B$9</f>
        <v/>
      </c>
      <c r="T221" s="192">
        <f>H221*BS!$B$9</f>
        <v/>
      </c>
      <c r="U221" s="193" t="n"/>
    </row>
    <row r="222">
      <c r="A222" s="171" t="inlineStr">
        <is>
          <t>K39</t>
        </is>
      </c>
      <c r="B222" s="96" t="inlineStr">
        <is>
          <t xml:space="preserve">Off Balance Liabilities </t>
        </is>
      </c>
      <c r="C222" s="1003" t="n"/>
      <c r="D222" s="1003" t="n"/>
      <c r="E222" s="1003" t="n"/>
      <c r="F222" s="1003" t="n"/>
      <c r="G222" s="1003" t="n"/>
      <c r="H222" s="1003" t="n"/>
      <c r="I222" s="997" t="n"/>
      <c r="J222" s="180" t="n"/>
      <c r="N222" s="966">
        <f>B222</f>
        <v/>
      </c>
      <c r="O222" s="204" t="inlineStr"/>
      <c r="P222" s="204" t="inlineStr"/>
      <c r="Q222" s="204" t="inlineStr"/>
      <c r="R222" s="204" t="inlineStr"/>
      <c r="S222" s="204" t="inlineStr"/>
      <c r="T222" s="204" t="inlineStr"/>
      <c r="U222" s="193" t="n"/>
    </row>
    <row r="223">
      <c r="B223" s="102" t="inlineStr">
        <is>
          <t>- LC</t>
        </is>
      </c>
      <c r="C223" s="991" t="n"/>
      <c r="D223" s="991" t="n"/>
      <c r="E223" s="991" t="n"/>
      <c r="F223" s="991" t="n"/>
      <c r="G223" s="991" t="n"/>
      <c r="H223" s="991" t="n"/>
      <c r="I223" s="977" t="n"/>
      <c r="J223" s="180" t="n"/>
      <c r="N223" s="976">
        <f>B223</f>
        <v/>
      </c>
      <c r="O223" s="192" t="inlineStr"/>
      <c r="P223" s="192" t="inlineStr"/>
      <c r="Q223" s="192" t="inlineStr"/>
      <c r="R223" s="192" t="inlineStr"/>
      <c r="S223" s="192" t="inlineStr"/>
      <c r="T223" s="192" t="inlineStr"/>
      <c r="U223" s="193">
        <f>I202</f>
        <v/>
      </c>
    </row>
    <row r="224">
      <c r="B224" s="102" t="inlineStr">
        <is>
          <t>- BG</t>
        </is>
      </c>
      <c r="C224" s="991" t="n"/>
      <c r="D224" s="991" t="n"/>
      <c r="E224" s="991" t="n"/>
      <c r="F224" s="991" t="n"/>
      <c r="G224" s="991" t="n"/>
      <c r="H224" s="991" t="n"/>
      <c r="I224" s="239" t="n"/>
      <c r="J224" s="180" t="n"/>
      <c r="N224" s="976">
        <f>B224</f>
        <v/>
      </c>
      <c r="O224" s="192" t="inlineStr"/>
      <c r="P224" s="192" t="inlineStr"/>
      <c r="Q224" s="192" t="inlineStr"/>
      <c r="R224" s="192" t="inlineStr"/>
      <c r="S224" s="192" t="inlineStr"/>
      <c r="T224" s="192" t="inlineStr"/>
      <c r="U224" s="193">
        <f>I203</f>
        <v/>
      </c>
    </row>
    <row r="225">
      <c r="B225" s="102" t="inlineStr">
        <is>
          <t>- BD</t>
        </is>
      </c>
      <c r="C225" s="103" t="n"/>
      <c r="D225" s="103" t="n"/>
      <c r="E225" s="103" t="n"/>
      <c r="F225" s="103" t="n"/>
      <c r="G225" s="103" t="n"/>
      <c r="H225" s="103" t="n"/>
      <c r="I225" s="240" t="n"/>
      <c r="J225" s="180" t="n"/>
      <c r="N225" s="976">
        <f>B225</f>
        <v/>
      </c>
      <c r="O225" s="192" t="inlineStr"/>
      <c r="P225" s="192" t="inlineStr"/>
      <c r="Q225" s="192" t="inlineStr"/>
      <c r="R225" s="192" t="inlineStr"/>
      <c r="S225" s="192" t="inlineStr"/>
      <c r="T225" s="192" t="inlineStr"/>
      <c r="U225" s="193">
        <f>I204</f>
        <v/>
      </c>
    </row>
    <row r="226">
      <c r="B226" s="102" t="inlineStr">
        <is>
          <t>- CG</t>
        </is>
      </c>
      <c r="C226" s="991" t="n"/>
      <c r="D226" s="991" t="n"/>
      <c r="E226" s="991" t="n"/>
      <c r="F226" s="991" t="n"/>
      <c r="G226" s="991" t="n"/>
      <c r="H226" s="991" t="n"/>
      <c r="I226" s="241" t="n"/>
      <c r="J226" s="180" t="n"/>
      <c r="N226" s="976">
        <f>B226</f>
        <v/>
      </c>
      <c r="O226" s="192" t="inlineStr"/>
      <c r="P226" s="192" t="inlineStr"/>
      <c r="Q226" s="192" t="inlineStr"/>
      <c r="R226" s="192" t="inlineStr"/>
      <c r="S226" s="192" t="inlineStr"/>
      <c r="T226" s="192" t="inlineStr"/>
      <c r="U226" s="193">
        <f>I205</f>
        <v/>
      </c>
    </row>
    <row r="227">
      <c r="B227" s="102" t="inlineStr">
        <is>
          <t>- Commitments</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I206</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I207</f>
        <v/>
      </c>
    </row>
    <row r="229">
      <c r="B229" s="102" t="inlineStr">
        <is>
          <t>- Others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I208</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I209</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I210</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I211</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I212</f>
        <v/>
      </c>
    </row>
    <row r="234">
      <c r="A234" s="194" t="inlineStr">
        <is>
          <t>K40</t>
        </is>
      </c>
      <c r="B234" s="243" t="inlineStr">
        <is>
          <t xml:space="preserve">Total </t>
        </is>
      </c>
      <c r="C234" s="1004">
        <f>SUM(INDIRECT(ADDRESS(MATCH("K39",$A:$A,0)+1,COLUMN(C$13),4)&amp;":"&amp;ADDRESS(MATCH("K40",$A:$A,0)-1,COLUMN(C$13),4)))</f>
        <v/>
      </c>
      <c r="D234" s="1004">
        <f>SUM(INDIRECT(ADDRESS(MATCH("K39",$A:$A,0)+1,COLUMN(D$13),4)&amp;":"&amp;ADDRESS(MATCH("K40",$A:$A,0)-1,COLUMN(D$13),4)))</f>
        <v/>
      </c>
      <c r="E234" s="1004">
        <f>SUM(INDIRECT(ADDRESS(MATCH("K39",$A:$A,0)+1,COLUMN(E$13),4)&amp;":"&amp;ADDRESS(MATCH("K40",$A:$A,0)-1,COLUMN(E$13),4)))</f>
        <v/>
      </c>
      <c r="F234" s="1004">
        <f>SUM(INDIRECT(ADDRESS(MATCH("K39",$A:$A,0)+1,COLUMN(F$13),4)&amp;":"&amp;ADDRESS(MATCH("K40",$A:$A,0)-1,COLUMN(F$13),4)))</f>
        <v/>
      </c>
      <c r="G234" s="1004">
        <f>SUM(INDIRECT(ADDRESS(MATCH("K39",$A:$A,0)+1,COLUMN(G$13),4)&amp;":"&amp;ADDRESS(MATCH("K40",$A:$A,0)-1,COLUMN(G$13),4)))</f>
        <v/>
      </c>
      <c r="H234" s="1004">
        <f>SUM(INDIRECT(ADDRESS(MATCH("K39",$A:$A,0)+1,COLUMN(H$13),4)&amp;":"&amp;ADDRESS(MATCH("K40",$A:$A,0)-1,COLUMN(H$13),4)))</f>
        <v/>
      </c>
      <c r="I234" s="245" t="n"/>
      <c r="J234" s="196" t="n"/>
      <c r="K234" s="197" t="n"/>
      <c r="L234" s="197" t="n"/>
      <c r="M234" s="197" t="n"/>
      <c r="N234" s="966">
        <f>B234</f>
        <v/>
      </c>
      <c r="O234" s="246">
        <f>C234*BS!$B$9</f>
        <v/>
      </c>
      <c r="P234" s="246">
        <f>D234*BS!$B$9</f>
        <v/>
      </c>
      <c r="Q234" s="246">
        <f>E234*BS!$B$9</f>
        <v/>
      </c>
      <c r="R234" s="246">
        <f>F234*BS!$B$9</f>
        <v/>
      </c>
      <c r="S234" s="246">
        <f>G234*BS!$B$9</f>
        <v/>
      </c>
      <c r="T234" s="246">
        <f>H234*BS!$B$9</f>
        <v/>
      </c>
      <c r="U234" s="247">
        <f>I213</f>
        <v/>
      </c>
      <c r="V234" s="197" t="n"/>
      <c r="W234" s="197" t="n"/>
      <c r="X234" s="197" t="n"/>
      <c r="Y234" s="197" t="n"/>
      <c r="Z234" s="197" t="n"/>
      <c r="AA234" s="197" t="n"/>
      <c r="AB234" s="197" t="n"/>
      <c r="AC234" s="197" t="n"/>
      <c r="AD234" s="197" t="n"/>
      <c r="AE234" s="197" t="n"/>
      <c r="AF234" s="197" t="n"/>
      <c r="AG234" s="197" t="n"/>
      <c r="AH234" s="197" t="n"/>
      <c r="AI234" s="197" t="n"/>
      <c r="AJ234" s="197" t="n"/>
      <c r="AK234" s="197" t="n"/>
      <c r="AL234" s="197" t="n"/>
      <c r="AM234" s="197" t="n"/>
      <c r="AN234" s="197" t="n"/>
      <c r="AO234" s="197" t="n"/>
      <c r="AP234" s="197" t="n"/>
      <c r="AQ234" s="197" t="n"/>
      <c r="AR234" s="197" t="n"/>
      <c r="AS234" s="197" t="n"/>
      <c r="AT234" s="197" t="n"/>
      <c r="AU234" s="197" t="n"/>
      <c r="AV234" s="197" t="n"/>
      <c r="AW234" s="197" t="n"/>
      <c r="AX234" s="197" t="n"/>
      <c r="AY234" s="197" t="n"/>
      <c r="AZ234" s="197" t="n"/>
      <c r="BA234" s="197" t="n"/>
      <c r="BB234" s="197" t="n"/>
      <c r="BC234" s="197" t="n"/>
      <c r="BD234" s="197" t="n"/>
      <c r="BE234" s="197" t="n"/>
      <c r="BF234" s="197" t="n"/>
      <c r="BG234" s="197" t="n"/>
      <c r="BH234" s="197" t="n"/>
      <c r="BI234" s="197" t="n"/>
      <c r="BJ234" s="197" t="n"/>
      <c r="BK234" s="197" t="n"/>
      <c r="BL234" s="197" t="n"/>
      <c r="BM234" s="197" t="n"/>
      <c r="BN234" s="197" t="n"/>
      <c r="BO234" s="197" t="n"/>
      <c r="BP234" s="197" t="n"/>
      <c r="BQ234" s="197" t="n"/>
      <c r="BR234" s="197" t="n"/>
      <c r="BS234" s="197" t="n"/>
      <c r="BT234" s="197" t="n"/>
      <c r="BU234" s="197" t="n"/>
      <c r="BV234" s="197" t="n"/>
      <c r="BW234" s="197" t="n"/>
      <c r="BX234" s="197" t="n"/>
      <c r="BY234" s="197" t="n"/>
      <c r="BZ234" s="197" t="n"/>
      <c r="CA234" s="197" t="n"/>
      <c r="CB234" s="197" t="n"/>
      <c r="CC234" s="197" t="n"/>
      <c r="CD234" s="197" t="n"/>
      <c r="CE234" s="197" t="n"/>
      <c r="CF234" s="197" t="n"/>
      <c r="CG234" s="197" t="n"/>
      <c r="CH234" s="197" t="n"/>
      <c r="CI234" s="197" t="n"/>
      <c r="CJ234" s="197" t="n"/>
      <c r="CK234" s="197" t="n"/>
      <c r="CL234" s="197" t="n"/>
      <c r="CM234" s="197" t="n"/>
      <c r="CN234" s="197" t="n"/>
      <c r="CO234" s="197" t="n"/>
      <c r="CP234" s="197" t="n"/>
      <c r="CQ234" s="197" t="n"/>
      <c r="CR234" s="197" t="n"/>
      <c r="CS234" s="197" t="n"/>
      <c r="CT234" s="197" t="n"/>
      <c r="CU234" s="197" t="n"/>
      <c r="CV234" s="197" t="n"/>
      <c r="CW234" s="197" t="n"/>
      <c r="CX234" s="197" t="n"/>
      <c r="CY234" s="197" t="n"/>
      <c r="CZ234" s="197" t="n"/>
      <c r="DA234" s="197" t="n"/>
      <c r="DB234" s="197" t="n"/>
      <c r="DC234" s="197" t="n"/>
      <c r="DD234" s="197" t="n"/>
      <c r="DE234" s="197" t="n"/>
      <c r="DF234" s="197" t="n"/>
      <c r="DG234" s="197" t="n"/>
      <c r="DH234" s="197" t="n"/>
      <c r="DI234" s="197" t="n"/>
      <c r="DJ234" s="197" t="n"/>
      <c r="DK234" s="197" t="n"/>
      <c r="DL234" s="197" t="n"/>
      <c r="DM234" s="197" t="n"/>
      <c r="DN234" s="197" t="n"/>
      <c r="DO234" s="197" t="n"/>
      <c r="DP234" s="197" t="n"/>
      <c r="DQ234" s="197" t="n"/>
      <c r="DR234" s="197" t="n"/>
      <c r="DS234" s="197" t="n"/>
      <c r="DT234" s="197" t="n"/>
      <c r="DU234" s="197" t="n"/>
      <c r="DV234" s="197" t="n"/>
      <c r="DW234" s="197" t="n"/>
      <c r="DX234" s="197" t="n"/>
      <c r="DY234" s="197" t="n"/>
      <c r="DZ234" s="197" t="n"/>
      <c r="EA234" s="197" t="n"/>
      <c r="EB234" s="197" t="n"/>
      <c r="EC234" s="197" t="n"/>
      <c r="ED234" s="197" t="n"/>
      <c r="EE234" s="197" t="n"/>
      <c r="EF234" s="197" t="n"/>
      <c r="EG234" s="197" t="n"/>
      <c r="EH234" s="197" t="n"/>
      <c r="EI234" s="197" t="n"/>
      <c r="EJ234" s="197" t="n"/>
    </row>
    <row r="235">
      <c r="B235" s="248" t="n"/>
      <c r="C235" s="242" t="n"/>
      <c r="D235" s="242" t="n"/>
      <c r="E235" s="242" t="n"/>
      <c r="F235" s="242" t="n"/>
      <c r="G235" s="242" t="n"/>
      <c r="H235" s="242" t="n"/>
      <c r="I235" s="242" t="n"/>
      <c r="J235" s="180" t="n"/>
      <c r="N235" t="inlineStr"/>
      <c r="O235" s="249" t="inlineStr"/>
      <c r="P235" s="249" t="inlineStr"/>
      <c r="Q235" s="249" t="inlineStr"/>
      <c r="R235" s="249" t="inlineStr"/>
      <c r="S235" s="249" t="inlineStr"/>
      <c r="T235" s="249" t="inlineStr"/>
      <c r="U235" s="249" t="n"/>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benefit</t>
        </is>
      </c>
      <c r="G138" t="n">
        <v>5473</v>
      </c>
      <c r="H138" t="n">
        <v>5119</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Deferred income tax: Origination and reversal of temporary differences</t>
        </is>
      </c>
      <c r="G140" t="n">
        <v>-1529</v>
      </c>
      <c r="H140" t="n">
        <v>3027</v>
      </c>
      <c r="N140">
        <f>B140</f>
        <v/>
      </c>
      <c r="O140" t="inlineStr"/>
      <c r="P140" t="inlineStr"/>
      <c r="Q140" t="inlineStr"/>
      <c r="R140" t="inlineStr"/>
      <c r="S140">
        <f>G140*BS!$B$9</f>
        <v/>
      </c>
      <c r="T140">
        <f>H140*BS!$B$9</f>
        <v/>
      </c>
    </row>
    <row r="141" customFormat="1" s="118">
      <c r="B141" t="inlineStr">
        <is>
          <t xml:space="preserve"> None Accounting loss before income tax</t>
        </is>
      </c>
      <c r="G141" t="n">
        <v>-20678</v>
      </c>
      <c r="H141" t="n">
        <v>-28082</v>
      </c>
      <c r="N141">
        <f>B141</f>
        <v/>
      </c>
      <c r="O141" t="inlineStr"/>
      <c r="P141" t="inlineStr"/>
      <c r="Q141" t="inlineStr"/>
      <c r="R141" t="inlineStr"/>
      <c r="S141">
        <f>G141*BS!$B$9</f>
        <v/>
      </c>
      <c r="T141">
        <f>H141*BS!$B$9</f>
        <v/>
      </c>
    </row>
    <row r="142" customFormat="1" s="118">
      <c r="B142" t="inlineStr">
        <is>
          <t xml:space="preserve"> None Adjustments in respect of current income tax of previous year</t>
        </is>
      </c>
      <c r="G142" t="n">
        <v>0</v>
      </c>
      <c r="H142" t="n">
        <v>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