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8"/>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Consolidated $'000 Cash on hand Cash at bank</t>
        </is>
      </c>
      <c r="C15" s="103" t="n"/>
      <c r="D15" s="103" t="n"/>
      <c r="E15" s="103" t="n"/>
      <c r="F15" s="103" t="n"/>
      <c r="G15" s="103" t="n">
        <v>43482</v>
      </c>
      <c r="H15" s="103" t="n">
        <v>18283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Consolidated $'000 Cash on hand Short-term deposits</t>
        </is>
      </c>
      <c r="C16" s="103" t="n"/>
      <c r="D16" s="103" t="n"/>
      <c r="E16" s="103" t="n"/>
      <c r="F16" s="103" t="n"/>
      <c r="G16" s="103" t="n">
        <v>75609</v>
      </c>
      <c r="H16" s="103" t="n">
        <v>58026</v>
      </c>
      <c r="I16" s="104" t="n"/>
      <c r="N16" s="105">
        <f>B16</f>
        <v/>
      </c>
      <c r="O16" s="106" t="inlineStr"/>
      <c r="P16" s="106" t="inlineStr"/>
      <c r="Q16" s="106" t="inlineStr"/>
      <c r="R16" s="106" t="inlineStr"/>
      <c r="S16" s="106">
        <f>G16*BS!$B$9</f>
        <v/>
      </c>
      <c r="T16" s="106">
        <f>H16*BS!$B$9</f>
        <v/>
      </c>
      <c r="U16" s="107">
        <f>I16</f>
        <v/>
      </c>
    </row>
    <row r="17" customFormat="1" s="79">
      <c r="A17" s="618" t="n"/>
      <c r="B17" s="102" t="inlineStr">
        <is>
          <t>Consolidated $'000 Cash on hand nan</t>
        </is>
      </c>
      <c r="C17" s="103" t="n"/>
      <c r="D17" s="103" t="n"/>
      <c r="E17" s="103" t="n"/>
      <c r="F17" s="103" t="n"/>
      <c r="G17" s="103" t="n">
        <v>119092</v>
      </c>
      <c r="H17" s="103" t="n">
        <v>76310</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Consolidated $'000 Representing: Lease receivable - current</t>
        </is>
      </c>
      <c r="C29" s="103" t="n"/>
      <c r="D29" s="103" t="n"/>
      <c r="E29" s="103" t="n"/>
      <c r="F29" s="103" t="n"/>
      <c r="G29" s="103" t="n">
        <v>91600</v>
      </c>
      <c r="H29" s="103" t="n">
        <v>86029</v>
      </c>
      <c r="I29" s="104" t="n"/>
      <c r="N29" s="105">
        <f>B29</f>
        <v/>
      </c>
      <c r="O29" s="106" t="inlineStr"/>
      <c r="P29" s="106" t="inlineStr"/>
      <c r="Q29" s="106" t="inlineStr"/>
      <c r="R29" s="106" t="inlineStr"/>
      <c r="S29" s="106">
        <f>G29*BS!$B$9</f>
        <v/>
      </c>
      <c r="T29" s="106">
        <f>H29*BS!$B$9</f>
        <v/>
      </c>
      <c r="U29" s="107">
        <f>I29</f>
        <v/>
      </c>
    </row>
    <row r="30" customFormat="1" s="79">
      <c r="A30" s="618" t="n"/>
      <c r="B30" s="102" t="inlineStr">
        <is>
          <t>Consolidated $'000 None Trade receivables</t>
        </is>
      </c>
      <c r="C30" s="103" t="n"/>
      <c r="D30" s="103" t="n"/>
      <c r="E30" s="103" t="n"/>
      <c r="F30" s="103" t="n"/>
      <c r="G30" s="103" t="n">
        <v>97921</v>
      </c>
      <c r="H30" s="103" t="n">
        <v>118961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Consolidated $'000 None Other current assets</t>
        </is>
      </c>
      <c r="C31" s="103" t="n"/>
      <c r="D31" s="103" t="n"/>
      <c r="E31" s="103" t="n"/>
      <c r="F31" s="103" t="n"/>
      <c r="G31" s="103" t="n">
        <v>2231</v>
      </c>
      <c r="H31" s="103" t="n">
        <v>1097</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67918</v>
      </c>
      <c r="H53" s="112" t="n">
        <v>105830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Consolidated $'000 Committed at the reporting date and recognised as assets, receivable: Within one year</t>
        </is>
      </c>
      <c r="C70" s="939" t="n"/>
      <c r="D70" s="939" t="n"/>
      <c r="E70" s="939" t="n"/>
      <c r="F70" s="939" t="n"/>
      <c r="G70" s="939" t="n">
        <v>108325</v>
      </c>
      <c r="H70" s="939" t="n">
        <v>100117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Consolidated $'000 Committed at the reporting date and recognised as assets, receivable: One to five years</t>
        </is>
      </c>
      <c r="C71" s="939" t="n"/>
      <c r="D71" s="939" t="n"/>
      <c r="E71" s="939" t="n"/>
      <c r="F71" s="939" t="n"/>
      <c r="G71" s="939" t="n">
        <v>144322</v>
      </c>
      <c r="H71" s="939" t="n">
        <v>143549</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Consolidated $'000 Committed at the reporting date and recognised as assets, receivable: More than five years</t>
        </is>
      </c>
      <c r="C72" s="939" t="n"/>
      <c r="D72" s="939" t="n"/>
      <c r="E72" s="939" t="n"/>
      <c r="F72" s="939" t="n"/>
      <c r="G72" s="939" t="n">
        <v>827</v>
      </c>
      <c r="H72" s="939" t="n">
        <v>799</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Consolidated $'000 Committed at the reporting date and recognised as assets, receivable: Total commitment</t>
        </is>
      </c>
      <c r="C73" s="939" t="n"/>
      <c r="D73" s="939" t="n"/>
      <c r="E73" s="939" t="n"/>
      <c r="F73" s="939" t="n"/>
      <c r="G73" s="939" t="n">
        <v>253474</v>
      </c>
      <c r="H73" s="939" t="n">
        <v>244465</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Consolidated $'000 Committed at the reporting date and recognised as assets, receivable: Less: Future finance charges</t>
        </is>
      </c>
      <c r="C74" s="939" t="n"/>
      <c r="D74" s="939" t="n"/>
      <c r="E74" s="939" t="n"/>
      <c r="F74" s="939" t="n"/>
      <c r="G74" s="939" t="n">
        <v>-48261</v>
      </c>
      <c r="H74" s="939" t="n">
        <v>-48360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Consolidated $'000 Committed at the reporting date and recognised as assets, receivable: Net commitment recognised as assets</t>
        </is>
      </c>
      <c r="C75" s="103" t="n"/>
      <c r="D75" s="103" t="n"/>
      <c r="E75" s="103" t="n"/>
      <c r="F75" s="103" t="n"/>
      <c r="G75" s="103" t="n">
        <v>205213</v>
      </c>
      <c r="H75" s="103" t="n">
        <v>196105</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Consolidated $'000 Representing: Lease receivable - current</t>
        </is>
      </c>
      <c r="C76" s="939" t="n"/>
      <c r="D76" s="939" t="n"/>
      <c r="E76" s="939" t="n"/>
      <c r="F76" s="939" t="n"/>
      <c r="G76" s="939" t="n">
        <v>91600</v>
      </c>
      <c r="H76" s="939" t="n">
        <v>86029</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inlineStr">
        <is>
          <t>Consolidated $'000 None Receivable from related party</t>
        </is>
      </c>
      <c r="C77" s="939" t="n"/>
      <c r="D77" s="939" t="n"/>
      <c r="E77" s="939" t="n"/>
      <c r="F77" s="939" t="n"/>
      <c r="G77" s="939" t="n">
        <v>360</v>
      </c>
      <c r="H77" s="939" t="n">
        <v>1329</v>
      </c>
      <c r="I77" s="137" t="n"/>
      <c r="N77" s="105">
        <f>B77</f>
        <v/>
      </c>
      <c r="O77" s="106" t="inlineStr"/>
      <c r="P77" s="106" t="inlineStr"/>
      <c r="Q77" s="106" t="inlineStr"/>
      <c r="R77" s="106" t="inlineStr"/>
      <c r="S77" s="106">
        <f>G77*BS!$B$9</f>
        <v/>
      </c>
      <c r="T77" s="106">
        <f>H77*BS!$B$9</f>
        <v/>
      </c>
      <c r="U77" s="107">
        <f>I77</f>
        <v/>
      </c>
      <c r="V77" s="927" t="n"/>
      <c r="W77" s="927" t="n"/>
    </row>
    <row r="78" customFormat="1" s="79">
      <c r="A78" s="618" t="n"/>
      <c r="B78" s="102" t="inlineStr">
        <is>
          <t>Consolidated $'000 None Other receivables</t>
        </is>
      </c>
      <c r="C78" s="939" t="n"/>
      <c r="D78" s="939" t="n"/>
      <c r="E78" s="939" t="n"/>
      <c r="F78" s="939" t="n"/>
      <c r="G78" s="939" t="n">
        <v>3132</v>
      </c>
      <c r="H78" s="939" t="n">
        <v>2422</v>
      </c>
      <c r="I78" s="137" t="n"/>
      <c r="N78" s="105">
        <f>B78</f>
        <v/>
      </c>
      <c r="O78" s="106" t="inlineStr"/>
      <c r="P78" s="106" t="inlineStr"/>
      <c r="Q78" s="106" t="inlineStr"/>
      <c r="R78" s="106" t="inlineStr"/>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Construction in progress $'000 Additions through business combinations (note 34)</t>
        </is>
      </c>
      <c r="C86" s="939" t="n"/>
      <c r="D86" s="939" t="n"/>
      <c r="E86" s="939" t="n"/>
      <c r="F86" s="939" t="n"/>
      <c r="G86" s="939" t="n">
        <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Consolidated $'000 None Less: Accumulated depreciation</t>
        </is>
      </c>
      <c r="C100" s="952" t="n"/>
      <c r="D100" s="952" t="n"/>
      <c r="E100" s="952" t="n"/>
      <c r="F100" s="952" t="n"/>
      <c r="G100" s="952" t="n">
        <v>-13642</v>
      </c>
      <c r="H100" s="952" t="n">
        <v>-12685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Consolidated $'000 None Land and buildings - right-of-use</t>
        </is>
      </c>
      <c r="G114" t="n">
        <v>71337</v>
      </c>
      <c r="H114" t="n">
        <v>89247</v>
      </c>
      <c r="N114">
        <f>B114</f>
        <v/>
      </c>
      <c r="O114" t="inlineStr"/>
      <c r="P114" t="inlineStr"/>
      <c r="Q114" t="inlineStr"/>
      <c r="R114" t="inlineStr"/>
      <c r="S114">
        <f>G114*BS!$B$9</f>
        <v/>
      </c>
      <c r="T114">
        <f>H114*BS!$B$9</f>
        <v/>
      </c>
    </row>
    <row r="115" customFormat="1" s="79">
      <c r="B115" t="inlineStr">
        <is>
          <t>Consolidated $'000 None Less: Accumulated depreciation</t>
        </is>
      </c>
      <c r="G115" t="n">
        <v>-37433</v>
      </c>
      <c r="H115" t="n">
        <v>-39640</v>
      </c>
      <c r="N115">
        <f>B115</f>
        <v/>
      </c>
      <c r="O115" t="inlineStr"/>
      <c r="P115" t="inlineStr"/>
      <c r="Q115" t="inlineStr"/>
      <c r="R115" t="inlineStr"/>
      <c r="S115">
        <f>G115*BS!$B$9</f>
        <v/>
      </c>
      <c r="T115">
        <f>H115*BS!$B$9</f>
        <v/>
      </c>
    </row>
    <row r="116" customFormat="1" s="79">
      <c r="B116" t="inlineStr">
        <is>
          <t>Consolidated $'000 None nan</t>
        </is>
      </c>
      <c r="G116" t="n">
        <v>34198</v>
      </c>
      <c r="H116" t="n">
        <v>52057</v>
      </c>
      <c r="N116">
        <f>B116</f>
        <v/>
      </c>
      <c r="O116" t="inlineStr"/>
      <c r="P116" t="inlineStr"/>
      <c r="Q116" t="inlineStr"/>
      <c r="R116" t="inlineStr"/>
      <c r="S116">
        <f>G116*BS!$B$9</f>
        <v/>
      </c>
      <c r="T116">
        <f>H116*BS!$B$9</f>
        <v/>
      </c>
    </row>
    <row r="117" customFormat="1" s="79">
      <c r="B117" t="inlineStr">
        <is>
          <t>Consolidated $'000 None Plant and equipment - right-of-use Less: Accumulated depreciation</t>
        </is>
      </c>
      <c r="G117" t="n">
        <v>-694</v>
      </c>
      <c r="H117" t="n">
        <v>-3730</v>
      </c>
      <c r="N117">
        <f>B117</f>
        <v/>
      </c>
      <c r="O117" t="inlineStr"/>
      <c r="P117" t="inlineStr"/>
      <c r="Q117" t="inlineStr"/>
      <c r="R117" t="inlineStr"/>
      <c r="S117">
        <f>G117*BS!$B$9</f>
        <v/>
      </c>
      <c r="T117">
        <f>H117*BS!$B$9</f>
        <v/>
      </c>
    </row>
    <row r="118" customFormat="1" s="79">
      <c r="B118" t="inlineStr">
        <is>
          <t>Land and buildings $'000 None 2021 Balance at 1 January 2022</t>
        </is>
      </c>
      <c r="G118" t="n">
        <v>33904</v>
      </c>
      <c r="H118" t="n">
        <v/>
      </c>
      <c r="N118">
        <f>B118</f>
        <v/>
      </c>
      <c r="O118" t="inlineStr"/>
      <c r="P118" t="inlineStr"/>
      <c r="Q118" t="inlineStr"/>
      <c r="R118" t="inlineStr"/>
      <c r="S118">
        <f>G118*BS!$B$9</f>
        <v/>
      </c>
      <c r="T118">
        <f>H118*BS!$B$9</f>
        <v/>
      </c>
    </row>
    <row r="119" customFormat="1" s="79">
      <c r="B119" t="inlineStr">
        <is>
          <t>Land and buildings $'000 None Additions</t>
        </is>
      </c>
      <c r="G119" t="n">
        <v/>
      </c>
      <c r="H119" t="n">
        <v>28348</v>
      </c>
      <c r="N119">
        <f>B119</f>
        <v/>
      </c>
      <c r="O119" t="inlineStr"/>
      <c r="P119" t="inlineStr"/>
      <c r="Q119" t="inlineStr"/>
      <c r="R119" t="inlineStr"/>
      <c r="S119">
        <f>G119*BS!$B$9</f>
        <v/>
      </c>
      <c r="T119">
        <f>H119*BS!$B$9</f>
        <v/>
      </c>
    </row>
    <row r="120" customFormat="1" s="79">
      <c r="B120" t="inlineStr">
        <is>
          <t>Land and buildings $'000 None Lease modifications</t>
        </is>
      </c>
      <c r="G120" t="n">
        <v/>
      </c>
      <c r="H120" t="n">
        <v>3123</v>
      </c>
      <c r="N120">
        <f>B120</f>
        <v/>
      </c>
      <c r="O120" t="inlineStr"/>
      <c r="P120" t="inlineStr"/>
      <c r="Q120" t="inlineStr"/>
      <c r="R120" t="inlineStr"/>
      <c r="S120">
        <f>G120*BS!$B$9</f>
        <v/>
      </c>
      <c r="T120">
        <f>H120*BS!$B$9</f>
        <v/>
      </c>
    </row>
    <row r="121" customFormat="1" s="79">
      <c r="B121" t="inlineStr">
        <is>
          <t>Land and buildings $'000 None Lease terminations</t>
        </is>
      </c>
      <c r="G121" t="n">
        <v/>
      </c>
      <c r="H121" t="n">
        <v>-2830</v>
      </c>
      <c r="N121">
        <f>B121</f>
        <v/>
      </c>
      <c r="O121" t="inlineStr"/>
      <c r="P121" t="inlineStr"/>
      <c r="Q121" t="inlineStr"/>
      <c r="R121" t="inlineStr"/>
      <c r="S121">
        <f>G121*BS!$B$9</f>
        <v/>
      </c>
      <c r="T121">
        <f>H121*BS!$B$9</f>
        <v/>
      </c>
    </row>
    <row r="122" customFormat="1" s="79">
      <c r="B122" t="inlineStr">
        <is>
          <t>Land and buildings $'000 None Depreciation expense</t>
        </is>
      </c>
      <c r="G122" t="n">
        <v/>
      </c>
      <c r="H122" t="n">
        <v>-12938</v>
      </c>
      <c r="N122">
        <f>B122</f>
        <v/>
      </c>
      <c r="O122" t="inlineStr"/>
      <c r="P122" t="inlineStr"/>
      <c r="Q122" t="inlineStr"/>
      <c r="R122" t="inlineStr"/>
      <c r="S122">
        <f>G122*BS!$B$9</f>
        <v/>
      </c>
      <c r="T122">
        <f>H122*BS!$B$9</f>
        <v/>
      </c>
    </row>
    <row r="123" customFormat="1" s="79">
      <c r="B123" t="inlineStr">
        <is>
          <t>Land and buildings $'000 None 2022 Balance at 31 December 2022</t>
        </is>
      </c>
      <c r="G123" t="n">
        <v/>
      </c>
      <c r="H123" t="n">
        <v>49607</v>
      </c>
      <c r="N123">
        <f>B123</f>
        <v/>
      </c>
      <c r="O123" t="inlineStr"/>
      <c r="P123" t="inlineStr"/>
      <c r="Q123" t="inlineStr"/>
      <c r="R123" t="inlineStr"/>
      <c r="S123">
        <f>G123*BS!$B$9</f>
        <v/>
      </c>
      <c r="T123">
        <f>H123*BS!$B$9</f>
        <v/>
      </c>
    </row>
    <row r="124" customFormat="1" s="79">
      <c r="B124" t="inlineStr">
        <is>
          <t>Plant and equipment $'000 None 2021 Balance at 1 January 2022</t>
        </is>
      </c>
      <c r="G124" t="n">
        <v>294</v>
      </c>
      <c r="N124">
        <f>B124</f>
        <v/>
      </c>
      <c r="O124" t="inlineStr"/>
      <c r="P124" t="inlineStr"/>
      <c r="Q124" t="inlineStr"/>
      <c r="R124" t="inlineStr"/>
      <c r="S124">
        <f>G124*BS!$B$9</f>
        <v/>
      </c>
      <c r="T124" t="inlineStr"/>
    </row>
    <row r="125" customFormat="1" s="79">
      <c r="B125" t="inlineStr">
        <is>
          <t>Plant and equipment $'000 None Additions</t>
        </is>
      </c>
      <c r="G125" t="n">
        <v/>
      </c>
      <c r="H125" t="n">
        <v>1038</v>
      </c>
      <c r="N125">
        <f>B125</f>
        <v/>
      </c>
      <c r="O125" t="inlineStr"/>
      <c r="P125" t="inlineStr"/>
      <c r="Q125" t="inlineStr"/>
      <c r="R125" t="inlineStr"/>
      <c r="S125">
        <f>G125*BS!$B$9</f>
        <v/>
      </c>
      <c r="T125">
        <f>H125*BS!$B$9</f>
        <v/>
      </c>
    </row>
    <row r="126" customFormat="1" s="154">
      <c r="A126" s="618" t="n"/>
      <c r="B126" s="102" t="inlineStr">
        <is>
          <t>Plant and equipment $'000 None Lease modifications</t>
        </is>
      </c>
      <c r="C126" s="939" t="n"/>
      <c r="D126" s="939" t="n"/>
      <c r="E126" s="939" t="n"/>
      <c r="F126" s="939" t="n"/>
      <c r="G126" s="939" t="n">
        <v/>
      </c>
      <c r="H126" s="939" t="n">
        <v>2535</v>
      </c>
      <c r="I126" s="945" t="n"/>
      <c r="N126" s="105">
        <f>B126</f>
        <v/>
      </c>
      <c r="O126" s="106" t="inlineStr"/>
      <c r="P126" s="106" t="inlineStr"/>
      <c r="Q126" s="106" t="inlineStr"/>
      <c r="R126" s="106" t="inlineStr"/>
      <c r="S126" s="106">
        <f>G126*BS!$B$9</f>
        <v/>
      </c>
      <c r="T126" s="106">
        <f>H126*BS!$B$9</f>
        <v/>
      </c>
      <c r="U126" s="946">
        <f>I114</f>
        <v/>
      </c>
      <c r="V126" s="927" t="n"/>
      <c r="W126" s="927" t="n"/>
    </row>
    <row r="127" customFormat="1" s="79">
      <c r="A127" s="618" t="n"/>
      <c r="B127" s="102" t="inlineStr">
        <is>
          <t>Plant and equipment $'000 None Lease terminations</t>
        </is>
      </c>
      <c r="C127" s="939" t="n"/>
      <c r="D127" s="939" t="n"/>
      <c r="E127" s="939" t="n"/>
      <c r="F127" s="939" t="n"/>
      <c r="G127" s="939" t="n">
        <v/>
      </c>
      <c r="H127" s="939" t="n">
        <v>0</v>
      </c>
      <c r="I127" s="945" t="n"/>
      <c r="N127" s="105">
        <f>B127</f>
        <v/>
      </c>
      <c r="O127" s="106" t="inlineStr"/>
      <c r="P127" s="106" t="inlineStr"/>
      <c r="Q127" s="106" t="inlineStr"/>
      <c r="R127" s="106" t="inlineStr"/>
      <c r="S127" s="106">
        <f>G127*BS!$B$9</f>
        <v/>
      </c>
      <c r="T127" s="106">
        <f>H127*BS!$B$9</f>
        <v/>
      </c>
      <c r="U127" s="946">
        <f>I115</f>
        <v/>
      </c>
      <c r="V127" s="927" t="n"/>
      <c r="W127" s="927" t="n"/>
    </row>
    <row r="128" customFormat="1" s="117">
      <c r="A128" s="618" t="n"/>
      <c r="B128" s="102" t="inlineStr">
        <is>
          <t>Plant and equipment $'000 None Depreciation expense</t>
        </is>
      </c>
      <c r="C128" s="939" t="n"/>
      <c r="D128" s="939" t="n"/>
      <c r="E128" s="939" t="n"/>
      <c r="F128" s="939" t="n"/>
      <c r="G128" s="939" t="n">
        <v/>
      </c>
      <c r="H128" s="939" t="n">
        <v>-1417</v>
      </c>
      <c r="I128" s="945" t="n"/>
      <c r="N128" s="105">
        <f>B128</f>
        <v/>
      </c>
      <c r="O128" s="106" t="inlineStr"/>
      <c r="P128" s="106" t="inlineStr"/>
      <c r="Q128" s="106" t="inlineStr"/>
      <c r="R128" s="106" t="inlineStr"/>
      <c r="S128" s="106">
        <f>G128*BS!$B$9</f>
        <v/>
      </c>
      <c r="T128" s="106">
        <f>H128*BS!$B$9</f>
        <v/>
      </c>
      <c r="U128" s="946">
        <f>I116</f>
        <v/>
      </c>
      <c r="V128" s="927" t="n"/>
      <c r="W128" s="927" t="n"/>
    </row>
    <row r="129" customFormat="1" s="117">
      <c r="A129" s="618" t="n"/>
      <c r="B129" s="102" t="inlineStr">
        <is>
          <t>Plant and equipment $'000 None 2022 Balance at 31 December 2022</t>
        </is>
      </c>
      <c r="C129" s="939" t="n"/>
      <c r="D129" s="939" t="n"/>
      <c r="E129" s="939" t="n"/>
      <c r="F129" s="939" t="n"/>
      <c r="G129" s="939" t="n">
        <v/>
      </c>
      <c r="H129" s="939" t="n">
        <v>2450</v>
      </c>
      <c r="I129" s="945" t="n"/>
      <c r="N129" s="105">
        <f>B129</f>
        <v/>
      </c>
      <c r="O129" s="106" t="inlineStr"/>
      <c r="P129" s="106" t="inlineStr"/>
      <c r="Q129" s="106" t="inlineStr"/>
      <c r="R129" s="106" t="inlineStr"/>
      <c r="S129" s="106">
        <f>G129*BS!$B$9</f>
        <v/>
      </c>
      <c r="T129" s="106">
        <f>H129*BS!$B$9</f>
        <v/>
      </c>
      <c r="U129" s="946">
        <f>I117</f>
        <v/>
      </c>
      <c r="V129" s="927" t="n"/>
      <c r="W129" s="927" t="n"/>
    </row>
    <row r="130" customFormat="1" s="117">
      <c r="A130" s="618" t="n"/>
      <c r="B130" s="102" t="inlineStr">
        <is>
          <t>Plant and Total $'000 None 2021 Balance at 1 January 2022</t>
        </is>
      </c>
      <c r="C130" s="939" t="n"/>
      <c r="D130" s="939" t="n"/>
      <c r="E130" s="939" t="n"/>
      <c r="F130" s="939" t="n"/>
      <c r="G130" s="939" t="n">
        <v>34198</v>
      </c>
      <c r="H130" s="939" t="n"/>
      <c r="I130" s="945" t="n"/>
      <c r="N130" s="105">
        <f>B130</f>
        <v/>
      </c>
      <c r="O130" s="106" t="inlineStr"/>
      <c r="P130" s="106" t="inlineStr"/>
      <c r="Q130" s="106" t="inlineStr"/>
      <c r="R130" s="106" t="inlineStr"/>
      <c r="S130" s="106">
        <f>G130*BS!$B$9</f>
        <v/>
      </c>
      <c r="T130" s="106" t="inlineStr"/>
      <c r="U130" s="946">
        <f>I118</f>
        <v/>
      </c>
      <c r="V130" s="927" t="n"/>
      <c r="W130" s="927" t="n"/>
    </row>
    <row r="131" customFormat="1" s="79">
      <c r="A131" s="618" t="n"/>
      <c r="B131" s="102" t="inlineStr">
        <is>
          <t>Plant and Total $'000 None Additions</t>
        </is>
      </c>
      <c r="C131" s="103" t="n"/>
      <c r="D131" s="103" t="n"/>
      <c r="E131" s="103" t="n"/>
      <c r="F131" s="103" t="n"/>
      <c r="G131" s="103" t="n">
        <v/>
      </c>
      <c r="H131" s="103" t="n">
        <v>29386</v>
      </c>
      <c r="I131" s="945" t="n"/>
      <c r="N131" s="105">
        <f>B131</f>
        <v/>
      </c>
      <c r="O131" s="106" t="inlineStr"/>
      <c r="P131" s="106" t="inlineStr"/>
      <c r="Q131" s="106" t="inlineStr"/>
      <c r="R131" s="106" t="inlineStr"/>
      <c r="S131" s="106">
        <f>G131*BS!$B$9</f>
        <v/>
      </c>
      <c r="T131" s="106">
        <f>H131*BS!$B$9</f>
        <v/>
      </c>
      <c r="U131" s="946">
        <f>I119</f>
        <v/>
      </c>
      <c r="V131" s="927" t="n"/>
      <c r="W131" s="927" t="n"/>
    </row>
    <row r="132" customFormat="1" s="117">
      <c r="A132" s="618" t="n"/>
      <c r="B132" s="102" t="inlineStr">
        <is>
          <t>Plant and Total $'000 None Lease modifications</t>
        </is>
      </c>
      <c r="C132" s="939" t="n"/>
      <c r="D132" s="939" t="n"/>
      <c r="E132" s="939" t="n"/>
      <c r="F132" s="939" t="n"/>
      <c r="G132" s="939" t="n">
        <v/>
      </c>
      <c r="H132" s="939" t="n">
        <v>5658</v>
      </c>
      <c r="I132" s="945" t="n"/>
      <c r="N132" s="105">
        <f>B132</f>
        <v/>
      </c>
      <c r="O132" s="106" t="inlineStr"/>
      <c r="P132" s="106" t="inlineStr"/>
      <c r="Q132" s="106" t="inlineStr"/>
      <c r="R132" s="106" t="inlineStr"/>
      <c r="S132" s="106">
        <f>G132*BS!$B$9</f>
        <v/>
      </c>
      <c r="T132" s="106">
        <f>H132*BS!$B$9</f>
        <v/>
      </c>
      <c r="U132" s="946">
        <f>I120</f>
        <v/>
      </c>
      <c r="V132" s="927" t="n"/>
      <c r="W132" s="927" t="n"/>
    </row>
    <row r="133" customFormat="1" s="79">
      <c r="A133" s="618" t="n"/>
      <c r="B133" s="102" t="inlineStr">
        <is>
          <t>Plant and Total $'000 None Lease terminations</t>
        </is>
      </c>
      <c r="C133" s="939" t="n"/>
      <c r="D133" s="939" t="n"/>
      <c r="E133" s="939" t="n"/>
      <c r="F133" s="939" t="n"/>
      <c r="G133" s="939" t="n">
        <v/>
      </c>
      <c r="H133" s="939" t="n">
        <v>-2830</v>
      </c>
      <c r="I133" s="945" t="n"/>
      <c r="N133" s="105">
        <f>B133</f>
        <v/>
      </c>
      <c r="O133" s="106" t="inlineStr"/>
      <c r="P133" s="106" t="inlineStr"/>
      <c r="Q133" s="106" t="inlineStr"/>
      <c r="R133" s="106" t="inlineStr"/>
      <c r="S133" s="106">
        <f>G133*BS!$B$9</f>
        <v/>
      </c>
      <c r="T133" s="106">
        <f>H133*BS!$B$9</f>
        <v/>
      </c>
      <c r="U133" s="946">
        <f>I121</f>
        <v/>
      </c>
      <c r="V133" s="927" t="n"/>
      <c r="W133" s="927" t="n"/>
    </row>
    <row r="134" customFormat="1" s="79">
      <c r="A134" s="618" t="n"/>
      <c r="B134" s="102" t="inlineStr">
        <is>
          <t>Plant and Total $'000 None Depreciation expense</t>
        </is>
      </c>
      <c r="C134" s="939" t="n"/>
      <c r="D134" s="939" t="n"/>
      <c r="E134" s="939" t="n"/>
      <c r="F134" s="939" t="n"/>
      <c r="G134" s="939" t="n">
        <v/>
      </c>
      <c r="H134" s="939" t="n">
        <v>-14355</v>
      </c>
      <c r="I134" s="945" t="n"/>
      <c r="N134" s="105">
        <f>B134</f>
        <v/>
      </c>
      <c r="O134" s="106" t="inlineStr"/>
      <c r="P134" s="106" t="inlineStr"/>
      <c r="Q134" s="106" t="inlineStr"/>
      <c r="R134" s="106" t="inlineStr"/>
      <c r="S134" s="106">
        <f>G134*BS!$B$9</f>
        <v/>
      </c>
      <c r="T134" s="106">
        <f>H134*BS!$B$9</f>
        <v/>
      </c>
      <c r="U134" s="946">
        <f>I122</f>
        <v/>
      </c>
      <c r="V134" s="927" t="n"/>
      <c r="W134" s="927" t="n"/>
    </row>
    <row r="135" customFormat="1" s="79">
      <c r="A135" s="618" t="n"/>
      <c r="B135" s="102" t="inlineStr">
        <is>
          <t>Plant and Total $'000 None 2022 Balance at 31 December 2022</t>
        </is>
      </c>
      <c r="C135" s="939" t="n"/>
      <c r="D135" s="939" t="n"/>
      <c r="E135" s="939" t="n"/>
      <c r="F135" s="939" t="n"/>
      <c r="G135" s="939" t="n">
        <v/>
      </c>
      <c r="H135" s="939" t="n">
        <v>52057</v>
      </c>
      <c r="I135" s="945" t="n"/>
      <c r="N135" s="105">
        <f>B135</f>
        <v/>
      </c>
      <c r="O135" s="106" t="inlineStr"/>
      <c r="P135" s="106" t="inlineStr"/>
      <c r="Q135" s="106" t="inlineStr"/>
      <c r="R135" s="106" t="inlineStr"/>
      <c r="S135" s="106">
        <f>G135*BS!$B$9</f>
        <v/>
      </c>
      <c r="T135" s="106">
        <f>H135*BS!$B$9</f>
        <v/>
      </c>
      <c r="U135" s="946">
        <f>I123</f>
        <v/>
      </c>
      <c r="V135" s="927" t="n"/>
      <c r="W135" s="927" t="n"/>
    </row>
    <row r="136" customFormat="1" s="79">
      <c r="A136" s="618" t="n"/>
      <c r="B136" s="102" t="n"/>
      <c r="C136" s="939" t="n"/>
      <c r="D136" s="939" t="n"/>
      <c r="E136" s="939" t="n"/>
      <c r="F136" s="939" t="n"/>
      <c r="G136" s="939" t="n"/>
      <c r="H136" s="939" t="n"/>
      <c r="I136" s="945" t="n"/>
      <c r="N136" s="105" t="inlineStr"/>
      <c r="O136" s="106" t="inlineStr"/>
      <c r="P136" s="106" t="inlineStr"/>
      <c r="Q136" s="106" t="inlineStr"/>
      <c r="R136" s="106" t="inlineStr"/>
      <c r="S136" s="106" t="inlineStr"/>
      <c r="T136" s="106" t="inlineStr"/>
      <c r="U136" s="946">
        <f>I124</f>
        <v/>
      </c>
      <c r="V136" s="927" t="n"/>
      <c r="W136" s="927" t="n"/>
    </row>
    <row r="137" customFormat="1" s="79">
      <c r="A137" s="618" t="n"/>
      <c r="B137" s="102" t="n"/>
      <c r="C137" s="939" t="n"/>
      <c r="D137" s="939" t="n"/>
      <c r="E137" s="939" t="n"/>
      <c r="F137" s="939" t="n"/>
      <c r="G137" s="939" t="n"/>
      <c r="H137" s="939" t="n"/>
      <c r="I137" s="945" t="n"/>
      <c r="N137" s="105" t="inlineStr"/>
      <c r="O137" s="106" t="inlineStr"/>
      <c r="P137" s="106" t="inlineStr"/>
      <c r="Q137" s="106" t="inlineStr"/>
      <c r="R137" s="106" t="inlineStr"/>
      <c r="S137" s="106" t="inlineStr"/>
      <c r="T137" s="106" t="inlineStr"/>
      <c r="U137" s="107" t="n"/>
      <c r="V137" s="927" t="n"/>
      <c r="W137" s="927" t="n"/>
    </row>
    <row r="138" customFormat="1" s="79">
      <c r="A138" s="618" t="inlineStr">
        <is>
          <t>K17</t>
        </is>
      </c>
      <c r="B138" s="96" t="inlineStr">
        <is>
          <t>Total</t>
        </is>
      </c>
      <c r="C138" s="940">
        <f>SUM(INDIRECT(ADDRESS(MATCH("K16",$A:$A,0)+1,COLUMN(C$12),4)&amp;":"&amp;ADDRESS(MATCH("K17",$A:$A,0)-1,COLUMN(C$12),4)))</f>
        <v/>
      </c>
      <c r="D138" s="940">
        <f>SUM(INDIRECT(ADDRESS(MATCH("K16",$A:$A,0)+1,COLUMN(D$12),4)&amp;":"&amp;ADDRESS(MATCH("K17",$A:$A,0)-1,COLUMN(D$12),4)))</f>
        <v/>
      </c>
      <c r="E138" s="940">
        <f>SUM(INDIRECT(ADDRESS(MATCH("K16",$A:$A,0)+1,COLUMN(E$12),4)&amp;":"&amp;ADDRESS(MATCH("K17",$A:$A,0)-1,COLUMN(E$12),4)))</f>
        <v/>
      </c>
      <c r="F138" s="940">
        <f>SUM(INDIRECT(ADDRESS(MATCH("K16",$A:$A,0)+1,COLUMN(F$12),4)&amp;":"&amp;ADDRESS(MATCH("K17",$A:$A,0)-1,COLUMN(F$12),4)))</f>
        <v/>
      </c>
      <c r="G138" s="940">
        <f>SUM(INDIRECT(ADDRESS(MATCH("K16",$A:$A,0)+1,COLUMN(G$12),4)&amp;":"&amp;ADDRESS(MATCH("K17",$A:$A,0)-1,COLUMN(G$12),4)))</f>
        <v/>
      </c>
      <c r="H138" s="940">
        <f>SUM(INDIRECT(ADDRESS(MATCH("K16",$A:$A,0)+1,COLUMN(H$12),4)&amp;":"&amp;ADDRESS(MATCH("K17",$A:$A,0)-1,COLUMN(H$12),4)))</f>
        <v/>
      </c>
      <c r="I138" s="934" t="n"/>
      <c r="J138" s="79" t="n"/>
      <c r="K138" s="79" t="n"/>
      <c r="L138" s="79" t="n"/>
      <c r="M138" s="79" t="n"/>
      <c r="N138" s="114">
        <f>B138</f>
        <v/>
      </c>
      <c r="O138" s="115">
        <f>C138*BS!$B$9</f>
        <v/>
      </c>
      <c r="P138" s="115">
        <f>D138*BS!$B$9</f>
        <v/>
      </c>
      <c r="Q138" s="115">
        <f>E138*BS!$B$9</f>
        <v/>
      </c>
      <c r="R138" s="115">
        <f>F138*BS!$B$9</f>
        <v/>
      </c>
      <c r="S138" s="115">
        <f>G138*BS!$B$9</f>
        <v/>
      </c>
      <c r="T138" s="115">
        <f>H138*BS!$B$9</f>
        <v/>
      </c>
      <c r="U138" s="935">
        <f>I126</f>
        <v/>
      </c>
      <c r="V138" s="941" t="n"/>
      <c r="W138" s="941" t="n"/>
      <c r="X138" s="79" t="n"/>
      <c r="Y138" s="79" t="n"/>
      <c r="Z138" s="79" t="n"/>
      <c r="AA138" s="79" t="n"/>
      <c r="AB138" s="79" t="n"/>
      <c r="AC138" s="79" t="n"/>
      <c r="AD138" s="79" t="n"/>
      <c r="AE138" s="79" t="n"/>
      <c r="AF138" s="79" t="n"/>
      <c r="AG138" s="79" t="n"/>
      <c r="AH138" s="79" t="n"/>
      <c r="AI138" s="79" t="n"/>
      <c r="AJ138" s="79" t="n"/>
      <c r="AK138" s="79" t="n"/>
      <c r="AL138" s="79" t="n"/>
      <c r="AM138" s="79" t="n"/>
      <c r="AN138" s="79" t="n"/>
      <c r="AO138" s="79" t="n"/>
      <c r="AP138" s="79" t="n"/>
      <c r="AQ138" s="79" t="n"/>
      <c r="AR138" s="79" t="n"/>
      <c r="AS138" s="79" t="n"/>
      <c r="AT138" s="79" t="n"/>
      <c r="AU138" s="79" t="n"/>
      <c r="AV138" s="79" t="n"/>
      <c r="AW138" s="79" t="n"/>
      <c r="AX138" s="79" t="n"/>
      <c r="AY138" s="79" t="n"/>
      <c r="AZ138" s="79" t="n"/>
      <c r="BA138" s="79" t="n"/>
      <c r="BB138" s="79" t="n"/>
      <c r="BC138" s="79" t="n"/>
      <c r="BD138" s="79" t="n"/>
      <c r="BE138" s="79" t="n"/>
      <c r="BF138" s="79" t="n"/>
      <c r="BG138" s="79" t="n"/>
      <c r="BH138" s="79" t="n"/>
      <c r="BI138" s="79" t="n"/>
      <c r="BJ138" s="79" t="n"/>
      <c r="BK138" s="79" t="n"/>
      <c r="BL138" s="79" t="n"/>
      <c r="BM138" s="79" t="n"/>
      <c r="BN138" s="79" t="n"/>
      <c r="BO138" s="79" t="n"/>
      <c r="BP138" s="79" t="n"/>
      <c r="BQ138" s="79" t="n"/>
      <c r="BR138" s="79" t="n"/>
      <c r="BS138" s="79" t="n"/>
      <c r="BT138" s="79" t="n"/>
      <c r="BU138" s="79" t="n"/>
      <c r="BV138" s="79" t="n"/>
      <c r="BW138" s="79" t="n"/>
      <c r="BX138" s="79" t="n"/>
      <c r="BY138" s="79" t="n"/>
      <c r="BZ138" s="79" t="n"/>
      <c r="CA138" s="79" t="n"/>
      <c r="CB138" s="79" t="n"/>
      <c r="CC138" s="79" t="n"/>
      <c r="CD138" s="79" t="n"/>
      <c r="CE138" s="79" t="n"/>
      <c r="CF138" s="79" t="n"/>
      <c r="CG138" s="79" t="n"/>
      <c r="CH138" s="79" t="n"/>
      <c r="CI138" s="79" t="n"/>
      <c r="CJ138" s="79" t="n"/>
      <c r="CK138" s="79" t="n"/>
      <c r="CL138" s="79" t="n"/>
      <c r="CM138" s="79" t="n"/>
      <c r="CN138" s="79" t="n"/>
      <c r="CO138" s="79" t="n"/>
      <c r="CP138" s="79" t="n"/>
      <c r="CQ138" s="79" t="n"/>
      <c r="CR138" s="79" t="n"/>
      <c r="CS138" s="79" t="n"/>
      <c r="CT138" s="79" t="n"/>
      <c r="CU138" s="79" t="n"/>
      <c r="CV138" s="79" t="n"/>
      <c r="CW138" s="79" t="n"/>
      <c r="CX138" s="79" t="n"/>
      <c r="CY138" s="79" t="n"/>
      <c r="CZ138" s="79" t="n"/>
      <c r="DA138" s="79" t="n"/>
      <c r="DB138" s="79" t="n"/>
      <c r="DC138" s="79" t="n"/>
      <c r="DD138" s="79" t="n"/>
      <c r="DE138" s="79" t="n"/>
      <c r="DF138" s="79" t="n"/>
      <c r="DG138" s="79" t="n"/>
      <c r="DH138" s="79" t="n"/>
      <c r="DI138" s="79" t="n"/>
      <c r="DJ138" s="79" t="n"/>
      <c r="DK138" s="79" t="n"/>
      <c r="DL138" s="79" t="n"/>
      <c r="DM138" s="79" t="n"/>
      <c r="DN138" s="79" t="n"/>
      <c r="DO138" s="79" t="n"/>
      <c r="DP138" s="79" t="n"/>
      <c r="DQ138" s="79" t="n"/>
      <c r="DR138" s="79" t="n"/>
      <c r="DS138" s="79" t="n"/>
      <c r="DT138" s="79" t="n"/>
      <c r="DU138" s="79" t="n"/>
      <c r="DV138" s="79" t="n"/>
      <c r="DW138" s="79" t="n"/>
      <c r="DX138" s="79" t="n"/>
      <c r="DY138" s="79" t="n"/>
      <c r="DZ138" s="79" t="n"/>
      <c r="EA138" s="79" t="n"/>
      <c r="EB138" s="79" t="n"/>
      <c r="EC138" s="79" t="n"/>
      <c r="ED138" s="79" t="n"/>
      <c r="EE138" s="79" t="n"/>
      <c r="EF138" s="79" t="n"/>
      <c r="EG138" s="79" t="n"/>
      <c r="EH138" s="79" t="n"/>
      <c r="EI138" s="79" t="n"/>
      <c r="EJ138" s="79" t="n"/>
      <c r="EK138" s="79" t="n"/>
      <c r="EL138" s="79" t="n"/>
      <c r="EM138" s="79" t="n"/>
      <c r="EN138" s="79" t="n"/>
      <c r="EO138" s="79" t="n"/>
      <c r="EP138" s="79" t="n"/>
      <c r="EQ138" s="79" t="n"/>
      <c r="ER138" s="79" t="n"/>
      <c r="ES138" s="79" t="n"/>
      <c r="ET138" s="79" t="n"/>
      <c r="EU138" s="79" t="n"/>
      <c r="EV138" s="79" t="n"/>
      <c r="EW138" s="79" t="n"/>
      <c r="EX138" s="79" t="n"/>
      <c r="EY138" s="79" t="n"/>
      <c r="EZ138" s="79" t="n"/>
      <c r="FA138" s="79" t="n"/>
      <c r="FB138" s="79" t="n"/>
      <c r="FC138" s="79" t="n"/>
      <c r="FD138" s="79" t="n"/>
      <c r="FE138" s="79" t="n"/>
      <c r="FF138" s="79" t="n"/>
      <c r="FG138" s="79" t="n"/>
      <c r="FH138" s="79" t="n"/>
      <c r="FI138" s="79" t="n"/>
      <c r="FJ138" s="79" t="n"/>
      <c r="FK138" s="79" t="n"/>
      <c r="FL138" s="79" t="n"/>
      <c r="FM138" s="79" t="n"/>
      <c r="FN138" s="79" t="n"/>
      <c r="FO138" s="79" t="n"/>
      <c r="FP138" s="79" t="n"/>
      <c r="FQ138" s="79" t="n"/>
      <c r="FR138" s="79" t="n"/>
      <c r="FS138" s="79" t="n"/>
      <c r="FT138" s="79" t="n"/>
      <c r="FU138" s="79" t="n"/>
      <c r="FV138" s="79" t="n"/>
      <c r="FW138" s="79" t="n"/>
      <c r="FX138" s="79" t="n"/>
      <c r="FY138" s="79" t="n"/>
      <c r="FZ138" s="79" t="n"/>
      <c r="GA138" s="79" t="n"/>
      <c r="GB138" s="79" t="n"/>
      <c r="GC138" s="79" t="n"/>
      <c r="GD138" s="79" t="n"/>
      <c r="GE138" s="79" t="n"/>
      <c r="GF138" s="79" t="n"/>
      <c r="GG138" s="79" t="n"/>
      <c r="GH138" s="79" t="n"/>
      <c r="GI138" s="79" t="n"/>
      <c r="GJ138" s="79" t="n"/>
      <c r="GK138" s="79" t="n"/>
      <c r="GL138" s="79" t="n"/>
      <c r="GM138" s="79" t="n"/>
      <c r="GN138" s="79" t="n"/>
      <c r="GO138" s="79" t="n"/>
      <c r="GP138" s="79" t="n"/>
      <c r="GQ138" s="79" t="n"/>
      <c r="GR138" s="79" t="n"/>
      <c r="GS138" s="79" t="n"/>
      <c r="GT138" s="79" t="n"/>
      <c r="GU138" s="79" t="n"/>
      <c r="GV138" s="79" t="n"/>
      <c r="GW138" s="79" t="n"/>
      <c r="GX138" s="79" t="n"/>
      <c r="GY138" s="79" t="n"/>
      <c r="GZ138" s="79" t="n"/>
      <c r="HA138" s="79" t="n"/>
      <c r="HB138" s="79" t="n"/>
      <c r="HC138" s="79" t="n"/>
      <c r="HD138" s="79" t="n"/>
      <c r="HE138" s="79" t="n"/>
      <c r="HF138" s="79" t="n"/>
      <c r="HG138" s="79" t="n"/>
      <c r="HH138" s="79" t="n"/>
      <c r="HI138" s="79" t="n"/>
      <c r="HJ138" s="79" t="n"/>
      <c r="HK138" s="79" t="n"/>
      <c r="HL138" s="79" t="n"/>
      <c r="HM138" s="79" t="n"/>
      <c r="HN138" s="79" t="n"/>
      <c r="HO138" s="79" t="n"/>
      <c r="HP138" s="79" t="n"/>
      <c r="HQ138" s="79" t="n"/>
      <c r="HR138" s="79" t="n"/>
      <c r="HS138" s="79" t="n"/>
      <c r="HT138" s="79" t="n"/>
      <c r="HU138" s="79" t="n"/>
      <c r="HV138" s="79" t="n"/>
      <c r="HW138" s="79" t="n"/>
      <c r="HX138" s="79" t="n"/>
      <c r="HY138" s="79" t="n"/>
      <c r="HZ138" s="79" t="n"/>
      <c r="IA138" s="79" t="n"/>
      <c r="IB138" s="79" t="n"/>
      <c r="IC138" s="79" t="n"/>
      <c r="ID138" s="79" t="n"/>
      <c r="IE138" s="79" t="n"/>
      <c r="IF138" s="79" t="n"/>
      <c r="IG138" s="79" t="n"/>
      <c r="IH138" s="79" t="n"/>
      <c r="II138" s="79" t="n"/>
      <c r="IJ138" s="79" t="n"/>
      <c r="IK138" s="79" t="n"/>
      <c r="IL138" s="79" t="n"/>
      <c r="IM138" s="79" t="n"/>
      <c r="IN138" s="79" t="n"/>
      <c r="IO138" s="79" t="n"/>
      <c r="IP138" s="79" t="n"/>
      <c r="IQ138" s="79" t="n"/>
      <c r="IR138" s="79" t="n"/>
      <c r="IS138" s="79" t="n"/>
      <c r="IT138" s="79" t="n"/>
      <c r="IU138" s="79" t="n"/>
      <c r="IV138" s="79" t="n"/>
      <c r="IW138" s="79" t="n"/>
      <c r="IX138" s="79" t="n"/>
      <c r="IY138" s="79" t="n"/>
      <c r="IZ138" s="79" t="n"/>
      <c r="JA138" s="79" t="n"/>
      <c r="JB138" s="79" t="n"/>
      <c r="JC138" s="79" t="n"/>
      <c r="JD138" s="79" t="n"/>
      <c r="JE138" s="79" t="n"/>
      <c r="JF138" s="79" t="n"/>
      <c r="JG138" s="79" t="n"/>
      <c r="JH138" s="79" t="n"/>
      <c r="JI138" s="79" t="n"/>
      <c r="JJ138" s="79" t="n"/>
      <c r="JK138" s="79" t="n"/>
      <c r="JL138" s="79" t="n"/>
      <c r="JM138" s="79" t="n"/>
      <c r="JN138" s="79" t="n"/>
      <c r="JO138" s="79" t="n"/>
      <c r="JP138" s="79" t="n"/>
      <c r="JQ138" s="79" t="n"/>
      <c r="JR138" s="79" t="n"/>
      <c r="JS138" s="79" t="n"/>
      <c r="JT138" s="79" t="n"/>
      <c r="JU138" s="79" t="n"/>
      <c r="JV138" s="79" t="n"/>
      <c r="JW138" s="79" t="n"/>
      <c r="JX138" s="79" t="n"/>
      <c r="JY138" s="79" t="n"/>
      <c r="JZ138" s="79" t="n"/>
      <c r="KA138" s="79" t="n"/>
      <c r="KB138" s="79" t="n"/>
      <c r="KC138" s="79" t="n"/>
      <c r="KD138" s="79" t="n"/>
      <c r="KE138" s="79" t="n"/>
      <c r="KF138" s="79" t="n"/>
      <c r="KG138" s="79" t="n"/>
      <c r="KH138" s="79" t="n"/>
      <c r="KI138" s="79" t="n"/>
      <c r="KJ138" s="79" t="n"/>
      <c r="KK138" s="79" t="n"/>
      <c r="KL138" s="79" t="n"/>
      <c r="KM138" s="79" t="n"/>
      <c r="KN138" s="79" t="n"/>
      <c r="KO138" s="79" t="n"/>
      <c r="KP138" s="79" t="n"/>
      <c r="KQ138" s="79" t="n"/>
      <c r="KR138" s="79" t="n"/>
      <c r="KS138" s="79" t="n"/>
      <c r="KT138" s="79" t="n"/>
      <c r="KU138" s="79" t="n"/>
      <c r="KV138" s="79" t="n"/>
      <c r="KW138" s="79" t="n"/>
      <c r="KX138" s="79" t="n"/>
      <c r="KY138" s="79" t="n"/>
      <c r="KZ138" s="79" t="n"/>
      <c r="LA138" s="79" t="n"/>
      <c r="LB138" s="79" t="n"/>
      <c r="LC138" s="79" t="n"/>
      <c r="LD138" s="79" t="n"/>
      <c r="LE138" s="79" t="n"/>
      <c r="LF138" s="79" t="n"/>
      <c r="LG138" s="79" t="n"/>
      <c r="LH138" s="79" t="n"/>
      <c r="LI138" s="79" t="n"/>
      <c r="LJ138" s="79" t="n"/>
      <c r="LK138" s="79" t="n"/>
      <c r="LL138" s="79" t="n"/>
      <c r="LM138" s="79" t="n"/>
      <c r="LN138" s="79" t="n"/>
      <c r="LO138" s="79" t="n"/>
      <c r="LP138" s="79" t="n"/>
      <c r="LQ138" s="79" t="n"/>
      <c r="LR138" s="79" t="n"/>
      <c r="LS138" s="79"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t="n"/>
      <c r="V139" s="927" t="n"/>
      <c r="W139" s="927" t="n"/>
    </row>
    <row r="140" customFormat="1" s="79">
      <c r="A140" s="618" t="inlineStr">
        <is>
          <t>K18</t>
        </is>
      </c>
      <c r="B140" s="96" t="inlineStr">
        <is>
          <t>Goodwill</t>
        </is>
      </c>
      <c r="C140" s="954" t="n"/>
      <c r="D140" s="954" t="n"/>
      <c r="E140" s="954" t="n"/>
      <c r="F140" s="954" t="n"/>
      <c r="G140" s="954" t="n"/>
      <c r="H140" s="954" t="n"/>
      <c r="I140" s="934" t="n"/>
      <c r="J140" s="85" t="n"/>
      <c r="K140" s="85" t="n"/>
      <c r="L140" s="85" t="n"/>
      <c r="M140" s="85" t="n"/>
      <c r="N140" s="114">
        <f>B140</f>
        <v/>
      </c>
      <c r="O140" s="115" t="inlineStr"/>
      <c r="P140" s="115" t="inlineStr"/>
      <c r="Q140" s="115" t="inlineStr"/>
      <c r="R140" s="115" t="inlineStr"/>
      <c r="S140" s="115" t="inlineStr"/>
      <c r="T140" s="115" t="inlineStr"/>
      <c r="U140" s="935">
        <f>I128</f>
        <v/>
      </c>
      <c r="V140" s="941" t="n"/>
      <c r="W140" s="941"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n"/>
      <c r="B141" s="102" t="n"/>
      <c r="C141" s="103" t="n"/>
      <c r="D141" s="103" t="n"/>
      <c r="E141" s="103" t="n"/>
      <c r="F141" s="103" t="n"/>
      <c r="G141" s="103" t="n"/>
      <c r="H141" s="103" t="n"/>
      <c r="I141" s="934" t="n"/>
      <c r="J141" s="85" t="n"/>
      <c r="K141" s="85" t="n"/>
      <c r="L141" s="85" t="n"/>
      <c r="M141" s="85" t="n"/>
      <c r="N141" s="114" t="inlineStr"/>
      <c r="O141" s="115" t="inlineStr"/>
      <c r="P141" s="115" t="inlineStr"/>
      <c r="Q141" s="115" t="inlineStr"/>
      <c r="R141" s="115" t="inlineStr"/>
      <c r="S141" s="115" t="inlineStr"/>
      <c r="T141" s="115" t="inlineStr"/>
      <c r="U141" s="123" t="n"/>
      <c r="V141" s="941" t="n"/>
      <c r="W141" s="941" t="n"/>
      <c r="X141" s="85" t="n"/>
      <c r="Y141" s="85" t="n"/>
      <c r="Z141" s="85" t="n"/>
      <c r="AA141" s="85" t="n"/>
      <c r="AB141" s="85" t="n"/>
      <c r="AC141" s="85" t="n"/>
      <c r="AD141" s="85" t="n"/>
      <c r="AE141" s="85" t="n"/>
      <c r="AF141" s="85" t="n"/>
      <c r="AG141" s="85" t="n"/>
      <c r="AH141" s="85" t="n"/>
      <c r="AI141" s="85" t="n"/>
      <c r="AJ141" s="85" t="n"/>
      <c r="AK141" s="85" t="n"/>
      <c r="AL141" s="85" t="n"/>
      <c r="AM141" s="85" t="n"/>
      <c r="AN141" s="85" t="n"/>
      <c r="AO141" s="85" t="n"/>
      <c r="AP141" s="85" t="n"/>
      <c r="AQ141" s="85" t="n"/>
      <c r="AR141" s="85" t="n"/>
      <c r="AS141" s="85" t="n"/>
      <c r="AT141" s="85" t="n"/>
      <c r="AU141" s="85" t="n"/>
      <c r="AV141" s="85" t="n"/>
      <c r="AW141" s="85" t="n"/>
      <c r="AX141" s="85" t="n"/>
      <c r="AY141" s="85" t="n"/>
      <c r="AZ141" s="85" t="n"/>
      <c r="BA141" s="85" t="n"/>
      <c r="BB141" s="85" t="n"/>
      <c r="BC141" s="85" t="n"/>
      <c r="BD141" s="85" t="n"/>
      <c r="BE141" s="85" t="n"/>
      <c r="BF141" s="85" t="n"/>
      <c r="BG141" s="85" t="n"/>
      <c r="BH141" s="85" t="n"/>
      <c r="BI141" s="85" t="n"/>
      <c r="BJ141" s="85" t="n"/>
      <c r="BK141" s="85" t="n"/>
      <c r="BL141" s="85" t="n"/>
      <c r="BM141" s="85" t="n"/>
      <c r="BN141" s="85" t="n"/>
      <c r="BO141" s="85" t="n"/>
      <c r="BP141" s="85" t="n"/>
      <c r="BQ141" s="85" t="n"/>
      <c r="BR141" s="85" t="n"/>
      <c r="BS141" s="85" t="n"/>
      <c r="BT141" s="85" t="n"/>
      <c r="BU141" s="85" t="n"/>
      <c r="BV141" s="85" t="n"/>
      <c r="BW141" s="85" t="n"/>
      <c r="BX141" s="85" t="n"/>
      <c r="BY141" s="85" t="n"/>
      <c r="BZ141" s="85" t="n"/>
      <c r="CA141" s="85" t="n"/>
      <c r="CB141" s="85" t="n"/>
      <c r="CC141" s="85" t="n"/>
      <c r="CD141" s="85" t="n"/>
      <c r="CE141" s="85" t="n"/>
      <c r="CF141" s="85" t="n"/>
      <c r="CG141" s="85" t="n"/>
      <c r="CH141" s="85" t="n"/>
      <c r="CI141" s="85" t="n"/>
      <c r="CJ141" s="85" t="n"/>
      <c r="CK141" s="85" t="n"/>
      <c r="CL141" s="85" t="n"/>
      <c r="CM141" s="85" t="n"/>
      <c r="CN141" s="85" t="n"/>
      <c r="CO141" s="85" t="n"/>
      <c r="CP141" s="85" t="n"/>
      <c r="CQ141" s="85" t="n"/>
      <c r="CR141" s="85" t="n"/>
      <c r="CS141" s="85" t="n"/>
      <c r="CT141" s="85" t="n"/>
      <c r="CU141" s="85" t="n"/>
      <c r="CV141" s="85" t="n"/>
      <c r="CW141" s="85" t="n"/>
      <c r="CX141" s="85" t="n"/>
      <c r="CY141" s="85" t="n"/>
      <c r="CZ141" s="85" t="n"/>
      <c r="DA141" s="85" t="n"/>
      <c r="DB141" s="85" t="n"/>
      <c r="DC141" s="85" t="n"/>
      <c r="DD141" s="85" t="n"/>
      <c r="DE141" s="85" t="n"/>
      <c r="DF141" s="85" t="n"/>
      <c r="DG141" s="85" t="n"/>
      <c r="DH141" s="85" t="n"/>
      <c r="DI141" s="85" t="n"/>
      <c r="DJ141" s="85" t="n"/>
      <c r="DK141" s="85" t="n"/>
      <c r="DL141" s="85" t="n"/>
      <c r="DM141" s="85" t="n"/>
      <c r="DN141" s="85" t="n"/>
      <c r="DO141" s="85" t="n"/>
      <c r="DP141" s="85" t="n"/>
      <c r="DQ141" s="85" t="n"/>
      <c r="DR141" s="85" t="n"/>
      <c r="DS141" s="85" t="n"/>
      <c r="DT141" s="85" t="n"/>
      <c r="DU141" s="85" t="n"/>
      <c r="DV141" s="85" t="n"/>
      <c r="DW141" s="85" t="n"/>
      <c r="DX141" s="85" t="n"/>
      <c r="DY141" s="85" t="n"/>
      <c r="DZ141" s="85" t="n"/>
      <c r="EA141" s="85" t="n"/>
      <c r="EB141" s="85" t="n"/>
      <c r="EC141" s="85" t="n"/>
      <c r="ED141" s="85" t="n"/>
      <c r="EE141" s="85" t="n"/>
      <c r="EF141" s="85" t="n"/>
      <c r="EG141" s="85" t="n"/>
      <c r="EH141" s="85" t="n"/>
      <c r="EI141" s="85" t="n"/>
      <c r="EJ141" s="85" t="n"/>
      <c r="EK141" s="85" t="n"/>
      <c r="EL141" s="85" t="n"/>
      <c r="EM141" s="85" t="n"/>
      <c r="EN141" s="85" t="n"/>
      <c r="EO141" s="85" t="n"/>
      <c r="EP141" s="85" t="n"/>
      <c r="EQ141" s="85" t="n"/>
      <c r="ER141" s="85" t="n"/>
      <c r="ES141" s="85" t="n"/>
      <c r="ET141" s="85" t="n"/>
      <c r="EU141" s="85" t="n"/>
      <c r="EV141" s="85" t="n"/>
      <c r="EW141" s="85" t="n"/>
      <c r="EX141" s="85" t="n"/>
      <c r="EY141" s="85" t="n"/>
      <c r="EZ141" s="85" t="n"/>
      <c r="FA141" s="85" t="n"/>
      <c r="FB141" s="85" t="n"/>
      <c r="FC141" s="85" t="n"/>
      <c r="FD141" s="85" t="n"/>
      <c r="FE141" s="85" t="n"/>
      <c r="FF141" s="85" t="n"/>
      <c r="FG141" s="85" t="n"/>
      <c r="FH141" s="85" t="n"/>
      <c r="FI141" s="85" t="n"/>
      <c r="FJ141" s="85" t="n"/>
      <c r="FK141" s="85" t="n"/>
      <c r="FL141" s="85" t="n"/>
      <c r="FM141" s="85" t="n"/>
      <c r="FN141" s="85" t="n"/>
      <c r="FO141" s="85" t="n"/>
      <c r="FP141" s="85" t="n"/>
      <c r="FQ141" s="85" t="n"/>
      <c r="FR141" s="85" t="n"/>
      <c r="FS141" s="85" t="n"/>
      <c r="FT141" s="85" t="n"/>
      <c r="FU141" s="85" t="n"/>
      <c r="FV141" s="85" t="n"/>
      <c r="FW141" s="85" t="n"/>
      <c r="FX141" s="85" t="n"/>
      <c r="FY141" s="85" t="n"/>
      <c r="FZ141" s="85" t="n"/>
      <c r="GA141" s="85" t="n"/>
      <c r="GB141" s="85" t="n"/>
      <c r="GC141" s="85" t="n"/>
      <c r="GD141" s="85" t="n"/>
      <c r="GE141" s="85" t="n"/>
      <c r="GF141" s="85" t="n"/>
      <c r="GG141" s="85" t="n"/>
      <c r="GH141" s="85" t="n"/>
      <c r="GI141" s="85" t="n"/>
      <c r="GJ141" s="85" t="n"/>
      <c r="GK141" s="85" t="n"/>
      <c r="GL141" s="85" t="n"/>
      <c r="GM141" s="85" t="n"/>
      <c r="GN141" s="85" t="n"/>
      <c r="GO141" s="85" t="n"/>
      <c r="GP141" s="85" t="n"/>
      <c r="GQ141" s="85" t="n"/>
      <c r="GR141" s="85" t="n"/>
      <c r="GS141" s="85" t="n"/>
      <c r="GT141" s="85" t="n"/>
      <c r="GU141" s="85" t="n"/>
      <c r="GV141" s="85" t="n"/>
      <c r="GW141" s="85" t="n"/>
      <c r="GX141" s="85" t="n"/>
      <c r="GY141" s="85" t="n"/>
      <c r="GZ141" s="85" t="n"/>
      <c r="HA141" s="85" t="n"/>
      <c r="HB141" s="85" t="n"/>
      <c r="HC141" s="85" t="n"/>
      <c r="HD141" s="85" t="n"/>
      <c r="HE141" s="85" t="n"/>
      <c r="HF141" s="85" t="n"/>
      <c r="HG141" s="85" t="n"/>
      <c r="HH141" s="85" t="n"/>
      <c r="HI141" s="85" t="n"/>
      <c r="HJ141" s="85" t="n"/>
      <c r="HK141" s="85" t="n"/>
      <c r="HL141" s="85" t="n"/>
      <c r="HM141" s="85" t="n"/>
      <c r="HN141" s="85" t="n"/>
      <c r="HO141" s="85" t="n"/>
      <c r="HP141" s="85" t="n"/>
      <c r="HQ141" s="85" t="n"/>
      <c r="HR141" s="85" t="n"/>
      <c r="HS141" s="85" t="n"/>
      <c r="HT141" s="85" t="n"/>
      <c r="HU141" s="85" t="n"/>
      <c r="HV141" s="85" t="n"/>
      <c r="HW141" s="85" t="n"/>
      <c r="HX141" s="85" t="n"/>
      <c r="HY141" s="85" t="n"/>
      <c r="HZ141" s="85" t="n"/>
      <c r="IA141" s="85" t="n"/>
      <c r="IB141" s="85" t="n"/>
      <c r="IC141" s="85" t="n"/>
      <c r="ID141" s="85" t="n"/>
      <c r="IE141" s="85" t="n"/>
      <c r="IF141" s="85" t="n"/>
      <c r="IG141" s="85" t="n"/>
      <c r="IH141" s="85" t="n"/>
      <c r="II141" s="85" t="n"/>
      <c r="IJ141" s="85" t="n"/>
      <c r="IK141" s="85" t="n"/>
      <c r="IL141" s="85" t="n"/>
      <c r="IM141" s="85" t="n"/>
      <c r="IN141" s="85" t="n"/>
      <c r="IO141" s="85" t="n"/>
      <c r="IP141" s="85" t="n"/>
      <c r="IQ141" s="85" t="n"/>
      <c r="IR141" s="85" t="n"/>
      <c r="IS141" s="85" t="n"/>
      <c r="IT141" s="85" t="n"/>
      <c r="IU141" s="85" t="n"/>
      <c r="IV141" s="85" t="n"/>
      <c r="IW141" s="85" t="n"/>
      <c r="IX141" s="85" t="n"/>
      <c r="IY141" s="85" t="n"/>
      <c r="IZ141" s="85" t="n"/>
      <c r="JA141" s="85" t="n"/>
      <c r="JB141" s="85" t="n"/>
      <c r="JC141" s="85" t="n"/>
      <c r="JD141" s="85" t="n"/>
      <c r="JE141" s="85" t="n"/>
      <c r="JF141" s="85" t="n"/>
      <c r="JG141" s="85" t="n"/>
      <c r="JH141" s="85" t="n"/>
      <c r="JI141" s="85" t="n"/>
      <c r="JJ141" s="85" t="n"/>
      <c r="JK141" s="85" t="n"/>
      <c r="JL141" s="85" t="n"/>
      <c r="JM141" s="85" t="n"/>
      <c r="JN141" s="85" t="n"/>
      <c r="JO141" s="85" t="n"/>
      <c r="JP141" s="85" t="n"/>
      <c r="JQ141" s="85" t="n"/>
      <c r="JR141" s="85" t="n"/>
      <c r="JS141" s="85" t="n"/>
      <c r="JT141" s="85" t="n"/>
      <c r="JU141" s="85" t="n"/>
      <c r="JV141" s="85" t="n"/>
      <c r="JW141" s="85" t="n"/>
      <c r="JX141" s="85" t="n"/>
      <c r="JY141" s="85" t="n"/>
      <c r="JZ141" s="85" t="n"/>
      <c r="KA141" s="85" t="n"/>
      <c r="KB141" s="85" t="n"/>
      <c r="KC141" s="85" t="n"/>
      <c r="KD141" s="85" t="n"/>
      <c r="KE141" s="85" t="n"/>
      <c r="KF141" s="85" t="n"/>
      <c r="KG141" s="85" t="n"/>
      <c r="KH141" s="85" t="n"/>
      <c r="KI141" s="85" t="n"/>
      <c r="KJ141" s="85" t="n"/>
      <c r="KK141" s="85" t="n"/>
      <c r="KL141" s="85" t="n"/>
      <c r="KM141" s="85" t="n"/>
      <c r="KN141" s="85" t="n"/>
      <c r="KO141" s="85" t="n"/>
      <c r="KP141" s="85" t="n"/>
      <c r="KQ141" s="85" t="n"/>
      <c r="KR141" s="85" t="n"/>
      <c r="KS141" s="85" t="n"/>
      <c r="KT141" s="85" t="n"/>
      <c r="KU141" s="85" t="n"/>
      <c r="KV141" s="85" t="n"/>
      <c r="KW141" s="85" t="n"/>
      <c r="KX141" s="85" t="n"/>
      <c r="KY141" s="85" t="n"/>
      <c r="KZ141" s="85" t="n"/>
      <c r="LA141" s="85" t="n"/>
      <c r="LB141" s="85" t="n"/>
      <c r="LC141" s="85" t="n"/>
      <c r="LD141" s="85" t="n"/>
      <c r="LE141" s="85" t="n"/>
      <c r="LF141" s="85" t="n"/>
      <c r="LG141" s="85" t="n"/>
      <c r="LH141" s="85" t="n"/>
      <c r="LI141" s="85" t="n"/>
      <c r="LJ141" s="85" t="n"/>
      <c r="LK141" s="85" t="n"/>
      <c r="LL141" s="85" t="n"/>
      <c r="LM141" s="85" t="n"/>
      <c r="LN141" s="85" t="n"/>
      <c r="LO141" s="85" t="n"/>
      <c r="LP141" s="85" t="n"/>
      <c r="LQ141" s="85" t="n"/>
      <c r="LR141" s="85" t="n"/>
      <c r="LS141" s="85" t="n"/>
    </row>
    <row r="142" customFormat="1" s="79">
      <c r="A142" s="618" t="n"/>
      <c r="B142" s="102" t="n"/>
      <c r="C142" s="939" t="n"/>
      <c r="D142" s="939" t="n"/>
      <c r="E142" s="939" t="n"/>
      <c r="F142" s="939" t="n"/>
      <c r="G142" s="939" t="n"/>
      <c r="H142" s="939" t="n"/>
      <c r="I142" s="934" t="n"/>
      <c r="J142" s="85" t="n"/>
      <c r="K142" s="85" t="n"/>
      <c r="L142" s="85" t="n"/>
      <c r="M142" s="85" t="n"/>
      <c r="N142" s="114" t="inlineStr"/>
      <c r="O142" s="115" t="inlineStr"/>
      <c r="P142" s="115" t="inlineStr"/>
      <c r="Q142" s="115" t="inlineStr"/>
      <c r="R142" s="115" t="inlineStr"/>
      <c r="S142" s="115" t="inlineStr"/>
      <c r="T142" s="115" t="inlineStr"/>
      <c r="U142" s="123" t="n"/>
      <c r="V142" s="941" t="n"/>
      <c r="W142" s="941" t="n"/>
      <c r="X142" s="85" t="n"/>
      <c r="Y142" s="85" t="n"/>
      <c r="Z142" s="85" t="n"/>
      <c r="AA142" s="85" t="n"/>
      <c r="AB142" s="85" t="n"/>
      <c r="AC142" s="85" t="n"/>
      <c r="AD142" s="85" t="n"/>
      <c r="AE142" s="85" t="n"/>
      <c r="AF142" s="85" t="n"/>
      <c r="AG142" s="85" t="n"/>
      <c r="AH142" s="85" t="n"/>
      <c r="AI142" s="85" t="n"/>
      <c r="AJ142" s="85" t="n"/>
      <c r="AK142" s="85" t="n"/>
      <c r="AL142" s="85" t="n"/>
      <c r="AM142" s="85" t="n"/>
      <c r="AN142" s="85" t="n"/>
      <c r="AO142" s="85" t="n"/>
      <c r="AP142" s="85" t="n"/>
      <c r="AQ142" s="85" t="n"/>
      <c r="AR142" s="85" t="n"/>
      <c r="AS142" s="85" t="n"/>
      <c r="AT142" s="85" t="n"/>
      <c r="AU142" s="85" t="n"/>
      <c r="AV142" s="85" t="n"/>
      <c r="AW142" s="85" t="n"/>
      <c r="AX142" s="85" t="n"/>
      <c r="AY142" s="85" t="n"/>
      <c r="AZ142" s="85" t="n"/>
      <c r="BA142" s="85" t="n"/>
      <c r="BB142" s="85" t="n"/>
      <c r="BC142" s="85" t="n"/>
      <c r="BD142" s="85" t="n"/>
      <c r="BE142" s="85" t="n"/>
      <c r="BF142" s="85" t="n"/>
      <c r="BG142" s="85" t="n"/>
      <c r="BH142" s="85" t="n"/>
      <c r="BI142" s="85" t="n"/>
      <c r="BJ142" s="85" t="n"/>
      <c r="BK142" s="85" t="n"/>
      <c r="BL142" s="85" t="n"/>
      <c r="BM142" s="85" t="n"/>
      <c r="BN142" s="85" t="n"/>
      <c r="BO142" s="85" t="n"/>
      <c r="BP142" s="85" t="n"/>
      <c r="BQ142" s="85" t="n"/>
      <c r="BR142" s="85" t="n"/>
      <c r="BS142" s="85" t="n"/>
      <c r="BT142" s="85" t="n"/>
      <c r="BU142" s="85" t="n"/>
      <c r="BV142" s="85" t="n"/>
      <c r="BW142" s="85" t="n"/>
      <c r="BX142" s="85" t="n"/>
      <c r="BY142" s="85" t="n"/>
      <c r="BZ142" s="85" t="n"/>
      <c r="CA142" s="85" t="n"/>
      <c r="CB142" s="85" t="n"/>
      <c r="CC142" s="85" t="n"/>
      <c r="CD142" s="85" t="n"/>
      <c r="CE142" s="85" t="n"/>
      <c r="CF142" s="85" t="n"/>
      <c r="CG142" s="85" t="n"/>
      <c r="CH142" s="85" t="n"/>
      <c r="CI142" s="85" t="n"/>
      <c r="CJ142" s="85" t="n"/>
      <c r="CK142" s="85" t="n"/>
      <c r="CL142" s="85" t="n"/>
      <c r="CM142" s="85" t="n"/>
      <c r="CN142" s="85" t="n"/>
      <c r="CO142" s="85" t="n"/>
      <c r="CP142" s="85" t="n"/>
      <c r="CQ142" s="85" t="n"/>
      <c r="CR142" s="85" t="n"/>
      <c r="CS142" s="85" t="n"/>
      <c r="CT142" s="85" t="n"/>
      <c r="CU142" s="85" t="n"/>
      <c r="CV142" s="85" t="n"/>
      <c r="CW142" s="85" t="n"/>
      <c r="CX142" s="85" t="n"/>
      <c r="CY142" s="85" t="n"/>
      <c r="CZ142" s="85" t="n"/>
      <c r="DA142" s="85" t="n"/>
      <c r="DB142" s="85" t="n"/>
      <c r="DC142" s="85" t="n"/>
      <c r="DD142" s="85" t="n"/>
      <c r="DE142" s="85" t="n"/>
      <c r="DF142" s="85" t="n"/>
      <c r="DG142" s="85" t="n"/>
      <c r="DH142" s="85" t="n"/>
      <c r="DI142" s="85" t="n"/>
      <c r="DJ142" s="85" t="n"/>
      <c r="DK142" s="85" t="n"/>
      <c r="DL142" s="85" t="n"/>
      <c r="DM142" s="85" t="n"/>
      <c r="DN142" s="85" t="n"/>
      <c r="DO142" s="85" t="n"/>
      <c r="DP142" s="85" t="n"/>
      <c r="DQ142" s="85" t="n"/>
      <c r="DR142" s="85" t="n"/>
      <c r="DS142" s="85" t="n"/>
      <c r="DT142" s="85" t="n"/>
      <c r="DU142" s="85" t="n"/>
      <c r="DV142" s="85" t="n"/>
      <c r="DW142" s="85" t="n"/>
      <c r="DX142" s="85" t="n"/>
      <c r="DY142" s="85" t="n"/>
      <c r="DZ142" s="85" t="n"/>
      <c r="EA142" s="85" t="n"/>
      <c r="EB142" s="85" t="n"/>
      <c r="EC142" s="85" t="n"/>
      <c r="ED142" s="85" t="n"/>
      <c r="EE142" s="85" t="n"/>
      <c r="EF142" s="85" t="n"/>
      <c r="EG142" s="85" t="n"/>
      <c r="EH142" s="85" t="n"/>
      <c r="EI142" s="85" t="n"/>
      <c r="EJ142" s="85" t="n"/>
      <c r="EK142" s="85" t="n"/>
      <c r="EL142" s="85" t="n"/>
      <c r="EM142" s="85" t="n"/>
      <c r="EN142" s="85" t="n"/>
      <c r="EO142" s="85" t="n"/>
      <c r="EP142" s="85" t="n"/>
      <c r="EQ142" s="85" t="n"/>
      <c r="ER142" s="85" t="n"/>
      <c r="ES142" s="85" t="n"/>
      <c r="ET142" s="85" t="n"/>
      <c r="EU142" s="85" t="n"/>
      <c r="EV142" s="85" t="n"/>
      <c r="EW142" s="85" t="n"/>
      <c r="EX142" s="85" t="n"/>
      <c r="EY142" s="85" t="n"/>
      <c r="EZ142" s="85" t="n"/>
      <c r="FA142" s="85" t="n"/>
      <c r="FB142" s="85" t="n"/>
      <c r="FC142" s="85" t="n"/>
      <c r="FD142" s="85" t="n"/>
      <c r="FE142" s="85" t="n"/>
      <c r="FF142" s="85" t="n"/>
      <c r="FG142" s="85" t="n"/>
      <c r="FH142" s="85" t="n"/>
      <c r="FI142" s="85" t="n"/>
      <c r="FJ142" s="85" t="n"/>
      <c r="FK142" s="85" t="n"/>
      <c r="FL142" s="85" t="n"/>
      <c r="FM142" s="85" t="n"/>
      <c r="FN142" s="85" t="n"/>
      <c r="FO142" s="85" t="n"/>
      <c r="FP142" s="85" t="n"/>
      <c r="FQ142" s="85" t="n"/>
      <c r="FR142" s="85" t="n"/>
      <c r="FS142" s="85" t="n"/>
      <c r="FT142" s="85" t="n"/>
      <c r="FU142" s="85" t="n"/>
      <c r="FV142" s="85" t="n"/>
      <c r="FW142" s="85" t="n"/>
      <c r="FX142" s="85" t="n"/>
      <c r="FY142" s="85" t="n"/>
      <c r="FZ142" s="85" t="n"/>
      <c r="GA142" s="85" t="n"/>
      <c r="GB142" s="85" t="n"/>
      <c r="GC142" s="85" t="n"/>
      <c r="GD142" s="85" t="n"/>
      <c r="GE142" s="85" t="n"/>
      <c r="GF142" s="85" t="n"/>
      <c r="GG142" s="85" t="n"/>
      <c r="GH142" s="85" t="n"/>
      <c r="GI142" s="85" t="n"/>
      <c r="GJ142" s="85" t="n"/>
      <c r="GK142" s="85" t="n"/>
      <c r="GL142" s="85" t="n"/>
      <c r="GM142" s="85" t="n"/>
      <c r="GN142" s="85" t="n"/>
      <c r="GO142" s="85" t="n"/>
      <c r="GP142" s="85" t="n"/>
      <c r="GQ142" s="85" t="n"/>
      <c r="GR142" s="85" t="n"/>
      <c r="GS142" s="85" t="n"/>
      <c r="GT142" s="85" t="n"/>
      <c r="GU142" s="85" t="n"/>
      <c r="GV142" s="85" t="n"/>
      <c r="GW142" s="85" t="n"/>
      <c r="GX142" s="85" t="n"/>
      <c r="GY142" s="85" t="n"/>
      <c r="GZ142" s="85" t="n"/>
      <c r="HA142" s="85" t="n"/>
      <c r="HB142" s="85" t="n"/>
      <c r="HC142" s="85" t="n"/>
      <c r="HD142" s="85" t="n"/>
      <c r="HE142" s="85" t="n"/>
      <c r="HF142" s="85" t="n"/>
      <c r="HG142" s="85" t="n"/>
      <c r="HH142" s="85" t="n"/>
      <c r="HI142" s="85" t="n"/>
      <c r="HJ142" s="85" t="n"/>
      <c r="HK142" s="85" t="n"/>
      <c r="HL142" s="85" t="n"/>
      <c r="HM142" s="85" t="n"/>
      <c r="HN142" s="85" t="n"/>
      <c r="HO142" s="85" t="n"/>
      <c r="HP142" s="85" t="n"/>
      <c r="HQ142" s="85" t="n"/>
      <c r="HR142" s="85" t="n"/>
      <c r="HS142" s="85" t="n"/>
      <c r="HT142" s="85" t="n"/>
      <c r="HU142" s="85" t="n"/>
      <c r="HV142" s="85" t="n"/>
      <c r="HW142" s="85" t="n"/>
      <c r="HX142" s="85" t="n"/>
      <c r="HY142" s="85" t="n"/>
      <c r="HZ142" s="85" t="n"/>
      <c r="IA142" s="85" t="n"/>
      <c r="IB142" s="85" t="n"/>
      <c r="IC142" s="85" t="n"/>
      <c r="ID142" s="85" t="n"/>
      <c r="IE142" s="85" t="n"/>
      <c r="IF142" s="85" t="n"/>
      <c r="IG142" s="85" t="n"/>
      <c r="IH142" s="85" t="n"/>
      <c r="II142" s="85" t="n"/>
      <c r="IJ142" s="85" t="n"/>
      <c r="IK142" s="85" t="n"/>
      <c r="IL142" s="85" t="n"/>
      <c r="IM142" s="85" t="n"/>
      <c r="IN142" s="85" t="n"/>
      <c r="IO142" s="85" t="n"/>
      <c r="IP142" s="85" t="n"/>
      <c r="IQ142" s="85" t="n"/>
      <c r="IR142" s="85" t="n"/>
      <c r="IS142" s="85" t="n"/>
      <c r="IT142" s="85" t="n"/>
      <c r="IU142" s="85" t="n"/>
      <c r="IV142" s="85" t="n"/>
      <c r="IW142" s="85" t="n"/>
      <c r="IX142" s="85" t="n"/>
      <c r="IY142" s="85" t="n"/>
      <c r="IZ142" s="85" t="n"/>
      <c r="JA142" s="85" t="n"/>
      <c r="JB142" s="85" t="n"/>
      <c r="JC142" s="85" t="n"/>
      <c r="JD142" s="85" t="n"/>
      <c r="JE142" s="85" t="n"/>
      <c r="JF142" s="85" t="n"/>
      <c r="JG142" s="85" t="n"/>
      <c r="JH142" s="85" t="n"/>
      <c r="JI142" s="85" t="n"/>
      <c r="JJ142" s="85" t="n"/>
      <c r="JK142" s="85" t="n"/>
      <c r="JL142" s="85" t="n"/>
      <c r="JM142" s="85" t="n"/>
      <c r="JN142" s="85" t="n"/>
      <c r="JO142" s="85" t="n"/>
      <c r="JP142" s="85" t="n"/>
      <c r="JQ142" s="85" t="n"/>
      <c r="JR142" s="85" t="n"/>
      <c r="JS142" s="85" t="n"/>
      <c r="JT142" s="85" t="n"/>
      <c r="JU142" s="85" t="n"/>
      <c r="JV142" s="85" t="n"/>
      <c r="JW142" s="85" t="n"/>
      <c r="JX142" s="85" t="n"/>
      <c r="JY142" s="85" t="n"/>
      <c r="JZ142" s="85" t="n"/>
      <c r="KA142" s="85" t="n"/>
      <c r="KB142" s="85" t="n"/>
      <c r="KC142" s="85" t="n"/>
      <c r="KD142" s="85" t="n"/>
      <c r="KE142" s="85" t="n"/>
      <c r="KF142" s="85" t="n"/>
      <c r="KG142" s="85" t="n"/>
      <c r="KH142" s="85" t="n"/>
      <c r="KI142" s="85" t="n"/>
      <c r="KJ142" s="85" t="n"/>
      <c r="KK142" s="85" t="n"/>
      <c r="KL142" s="85" t="n"/>
      <c r="KM142" s="85" t="n"/>
      <c r="KN142" s="85" t="n"/>
      <c r="KO142" s="85" t="n"/>
      <c r="KP142" s="85" t="n"/>
      <c r="KQ142" s="85" t="n"/>
      <c r="KR142" s="85" t="n"/>
      <c r="KS142" s="85" t="n"/>
      <c r="KT142" s="85" t="n"/>
      <c r="KU142" s="85" t="n"/>
      <c r="KV142" s="85" t="n"/>
      <c r="KW142" s="85" t="n"/>
      <c r="KX142" s="85" t="n"/>
      <c r="KY142" s="85" t="n"/>
      <c r="KZ142" s="85" t="n"/>
      <c r="LA142" s="85" t="n"/>
      <c r="LB142" s="85" t="n"/>
      <c r="LC142" s="85" t="n"/>
      <c r="LD142" s="85" t="n"/>
      <c r="LE142" s="85" t="n"/>
      <c r="LF142" s="85" t="n"/>
      <c r="LG142" s="85" t="n"/>
      <c r="LH142" s="85" t="n"/>
      <c r="LI142" s="85" t="n"/>
      <c r="LJ142" s="85" t="n"/>
      <c r="LK142" s="85" t="n"/>
      <c r="LL142" s="85" t="n"/>
      <c r="LM142" s="85" t="n"/>
      <c r="LN142" s="85" t="n"/>
      <c r="LO142" s="85" t="n"/>
      <c r="LP142" s="85" t="n"/>
      <c r="LQ142" s="85" t="n"/>
      <c r="LR142" s="85" t="n"/>
      <c r="LS142" s="85" t="n"/>
    </row>
    <row r="143" customFormat="1" s="79">
      <c r="A143" s="618" t="inlineStr">
        <is>
          <t>K19</t>
        </is>
      </c>
      <c r="B143" s="96" t="inlineStr">
        <is>
          <t>Total</t>
        </is>
      </c>
      <c r="C143" s="940">
        <f>SUM(INDIRECT(ADDRESS(MATCH("K18",$A:$A,0)+1,COLUMN(C$12),4)&amp;":"&amp;ADDRESS(MATCH("K19",$A:$A,0)-1,COLUMN(C$12),4)))</f>
        <v/>
      </c>
      <c r="D143" s="940">
        <f>SUM(INDIRECT(ADDRESS(MATCH("K18",$A:$A,0)+1,COLUMN(D$12),4)&amp;":"&amp;ADDRESS(MATCH("K19",$A:$A,0)-1,COLUMN(D$12),4)))</f>
        <v/>
      </c>
      <c r="E143" s="940">
        <f>SUM(INDIRECT(ADDRESS(MATCH("K18",$A:$A,0)+1,COLUMN(E$12),4)&amp;":"&amp;ADDRESS(MATCH("K19",$A:$A,0)-1,COLUMN(E$12),4)))</f>
        <v/>
      </c>
      <c r="F143" s="940">
        <f>SUM(INDIRECT(ADDRESS(MATCH("K18",$A:$A,0)+1,COLUMN(F$12),4)&amp;":"&amp;ADDRESS(MATCH("K19",$A:$A,0)-1,COLUMN(F$12),4)))</f>
        <v/>
      </c>
      <c r="G143" s="940" t="n">
        <v>0</v>
      </c>
      <c r="H143" s="940" t="n">
        <v>0</v>
      </c>
      <c r="I143" s="928" t="n"/>
      <c r="N143" s="105">
        <f>B143</f>
        <v/>
      </c>
      <c r="O143" s="106">
        <f>C143*BS!$B$9</f>
        <v/>
      </c>
      <c r="P143" s="106">
        <f>D143*BS!$B$9</f>
        <v/>
      </c>
      <c r="Q143" s="106">
        <f>E143*BS!$B$9</f>
        <v/>
      </c>
      <c r="R143" s="106">
        <f>F143*BS!$B$9</f>
        <v/>
      </c>
      <c r="S143" s="106">
        <f>G143*BS!$B$9</f>
        <v/>
      </c>
      <c r="T143" s="106">
        <f>H143*BS!$B$9</f>
        <v/>
      </c>
      <c r="U143" s="107" t="n"/>
      <c r="V143" s="927" t="n"/>
      <c r="W143" s="927" t="n"/>
    </row>
    <row r="144" customFormat="1" s="117">
      <c r="A144" s="618" t="inlineStr">
        <is>
          <t>K20</t>
        </is>
      </c>
      <c r="B144" s="96" t="inlineStr">
        <is>
          <t>Other intangible assets</t>
        </is>
      </c>
      <c r="C144" s="954" t="n"/>
      <c r="D144" s="954" t="n"/>
      <c r="E144" s="954" t="n"/>
      <c r="F144" s="954" t="n"/>
      <c r="G144" s="954" t="n"/>
      <c r="H144" s="954" t="n"/>
      <c r="I144" s="934" t="n"/>
      <c r="J144" s="85" t="n"/>
      <c r="K144" s="85" t="n"/>
      <c r="L144" s="85" t="n"/>
      <c r="M144" s="85" t="n"/>
      <c r="N144" s="114">
        <f>B144</f>
        <v/>
      </c>
      <c r="O144" s="115" t="inlineStr"/>
      <c r="P144" s="115" t="inlineStr"/>
      <c r="Q144" s="115" t="inlineStr"/>
      <c r="R144" s="115" t="inlineStr"/>
      <c r="S144" s="115" t="inlineStr"/>
      <c r="T144" s="115" t="inlineStr"/>
      <c r="U144" s="935">
        <f>I132</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B145" t="inlineStr">
        <is>
          <t>Goodwill $'000 None 2021 Balance at 1 January 2022</t>
        </is>
      </c>
      <c r="G145" t="n">
        <v>81052</v>
      </c>
      <c r="H145" t="n">
        <v/>
      </c>
      <c r="N145">
        <f>B145</f>
        <v/>
      </c>
      <c r="O145" t="inlineStr"/>
      <c r="P145" t="inlineStr"/>
      <c r="Q145" t="inlineStr"/>
      <c r="R145" t="inlineStr"/>
      <c r="S145">
        <f>G145*BS!$B$9</f>
        <v/>
      </c>
      <c r="T145">
        <f>H145*BS!$B$9</f>
        <v/>
      </c>
    </row>
    <row r="146" customFormat="1" s="117">
      <c r="B146" t="inlineStr">
        <is>
          <t>Goodwill $'000 None Additions</t>
        </is>
      </c>
      <c r="G146" t="n">
        <v/>
      </c>
      <c r="H146" t="n">
        <v>0</v>
      </c>
      <c r="N146">
        <f>B146</f>
        <v/>
      </c>
      <c r="O146" t="inlineStr"/>
      <c r="P146" t="inlineStr"/>
      <c r="Q146" t="inlineStr"/>
      <c r="R146" t="inlineStr"/>
      <c r="S146">
        <f>G146*BS!$B$9</f>
        <v/>
      </c>
      <c r="T146">
        <f>H146*BS!$B$9</f>
        <v/>
      </c>
    </row>
    <row r="147" customFormat="1" s="79">
      <c r="B147" t="inlineStr">
        <is>
          <t>Goodwill $'000 Additions through business combinations (note 34)</t>
        </is>
      </c>
      <c r="G147" t="n">
        <v/>
      </c>
      <c r="H147" t="n">
        <v>3767</v>
      </c>
      <c r="N147">
        <f>B147</f>
        <v/>
      </c>
      <c r="O147" t="inlineStr"/>
      <c r="P147" t="inlineStr"/>
      <c r="Q147" t="inlineStr"/>
      <c r="R147" t="inlineStr"/>
      <c r="S147">
        <f>G147*BS!$B$9</f>
        <v/>
      </c>
      <c r="T147">
        <f>H147*BS!$B$9</f>
        <v/>
      </c>
    </row>
    <row r="148" customFormat="1" s="79">
      <c r="B148" t="inlineStr">
        <is>
          <t>Goodwill $'000 Additions through business combinations (note Disposals</t>
        </is>
      </c>
      <c r="G148" t="n">
        <v/>
      </c>
      <c r="H148" t="n">
        <v>0</v>
      </c>
      <c r="N148">
        <f>B148</f>
        <v/>
      </c>
      <c r="O148" t="inlineStr"/>
      <c r="P148" t="inlineStr"/>
      <c r="Q148" t="inlineStr"/>
      <c r="R148" t="inlineStr"/>
      <c r="S148">
        <f>G148*BS!$B$9</f>
        <v/>
      </c>
      <c r="T148">
        <f>H148*BS!$B$9</f>
        <v/>
      </c>
    </row>
    <row r="149" customFormat="1" s="79">
      <c r="B149" t="inlineStr">
        <is>
          <t>Goodwill $'000 Additions through business combinations (note Amortisation expense</t>
        </is>
      </c>
      <c r="G149" t="n">
        <v/>
      </c>
      <c r="H149" t="n">
        <v>0</v>
      </c>
      <c r="N149">
        <f>B149</f>
        <v/>
      </c>
      <c r="O149" t="inlineStr"/>
      <c r="P149" t="inlineStr"/>
      <c r="Q149" t="inlineStr"/>
      <c r="R149" t="inlineStr"/>
      <c r="S149">
        <f>G149*BS!$B$9</f>
        <v/>
      </c>
      <c r="T149">
        <f>H149*BS!$B$9</f>
        <v/>
      </c>
    </row>
    <row r="150" customFormat="1" s="79">
      <c r="B150" t="inlineStr">
        <is>
          <t>Goodwill $'000 Additions through business combinations (note 2022 Balance at 31 December 2022</t>
        </is>
      </c>
      <c r="G150" t="n">
        <v/>
      </c>
      <c r="H150" t="n">
        <v>84819</v>
      </c>
      <c r="N150">
        <f>B150</f>
        <v/>
      </c>
      <c r="O150" t="inlineStr"/>
      <c r="P150" t="inlineStr"/>
      <c r="Q150" t="inlineStr"/>
      <c r="R150" t="inlineStr"/>
      <c r="S150">
        <f>G150*BS!$B$9</f>
        <v/>
      </c>
      <c r="T150">
        <f>H150*BS!$B$9</f>
        <v/>
      </c>
    </row>
    <row r="151" customFormat="1" s="79">
      <c r="B151" t="inlineStr">
        <is>
          <t>Software $'000 None 2021 Balance at 1 January 2022</t>
        </is>
      </c>
      <c r="G151" t="n">
        <v>8386</v>
      </c>
      <c r="N151">
        <f>B151</f>
        <v/>
      </c>
      <c r="O151" t="inlineStr"/>
      <c r="P151" t="inlineStr"/>
      <c r="Q151" t="inlineStr"/>
      <c r="R151" t="inlineStr"/>
      <c r="S151">
        <f>G151*BS!$B$9</f>
        <v/>
      </c>
      <c r="T151" t="inlineStr"/>
    </row>
    <row r="152" customFormat="1" s="79">
      <c r="B152" t="inlineStr">
        <is>
          <t>Software $'000 None Additions</t>
        </is>
      </c>
      <c r="G152" t="n">
        <v/>
      </c>
      <c r="H152" t="n">
        <v>798</v>
      </c>
      <c r="N152">
        <f>B152</f>
        <v/>
      </c>
      <c r="O152" t="inlineStr"/>
      <c r="P152" t="inlineStr"/>
      <c r="Q152" t="inlineStr"/>
      <c r="R152" t="inlineStr"/>
      <c r="S152">
        <f>G152*BS!$B$9</f>
        <v/>
      </c>
      <c r="T152">
        <f>H152*BS!$B$9</f>
        <v/>
      </c>
    </row>
    <row r="153" customFormat="1" s="79">
      <c r="B153" t="inlineStr">
        <is>
          <t>Software $'000 Additions through business combinations (note 34)</t>
        </is>
      </c>
      <c r="G153" t="n">
        <v/>
      </c>
      <c r="H153" t="n">
        <v>0</v>
      </c>
      <c r="N153">
        <f>B153</f>
        <v/>
      </c>
      <c r="O153" t="inlineStr"/>
      <c r="P153" t="inlineStr"/>
      <c r="Q153" t="inlineStr"/>
      <c r="R153" t="inlineStr"/>
      <c r="S153">
        <f>G153*BS!$B$9</f>
        <v/>
      </c>
      <c r="T153">
        <f>H153*BS!$B$9</f>
        <v/>
      </c>
    </row>
    <row r="154" customFormat="1" s="79">
      <c r="B154" t="inlineStr">
        <is>
          <t>Software $'000 Additions through business combinations (note Disposals</t>
        </is>
      </c>
      <c r="G154" t="n">
        <v/>
      </c>
      <c r="H154" t="n">
        <v>-5</v>
      </c>
      <c r="N154">
        <f>B154</f>
        <v/>
      </c>
      <c r="O154" t="inlineStr"/>
      <c r="P154" t="inlineStr"/>
      <c r="Q154" t="inlineStr"/>
      <c r="R154" t="inlineStr"/>
      <c r="S154">
        <f>G154*BS!$B$9</f>
        <v/>
      </c>
      <c r="T154">
        <f>H154*BS!$B$9</f>
        <v/>
      </c>
    </row>
    <row r="155" customFormat="1" s="79">
      <c r="B155" t="inlineStr">
        <is>
          <t>Software $'000 Additions through business combinations (note Amortisation expense</t>
        </is>
      </c>
      <c r="G155" t="n">
        <v/>
      </c>
      <c r="H155" t="n">
        <v>-6622</v>
      </c>
      <c r="N155">
        <f>B155</f>
        <v/>
      </c>
      <c r="O155" t="inlineStr"/>
      <c r="P155" t="inlineStr"/>
      <c r="Q155" t="inlineStr"/>
      <c r="R155" t="inlineStr"/>
      <c r="S155">
        <f>G155*BS!$B$9</f>
        <v/>
      </c>
      <c r="T155">
        <f>H155*BS!$B$9</f>
        <v/>
      </c>
    </row>
    <row r="156" customFormat="1" s="79">
      <c r="B156" t="inlineStr">
        <is>
          <t>Software $'000 Additions through business combinations (note 2022 Balance at 31 December 2022</t>
        </is>
      </c>
      <c r="G156" t="n">
        <v/>
      </c>
      <c r="H156" t="n">
        <v>2557</v>
      </c>
      <c r="N156">
        <f>B156</f>
        <v/>
      </c>
      <c r="O156" t="inlineStr"/>
      <c r="P156" t="inlineStr"/>
      <c r="Q156" t="inlineStr"/>
      <c r="R156" t="inlineStr"/>
      <c r="S156">
        <f>G156*BS!$B$9</f>
        <v/>
      </c>
      <c r="T156">
        <f>H156*BS!$B$9</f>
        <v/>
      </c>
    </row>
    <row r="157" customFormat="1" s="79">
      <c r="B157" t="inlineStr">
        <is>
          <t>Brands $'000 None 2021 Balance at 1 January 2022</t>
        </is>
      </c>
      <c r="G157" t="n">
        <v>0</v>
      </c>
      <c r="N157">
        <f>B157</f>
        <v/>
      </c>
      <c r="O157" t="inlineStr"/>
      <c r="P157" t="inlineStr"/>
      <c r="Q157" t="inlineStr"/>
      <c r="R157" t="inlineStr"/>
      <c r="S157">
        <f>G157*BS!$B$9</f>
        <v/>
      </c>
      <c r="T157" t="inlineStr"/>
    </row>
    <row r="158" customFormat="1" s="117">
      <c r="B158" t="inlineStr">
        <is>
          <t>Brands $'000 None Additions</t>
        </is>
      </c>
      <c r="G158" t="n">
        <v/>
      </c>
      <c r="H158" t="n">
        <v>0</v>
      </c>
      <c r="N158">
        <f>B158</f>
        <v/>
      </c>
      <c r="O158" t="inlineStr"/>
      <c r="P158" t="inlineStr"/>
      <c r="Q158" t="inlineStr"/>
      <c r="R158" t="inlineStr"/>
      <c r="S158">
        <f>G158*BS!$B$9</f>
        <v/>
      </c>
      <c r="T158">
        <f>H158*BS!$B$9</f>
        <v/>
      </c>
    </row>
    <row r="159" customFormat="1" s="79">
      <c r="B159" t="inlineStr">
        <is>
          <t>Brands $'000 Additions through business combinations (note 34)</t>
        </is>
      </c>
      <c r="G159" t="n">
        <v/>
      </c>
      <c r="H159" t="n">
        <v>226</v>
      </c>
      <c r="N159">
        <f>B159</f>
        <v/>
      </c>
      <c r="O159" t="inlineStr"/>
      <c r="P159" t="inlineStr"/>
      <c r="Q159" t="inlineStr"/>
      <c r="R159" t="inlineStr"/>
      <c r="S159">
        <f>G159*BS!$B$9</f>
        <v/>
      </c>
      <c r="T159">
        <f>H159*BS!$B$9</f>
        <v/>
      </c>
    </row>
    <row r="160" customFormat="1" s="117">
      <c r="B160" t="inlineStr">
        <is>
          <t>Brands $'000 Additions through business combinations (note Disposals</t>
        </is>
      </c>
      <c r="G160" t="n">
        <v/>
      </c>
      <c r="H160" t="n">
        <v>0</v>
      </c>
      <c r="N160">
        <f>B160</f>
        <v/>
      </c>
      <c r="O160" t="inlineStr"/>
      <c r="P160" t="inlineStr"/>
      <c r="Q160" t="inlineStr"/>
      <c r="R160" t="inlineStr"/>
      <c r="S160">
        <f>G160*BS!$B$9</f>
        <v/>
      </c>
      <c r="T160">
        <f>H160*BS!$B$9</f>
        <v/>
      </c>
    </row>
    <row r="161" customFormat="1" s="117">
      <c r="B161" t="inlineStr">
        <is>
          <t>Brands $'000 Additions through business combinations (note Amortisation expense</t>
        </is>
      </c>
      <c r="G161" t="n">
        <v/>
      </c>
      <c r="H161" t="n">
        <v>-113</v>
      </c>
      <c r="N161">
        <f>B161</f>
        <v/>
      </c>
      <c r="O161" t="inlineStr"/>
      <c r="P161" t="inlineStr"/>
      <c r="Q161" t="inlineStr"/>
      <c r="R161" t="inlineStr"/>
      <c r="S161">
        <f>G161*BS!$B$9</f>
        <v/>
      </c>
      <c r="T161">
        <f>H161*BS!$B$9</f>
        <v/>
      </c>
    </row>
    <row r="162" customFormat="1" s="79">
      <c r="B162" t="inlineStr">
        <is>
          <t>Brands $'000 Additions through business combinations (note 2022 Balance at 31 December 2022</t>
        </is>
      </c>
      <c r="G162" t="n">
        <v/>
      </c>
      <c r="H162" t="n">
        <v>113</v>
      </c>
      <c r="N162">
        <f>B162</f>
        <v/>
      </c>
      <c r="O162" t="inlineStr"/>
      <c r="P162" t="inlineStr"/>
      <c r="Q162" t="inlineStr"/>
      <c r="R162" t="inlineStr"/>
      <c r="S162">
        <f>G162*BS!$B$9</f>
        <v/>
      </c>
      <c r="T162">
        <f>H162*BS!$B$9</f>
        <v/>
      </c>
    </row>
    <row r="163" customFormat="1" s="79">
      <c r="B163" t="inlineStr">
        <is>
          <t>contracts $'000 None 2021 Balance at 1 January 2022</t>
        </is>
      </c>
      <c r="G163" t="n">
        <v>6175</v>
      </c>
      <c r="N163">
        <f>B163</f>
        <v/>
      </c>
      <c r="O163" t="inlineStr"/>
      <c r="P163" t="inlineStr"/>
      <c r="Q163" t="inlineStr"/>
      <c r="R163" t="inlineStr"/>
      <c r="S163">
        <f>G163*BS!$B$9</f>
        <v/>
      </c>
      <c r="T163" t="inlineStr"/>
    </row>
    <row r="164" customFormat="1" s="117">
      <c r="B164" t="inlineStr">
        <is>
          <t>contracts $'000 None Additions</t>
        </is>
      </c>
      <c r="G164" t="n">
        <v/>
      </c>
      <c r="H164" t="n">
        <v>0</v>
      </c>
      <c r="N164">
        <f>B164</f>
        <v/>
      </c>
      <c r="O164" t="inlineStr"/>
      <c r="P164" t="inlineStr"/>
      <c r="Q164" t="inlineStr"/>
      <c r="R164" t="inlineStr"/>
      <c r="S164">
        <f>G164*BS!$B$9</f>
        <v/>
      </c>
      <c r="T164">
        <f>H164*BS!$B$9</f>
        <v/>
      </c>
    </row>
    <row r="165" customFormat="1" s="79">
      <c r="B165" t="inlineStr">
        <is>
          <t>contracts $'000 Additions through business combinations (note 34)</t>
        </is>
      </c>
      <c r="G165" t="n">
        <v/>
      </c>
      <c r="H165" t="n">
        <v>999</v>
      </c>
      <c r="N165">
        <f>B165</f>
        <v/>
      </c>
      <c r="O165" t="inlineStr"/>
      <c r="P165" t="inlineStr"/>
      <c r="Q165" t="inlineStr"/>
      <c r="R165" t="inlineStr"/>
      <c r="S165">
        <f>G165*BS!$B$9</f>
        <v/>
      </c>
      <c r="T165">
        <f>H165*BS!$B$9</f>
        <v/>
      </c>
    </row>
    <row r="166" customFormat="1" s="79">
      <c r="B166" t="inlineStr">
        <is>
          <t>contracts $'000 Additions through business combinations (note Disposals</t>
        </is>
      </c>
      <c r="G166" t="n">
        <v/>
      </c>
      <c r="H166" t="n">
        <v>0</v>
      </c>
      <c r="N166">
        <f>B166</f>
        <v/>
      </c>
      <c r="O166" t="inlineStr"/>
      <c r="P166" t="inlineStr"/>
      <c r="Q166" t="inlineStr"/>
      <c r="R166" t="inlineStr"/>
      <c r="S166">
        <f>G166*BS!$B$9</f>
        <v/>
      </c>
      <c r="T166">
        <f>H166*BS!$B$9</f>
        <v/>
      </c>
    </row>
    <row r="167" customFormat="1" s="79">
      <c r="B167" t="inlineStr">
        <is>
          <t>contracts $'000 Additions through business combinations (note Amortisation expense</t>
        </is>
      </c>
      <c r="G167" t="n">
        <v/>
      </c>
      <c r="H167" t="n">
        <v>-1974</v>
      </c>
      <c r="N167">
        <f>B167</f>
        <v/>
      </c>
      <c r="O167" t="inlineStr"/>
      <c r="P167" t="inlineStr"/>
      <c r="Q167" t="inlineStr"/>
      <c r="R167" t="inlineStr"/>
      <c r="S167">
        <f>G167*BS!$B$9</f>
        <v/>
      </c>
      <c r="T167">
        <f>H167*BS!$B$9</f>
        <v/>
      </c>
    </row>
    <row r="168" customFormat="1" s="79">
      <c r="B168" t="inlineStr">
        <is>
          <t>contracts $'000 Additions through business combinations (note 2022 Balance at 31 December 2022</t>
        </is>
      </c>
      <c r="G168" t="n">
        <v/>
      </c>
      <c r="H168" t="n">
        <v>5200</v>
      </c>
      <c r="N168">
        <f>B168</f>
        <v/>
      </c>
      <c r="O168" t="inlineStr"/>
      <c r="P168" t="inlineStr"/>
      <c r="Q168" t="inlineStr"/>
      <c r="R168" t="inlineStr"/>
      <c r="S168">
        <f>G168*BS!$B$9</f>
        <v/>
      </c>
      <c r="T168">
        <f>H168*BS!$B$9</f>
        <v/>
      </c>
    </row>
    <row r="169" customFormat="1" s="79">
      <c r="B169" t="inlineStr">
        <is>
          <t>Total $'000 None 2021 Balance at 1 January 2022</t>
        </is>
      </c>
      <c r="G169" t="n">
        <v>95613</v>
      </c>
      <c r="N169">
        <f>B169</f>
        <v/>
      </c>
      <c r="O169" t="inlineStr"/>
      <c r="P169" t="inlineStr"/>
      <c r="Q169" t="inlineStr"/>
      <c r="R169" t="inlineStr"/>
      <c r="S169">
        <f>G169*BS!$B$9</f>
        <v/>
      </c>
      <c r="T169" t="inlineStr"/>
    </row>
    <row r="170" customFormat="1" s="79">
      <c r="B170" t="inlineStr">
        <is>
          <t>Total $'000 None Additions</t>
        </is>
      </c>
      <c r="G170" t="n">
        <v/>
      </c>
      <c r="H170" t="n">
        <v>798</v>
      </c>
      <c r="N170">
        <f>B170</f>
        <v/>
      </c>
      <c r="O170" t="inlineStr"/>
      <c r="P170" t="inlineStr"/>
      <c r="Q170" t="inlineStr"/>
      <c r="R170" t="inlineStr"/>
      <c r="S170">
        <f>G170*BS!$B$9</f>
        <v/>
      </c>
      <c r="T170">
        <f>H170*BS!$B$9</f>
        <v/>
      </c>
    </row>
    <row r="171" customFormat="1" s="79">
      <c r="B171" t="inlineStr">
        <is>
          <t>Total $'000 Additions through business combinations (note 34)</t>
        </is>
      </c>
      <c r="G171" t="n">
        <v/>
      </c>
      <c r="H171" t="n">
        <v>4992</v>
      </c>
      <c r="N171">
        <f>B171</f>
        <v/>
      </c>
      <c r="O171" t="inlineStr"/>
      <c r="P171" t="inlineStr"/>
      <c r="Q171" t="inlineStr"/>
      <c r="R171" t="inlineStr"/>
      <c r="S171">
        <f>G171*BS!$B$9</f>
        <v/>
      </c>
      <c r="T171">
        <f>H171*BS!$B$9</f>
        <v/>
      </c>
    </row>
    <row r="172" customFormat="1" s="79">
      <c r="A172" s="618" t="n"/>
      <c r="B172" s="102" t="inlineStr">
        <is>
          <t>Total $'000 Additions through business combinations (note Disposals</t>
        </is>
      </c>
      <c r="C172" s="939" t="n"/>
      <c r="D172" s="939" t="n"/>
      <c r="E172" s="939" t="n"/>
      <c r="F172" s="939" t="n"/>
      <c r="G172" s="939" t="n">
        <v/>
      </c>
      <c r="H172" s="939" t="n">
        <v>-5</v>
      </c>
      <c r="I172" s="928" t="n"/>
      <c r="N172" s="105">
        <f>B172</f>
        <v/>
      </c>
      <c r="O172" s="106" t="inlineStr"/>
      <c r="P172" s="106" t="inlineStr"/>
      <c r="Q172" s="106" t="inlineStr"/>
      <c r="R172" s="106" t="inlineStr"/>
      <c r="S172" s="106">
        <f>G172*BS!$B$9</f>
        <v/>
      </c>
      <c r="T172" s="106">
        <f>H172*BS!$B$9</f>
        <v/>
      </c>
      <c r="U172" s="929">
        <f>I133</f>
        <v/>
      </c>
      <c r="V172" s="927" t="n"/>
      <c r="W172" s="927" t="n"/>
    </row>
    <row r="173" customFormat="1" s="79">
      <c r="A173" s="618" t="n"/>
      <c r="B173" s="102" t="inlineStr">
        <is>
          <t>Total $'000 Additions through business combinations (note Amortisation expense</t>
        </is>
      </c>
      <c r="C173" s="939" t="n"/>
      <c r="D173" s="939" t="n"/>
      <c r="E173" s="939" t="n"/>
      <c r="F173" s="939" t="n"/>
      <c r="G173" s="939" t="n">
        <v/>
      </c>
      <c r="H173" s="939" t="n">
        <v>-8709</v>
      </c>
      <c r="I173" s="928" t="n"/>
      <c r="N173" s="105">
        <f>B173</f>
        <v/>
      </c>
      <c r="O173" s="106" t="inlineStr"/>
      <c r="P173" s="106" t="inlineStr"/>
      <c r="Q173" s="106" t="inlineStr"/>
      <c r="R173" s="106" t="inlineStr"/>
      <c r="S173" s="106">
        <f>G173*BS!$B$9</f>
        <v/>
      </c>
      <c r="T173" s="106">
        <f>H173*BS!$B$9</f>
        <v/>
      </c>
      <c r="U173" s="107">
        <f>I134</f>
        <v/>
      </c>
      <c r="V173" s="927" t="n"/>
      <c r="W173" s="927" t="n"/>
    </row>
    <row r="174" customFormat="1" s="79">
      <c r="A174" s="618" t="n"/>
      <c r="B174" s="102" t="inlineStr">
        <is>
          <t>Total $'000 Additions through business combinations (note 2022 Balance at 31 December 2022</t>
        </is>
      </c>
      <c r="C174" s="939" t="n"/>
      <c r="D174" s="939" t="n"/>
      <c r="E174" s="939" t="n"/>
      <c r="F174" s="939" t="n"/>
      <c r="G174" s="939" t="n">
        <v/>
      </c>
      <c r="H174" s="939" t="n">
        <v>92689</v>
      </c>
      <c r="I174" s="928" t="n"/>
      <c r="N174" s="105">
        <f>B174</f>
        <v/>
      </c>
      <c r="O174" s="106" t="inlineStr"/>
      <c r="P174" s="106" t="inlineStr"/>
      <c r="Q174" s="106" t="inlineStr"/>
      <c r="R174" s="106" t="inlineStr"/>
      <c r="S174" s="106">
        <f>G174*BS!$B$9</f>
        <v/>
      </c>
      <c r="T174" s="106">
        <f>H174*BS!$B$9</f>
        <v/>
      </c>
      <c r="U174" s="107">
        <f>I135</f>
        <v/>
      </c>
      <c r="V174" s="927" t="n"/>
      <c r="W174" s="927" t="n"/>
    </row>
    <row r="175" customFormat="1" s="79">
      <c r="A175" s="618" t="n"/>
      <c r="B175" s="102" t="inlineStr">
        <is>
          <t>Consolidated $'000 None Goodwill - at cost</t>
        </is>
      </c>
      <c r="C175" s="939" t="n"/>
      <c r="D175" s="939" t="n"/>
      <c r="E175" s="939" t="n"/>
      <c r="F175" s="939" t="n"/>
      <c r="G175" s="939" t="n">
        <v>81052</v>
      </c>
      <c r="H175" s="939" t="n">
        <v>84819</v>
      </c>
      <c r="I175" s="928" t="n"/>
      <c r="N175" s="105">
        <f>B175</f>
        <v/>
      </c>
      <c r="O175" s="106" t="inlineStr"/>
      <c r="P175" s="106" t="inlineStr"/>
      <c r="Q175" s="106" t="inlineStr"/>
      <c r="R175" s="106" t="inlineStr"/>
      <c r="S175" s="106">
        <f>G175*BS!$B$9</f>
        <v/>
      </c>
      <c r="T175" s="106">
        <f>H175*BS!$B$9</f>
        <v/>
      </c>
      <c r="U175" s="107">
        <f>I136</f>
        <v/>
      </c>
      <c r="V175" s="927" t="n"/>
      <c r="W175" s="927" t="n"/>
    </row>
    <row r="176" customFormat="1" s="154">
      <c r="A176" s="618" t="n"/>
      <c r="B176" s="102" t="inlineStr">
        <is>
          <t>Consolidated $'000 None Software - at cost</t>
        </is>
      </c>
      <c r="C176" s="939" t="n"/>
      <c r="D176" s="939" t="n"/>
      <c r="E176" s="939" t="n"/>
      <c r="F176" s="939" t="n"/>
      <c r="G176" s="939" t="n">
        <v>0</v>
      </c>
      <c r="H176" s="939" t="n">
        <v>0</v>
      </c>
      <c r="I176" s="928" t="n"/>
      <c r="N176" s="105">
        <f>B176</f>
        <v/>
      </c>
      <c r="O176" s="106" t="inlineStr"/>
      <c r="P176" s="106" t="inlineStr"/>
      <c r="Q176" s="106" t="inlineStr"/>
      <c r="R176" s="106" t="inlineStr"/>
      <c r="S176" s="106">
        <f>G176*BS!$B$9</f>
        <v/>
      </c>
      <c r="T176" s="106">
        <f>H176*BS!$B$9</f>
        <v/>
      </c>
      <c r="U176" s="107">
        <f>I137</f>
        <v/>
      </c>
      <c r="V176" s="927" t="n"/>
      <c r="W176" s="927" t="n"/>
    </row>
    <row r="177">
      <c r="A177" s="618" t="n"/>
      <c r="B177" s="102" t="inlineStr">
        <is>
          <t>Consolidated $'000 None Less: Accumulated amortisation</t>
        </is>
      </c>
      <c r="C177" s="103" t="n"/>
      <c r="D177" s="103" t="n"/>
      <c r="E177" s="103" t="n"/>
      <c r="F177" s="103" t="n"/>
      <c r="G177" s="103" t="n">
        <v>-11703</v>
      </c>
      <c r="H177" s="103" t="n">
        <v>-13677</v>
      </c>
      <c r="I177" s="928" t="n"/>
      <c r="N177" s="105">
        <f>B177</f>
        <v/>
      </c>
      <c r="O177" s="106" t="inlineStr"/>
      <c r="P177" s="106" t="inlineStr"/>
      <c r="Q177" s="106" t="inlineStr"/>
      <c r="R177" s="106" t="inlineStr"/>
      <c r="S177" s="106">
        <f>G177*BS!$B$9</f>
        <v/>
      </c>
      <c r="T177" s="106">
        <f>H177*BS!$B$9</f>
        <v/>
      </c>
      <c r="U177" s="107">
        <f>I138</f>
        <v/>
      </c>
      <c r="V177" s="927" t="n"/>
      <c r="W177" s="927" t="n"/>
    </row>
    <row r="178">
      <c r="A178" s="618" t="n"/>
      <c r="B178" s="102" t="inlineStr">
        <is>
          <t>Consolidated $'000 None nan</t>
        </is>
      </c>
      <c r="C178" s="939" t="n"/>
      <c r="D178" s="939" t="n"/>
      <c r="E178" s="939" t="n"/>
      <c r="F178" s="939" t="n"/>
      <c r="G178" s="939" t="n">
        <v>95613</v>
      </c>
      <c r="H178" s="939" t="n">
        <v>92689</v>
      </c>
      <c r="I178" s="928" t="n"/>
      <c r="N178" s="105">
        <f>B178</f>
        <v/>
      </c>
      <c r="O178" s="106" t="inlineStr"/>
      <c r="P178" s="106" t="inlineStr"/>
      <c r="Q178" s="106" t="inlineStr"/>
      <c r="R178" s="106" t="inlineStr"/>
      <c r="S178" s="106">
        <f>G178*BS!$B$9</f>
        <v/>
      </c>
      <c r="T178" s="106">
        <f>H178*BS!$B$9</f>
        <v/>
      </c>
      <c r="U178" s="107">
        <f>I139</f>
        <v/>
      </c>
      <c r="V178" s="927" t="n"/>
      <c r="W178" s="927" t="n"/>
    </row>
    <row r="179">
      <c r="A179" s="618" t="n"/>
      <c r="B179" s="102" t="inlineStr">
        <is>
          <t>Consolidated $'000 None Brands - at cost</t>
        </is>
      </c>
      <c r="C179" s="939" t="n"/>
      <c r="D179" s="939" t="n"/>
      <c r="E179" s="939" t="n"/>
      <c r="F179" s="939" t="n"/>
      <c r="G179" s="939" t="n">
        <v>649</v>
      </c>
      <c r="H179" s="939" t="n">
        <v>875</v>
      </c>
      <c r="I179" s="928" t="n"/>
      <c r="N179" s="105">
        <f>B179</f>
        <v/>
      </c>
      <c r="O179" s="106" t="inlineStr"/>
      <c r="P179" s="106" t="inlineStr"/>
      <c r="Q179" s="106" t="inlineStr"/>
      <c r="R179" s="106" t="inlineStr"/>
      <c r="S179" s="106">
        <f>G179*BS!$B$9</f>
        <v/>
      </c>
      <c r="T179" s="106">
        <f>H179*BS!$B$9</f>
        <v/>
      </c>
      <c r="U179" s="107" t="n"/>
      <c r="V179" s="927" t="n"/>
      <c r="W179" s="927" t="n"/>
    </row>
    <row r="180">
      <c r="A180" s="618" t="n"/>
      <c r="B180" s="102" t="inlineStr">
        <is>
          <t>Consolidated $'000 None Customer contracts at cost</t>
        </is>
      </c>
      <c r="C180" s="939" t="n"/>
      <c r="D180" s="939" t="n"/>
      <c r="E180" s="939" t="n"/>
      <c r="F180" s="939" t="n"/>
      <c r="G180" s="939" t="n">
        <v>17878</v>
      </c>
      <c r="H180" s="939" t="n">
        <v>18877</v>
      </c>
      <c r="I180" s="928" t="n"/>
      <c r="N180" s="105">
        <f>B180</f>
        <v/>
      </c>
      <c r="O180" s="106" t="inlineStr"/>
      <c r="P180" s="106" t="inlineStr"/>
      <c r="Q180" s="106" t="inlineStr"/>
      <c r="R180" s="106" t="inlineStr"/>
      <c r="S180" s="106">
        <f>G180*BS!$B$9</f>
        <v/>
      </c>
      <c r="T180" s="106">
        <f>H180*BS!$B$9</f>
        <v/>
      </c>
      <c r="U180" s="107">
        <f>I141</f>
        <v/>
      </c>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I142</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I143</f>
        <v/>
      </c>
      <c r="V182" s="927" t="n"/>
      <c r="W182" s="927" t="n"/>
    </row>
    <row r="183">
      <c r="A183" s="618" t="inlineStr">
        <is>
          <t>K21</t>
        </is>
      </c>
      <c r="B183" s="96" t="inlineStr">
        <is>
          <t xml:space="preserve">Total </t>
        </is>
      </c>
      <c r="C183" s="940">
        <f>SUM(INDIRECT(ADDRESS(MATCH("K20",$A:$A,0)+1,COLUMN(C$12),4)&amp;":"&amp;ADDRESS(MATCH("K21",$A:$A,0)-1,COLUMN(C$12),4)))</f>
        <v/>
      </c>
      <c r="D183" s="940">
        <f>SUM(INDIRECT(ADDRESS(MATCH("K20",$A:$A,0)+1,COLUMN(D$12),4)&amp;":"&amp;ADDRESS(MATCH("K21",$A:$A,0)-1,COLUMN(D$12),4)))</f>
        <v/>
      </c>
      <c r="E183" s="940">
        <f>SUM(INDIRECT(ADDRESS(MATCH("K20",$A:$A,0)+1,COLUMN(E$12),4)&amp;":"&amp;ADDRESS(MATCH("K21",$A:$A,0)-1,COLUMN(E$12),4)))</f>
        <v/>
      </c>
      <c r="F183" s="940">
        <f>SUM(INDIRECT(ADDRESS(MATCH("K20",$A:$A,0)+1,COLUMN(F$12),4)&amp;":"&amp;ADDRESS(MATCH("K21",$A:$A,0)-1,COLUMN(F$12),4)))</f>
        <v/>
      </c>
      <c r="G183" s="940">
        <f>SUM(INDIRECT(ADDRESS(MATCH("K20",$A:$A,0)+1,COLUMN(G$12),4)&amp;":"&amp;ADDRESS(MATCH("K21",$A:$A,0)-1,COLUMN(G$12),4)))</f>
        <v/>
      </c>
      <c r="H183" s="940">
        <f>SUM(INDIRECT(ADDRESS(MATCH("K20",$A:$A,0)+1,COLUMN(H$12),4)&amp;":"&amp;ADDRESS(MATCH("K21",$A:$A,0)-1,COLUMN(H$12),4)))</f>
        <v/>
      </c>
      <c r="I183" s="934" t="n"/>
      <c r="J183" s="85" t="n"/>
      <c r="K183" s="85" t="n"/>
      <c r="L183" s="85" t="n"/>
      <c r="M183" s="85" t="n"/>
      <c r="N183" s="114">
        <f>B183</f>
        <v/>
      </c>
      <c r="O183" s="156">
        <f>C183*BS!$B$9</f>
        <v/>
      </c>
      <c r="P183" s="156">
        <f>D183*BS!$B$9</f>
        <v/>
      </c>
      <c r="Q183" s="156">
        <f>E183*BS!$B$9</f>
        <v/>
      </c>
      <c r="R183" s="156">
        <f>F183*BS!$B$9</f>
        <v/>
      </c>
      <c r="S183" s="156">
        <f>G183*BS!$B$9</f>
        <v/>
      </c>
      <c r="T183" s="156">
        <f>H183*BS!$B$9</f>
        <v/>
      </c>
      <c r="U183" s="157">
        <f>I144</f>
        <v/>
      </c>
      <c r="V183" s="941" t="n"/>
      <c r="W183" s="941" t="n"/>
      <c r="X183" s="85" t="n"/>
      <c r="Y183" s="85" t="n"/>
      <c r="Z183" s="85" t="n"/>
      <c r="AA183" s="85" t="n"/>
      <c r="AB183" s="85" t="n"/>
      <c r="AC183" s="85" t="n"/>
      <c r="AD183" s="85" t="n"/>
      <c r="AE183" s="85" t="n"/>
      <c r="AF183" s="85" t="n"/>
      <c r="AG183" s="85" t="n"/>
      <c r="AH183" s="85" t="n"/>
      <c r="AI183" s="85" t="n"/>
      <c r="AJ183" s="85" t="n"/>
      <c r="AK183" s="85" t="n"/>
      <c r="AL183" s="85" t="n"/>
      <c r="AM183" s="85" t="n"/>
      <c r="AN183" s="85" t="n"/>
      <c r="AO183" s="85" t="n"/>
      <c r="AP183" s="85" t="n"/>
      <c r="AQ183" s="85" t="n"/>
      <c r="AR183" s="85" t="n"/>
      <c r="AS183" s="85" t="n"/>
      <c r="AT183" s="85" t="n"/>
      <c r="AU183" s="85" t="n"/>
      <c r="AV183" s="85" t="n"/>
      <c r="AW183" s="85" t="n"/>
      <c r="AX183" s="85" t="n"/>
      <c r="AY183" s="85" t="n"/>
      <c r="AZ183" s="85" t="n"/>
      <c r="BA183" s="85" t="n"/>
      <c r="BB183" s="85" t="n"/>
      <c r="BC183" s="85" t="n"/>
      <c r="BD183" s="85" t="n"/>
      <c r="BE183" s="85" t="n"/>
      <c r="BF183" s="85" t="n"/>
      <c r="BG183" s="85" t="n"/>
      <c r="BH183" s="85" t="n"/>
      <c r="BI183" s="85" t="n"/>
      <c r="BJ183" s="85" t="n"/>
      <c r="BK183" s="85" t="n"/>
      <c r="BL183" s="85" t="n"/>
      <c r="BM183" s="85" t="n"/>
      <c r="BN183" s="85" t="n"/>
      <c r="BO183" s="85" t="n"/>
      <c r="BP183" s="85" t="n"/>
      <c r="BQ183" s="85" t="n"/>
      <c r="BR183" s="85" t="n"/>
      <c r="BS183" s="85" t="n"/>
      <c r="BT183" s="85" t="n"/>
      <c r="BU183" s="85" t="n"/>
      <c r="BV183" s="85" t="n"/>
      <c r="BW183" s="85" t="n"/>
      <c r="BX183" s="85" t="n"/>
      <c r="BY183" s="85" t="n"/>
      <c r="BZ183" s="85" t="n"/>
      <c r="CA183" s="85" t="n"/>
      <c r="CB183" s="85" t="n"/>
      <c r="CC183" s="85" t="n"/>
      <c r="CD183" s="85" t="n"/>
      <c r="CE183" s="85" t="n"/>
      <c r="CF183" s="85" t="n"/>
      <c r="CG183" s="85" t="n"/>
      <c r="CH183" s="85" t="n"/>
      <c r="CI183" s="85" t="n"/>
      <c r="CJ183" s="85" t="n"/>
      <c r="CK183" s="85" t="n"/>
      <c r="CL183" s="85" t="n"/>
      <c r="CM183" s="85" t="n"/>
      <c r="CN183" s="85" t="n"/>
      <c r="CO183" s="85" t="n"/>
      <c r="CP183" s="85" t="n"/>
      <c r="CQ183" s="85" t="n"/>
      <c r="CR183" s="85" t="n"/>
      <c r="CS183" s="85" t="n"/>
      <c r="CT183" s="85" t="n"/>
      <c r="CU183" s="85" t="n"/>
      <c r="CV183" s="85" t="n"/>
      <c r="CW183" s="85" t="n"/>
      <c r="CX183" s="85" t="n"/>
      <c r="CY183" s="85" t="n"/>
      <c r="CZ183" s="85" t="n"/>
      <c r="DA183" s="85" t="n"/>
      <c r="DB183" s="85" t="n"/>
      <c r="DC183" s="85" t="n"/>
      <c r="DD183" s="85" t="n"/>
      <c r="DE183" s="85" t="n"/>
      <c r="DF183" s="85" t="n"/>
      <c r="DG183" s="85" t="n"/>
      <c r="DH183" s="85" t="n"/>
      <c r="DI183" s="85" t="n"/>
      <c r="DJ183" s="85" t="n"/>
      <c r="DK183" s="85" t="n"/>
      <c r="DL183" s="85" t="n"/>
      <c r="DM183" s="85" t="n"/>
      <c r="DN183" s="85" t="n"/>
      <c r="DO183" s="85" t="n"/>
      <c r="DP183" s="85" t="n"/>
      <c r="DQ183" s="85" t="n"/>
      <c r="DR183" s="85" t="n"/>
      <c r="DS183" s="85" t="n"/>
      <c r="DT183" s="85" t="n"/>
      <c r="DU183" s="85" t="n"/>
      <c r="DV183" s="85" t="n"/>
      <c r="DW183" s="85" t="n"/>
      <c r="DX183" s="85" t="n"/>
      <c r="DY183" s="85" t="n"/>
      <c r="DZ183" s="85" t="n"/>
      <c r="EA183" s="85" t="n"/>
      <c r="EB183" s="85" t="n"/>
      <c r="EC183" s="85" t="n"/>
      <c r="ED183" s="85" t="n"/>
      <c r="EE183" s="85" t="n"/>
      <c r="EF183" s="85" t="n"/>
      <c r="EG183" s="85" t="n"/>
      <c r="EH183" s="85" t="n"/>
      <c r="EI183" s="85" t="n"/>
      <c r="EJ183" s="85" t="n"/>
      <c r="EK183" s="85" t="n"/>
      <c r="EL183" s="85" t="n"/>
      <c r="EM183" s="85" t="n"/>
      <c r="EN183" s="85" t="n"/>
      <c r="EO183" s="85" t="n"/>
      <c r="EP183" s="85" t="n"/>
      <c r="EQ183" s="85" t="n"/>
      <c r="ER183" s="85" t="n"/>
      <c r="ES183" s="85" t="n"/>
      <c r="ET183" s="85" t="n"/>
      <c r="EU183" s="85" t="n"/>
      <c r="EV183" s="85" t="n"/>
      <c r="EW183" s="85" t="n"/>
      <c r="EX183" s="85" t="n"/>
      <c r="EY183" s="85" t="n"/>
      <c r="EZ183" s="85" t="n"/>
      <c r="FA183" s="85" t="n"/>
      <c r="FB183" s="85" t="n"/>
      <c r="FC183" s="85" t="n"/>
      <c r="FD183" s="85" t="n"/>
      <c r="FE183" s="85" t="n"/>
      <c r="FF183" s="85" t="n"/>
      <c r="FG183" s="85" t="n"/>
      <c r="FH183" s="85" t="n"/>
      <c r="FI183" s="85" t="n"/>
      <c r="FJ183" s="85" t="n"/>
      <c r="FK183" s="85" t="n"/>
      <c r="FL183" s="85" t="n"/>
      <c r="FM183" s="85" t="n"/>
      <c r="FN183" s="85" t="n"/>
      <c r="FO183" s="85" t="n"/>
      <c r="FP183" s="85" t="n"/>
      <c r="FQ183" s="85" t="n"/>
      <c r="FR183" s="85" t="n"/>
      <c r="FS183" s="85" t="n"/>
      <c r="FT183" s="85" t="n"/>
      <c r="FU183" s="85" t="n"/>
      <c r="FV183" s="85" t="n"/>
      <c r="FW183" s="85" t="n"/>
      <c r="FX183" s="85" t="n"/>
      <c r="FY183" s="85" t="n"/>
      <c r="FZ183" s="85" t="n"/>
      <c r="GA183" s="85" t="n"/>
      <c r="GB183" s="85" t="n"/>
      <c r="GC183" s="85" t="n"/>
      <c r="GD183" s="85" t="n"/>
      <c r="GE183" s="85" t="n"/>
      <c r="GF183" s="85" t="n"/>
      <c r="GG183" s="85" t="n"/>
      <c r="GH183" s="85" t="n"/>
      <c r="GI183" s="85" t="n"/>
      <c r="GJ183" s="85" t="n"/>
      <c r="GK183" s="85" t="n"/>
      <c r="GL183" s="85" t="n"/>
      <c r="GM183" s="85" t="n"/>
      <c r="GN183" s="85" t="n"/>
      <c r="GO183" s="85" t="n"/>
      <c r="GP183" s="85" t="n"/>
      <c r="GQ183" s="85" t="n"/>
      <c r="GR183" s="85" t="n"/>
      <c r="GS183" s="85" t="n"/>
      <c r="GT183" s="85" t="n"/>
      <c r="GU183" s="85" t="n"/>
      <c r="GV183" s="85" t="n"/>
      <c r="GW183" s="85" t="n"/>
      <c r="GX183" s="85" t="n"/>
      <c r="GY183" s="85" t="n"/>
      <c r="GZ183" s="85" t="n"/>
      <c r="HA183" s="85" t="n"/>
      <c r="HB183" s="85" t="n"/>
      <c r="HC183" s="85" t="n"/>
      <c r="HD183" s="85" t="n"/>
      <c r="HE183" s="85" t="n"/>
      <c r="HF183" s="85" t="n"/>
      <c r="HG183" s="85" t="n"/>
      <c r="HH183" s="85" t="n"/>
      <c r="HI183" s="85" t="n"/>
      <c r="HJ183" s="85" t="n"/>
      <c r="HK183" s="85" t="n"/>
      <c r="HL183" s="85" t="n"/>
      <c r="HM183" s="85" t="n"/>
      <c r="HN183" s="85" t="n"/>
      <c r="HO183" s="85" t="n"/>
      <c r="HP183" s="85" t="n"/>
      <c r="HQ183" s="85" t="n"/>
      <c r="HR183" s="85" t="n"/>
      <c r="HS183" s="85" t="n"/>
      <c r="HT183" s="85" t="n"/>
      <c r="HU183" s="85" t="n"/>
      <c r="HV183" s="85" t="n"/>
      <c r="HW183" s="85" t="n"/>
      <c r="HX183" s="85" t="n"/>
      <c r="HY183" s="85" t="n"/>
      <c r="HZ183" s="85" t="n"/>
      <c r="IA183" s="85" t="n"/>
      <c r="IB183" s="85" t="n"/>
      <c r="IC183" s="85" t="n"/>
      <c r="ID183" s="85" t="n"/>
      <c r="IE183" s="85" t="n"/>
      <c r="IF183" s="85" t="n"/>
      <c r="IG183" s="85" t="n"/>
      <c r="IH183" s="85" t="n"/>
      <c r="II183" s="85" t="n"/>
      <c r="IJ183" s="85" t="n"/>
      <c r="IK183" s="85" t="n"/>
      <c r="IL183" s="85" t="n"/>
      <c r="IM183" s="85" t="n"/>
      <c r="IN183" s="85" t="n"/>
      <c r="IO183" s="85" t="n"/>
      <c r="IP183" s="85" t="n"/>
      <c r="IQ183" s="85" t="n"/>
      <c r="IR183" s="85" t="n"/>
      <c r="IS183" s="85" t="n"/>
      <c r="IT183" s="85" t="n"/>
      <c r="IU183" s="85" t="n"/>
      <c r="IV183" s="85" t="n"/>
      <c r="IW183" s="85" t="n"/>
      <c r="IX183" s="85" t="n"/>
      <c r="IY183" s="85" t="n"/>
      <c r="IZ183" s="85" t="n"/>
      <c r="JA183" s="85" t="n"/>
      <c r="JB183" s="85" t="n"/>
      <c r="JC183" s="85" t="n"/>
      <c r="JD183" s="85" t="n"/>
      <c r="JE183" s="85" t="n"/>
      <c r="JF183" s="85" t="n"/>
      <c r="JG183" s="85" t="n"/>
      <c r="JH183" s="85" t="n"/>
      <c r="JI183" s="85" t="n"/>
      <c r="JJ183" s="85" t="n"/>
      <c r="JK183" s="85" t="n"/>
      <c r="JL183" s="85" t="n"/>
      <c r="JM183" s="85" t="n"/>
      <c r="JN183" s="85" t="n"/>
      <c r="JO183" s="85" t="n"/>
      <c r="JP183" s="85" t="n"/>
      <c r="JQ183" s="85" t="n"/>
      <c r="JR183" s="85" t="n"/>
      <c r="JS183" s="85" t="n"/>
      <c r="JT183" s="85" t="n"/>
      <c r="JU183" s="85" t="n"/>
      <c r="JV183" s="85" t="n"/>
      <c r="JW183" s="85" t="n"/>
      <c r="JX183" s="85" t="n"/>
      <c r="JY183" s="85" t="n"/>
      <c r="JZ183" s="85" t="n"/>
      <c r="KA183" s="85" t="n"/>
      <c r="KB183" s="85" t="n"/>
      <c r="KC183" s="85" t="n"/>
      <c r="KD183" s="85" t="n"/>
      <c r="KE183" s="85" t="n"/>
      <c r="KF183" s="85" t="n"/>
      <c r="KG183" s="85" t="n"/>
      <c r="KH183" s="85" t="n"/>
      <c r="KI183" s="85" t="n"/>
      <c r="KJ183" s="85" t="n"/>
      <c r="KK183" s="85" t="n"/>
      <c r="KL183" s="85" t="n"/>
      <c r="KM183" s="85" t="n"/>
      <c r="KN183" s="85" t="n"/>
      <c r="KO183" s="85" t="n"/>
      <c r="KP183" s="85" t="n"/>
      <c r="KQ183" s="85" t="n"/>
      <c r="KR183" s="85" t="n"/>
      <c r="KS183" s="85" t="n"/>
      <c r="KT183" s="85" t="n"/>
      <c r="KU183" s="85" t="n"/>
      <c r="KV183" s="85" t="n"/>
      <c r="KW183" s="85" t="n"/>
      <c r="KX183" s="85" t="n"/>
      <c r="KY183" s="85" t="n"/>
      <c r="KZ183" s="85" t="n"/>
      <c r="LA183" s="85" t="n"/>
      <c r="LB183" s="85" t="n"/>
      <c r="LC183" s="85" t="n"/>
      <c r="LD183" s="85" t="n"/>
      <c r="LE183" s="85" t="n"/>
      <c r="LF183" s="85" t="n"/>
      <c r="LG183" s="85" t="n"/>
      <c r="LH183" s="85" t="n"/>
      <c r="LI183" s="85" t="n"/>
      <c r="LJ183" s="85" t="n"/>
      <c r="LK183" s="85" t="n"/>
      <c r="LL183" s="85" t="n"/>
      <c r="LM183" s="85" t="n"/>
      <c r="LN183" s="85" t="n"/>
      <c r="LO183" s="85" t="n"/>
      <c r="LP183" s="85" t="n"/>
      <c r="LQ183" s="85" t="n"/>
      <c r="LR183" s="85" t="n"/>
      <c r="LS183" s="85"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t="n"/>
      <c r="V184" s="927" t="n"/>
      <c r="W184" s="927" t="n"/>
    </row>
    <row r="185">
      <c r="A185" s="618" t="inlineStr">
        <is>
          <t>K22</t>
        </is>
      </c>
      <c r="B185" s="96" t="inlineStr">
        <is>
          <t>Investments</t>
        </is>
      </c>
      <c r="C185" s="158" t="n"/>
      <c r="D185" s="158" t="n"/>
      <c r="E185" s="158" t="n"/>
      <c r="F185" s="158" t="n"/>
      <c r="G185" s="158" t="n"/>
      <c r="H185" s="158" t="n"/>
      <c r="I185" s="955" t="n"/>
      <c r="J185" s="85" t="n"/>
      <c r="K185" s="85" t="n"/>
      <c r="L185" s="85" t="n"/>
      <c r="M185" s="85" t="n"/>
      <c r="N185" s="114">
        <f>B185</f>
        <v/>
      </c>
      <c r="O185" s="115" t="inlineStr"/>
      <c r="P185" s="115" t="inlineStr"/>
      <c r="Q185" s="115" t="inlineStr"/>
      <c r="R185" s="115" t="inlineStr"/>
      <c r="S185" s="115" t="inlineStr"/>
      <c r="T185" s="115" t="inlineStr"/>
      <c r="U185" s="123" t="n"/>
      <c r="V185" s="936" t="n"/>
      <c r="W185" s="936" t="n"/>
      <c r="X185" s="85" t="n"/>
      <c r="Y185" s="85" t="n"/>
      <c r="Z185" s="85" t="n"/>
      <c r="AA185" s="85" t="n"/>
      <c r="AB185" s="85" t="n"/>
      <c r="AC185" s="85" t="n"/>
      <c r="AD185" s="85" t="n"/>
      <c r="AE185" s="85" t="n"/>
      <c r="AF185" s="85" t="n"/>
      <c r="AG185" s="85" t="n"/>
      <c r="AH185" s="85" t="n"/>
      <c r="AI185" s="85" t="n"/>
      <c r="AJ185" s="85" t="n"/>
      <c r="AK185" s="85" t="n"/>
      <c r="AL185" s="85" t="n"/>
      <c r="AM185" s="85" t="n"/>
      <c r="AN185" s="85" t="n"/>
      <c r="AO185" s="85" t="n"/>
      <c r="AP185" s="85" t="n"/>
      <c r="AQ185" s="85" t="n"/>
      <c r="AR185" s="85" t="n"/>
      <c r="AS185" s="85" t="n"/>
      <c r="AT185" s="85" t="n"/>
      <c r="AU185" s="85" t="n"/>
      <c r="AV185" s="85" t="n"/>
      <c r="AW185" s="85" t="n"/>
      <c r="AX185" s="85" t="n"/>
      <c r="AY185" s="85" t="n"/>
      <c r="AZ185" s="85" t="n"/>
      <c r="BA185" s="85" t="n"/>
      <c r="BB185" s="85" t="n"/>
      <c r="BC185" s="85" t="n"/>
      <c r="BD185" s="85" t="n"/>
      <c r="BE185" s="85" t="n"/>
      <c r="BF185" s="85" t="n"/>
      <c r="BG185" s="85" t="n"/>
      <c r="BH185" s="85" t="n"/>
      <c r="BI185" s="85" t="n"/>
      <c r="BJ185" s="85" t="n"/>
      <c r="BK185" s="85" t="n"/>
      <c r="BL185" s="85" t="n"/>
      <c r="BM185" s="85" t="n"/>
      <c r="BN185" s="85" t="n"/>
      <c r="BO185" s="85" t="n"/>
      <c r="BP185" s="85" t="n"/>
      <c r="BQ185" s="85" t="n"/>
      <c r="BR185" s="85" t="n"/>
      <c r="BS185" s="85" t="n"/>
      <c r="BT185" s="85" t="n"/>
      <c r="BU185" s="85" t="n"/>
      <c r="BV185" s="85" t="n"/>
      <c r="BW185" s="85" t="n"/>
      <c r="BX185" s="85" t="n"/>
      <c r="BY185" s="85" t="n"/>
      <c r="BZ185" s="85" t="n"/>
      <c r="CA185" s="85" t="n"/>
      <c r="CB185" s="85" t="n"/>
      <c r="CC185" s="85" t="n"/>
      <c r="CD185" s="85" t="n"/>
      <c r="CE185" s="85" t="n"/>
      <c r="CF185" s="85" t="n"/>
      <c r="CG185" s="85" t="n"/>
      <c r="CH185" s="85" t="n"/>
      <c r="CI185" s="85" t="n"/>
      <c r="CJ185" s="85" t="n"/>
      <c r="CK185" s="85" t="n"/>
      <c r="CL185" s="85" t="n"/>
      <c r="CM185" s="85" t="n"/>
      <c r="CN185" s="85" t="n"/>
      <c r="CO185" s="85" t="n"/>
      <c r="CP185" s="85" t="n"/>
      <c r="CQ185" s="85" t="n"/>
      <c r="CR185" s="85" t="n"/>
      <c r="CS185" s="85" t="n"/>
      <c r="CT185" s="85" t="n"/>
      <c r="CU185" s="85" t="n"/>
      <c r="CV185" s="85" t="n"/>
      <c r="CW185" s="85" t="n"/>
      <c r="CX185" s="85" t="n"/>
      <c r="CY185" s="85" t="n"/>
      <c r="CZ185" s="85" t="n"/>
      <c r="DA185" s="85" t="n"/>
      <c r="DB185" s="85" t="n"/>
      <c r="DC185" s="85" t="n"/>
      <c r="DD185" s="85" t="n"/>
      <c r="DE185" s="85" t="n"/>
      <c r="DF185" s="85" t="n"/>
      <c r="DG185" s="85" t="n"/>
      <c r="DH185" s="85" t="n"/>
      <c r="DI185" s="85" t="n"/>
      <c r="DJ185" s="85" t="n"/>
      <c r="DK185" s="85" t="n"/>
      <c r="DL185" s="85" t="n"/>
      <c r="DM185" s="85" t="n"/>
      <c r="DN185" s="85" t="n"/>
      <c r="DO185" s="85" t="n"/>
      <c r="DP185" s="85" t="n"/>
      <c r="DQ185" s="85" t="n"/>
      <c r="DR185" s="85" t="n"/>
      <c r="DS185" s="85" t="n"/>
      <c r="DT185" s="85" t="n"/>
      <c r="DU185" s="85" t="n"/>
      <c r="DV185" s="85" t="n"/>
      <c r="DW185" s="85" t="n"/>
      <c r="DX185" s="85" t="n"/>
      <c r="DY185" s="85" t="n"/>
      <c r="DZ185" s="85" t="n"/>
      <c r="EA185" s="85" t="n"/>
      <c r="EB185" s="85" t="n"/>
      <c r="EC185" s="85" t="n"/>
      <c r="ED185" s="85" t="n"/>
      <c r="EE185" s="85" t="n"/>
      <c r="EF185" s="85" t="n"/>
      <c r="EG185" s="85" t="n"/>
      <c r="EH185" s="85" t="n"/>
      <c r="EI185" s="85" t="n"/>
      <c r="EJ185" s="85" t="n"/>
      <c r="EK185" s="85" t="n"/>
      <c r="EL185" s="85" t="n"/>
      <c r="EM185" s="85" t="n"/>
      <c r="EN185" s="85" t="n"/>
      <c r="EO185" s="85" t="n"/>
      <c r="EP185" s="85" t="n"/>
      <c r="EQ185" s="85" t="n"/>
      <c r="ER185" s="85" t="n"/>
      <c r="ES185" s="85" t="n"/>
      <c r="ET185" s="85" t="n"/>
      <c r="EU185" s="85" t="n"/>
      <c r="EV185" s="85" t="n"/>
      <c r="EW185" s="85" t="n"/>
      <c r="EX185" s="85" t="n"/>
      <c r="EY185" s="85" t="n"/>
      <c r="EZ185" s="85" t="n"/>
      <c r="FA185" s="85" t="n"/>
      <c r="FB185" s="85" t="n"/>
      <c r="FC185" s="85" t="n"/>
      <c r="FD185" s="85" t="n"/>
      <c r="FE185" s="85" t="n"/>
      <c r="FF185" s="85" t="n"/>
      <c r="FG185" s="85" t="n"/>
      <c r="FH185" s="85" t="n"/>
      <c r="FI185" s="85" t="n"/>
      <c r="FJ185" s="85" t="n"/>
      <c r="FK185" s="85" t="n"/>
      <c r="FL185" s="85" t="n"/>
      <c r="FM185" s="85" t="n"/>
      <c r="FN185" s="85" t="n"/>
      <c r="FO185" s="85" t="n"/>
      <c r="FP185" s="85" t="n"/>
      <c r="FQ185" s="85" t="n"/>
      <c r="FR185" s="85" t="n"/>
      <c r="FS185" s="85" t="n"/>
      <c r="FT185" s="85" t="n"/>
      <c r="FU185" s="85" t="n"/>
      <c r="FV185" s="85" t="n"/>
      <c r="FW185" s="85" t="n"/>
      <c r="FX185" s="85" t="n"/>
      <c r="FY185" s="85" t="n"/>
      <c r="FZ185" s="85" t="n"/>
      <c r="GA185" s="85" t="n"/>
      <c r="GB185" s="85" t="n"/>
      <c r="GC185" s="85" t="n"/>
      <c r="GD185" s="85" t="n"/>
      <c r="GE185" s="85" t="n"/>
      <c r="GF185" s="85" t="n"/>
      <c r="GG185" s="85" t="n"/>
      <c r="GH185" s="85" t="n"/>
      <c r="GI185" s="85" t="n"/>
      <c r="GJ185" s="85" t="n"/>
      <c r="GK185" s="85" t="n"/>
      <c r="GL185" s="85" t="n"/>
      <c r="GM185" s="85" t="n"/>
      <c r="GN185" s="85" t="n"/>
      <c r="GO185" s="85" t="n"/>
      <c r="GP185" s="85" t="n"/>
      <c r="GQ185" s="85" t="n"/>
      <c r="GR185" s="85" t="n"/>
      <c r="GS185" s="85" t="n"/>
      <c r="GT185" s="85" t="n"/>
      <c r="GU185" s="85" t="n"/>
      <c r="GV185" s="85" t="n"/>
      <c r="GW185" s="85" t="n"/>
      <c r="GX185" s="85" t="n"/>
      <c r="GY185" s="85" t="n"/>
      <c r="GZ185" s="85" t="n"/>
      <c r="HA185" s="85" t="n"/>
      <c r="HB185" s="85" t="n"/>
      <c r="HC185" s="85" t="n"/>
      <c r="HD185" s="85" t="n"/>
      <c r="HE185" s="85" t="n"/>
      <c r="HF185" s="85" t="n"/>
      <c r="HG185" s="85" t="n"/>
      <c r="HH185" s="85" t="n"/>
      <c r="HI185" s="85" t="n"/>
      <c r="HJ185" s="85" t="n"/>
      <c r="HK185" s="85" t="n"/>
      <c r="HL185" s="85" t="n"/>
      <c r="HM185" s="85" t="n"/>
      <c r="HN185" s="85" t="n"/>
      <c r="HO185" s="85" t="n"/>
      <c r="HP185" s="85" t="n"/>
      <c r="HQ185" s="85" t="n"/>
      <c r="HR185" s="85" t="n"/>
      <c r="HS185" s="85" t="n"/>
      <c r="HT185" s="85" t="n"/>
      <c r="HU185" s="85" t="n"/>
      <c r="HV185" s="85" t="n"/>
      <c r="HW185" s="85" t="n"/>
      <c r="HX185" s="85" t="n"/>
      <c r="HY185" s="85" t="n"/>
      <c r="HZ185" s="85" t="n"/>
      <c r="IA185" s="85" t="n"/>
      <c r="IB185" s="85" t="n"/>
      <c r="IC185" s="85" t="n"/>
      <c r="ID185" s="85" t="n"/>
      <c r="IE185" s="85" t="n"/>
      <c r="IF185" s="85" t="n"/>
      <c r="IG185" s="85" t="n"/>
      <c r="IH185" s="85" t="n"/>
      <c r="II185" s="85" t="n"/>
      <c r="IJ185" s="85" t="n"/>
      <c r="IK185" s="85" t="n"/>
      <c r="IL185" s="85" t="n"/>
      <c r="IM185" s="85" t="n"/>
      <c r="IN185" s="85" t="n"/>
      <c r="IO185" s="85" t="n"/>
      <c r="IP185" s="85" t="n"/>
      <c r="IQ185" s="85" t="n"/>
      <c r="IR185" s="85" t="n"/>
      <c r="IS185" s="85" t="n"/>
      <c r="IT185" s="85" t="n"/>
      <c r="IU185" s="85" t="n"/>
      <c r="IV185" s="85" t="n"/>
      <c r="IW185" s="85" t="n"/>
      <c r="IX185" s="85" t="n"/>
      <c r="IY185" s="85" t="n"/>
      <c r="IZ185" s="85" t="n"/>
      <c r="JA185" s="85" t="n"/>
      <c r="JB185" s="85" t="n"/>
      <c r="JC185" s="85" t="n"/>
      <c r="JD185" s="85" t="n"/>
      <c r="JE185" s="85" t="n"/>
      <c r="JF185" s="85" t="n"/>
      <c r="JG185" s="85" t="n"/>
      <c r="JH185" s="85" t="n"/>
      <c r="JI185" s="85" t="n"/>
      <c r="JJ185" s="85" t="n"/>
      <c r="JK185" s="85" t="n"/>
      <c r="JL185" s="85" t="n"/>
      <c r="JM185" s="85" t="n"/>
      <c r="JN185" s="85" t="n"/>
      <c r="JO185" s="85" t="n"/>
      <c r="JP185" s="85" t="n"/>
      <c r="JQ185" s="85" t="n"/>
      <c r="JR185" s="85" t="n"/>
      <c r="JS185" s="85" t="n"/>
      <c r="JT185" s="85" t="n"/>
      <c r="JU185" s="85" t="n"/>
      <c r="JV185" s="85" t="n"/>
      <c r="JW185" s="85" t="n"/>
      <c r="JX185" s="85" t="n"/>
      <c r="JY185" s="85" t="n"/>
      <c r="JZ185" s="85" t="n"/>
      <c r="KA185" s="85" t="n"/>
      <c r="KB185" s="85" t="n"/>
      <c r="KC185" s="85" t="n"/>
      <c r="KD185" s="85" t="n"/>
      <c r="KE185" s="85" t="n"/>
      <c r="KF185" s="85" t="n"/>
      <c r="KG185" s="85" t="n"/>
      <c r="KH185" s="85" t="n"/>
      <c r="KI185" s="85" t="n"/>
      <c r="KJ185" s="85" t="n"/>
      <c r="KK185" s="85" t="n"/>
      <c r="KL185" s="85" t="n"/>
      <c r="KM185" s="85" t="n"/>
      <c r="KN185" s="85" t="n"/>
      <c r="KO185" s="85" t="n"/>
      <c r="KP185" s="85" t="n"/>
      <c r="KQ185" s="85" t="n"/>
      <c r="KR185" s="85" t="n"/>
      <c r="KS185" s="85" t="n"/>
      <c r="KT185" s="85" t="n"/>
      <c r="KU185" s="85" t="n"/>
      <c r="KV185" s="85" t="n"/>
      <c r="KW185" s="85" t="n"/>
      <c r="KX185" s="85" t="n"/>
      <c r="KY185" s="85" t="n"/>
      <c r="KZ185" s="85" t="n"/>
      <c r="LA185" s="85" t="n"/>
      <c r="LB185" s="85" t="n"/>
      <c r="LC185" s="85" t="n"/>
      <c r="LD185" s="85" t="n"/>
      <c r="LE185" s="85" t="n"/>
      <c r="LF185" s="85" t="n"/>
      <c r="LG185" s="85" t="n"/>
      <c r="LH185" s="85" t="n"/>
      <c r="LI185" s="85" t="n"/>
      <c r="LJ185" s="85" t="n"/>
      <c r="LK185" s="85" t="n"/>
      <c r="LL185" s="85" t="n"/>
      <c r="LM185" s="85" t="n"/>
      <c r="LN185" s="85" t="n"/>
      <c r="LO185" s="85" t="n"/>
      <c r="LP185" s="85" t="n"/>
      <c r="LQ185" s="85" t="n"/>
      <c r="LR185" s="85" t="n"/>
      <c r="LS185" s="85"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929">
        <f>I147</f>
        <v/>
      </c>
      <c r="V186" s="927" t="n"/>
      <c r="W186" s="927" t="n"/>
    </row>
    <row r="187">
      <c r="A187" s="618" t="n"/>
      <c r="B187" s="140"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929">
        <f>I148</f>
        <v/>
      </c>
      <c r="V187" s="927" t="n"/>
      <c r="W187" s="927" t="n"/>
    </row>
    <row r="188">
      <c r="A188" s="618" t="n"/>
      <c r="B188" s="102" t="n"/>
      <c r="C188" s="103" t="n"/>
      <c r="D188" s="103" t="n"/>
      <c r="E188" s="103" t="n"/>
      <c r="F188" s="103" t="n"/>
      <c r="G188" s="103" t="n"/>
      <c r="H188" s="103" t="n"/>
      <c r="I188" s="928" t="n"/>
      <c r="N188" s="105" t="inlineStr"/>
      <c r="O188" s="106" t="inlineStr"/>
      <c r="P188" s="106" t="inlineStr"/>
      <c r="Q188" s="106" t="inlineStr"/>
      <c r="R188" s="106" t="inlineStr"/>
      <c r="S188" s="106" t="inlineStr"/>
      <c r="T188" s="106" t="inlineStr"/>
      <c r="U188" s="107">
        <f>I149</f>
        <v/>
      </c>
      <c r="V188" s="927" t="n"/>
      <c r="W188" s="927"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f>I150</f>
        <v/>
      </c>
      <c r="V189" s="927" t="n"/>
      <c r="W189" s="927"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f>I151</f>
        <v/>
      </c>
      <c r="V190" s="927" t="n"/>
      <c r="W190" s="927" t="n"/>
    </row>
    <row r="191">
      <c r="A191" s="618" t="n"/>
      <c r="B191" s="102"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107">
        <f>I152</f>
        <v/>
      </c>
      <c r="V191" s="927" t="n"/>
      <c r="W191" s="927"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f>I153</f>
        <v/>
      </c>
      <c r="V192" s="927" t="n"/>
      <c r="W192" s="927"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f>I154</f>
        <v/>
      </c>
      <c r="V193" s="927" t="n"/>
      <c r="W193" s="927"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t="n"/>
      <c r="V194" s="927" t="n"/>
      <c r="W194" s="927" t="n"/>
    </row>
    <row r="195">
      <c r="A195" s="618" t="n"/>
      <c r="B195" s="102" t="n"/>
      <c r="C195" s="939" t="n"/>
      <c r="D195" s="939" t="n"/>
      <c r="E195" s="939" t="n"/>
      <c r="F195" s="939" t="n"/>
      <c r="G195" s="939" t="n"/>
      <c r="H195" s="939" t="n"/>
      <c r="I195" s="928" t="n"/>
      <c r="N195" s="105" t="inlineStr"/>
      <c r="O195" s="106" t="inlineStr"/>
      <c r="P195" s="106" t="inlineStr"/>
      <c r="Q195" s="106" t="inlineStr"/>
      <c r="R195" s="106" t="inlineStr"/>
      <c r="S195" s="106" t="inlineStr"/>
      <c r="T195" s="106" t="inlineStr"/>
      <c r="U195" s="107">
        <f>I156</f>
        <v/>
      </c>
      <c r="V195" s="927" t="n"/>
      <c r="W195" s="927" t="n"/>
    </row>
    <row r="196">
      <c r="A196" s="618" t="n"/>
      <c r="B196" s="102" t="n"/>
      <c r="C196" s="939" t="n"/>
      <c r="D196" s="939" t="n"/>
      <c r="E196" s="939" t="n"/>
      <c r="F196" s="939" t="n"/>
      <c r="G196" s="939" t="n"/>
      <c r="H196" s="939" t="n"/>
      <c r="I196" s="943" t="n"/>
      <c r="N196" s="105" t="inlineStr"/>
      <c r="O196" s="106" t="inlineStr"/>
      <c r="P196" s="106" t="inlineStr"/>
      <c r="Q196" s="106" t="inlineStr"/>
      <c r="R196" s="106" t="inlineStr"/>
      <c r="S196" s="106" t="inlineStr"/>
      <c r="T196" s="106" t="inlineStr"/>
      <c r="U196" s="107">
        <f>I157</f>
        <v/>
      </c>
      <c r="V196" s="936" t="n"/>
      <c r="W196" s="936" t="n"/>
    </row>
    <row r="197">
      <c r="A197" s="618" t="inlineStr">
        <is>
          <t>K23</t>
        </is>
      </c>
      <c r="B197" s="96" t="inlineStr">
        <is>
          <t>Total</t>
        </is>
      </c>
      <c r="C197" s="940">
        <f>SUM(INDIRECT(ADDRESS(MATCH("K22",$A:$A,0)+1,COLUMN(C$12),4)&amp;":"&amp;ADDRESS(MATCH("K23",$A:$A,0)-1,COLUMN(C$12),4)))</f>
        <v/>
      </c>
      <c r="D197" s="940">
        <f>SUM(INDIRECT(ADDRESS(MATCH("K22",$A:$A,0)+1,COLUMN(D$12),4)&amp;":"&amp;ADDRESS(MATCH("K23",$A:$A,0)-1,COLUMN(D$12),4)))</f>
        <v/>
      </c>
      <c r="E197" s="940">
        <f>SUM(INDIRECT(ADDRESS(MATCH("K22",$A:$A,0)+1,COLUMN(E$12),4)&amp;":"&amp;ADDRESS(MATCH("K23",$A:$A,0)-1,COLUMN(E$12),4)))</f>
        <v/>
      </c>
      <c r="F197" s="940">
        <f>SUM(INDIRECT(ADDRESS(MATCH("K22",$A:$A,0)+1,COLUMN(F$12),4)&amp;":"&amp;ADDRESS(MATCH("K23",$A:$A,0)-1,COLUMN(F$12),4)))</f>
        <v/>
      </c>
      <c r="G197" s="940" t="n">
        <v>0</v>
      </c>
      <c r="H197" s="940" t="n">
        <v>0</v>
      </c>
      <c r="I197" s="955" t="n"/>
      <c r="J197" s="85" t="n"/>
      <c r="K197" s="85" t="n"/>
      <c r="L197" s="85" t="n"/>
      <c r="M197" s="85" t="n"/>
      <c r="N197" s="114">
        <f>B197</f>
        <v/>
      </c>
      <c r="O197" s="115">
        <f>C197*BS!$B$9</f>
        <v/>
      </c>
      <c r="P197" s="115">
        <f>D197*BS!$B$9</f>
        <v/>
      </c>
      <c r="Q197" s="115">
        <f>E197*BS!$B$9</f>
        <v/>
      </c>
      <c r="R197" s="115">
        <f>F197*BS!$B$9</f>
        <v/>
      </c>
      <c r="S197" s="115">
        <f>G197*BS!$B$9</f>
        <v/>
      </c>
      <c r="T197" s="115">
        <f>H197*BS!$B$9</f>
        <v/>
      </c>
      <c r="U197" s="123">
        <f>I158</f>
        <v/>
      </c>
      <c r="V197" s="936" t="n"/>
      <c r="W197" s="936" t="n"/>
      <c r="X197" s="85" t="n"/>
      <c r="Y197" s="85" t="n"/>
      <c r="Z197" s="85" t="n"/>
      <c r="AA197" s="85" t="n"/>
      <c r="AB197" s="85" t="n"/>
      <c r="AC197" s="85" t="n"/>
      <c r="AD197" s="85" t="n"/>
      <c r="AE197" s="85" t="n"/>
      <c r="AF197" s="85" t="n"/>
      <c r="AG197" s="85" t="n"/>
      <c r="AH197" s="85" t="n"/>
      <c r="AI197" s="85" t="n"/>
      <c r="AJ197" s="85" t="n"/>
      <c r="AK197" s="85" t="n"/>
      <c r="AL197" s="85" t="n"/>
      <c r="AM197" s="85" t="n"/>
      <c r="AN197" s="85" t="n"/>
      <c r="AO197" s="85" t="n"/>
      <c r="AP197" s="85" t="n"/>
      <c r="AQ197" s="85" t="n"/>
      <c r="AR197" s="85" t="n"/>
      <c r="AS197" s="85" t="n"/>
      <c r="AT197" s="85" t="n"/>
      <c r="AU197" s="85" t="n"/>
      <c r="AV197" s="85" t="n"/>
      <c r="AW197" s="85" t="n"/>
      <c r="AX197" s="85" t="n"/>
      <c r="AY197" s="85" t="n"/>
      <c r="AZ197" s="85" t="n"/>
      <c r="BA197" s="85"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c r="CA197" s="85" t="n"/>
      <c r="CB197" s="85" t="n"/>
      <c r="CC197" s="85" t="n"/>
      <c r="CD197" s="85" t="n"/>
      <c r="CE197" s="85" t="n"/>
      <c r="CF197" s="85" t="n"/>
      <c r="CG197" s="85" t="n"/>
      <c r="CH197" s="85" t="n"/>
      <c r="CI197" s="85" t="n"/>
      <c r="CJ197" s="85" t="n"/>
      <c r="CK197" s="85" t="n"/>
      <c r="CL197" s="85" t="n"/>
      <c r="CM197" s="85" t="n"/>
      <c r="CN197" s="85" t="n"/>
      <c r="CO197" s="85" t="n"/>
      <c r="CP197" s="85" t="n"/>
      <c r="CQ197" s="85" t="n"/>
      <c r="CR197" s="85" t="n"/>
      <c r="CS197" s="85" t="n"/>
      <c r="CT197" s="85" t="n"/>
      <c r="CU197" s="85" t="n"/>
      <c r="CV197" s="85" t="n"/>
      <c r="CW197" s="85" t="n"/>
      <c r="CX197" s="85" t="n"/>
      <c r="CY197" s="85" t="n"/>
      <c r="CZ197" s="85" t="n"/>
      <c r="DA197" s="85" t="n"/>
      <c r="DB197" s="85" t="n"/>
      <c r="DC197" s="85" t="n"/>
      <c r="DD197" s="85" t="n"/>
      <c r="DE197" s="85" t="n"/>
      <c r="DF197" s="85" t="n"/>
      <c r="DG197" s="85" t="n"/>
      <c r="DH197" s="85" t="n"/>
      <c r="DI197" s="85" t="n"/>
      <c r="DJ197" s="85" t="n"/>
      <c r="DK197" s="85" t="n"/>
      <c r="DL197" s="85" t="n"/>
      <c r="DM197" s="85" t="n"/>
      <c r="DN197" s="85" t="n"/>
      <c r="DO197" s="85" t="n"/>
      <c r="DP197" s="85" t="n"/>
      <c r="DQ197" s="85" t="n"/>
      <c r="DR197" s="85" t="n"/>
      <c r="DS197" s="85" t="n"/>
      <c r="DT197" s="85" t="n"/>
      <c r="DU197" s="85" t="n"/>
      <c r="DV197" s="85" t="n"/>
      <c r="DW197" s="85" t="n"/>
      <c r="DX197" s="85" t="n"/>
      <c r="DY197" s="85" t="n"/>
      <c r="DZ197" s="85" t="n"/>
      <c r="EA197" s="85" t="n"/>
      <c r="EB197" s="85" t="n"/>
      <c r="EC197" s="85" t="n"/>
      <c r="ED197" s="85" t="n"/>
      <c r="EE197" s="85" t="n"/>
      <c r="EF197" s="85" t="n"/>
      <c r="EG197" s="85" t="n"/>
      <c r="EH197" s="85" t="n"/>
      <c r="EI197" s="85" t="n"/>
      <c r="EJ197" s="85" t="n"/>
      <c r="EK197" s="85" t="n"/>
      <c r="EL197" s="85" t="n"/>
      <c r="EM197" s="85" t="n"/>
      <c r="EN197" s="85" t="n"/>
      <c r="EO197" s="85" t="n"/>
      <c r="EP197" s="85" t="n"/>
      <c r="EQ197" s="85" t="n"/>
      <c r="ER197" s="85" t="n"/>
      <c r="ES197" s="85" t="n"/>
      <c r="ET197" s="85" t="n"/>
      <c r="EU197" s="85" t="n"/>
      <c r="EV197" s="85" t="n"/>
      <c r="EW197" s="85" t="n"/>
      <c r="EX197" s="85" t="n"/>
      <c r="EY197" s="85" t="n"/>
      <c r="EZ197" s="85" t="n"/>
      <c r="FA197" s="85" t="n"/>
      <c r="FB197" s="85" t="n"/>
      <c r="FC197" s="85" t="n"/>
      <c r="FD197" s="85" t="n"/>
      <c r="FE197" s="85" t="n"/>
      <c r="FF197" s="85" t="n"/>
      <c r="FG197" s="85" t="n"/>
      <c r="FH197" s="85" t="n"/>
      <c r="FI197" s="85" t="n"/>
      <c r="FJ197" s="85" t="n"/>
      <c r="FK197" s="85" t="n"/>
      <c r="FL197" s="85" t="n"/>
      <c r="FM197" s="85" t="n"/>
      <c r="FN197" s="85" t="n"/>
      <c r="FO197" s="85" t="n"/>
      <c r="FP197" s="85" t="n"/>
      <c r="FQ197" s="85" t="n"/>
      <c r="FR197" s="85" t="n"/>
      <c r="FS197" s="85" t="n"/>
      <c r="FT197" s="85" t="n"/>
      <c r="FU197" s="85" t="n"/>
      <c r="FV197" s="85" t="n"/>
      <c r="FW197" s="85" t="n"/>
      <c r="FX197" s="85" t="n"/>
      <c r="FY197" s="85" t="n"/>
      <c r="FZ197" s="85" t="n"/>
      <c r="GA197" s="85" t="n"/>
      <c r="GB197" s="85" t="n"/>
      <c r="GC197" s="85" t="n"/>
      <c r="GD197" s="85" t="n"/>
      <c r="GE197" s="85" t="n"/>
      <c r="GF197" s="85" t="n"/>
      <c r="GG197" s="85" t="n"/>
      <c r="GH197" s="85" t="n"/>
      <c r="GI197" s="85" t="n"/>
      <c r="GJ197" s="85" t="n"/>
      <c r="GK197" s="85" t="n"/>
      <c r="GL197" s="85" t="n"/>
      <c r="GM197" s="85" t="n"/>
      <c r="GN197" s="85" t="n"/>
      <c r="GO197" s="85" t="n"/>
      <c r="GP197" s="85" t="n"/>
      <c r="GQ197" s="85" t="n"/>
      <c r="GR197" s="85" t="n"/>
      <c r="GS197" s="85" t="n"/>
      <c r="GT197" s="85" t="n"/>
      <c r="GU197" s="85" t="n"/>
      <c r="GV197" s="85" t="n"/>
      <c r="GW197" s="85" t="n"/>
      <c r="GX197" s="85" t="n"/>
      <c r="GY197" s="85" t="n"/>
      <c r="GZ197" s="85" t="n"/>
      <c r="HA197" s="85" t="n"/>
      <c r="HB197" s="85" t="n"/>
      <c r="HC197" s="85" t="n"/>
      <c r="HD197" s="85" t="n"/>
      <c r="HE197" s="85" t="n"/>
      <c r="HF197" s="85" t="n"/>
      <c r="HG197" s="85" t="n"/>
      <c r="HH197" s="85" t="n"/>
      <c r="HI197" s="85" t="n"/>
      <c r="HJ197" s="85" t="n"/>
      <c r="HK197" s="85" t="n"/>
      <c r="HL197" s="85" t="n"/>
      <c r="HM197" s="85" t="n"/>
      <c r="HN197" s="85" t="n"/>
      <c r="HO197" s="85" t="n"/>
      <c r="HP197" s="85" t="n"/>
      <c r="HQ197" s="85" t="n"/>
      <c r="HR197" s="85" t="n"/>
      <c r="HS197" s="85" t="n"/>
      <c r="HT197" s="85" t="n"/>
      <c r="HU197" s="85" t="n"/>
      <c r="HV197" s="85" t="n"/>
      <c r="HW197" s="85" t="n"/>
      <c r="HX197" s="85" t="n"/>
      <c r="HY197" s="85" t="n"/>
      <c r="HZ197" s="85" t="n"/>
      <c r="IA197" s="85" t="n"/>
      <c r="IB197" s="85" t="n"/>
      <c r="IC197" s="85" t="n"/>
      <c r="ID197" s="85" t="n"/>
      <c r="IE197" s="85" t="n"/>
      <c r="IF197" s="85" t="n"/>
      <c r="IG197" s="85" t="n"/>
      <c r="IH197" s="85" t="n"/>
      <c r="II197" s="85" t="n"/>
      <c r="IJ197" s="85" t="n"/>
      <c r="IK197" s="85" t="n"/>
      <c r="IL197" s="85" t="n"/>
      <c r="IM197" s="85" t="n"/>
      <c r="IN197" s="85" t="n"/>
      <c r="IO197" s="85" t="n"/>
      <c r="IP197" s="85" t="n"/>
      <c r="IQ197" s="85" t="n"/>
      <c r="IR197" s="85" t="n"/>
      <c r="IS197" s="85" t="n"/>
      <c r="IT197" s="85" t="n"/>
      <c r="IU197" s="85" t="n"/>
      <c r="IV197" s="85" t="n"/>
      <c r="IW197" s="85" t="n"/>
      <c r="IX197" s="85" t="n"/>
      <c r="IY197" s="85" t="n"/>
      <c r="IZ197" s="85" t="n"/>
      <c r="JA197" s="85" t="n"/>
      <c r="JB197" s="85" t="n"/>
      <c r="JC197" s="85" t="n"/>
      <c r="JD197" s="85" t="n"/>
      <c r="JE197" s="85" t="n"/>
      <c r="JF197" s="85" t="n"/>
      <c r="JG197" s="85" t="n"/>
      <c r="JH197" s="85" t="n"/>
      <c r="JI197" s="85" t="n"/>
      <c r="JJ197" s="85" t="n"/>
      <c r="JK197" s="85" t="n"/>
      <c r="JL197" s="85" t="n"/>
      <c r="JM197" s="85" t="n"/>
      <c r="JN197" s="85" t="n"/>
      <c r="JO197" s="85" t="n"/>
      <c r="JP197" s="85" t="n"/>
      <c r="JQ197" s="85" t="n"/>
      <c r="JR197" s="85" t="n"/>
      <c r="JS197" s="85" t="n"/>
      <c r="JT197" s="85" t="n"/>
      <c r="JU197" s="85" t="n"/>
      <c r="JV197" s="85" t="n"/>
      <c r="JW197" s="85" t="n"/>
      <c r="JX197" s="85" t="n"/>
      <c r="JY197" s="85" t="n"/>
      <c r="JZ197" s="85" t="n"/>
      <c r="KA197" s="85" t="n"/>
      <c r="KB197" s="85" t="n"/>
      <c r="KC197" s="85" t="n"/>
      <c r="KD197" s="85" t="n"/>
      <c r="KE197" s="85" t="n"/>
      <c r="KF197" s="85" t="n"/>
      <c r="KG197" s="85" t="n"/>
      <c r="KH197" s="85" t="n"/>
      <c r="KI197" s="85" t="n"/>
      <c r="KJ197" s="85" t="n"/>
      <c r="KK197" s="85" t="n"/>
      <c r="KL197" s="85" t="n"/>
      <c r="KM197" s="85" t="n"/>
      <c r="KN197" s="85" t="n"/>
      <c r="KO197" s="85" t="n"/>
      <c r="KP197" s="85" t="n"/>
      <c r="KQ197" s="85" t="n"/>
      <c r="KR197" s="85" t="n"/>
      <c r="KS197" s="85" t="n"/>
      <c r="KT197" s="85" t="n"/>
      <c r="KU197" s="85" t="n"/>
      <c r="KV197" s="85" t="n"/>
      <c r="KW197" s="85" t="n"/>
      <c r="KX197" s="85" t="n"/>
      <c r="KY197" s="85" t="n"/>
      <c r="KZ197" s="85" t="n"/>
      <c r="LA197" s="85" t="n"/>
      <c r="LB197" s="85" t="n"/>
      <c r="LC197" s="85" t="n"/>
      <c r="LD197" s="85" t="n"/>
      <c r="LE197" s="85" t="n"/>
      <c r="LF197" s="85" t="n"/>
      <c r="LG197" s="85" t="n"/>
      <c r="LH197" s="85" t="n"/>
      <c r="LI197" s="85" t="n"/>
      <c r="LJ197" s="85" t="n"/>
      <c r="LK197" s="85" t="n"/>
      <c r="LL197" s="85" t="n"/>
      <c r="LM197" s="85" t="n"/>
      <c r="LN197" s="85" t="n"/>
      <c r="LO197" s="85" t="n"/>
      <c r="LP197" s="85" t="n"/>
      <c r="LQ197" s="85" t="n"/>
      <c r="LR197" s="85" t="n"/>
      <c r="LS197" s="85"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107" t="n"/>
      <c r="V198" s="927" t="n"/>
      <c r="W198" s="927" t="n"/>
    </row>
    <row r="199">
      <c r="A199" s="618" t="inlineStr">
        <is>
          <t>K24</t>
        </is>
      </c>
      <c r="B199" s="96" t="inlineStr">
        <is>
          <t xml:space="preserve">Deferred charges </t>
        </is>
      </c>
      <c r="C199" s="954" t="n"/>
      <c r="D199" s="954" t="n"/>
      <c r="E199" s="954" t="n"/>
      <c r="F199" s="954" t="n"/>
      <c r="G199" s="954" t="n"/>
      <c r="H199" s="954" t="n"/>
      <c r="I199" s="934" t="n"/>
      <c r="J199" s="85" t="n"/>
      <c r="K199" s="85" t="n"/>
      <c r="L199" s="85" t="n"/>
      <c r="M199" s="85" t="n"/>
      <c r="N199" s="114">
        <f>B199</f>
        <v/>
      </c>
      <c r="O199" s="115" t="inlineStr"/>
      <c r="P199" s="115" t="inlineStr"/>
      <c r="Q199" s="115" t="inlineStr"/>
      <c r="R199" s="115" t="inlineStr"/>
      <c r="S199" s="115" t="inlineStr"/>
      <c r="T199" s="115" t="inlineStr"/>
      <c r="U199" s="935">
        <f>I160</f>
        <v/>
      </c>
      <c r="V199" s="941" t="n"/>
      <c r="W199" s="941" t="n"/>
      <c r="X199" s="85" t="n"/>
      <c r="Y199" s="85" t="n"/>
      <c r="Z199" s="85" t="n"/>
      <c r="AA199" s="85" t="n"/>
      <c r="AB199" s="85" t="n"/>
      <c r="AC199" s="85" t="n"/>
      <c r="AD199" s="85" t="n"/>
      <c r="AE199" s="85" t="n"/>
      <c r="AF199" s="85" t="n"/>
      <c r="AG199" s="85" t="n"/>
      <c r="AH199" s="85" t="n"/>
      <c r="AI199" s="85" t="n"/>
      <c r="AJ199" s="85" t="n"/>
      <c r="AK199" s="85" t="n"/>
      <c r="AL199" s="85" t="n"/>
      <c r="AM199" s="85" t="n"/>
      <c r="AN199" s="85" t="n"/>
      <c r="AO199" s="85" t="n"/>
      <c r="AP199" s="85" t="n"/>
      <c r="AQ199" s="85" t="n"/>
      <c r="AR199" s="85" t="n"/>
      <c r="AS199" s="85" t="n"/>
      <c r="AT199" s="85" t="n"/>
      <c r="AU199" s="85" t="n"/>
      <c r="AV199" s="85" t="n"/>
      <c r="AW199" s="85" t="n"/>
      <c r="AX199" s="85" t="n"/>
      <c r="AY199" s="85" t="n"/>
      <c r="AZ199" s="85" t="n"/>
      <c r="BA199" s="85" t="n"/>
      <c r="BB199" s="85" t="n"/>
      <c r="BC199" s="85" t="n"/>
      <c r="BD199" s="85" t="n"/>
      <c r="BE199" s="85" t="n"/>
      <c r="BF199" s="85" t="n"/>
      <c r="BG199" s="85" t="n"/>
      <c r="BH199" s="85" t="n"/>
      <c r="BI199" s="85" t="n"/>
      <c r="BJ199" s="85" t="n"/>
      <c r="BK199" s="85" t="n"/>
      <c r="BL199" s="85" t="n"/>
      <c r="BM199" s="85" t="n"/>
      <c r="BN199" s="85" t="n"/>
      <c r="BO199" s="85" t="n"/>
      <c r="BP199" s="85" t="n"/>
      <c r="BQ199" s="85" t="n"/>
      <c r="BR199" s="85" t="n"/>
      <c r="BS199" s="85" t="n"/>
      <c r="BT199" s="85" t="n"/>
      <c r="BU199" s="85" t="n"/>
      <c r="BV199" s="85" t="n"/>
      <c r="BW199" s="85" t="n"/>
      <c r="BX199" s="85" t="n"/>
      <c r="BY199" s="85" t="n"/>
      <c r="BZ199" s="85" t="n"/>
      <c r="CA199" s="85" t="n"/>
      <c r="CB199" s="85" t="n"/>
      <c r="CC199" s="85" t="n"/>
      <c r="CD199" s="85" t="n"/>
      <c r="CE199" s="85" t="n"/>
      <c r="CF199" s="85" t="n"/>
      <c r="CG199" s="85" t="n"/>
      <c r="CH199" s="85" t="n"/>
      <c r="CI199" s="85" t="n"/>
      <c r="CJ199" s="85" t="n"/>
      <c r="CK199" s="85" t="n"/>
      <c r="CL199" s="85" t="n"/>
      <c r="CM199" s="85" t="n"/>
      <c r="CN199" s="85" t="n"/>
      <c r="CO199" s="85" t="n"/>
      <c r="CP199" s="85" t="n"/>
      <c r="CQ199" s="85" t="n"/>
      <c r="CR199" s="85" t="n"/>
      <c r="CS199" s="85" t="n"/>
      <c r="CT199" s="85" t="n"/>
      <c r="CU199" s="85" t="n"/>
      <c r="CV199" s="85" t="n"/>
      <c r="CW199" s="85" t="n"/>
      <c r="CX199" s="85" t="n"/>
      <c r="CY199" s="85" t="n"/>
      <c r="CZ199" s="85" t="n"/>
      <c r="DA199" s="85" t="n"/>
      <c r="DB199" s="85" t="n"/>
      <c r="DC199" s="85" t="n"/>
      <c r="DD199" s="85" t="n"/>
      <c r="DE199" s="85" t="n"/>
      <c r="DF199" s="85" t="n"/>
      <c r="DG199" s="85" t="n"/>
      <c r="DH199" s="85" t="n"/>
      <c r="DI199" s="85" t="n"/>
      <c r="DJ199" s="85" t="n"/>
      <c r="DK199" s="85" t="n"/>
      <c r="DL199" s="85" t="n"/>
      <c r="DM199" s="85" t="n"/>
      <c r="DN199" s="85" t="n"/>
      <c r="DO199" s="85" t="n"/>
      <c r="DP199" s="85" t="n"/>
      <c r="DQ199" s="85" t="n"/>
      <c r="DR199" s="85" t="n"/>
      <c r="DS199" s="85" t="n"/>
      <c r="DT199" s="85" t="n"/>
      <c r="DU199" s="85" t="n"/>
      <c r="DV199" s="85" t="n"/>
      <c r="DW199" s="85" t="n"/>
      <c r="DX199" s="85" t="n"/>
      <c r="DY199" s="85" t="n"/>
      <c r="DZ199" s="85" t="n"/>
      <c r="EA199" s="85" t="n"/>
      <c r="EB199" s="85" t="n"/>
      <c r="EC199" s="85" t="n"/>
      <c r="ED199" s="85" t="n"/>
      <c r="EE199" s="85" t="n"/>
      <c r="EF199" s="85" t="n"/>
      <c r="EG199" s="85" t="n"/>
      <c r="EH199" s="85" t="n"/>
      <c r="EI199" s="85" t="n"/>
      <c r="EJ199" s="85" t="n"/>
      <c r="EK199" s="85" t="n"/>
      <c r="EL199" s="85" t="n"/>
      <c r="EM199" s="85" t="n"/>
      <c r="EN199" s="85" t="n"/>
      <c r="EO199" s="85" t="n"/>
      <c r="EP199" s="85" t="n"/>
      <c r="EQ199" s="85" t="n"/>
      <c r="ER199" s="85" t="n"/>
      <c r="ES199" s="85" t="n"/>
      <c r="ET199" s="85" t="n"/>
      <c r="EU199" s="85" t="n"/>
      <c r="EV199" s="85" t="n"/>
      <c r="EW199" s="85" t="n"/>
      <c r="EX199" s="85" t="n"/>
      <c r="EY199" s="85" t="n"/>
      <c r="EZ199" s="85" t="n"/>
      <c r="FA199" s="85" t="n"/>
      <c r="FB199" s="85" t="n"/>
      <c r="FC199" s="85" t="n"/>
      <c r="FD199" s="85" t="n"/>
      <c r="FE199" s="85" t="n"/>
      <c r="FF199" s="85" t="n"/>
      <c r="FG199" s="85" t="n"/>
      <c r="FH199" s="85" t="n"/>
      <c r="FI199" s="85" t="n"/>
      <c r="FJ199" s="85" t="n"/>
      <c r="FK199" s="85" t="n"/>
      <c r="FL199" s="85" t="n"/>
      <c r="FM199" s="85" t="n"/>
      <c r="FN199" s="85" t="n"/>
      <c r="FO199" s="85" t="n"/>
      <c r="FP199" s="85" t="n"/>
      <c r="FQ199" s="85" t="n"/>
      <c r="FR199" s="85" t="n"/>
      <c r="FS199" s="85" t="n"/>
      <c r="FT199" s="85" t="n"/>
      <c r="FU199" s="85" t="n"/>
      <c r="FV199" s="85" t="n"/>
      <c r="FW199" s="85" t="n"/>
      <c r="FX199" s="85" t="n"/>
      <c r="FY199" s="85" t="n"/>
      <c r="FZ199" s="85" t="n"/>
      <c r="GA199" s="85" t="n"/>
      <c r="GB199" s="85" t="n"/>
      <c r="GC199" s="85" t="n"/>
      <c r="GD199" s="85" t="n"/>
      <c r="GE199" s="85" t="n"/>
      <c r="GF199" s="85" t="n"/>
      <c r="GG199" s="85" t="n"/>
      <c r="GH199" s="85" t="n"/>
      <c r="GI199" s="85" t="n"/>
      <c r="GJ199" s="85" t="n"/>
      <c r="GK199" s="85" t="n"/>
      <c r="GL199" s="85" t="n"/>
      <c r="GM199" s="85" t="n"/>
      <c r="GN199" s="85" t="n"/>
      <c r="GO199" s="85" t="n"/>
      <c r="GP199" s="85" t="n"/>
      <c r="GQ199" s="85" t="n"/>
      <c r="GR199" s="85" t="n"/>
      <c r="GS199" s="85" t="n"/>
      <c r="GT199" s="85" t="n"/>
      <c r="GU199" s="85" t="n"/>
      <c r="GV199" s="85" t="n"/>
      <c r="GW199" s="85" t="n"/>
      <c r="GX199" s="85" t="n"/>
      <c r="GY199" s="85" t="n"/>
      <c r="GZ199" s="85" t="n"/>
      <c r="HA199" s="85" t="n"/>
      <c r="HB199" s="85" t="n"/>
      <c r="HC199" s="85" t="n"/>
      <c r="HD199" s="85" t="n"/>
      <c r="HE199" s="85" t="n"/>
      <c r="HF199" s="85" t="n"/>
      <c r="HG199" s="85" t="n"/>
      <c r="HH199" s="85" t="n"/>
      <c r="HI199" s="85" t="n"/>
      <c r="HJ199" s="85" t="n"/>
      <c r="HK199" s="85" t="n"/>
      <c r="HL199" s="85" t="n"/>
      <c r="HM199" s="85" t="n"/>
      <c r="HN199" s="85" t="n"/>
      <c r="HO199" s="85" t="n"/>
      <c r="HP199" s="85" t="n"/>
      <c r="HQ199" s="85" t="n"/>
      <c r="HR199" s="85" t="n"/>
      <c r="HS199" s="85" t="n"/>
      <c r="HT199" s="85" t="n"/>
      <c r="HU199" s="85" t="n"/>
      <c r="HV199" s="85" t="n"/>
      <c r="HW199" s="85" t="n"/>
      <c r="HX199" s="85" t="n"/>
      <c r="HY199" s="85" t="n"/>
      <c r="HZ199" s="85" t="n"/>
      <c r="IA199" s="85" t="n"/>
      <c r="IB199" s="85" t="n"/>
      <c r="IC199" s="85" t="n"/>
      <c r="ID199" s="85" t="n"/>
      <c r="IE199" s="85" t="n"/>
      <c r="IF199" s="85" t="n"/>
      <c r="IG199" s="85" t="n"/>
      <c r="IH199" s="85" t="n"/>
      <c r="II199" s="85" t="n"/>
      <c r="IJ199" s="85" t="n"/>
      <c r="IK199" s="85" t="n"/>
      <c r="IL199" s="85" t="n"/>
      <c r="IM199" s="85" t="n"/>
      <c r="IN199" s="85" t="n"/>
      <c r="IO199" s="85" t="n"/>
      <c r="IP199" s="85" t="n"/>
      <c r="IQ199" s="85" t="n"/>
      <c r="IR199" s="85" t="n"/>
      <c r="IS199" s="85" t="n"/>
      <c r="IT199" s="85" t="n"/>
      <c r="IU199" s="85" t="n"/>
      <c r="IV199" s="85" t="n"/>
      <c r="IW199" s="85" t="n"/>
      <c r="IX199" s="85" t="n"/>
      <c r="IY199" s="85" t="n"/>
      <c r="IZ199" s="85" t="n"/>
      <c r="JA199" s="85" t="n"/>
      <c r="JB199" s="85" t="n"/>
      <c r="JC199" s="85" t="n"/>
      <c r="JD199" s="85" t="n"/>
      <c r="JE199" s="85" t="n"/>
      <c r="JF199" s="85" t="n"/>
      <c r="JG199" s="85" t="n"/>
      <c r="JH199" s="85" t="n"/>
      <c r="JI199" s="85" t="n"/>
      <c r="JJ199" s="85" t="n"/>
      <c r="JK199" s="85" t="n"/>
      <c r="JL199" s="85" t="n"/>
      <c r="JM199" s="85" t="n"/>
      <c r="JN199" s="85" t="n"/>
      <c r="JO199" s="85" t="n"/>
      <c r="JP199" s="85" t="n"/>
      <c r="JQ199" s="85" t="n"/>
      <c r="JR199" s="85" t="n"/>
      <c r="JS199" s="85" t="n"/>
      <c r="JT199" s="85" t="n"/>
      <c r="JU199" s="85" t="n"/>
      <c r="JV199" s="85" t="n"/>
      <c r="JW199" s="85" t="n"/>
      <c r="JX199" s="85" t="n"/>
      <c r="JY199" s="85" t="n"/>
      <c r="JZ199" s="85" t="n"/>
      <c r="KA199" s="85" t="n"/>
      <c r="KB199" s="85" t="n"/>
      <c r="KC199" s="85" t="n"/>
      <c r="KD199" s="85" t="n"/>
      <c r="KE199" s="85" t="n"/>
      <c r="KF199" s="85" t="n"/>
      <c r="KG199" s="85" t="n"/>
      <c r="KH199" s="85" t="n"/>
      <c r="KI199" s="85" t="n"/>
      <c r="KJ199" s="85" t="n"/>
      <c r="KK199" s="85" t="n"/>
      <c r="KL199" s="85" t="n"/>
      <c r="KM199" s="85" t="n"/>
      <c r="KN199" s="85" t="n"/>
      <c r="KO199" s="85" t="n"/>
      <c r="KP199" s="85" t="n"/>
      <c r="KQ199" s="85" t="n"/>
      <c r="KR199" s="85" t="n"/>
      <c r="KS199" s="85" t="n"/>
      <c r="KT199" s="85" t="n"/>
      <c r="KU199" s="85" t="n"/>
      <c r="KV199" s="85" t="n"/>
      <c r="KW199" s="85" t="n"/>
      <c r="KX199" s="85" t="n"/>
      <c r="KY199" s="85" t="n"/>
      <c r="KZ199" s="85" t="n"/>
      <c r="LA199" s="85" t="n"/>
      <c r="LB199" s="85" t="n"/>
      <c r="LC199" s="85" t="n"/>
      <c r="LD199" s="85" t="n"/>
      <c r="LE199" s="85" t="n"/>
      <c r="LF199" s="85" t="n"/>
      <c r="LG199" s="85" t="n"/>
      <c r="LH199" s="85" t="n"/>
      <c r="LI199" s="85" t="n"/>
      <c r="LJ199" s="85" t="n"/>
      <c r="LK199" s="85" t="n"/>
      <c r="LL199" s="85" t="n"/>
      <c r="LM199" s="85" t="n"/>
      <c r="LN199" s="85" t="n"/>
      <c r="LO199" s="85" t="n"/>
      <c r="LP199" s="85" t="n"/>
      <c r="LQ199" s="85" t="n"/>
      <c r="LR199" s="85" t="n"/>
      <c r="LS199" s="85" t="n"/>
    </row>
    <row r="200">
      <c r="A200" s="618" t="n"/>
      <c r="B200" s="102" t="inlineStr">
        <is>
          <t>Consolidated $'000 Amounts recognised in profit or loss: Deferred tax assets offset against deferred tax liabilities</t>
        </is>
      </c>
      <c r="C200" s="103" t="n"/>
      <c r="D200" s="103" t="n"/>
      <c r="E200" s="103" t="n"/>
      <c r="F200" s="103" t="n"/>
      <c r="G200" s="103" t="n">
        <v>-31779</v>
      </c>
      <c r="H200" s="103" t="n">
        <v>-34029</v>
      </c>
      <c r="I200" s="934" t="n"/>
      <c r="J200" s="85" t="n"/>
      <c r="K200" s="85" t="n"/>
      <c r="L200" s="85" t="n"/>
      <c r="M200" s="85" t="n"/>
      <c r="N200" s="114">
        <f>B200</f>
        <v/>
      </c>
      <c r="O200" s="115" t="inlineStr"/>
      <c r="P200" s="115" t="inlineStr"/>
      <c r="Q200" s="115" t="inlineStr"/>
      <c r="R200" s="115" t="inlineStr"/>
      <c r="S200" s="115">
        <f>G200*BS!$B$9</f>
        <v/>
      </c>
      <c r="T200" s="115">
        <f>H200*BS!$B$9</f>
        <v/>
      </c>
      <c r="U200" s="123" t="n"/>
      <c r="V200" s="941" t="n"/>
      <c r="W200" s="941" t="n"/>
      <c r="X200" s="85" t="n"/>
      <c r="Y200" s="85" t="n"/>
      <c r="Z200" s="85" t="n"/>
      <c r="AA200" s="85" t="n"/>
      <c r="AB200" s="85" t="n"/>
      <c r="AC200" s="85" t="n"/>
      <c r="AD200" s="85" t="n"/>
      <c r="AE200" s="85" t="n"/>
      <c r="AF200" s="85" t="n"/>
      <c r="AG200" s="85" t="n"/>
      <c r="AH200" s="85" t="n"/>
      <c r="AI200" s="85" t="n"/>
      <c r="AJ200" s="85" t="n"/>
      <c r="AK200" s="85" t="n"/>
      <c r="AL200" s="85" t="n"/>
      <c r="AM200" s="85" t="n"/>
      <c r="AN200" s="85" t="n"/>
      <c r="AO200" s="85" t="n"/>
      <c r="AP200" s="85" t="n"/>
      <c r="AQ200" s="85" t="n"/>
      <c r="AR200" s="85" t="n"/>
      <c r="AS200" s="85" t="n"/>
      <c r="AT200" s="85" t="n"/>
      <c r="AU200" s="85" t="n"/>
      <c r="AV200" s="85" t="n"/>
      <c r="AW200" s="85" t="n"/>
      <c r="AX200" s="85" t="n"/>
      <c r="AY200" s="85" t="n"/>
      <c r="AZ200" s="85" t="n"/>
      <c r="BA200" s="85" t="n"/>
      <c r="BB200" s="85" t="n"/>
      <c r="BC200" s="85" t="n"/>
      <c r="BD200" s="85" t="n"/>
      <c r="BE200" s="85" t="n"/>
      <c r="BF200" s="85" t="n"/>
      <c r="BG200" s="85" t="n"/>
      <c r="BH200" s="85" t="n"/>
      <c r="BI200" s="85" t="n"/>
      <c r="BJ200" s="85" t="n"/>
      <c r="BK200" s="85" t="n"/>
      <c r="BL200" s="85" t="n"/>
      <c r="BM200" s="85" t="n"/>
      <c r="BN200" s="85" t="n"/>
      <c r="BO200" s="85" t="n"/>
      <c r="BP200" s="85" t="n"/>
      <c r="BQ200" s="85" t="n"/>
      <c r="BR200" s="85" t="n"/>
      <c r="BS200" s="85" t="n"/>
      <c r="BT200" s="85" t="n"/>
      <c r="BU200" s="85" t="n"/>
      <c r="BV200" s="85" t="n"/>
      <c r="BW200" s="85" t="n"/>
      <c r="BX200" s="85" t="n"/>
      <c r="BY200" s="85" t="n"/>
      <c r="BZ200" s="85" t="n"/>
      <c r="CA200" s="85" t="n"/>
      <c r="CB200" s="85" t="n"/>
      <c r="CC200" s="85" t="n"/>
      <c r="CD200" s="85" t="n"/>
      <c r="CE200" s="85" t="n"/>
      <c r="CF200" s="85" t="n"/>
      <c r="CG200" s="85" t="n"/>
      <c r="CH200" s="85" t="n"/>
      <c r="CI200" s="85" t="n"/>
      <c r="CJ200" s="85" t="n"/>
      <c r="CK200" s="85" t="n"/>
      <c r="CL200" s="85" t="n"/>
      <c r="CM200" s="85" t="n"/>
      <c r="CN200" s="85" t="n"/>
      <c r="CO200" s="85" t="n"/>
      <c r="CP200" s="85" t="n"/>
      <c r="CQ200" s="85" t="n"/>
      <c r="CR200" s="85" t="n"/>
      <c r="CS200" s="85" t="n"/>
      <c r="CT200" s="85" t="n"/>
      <c r="CU200" s="85" t="n"/>
      <c r="CV200" s="85" t="n"/>
      <c r="CW200" s="85" t="n"/>
      <c r="CX200" s="85" t="n"/>
      <c r="CY200" s="85" t="n"/>
      <c r="CZ200" s="85" t="n"/>
      <c r="DA200" s="85" t="n"/>
      <c r="DB200" s="85" t="n"/>
      <c r="DC200" s="85" t="n"/>
      <c r="DD200" s="85" t="n"/>
      <c r="DE200" s="85" t="n"/>
      <c r="DF200" s="85" t="n"/>
      <c r="DG200" s="85" t="n"/>
      <c r="DH200" s="85" t="n"/>
      <c r="DI200" s="85" t="n"/>
      <c r="DJ200" s="85" t="n"/>
      <c r="DK200" s="85" t="n"/>
      <c r="DL200" s="85" t="n"/>
      <c r="DM200" s="85" t="n"/>
      <c r="DN200" s="85" t="n"/>
      <c r="DO200" s="85" t="n"/>
      <c r="DP200" s="85" t="n"/>
      <c r="DQ200" s="85" t="n"/>
      <c r="DR200" s="85" t="n"/>
      <c r="DS200" s="85" t="n"/>
      <c r="DT200" s="85" t="n"/>
      <c r="DU200" s="85" t="n"/>
      <c r="DV200" s="85" t="n"/>
      <c r="DW200" s="85" t="n"/>
      <c r="DX200" s="85" t="n"/>
      <c r="DY200" s="85" t="n"/>
      <c r="DZ200" s="85" t="n"/>
      <c r="EA200" s="85" t="n"/>
      <c r="EB200" s="85" t="n"/>
      <c r="EC200" s="85" t="n"/>
      <c r="ED200" s="85" t="n"/>
      <c r="EE200" s="85" t="n"/>
      <c r="EF200" s="85" t="n"/>
      <c r="EG200" s="85" t="n"/>
      <c r="EH200" s="85" t="n"/>
      <c r="EI200" s="85" t="n"/>
      <c r="EJ200" s="85" t="n"/>
      <c r="EK200" s="85" t="n"/>
      <c r="EL200" s="85" t="n"/>
      <c r="EM200" s="85" t="n"/>
      <c r="EN200" s="85" t="n"/>
      <c r="EO200" s="85" t="n"/>
      <c r="EP200" s="85" t="n"/>
      <c r="EQ200" s="85" t="n"/>
      <c r="ER200" s="85" t="n"/>
      <c r="ES200" s="85" t="n"/>
      <c r="ET200" s="85" t="n"/>
      <c r="EU200" s="85" t="n"/>
      <c r="EV200" s="85" t="n"/>
      <c r="EW200" s="85" t="n"/>
      <c r="EX200" s="85" t="n"/>
      <c r="EY200" s="85" t="n"/>
      <c r="EZ200" s="85" t="n"/>
      <c r="FA200" s="85" t="n"/>
      <c r="FB200" s="85" t="n"/>
      <c r="FC200" s="85" t="n"/>
      <c r="FD200" s="85" t="n"/>
      <c r="FE200" s="85" t="n"/>
      <c r="FF200" s="85" t="n"/>
      <c r="FG200" s="85" t="n"/>
      <c r="FH200" s="85" t="n"/>
      <c r="FI200" s="85" t="n"/>
      <c r="FJ200" s="85" t="n"/>
      <c r="FK200" s="85" t="n"/>
      <c r="FL200" s="85" t="n"/>
      <c r="FM200" s="85" t="n"/>
      <c r="FN200" s="85" t="n"/>
      <c r="FO200" s="85" t="n"/>
      <c r="FP200" s="85" t="n"/>
      <c r="FQ200" s="85" t="n"/>
      <c r="FR200" s="85" t="n"/>
      <c r="FS200" s="85" t="n"/>
      <c r="FT200" s="85" t="n"/>
      <c r="FU200" s="85" t="n"/>
      <c r="FV200" s="85" t="n"/>
      <c r="FW200" s="85" t="n"/>
      <c r="FX200" s="85" t="n"/>
      <c r="FY200" s="85" t="n"/>
      <c r="FZ200" s="85" t="n"/>
      <c r="GA200" s="85" t="n"/>
      <c r="GB200" s="85" t="n"/>
      <c r="GC200" s="85" t="n"/>
      <c r="GD200" s="85" t="n"/>
      <c r="GE200" s="85" t="n"/>
      <c r="GF200" s="85" t="n"/>
      <c r="GG200" s="85" t="n"/>
      <c r="GH200" s="85" t="n"/>
      <c r="GI200" s="85" t="n"/>
      <c r="GJ200" s="85" t="n"/>
      <c r="GK200" s="85" t="n"/>
      <c r="GL200" s="85" t="n"/>
      <c r="GM200" s="85" t="n"/>
      <c r="GN200" s="85" t="n"/>
      <c r="GO200" s="85" t="n"/>
      <c r="GP200" s="85" t="n"/>
      <c r="GQ200" s="85" t="n"/>
      <c r="GR200" s="85" t="n"/>
      <c r="GS200" s="85" t="n"/>
      <c r="GT200" s="85" t="n"/>
      <c r="GU200" s="85" t="n"/>
      <c r="GV200" s="85" t="n"/>
      <c r="GW200" s="85" t="n"/>
      <c r="GX200" s="85" t="n"/>
      <c r="GY200" s="85" t="n"/>
      <c r="GZ200" s="85" t="n"/>
      <c r="HA200" s="85" t="n"/>
      <c r="HB200" s="85" t="n"/>
      <c r="HC200" s="85" t="n"/>
      <c r="HD200" s="85" t="n"/>
      <c r="HE200" s="85" t="n"/>
      <c r="HF200" s="85" t="n"/>
      <c r="HG200" s="85" t="n"/>
      <c r="HH200" s="85" t="n"/>
      <c r="HI200" s="85" t="n"/>
      <c r="HJ200" s="85" t="n"/>
      <c r="HK200" s="85" t="n"/>
      <c r="HL200" s="85" t="n"/>
      <c r="HM200" s="85" t="n"/>
      <c r="HN200" s="85" t="n"/>
      <c r="HO200" s="85" t="n"/>
      <c r="HP200" s="85" t="n"/>
      <c r="HQ200" s="85" t="n"/>
      <c r="HR200" s="85" t="n"/>
      <c r="HS200" s="85" t="n"/>
      <c r="HT200" s="85" t="n"/>
      <c r="HU200" s="85" t="n"/>
      <c r="HV200" s="85" t="n"/>
      <c r="HW200" s="85" t="n"/>
      <c r="HX200" s="85" t="n"/>
      <c r="HY200" s="85" t="n"/>
      <c r="HZ200" s="85" t="n"/>
      <c r="IA200" s="85" t="n"/>
      <c r="IB200" s="85" t="n"/>
      <c r="IC200" s="85" t="n"/>
      <c r="ID200" s="85" t="n"/>
      <c r="IE200" s="85" t="n"/>
      <c r="IF200" s="85" t="n"/>
      <c r="IG200" s="85" t="n"/>
      <c r="IH200" s="85" t="n"/>
      <c r="II200" s="85" t="n"/>
      <c r="IJ200" s="85" t="n"/>
      <c r="IK200" s="85" t="n"/>
      <c r="IL200" s="85" t="n"/>
      <c r="IM200" s="85" t="n"/>
      <c r="IN200" s="85" t="n"/>
      <c r="IO200" s="85" t="n"/>
      <c r="IP200" s="85" t="n"/>
      <c r="IQ200" s="85" t="n"/>
      <c r="IR200" s="85" t="n"/>
      <c r="IS200" s="85" t="n"/>
      <c r="IT200" s="85" t="n"/>
      <c r="IU200" s="85" t="n"/>
      <c r="IV200" s="85" t="n"/>
      <c r="IW200" s="85" t="n"/>
      <c r="IX200" s="85" t="n"/>
      <c r="IY200" s="85" t="n"/>
      <c r="IZ200" s="85" t="n"/>
      <c r="JA200" s="85" t="n"/>
      <c r="JB200" s="85" t="n"/>
      <c r="JC200" s="85" t="n"/>
      <c r="JD200" s="85" t="n"/>
      <c r="JE200" s="85" t="n"/>
      <c r="JF200" s="85" t="n"/>
      <c r="JG200" s="85" t="n"/>
      <c r="JH200" s="85" t="n"/>
      <c r="JI200" s="85" t="n"/>
      <c r="JJ200" s="85" t="n"/>
      <c r="JK200" s="85" t="n"/>
      <c r="JL200" s="85" t="n"/>
      <c r="JM200" s="85" t="n"/>
      <c r="JN200" s="85" t="n"/>
      <c r="JO200" s="85" t="n"/>
      <c r="JP200" s="85" t="n"/>
      <c r="JQ200" s="85" t="n"/>
      <c r="JR200" s="85" t="n"/>
      <c r="JS200" s="85" t="n"/>
      <c r="JT200" s="85" t="n"/>
      <c r="JU200" s="85" t="n"/>
      <c r="JV200" s="85" t="n"/>
      <c r="JW200" s="85" t="n"/>
      <c r="JX200" s="85" t="n"/>
      <c r="JY200" s="85" t="n"/>
      <c r="JZ200" s="85" t="n"/>
      <c r="KA200" s="85" t="n"/>
      <c r="KB200" s="85" t="n"/>
      <c r="KC200" s="85" t="n"/>
      <c r="KD200" s="85" t="n"/>
      <c r="KE200" s="85" t="n"/>
      <c r="KF200" s="85" t="n"/>
      <c r="KG200" s="85" t="n"/>
      <c r="KH200" s="85" t="n"/>
      <c r="KI200" s="85" t="n"/>
      <c r="KJ200" s="85" t="n"/>
      <c r="KK200" s="85" t="n"/>
      <c r="KL200" s="85" t="n"/>
      <c r="KM200" s="85" t="n"/>
      <c r="KN200" s="85" t="n"/>
      <c r="KO200" s="85" t="n"/>
      <c r="KP200" s="85" t="n"/>
      <c r="KQ200" s="85" t="n"/>
      <c r="KR200" s="85" t="n"/>
      <c r="KS200" s="85" t="n"/>
      <c r="KT200" s="85" t="n"/>
      <c r="KU200" s="85" t="n"/>
      <c r="KV200" s="85" t="n"/>
      <c r="KW200" s="85" t="n"/>
      <c r="KX200" s="85" t="n"/>
      <c r="KY200" s="85" t="n"/>
      <c r="KZ200" s="85" t="n"/>
      <c r="LA200" s="85" t="n"/>
      <c r="LB200" s="85" t="n"/>
      <c r="LC200" s="85" t="n"/>
      <c r="LD200" s="85" t="n"/>
      <c r="LE200" s="85" t="n"/>
      <c r="LF200" s="85" t="n"/>
      <c r="LG200" s="85" t="n"/>
      <c r="LH200" s="85" t="n"/>
      <c r="LI200" s="85" t="n"/>
      <c r="LJ200" s="85" t="n"/>
      <c r="LK200" s="85" t="n"/>
      <c r="LL200" s="85" t="n"/>
      <c r="LM200" s="85" t="n"/>
      <c r="LN200" s="85" t="n"/>
      <c r="LO200" s="85" t="n"/>
      <c r="LP200" s="85" t="n"/>
      <c r="LQ200" s="85" t="n"/>
      <c r="LR200" s="85" t="n"/>
      <c r="LS200" s="85" t="n"/>
    </row>
    <row r="201">
      <c r="A201" s="618" t="n"/>
      <c r="B201" s="102" t="inlineStr">
        <is>
          <t>Consolidated $'000 Amounts recognised in profit or loss: Deferred tax asset</t>
        </is>
      </c>
      <c r="C201" s="939" t="n"/>
      <c r="D201" s="939" t="n"/>
      <c r="E201" s="939" t="n"/>
      <c r="F201" s="939" t="n"/>
      <c r="G201" s="939" t="n">
        <v>1850</v>
      </c>
      <c r="H201" s="939" t="n">
        <v>1918</v>
      </c>
      <c r="I201" s="928" t="n"/>
      <c r="N201" s="105">
        <f>B201</f>
        <v/>
      </c>
      <c r="O201" s="106" t="inlineStr"/>
      <c r="P201" s="106" t="inlineStr"/>
      <c r="Q201" s="106" t="inlineStr"/>
      <c r="R201" s="106" t="inlineStr"/>
      <c r="S201" s="106">
        <f>G201*BS!$B$9</f>
        <v/>
      </c>
      <c r="T201" s="106">
        <f>H201*BS!$B$9</f>
        <v/>
      </c>
      <c r="U201" s="107" t="n"/>
      <c r="V201" s="927" t="n"/>
      <c r="W201" s="927" t="n"/>
    </row>
    <row r="202">
      <c r="A202" s="618" t="inlineStr">
        <is>
          <t>K25</t>
        </is>
      </c>
      <c r="B202" s="96" t="inlineStr">
        <is>
          <t>Total</t>
        </is>
      </c>
      <c r="C202" s="940">
        <f>SUM(INDIRECT(ADDRESS(MATCH("K24",$A:$A,0)+1,COLUMN(C$12),4)&amp;":"&amp;ADDRESS(MATCH("K25",$A:$A,0)-1,COLUMN(C$12),4)))</f>
        <v/>
      </c>
      <c r="D202" s="940">
        <f>SUM(INDIRECT(ADDRESS(MATCH("K24",$A:$A,0)+1,COLUMN(D$12),4)&amp;":"&amp;ADDRESS(MATCH("K25",$A:$A,0)-1,COLUMN(D$12),4)))</f>
        <v/>
      </c>
      <c r="E202" s="940">
        <f>SUM(INDIRECT(ADDRESS(MATCH("K24",$A:$A,0)+1,COLUMN(E$12),4)&amp;":"&amp;ADDRESS(MATCH("K25",$A:$A,0)-1,COLUMN(E$12),4)))</f>
        <v/>
      </c>
      <c r="F202" s="940">
        <f>SUM(INDIRECT(ADDRESS(MATCH("K24",$A:$A,0)+1,COLUMN(F$12),4)&amp;":"&amp;ADDRESS(MATCH("K25",$A:$A,0)-1,COLUMN(F$12),4)))</f>
        <v/>
      </c>
      <c r="G202" s="940">
        <f>SUM(INDIRECT(ADDRESS(MATCH("K24",$A:$A,0)+1,COLUMN(G$12),4)&amp;":"&amp;ADDRESS(MATCH("K25",$A:$A,0)-1,COLUMN(G$12),4)))</f>
        <v/>
      </c>
      <c r="H202" s="940">
        <f>SUM(INDIRECT(ADDRESS(MATCH("K24",$A:$A,0)+1,COLUMN(H$12),4)&amp;":"&amp;ADDRESS(MATCH("K25",$A:$A,0)-1,COLUMN(H$12),4)))</f>
        <v/>
      </c>
      <c r="I202" s="928" t="n"/>
      <c r="N202" s="105">
        <f>B202</f>
        <v/>
      </c>
      <c r="O202" s="106">
        <f>C202*BS!$B$9</f>
        <v/>
      </c>
      <c r="P202" s="106">
        <f>D202*BS!$B$9</f>
        <v/>
      </c>
      <c r="Q202" s="106">
        <f>E202*BS!$B$9</f>
        <v/>
      </c>
      <c r="R202" s="106">
        <f>F202*BS!$B$9</f>
        <v/>
      </c>
      <c r="S202" s="106">
        <f>G202*BS!$B$9</f>
        <v/>
      </c>
      <c r="T202" s="106">
        <f>H202*BS!$B$9</f>
        <v/>
      </c>
      <c r="U202" s="107" t="n"/>
      <c r="V202" s="927" t="n"/>
      <c r="W202" s="927" t="n"/>
    </row>
    <row r="203">
      <c r="A203" s="618" t="inlineStr">
        <is>
          <t>K26</t>
        </is>
      </c>
      <c r="B203" s="96" t="inlineStr">
        <is>
          <t>Other Non-Current Assets</t>
        </is>
      </c>
      <c r="C203" s="954" t="n"/>
      <c r="D203" s="954" t="n"/>
      <c r="E203" s="954" t="n"/>
      <c r="F203" s="954" t="n"/>
      <c r="G203" s="954" t="n"/>
      <c r="H203" s="954" t="n"/>
      <c r="I203" s="934" t="n"/>
      <c r="J203" s="85" t="n"/>
      <c r="K203" s="950" t="n"/>
      <c r="L203" s="950" t="n"/>
      <c r="M203" s="85" t="n"/>
      <c r="N203" s="114">
        <f>B203</f>
        <v/>
      </c>
      <c r="O203" s="115" t="inlineStr"/>
      <c r="P203" s="115" t="inlineStr"/>
      <c r="Q203" s="115" t="inlineStr"/>
      <c r="R203" s="115" t="inlineStr"/>
      <c r="S203" s="115" t="inlineStr"/>
      <c r="T203" s="115" t="inlineStr"/>
      <c r="U203" s="935">
        <f>I164</f>
        <v/>
      </c>
      <c r="V203" s="941" t="n"/>
      <c r="W203" s="941" t="n"/>
      <c r="X203" s="85" t="n"/>
      <c r="Y203" s="85" t="n"/>
      <c r="Z203" s="85" t="n"/>
      <c r="AA203" s="85" t="n"/>
      <c r="AB203" s="85" t="n"/>
      <c r="AC203" s="85" t="n"/>
      <c r="AD203" s="85" t="n"/>
      <c r="AE203" s="85" t="n"/>
      <c r="AF203" s="85" t="n"/>
      <c r="AG203" s="85" t="n"/>
      <c r="AH203" s="85" t="n"/>
      <c r="AI203" s="85" t="n"/>
      <c r="AJ203" s="85" t="n"/>
      <c r="AK203" s="85" t="n"/>
      <c r="AL203" s="85" t="n"/>
      <c r="AM203" s="85" t="n"/>
      <c r="AN203" s="85" t="n"/>
      <c r="AO203" s="85" t="n"/>
      <c r="AP203" s="85" t="n"/>
      <c r="AQ203" s="85" t="n"/>
      <c r="AR203" s="85" t="n"/>
      <c r="AS203" s="85" t="n"/>
      <c r="AT203" s="85" t="n"/>
      <c r="AU203" s="85" t="n"/>
      <c r="AV203" s="85" t="n"/>
      <c r="AW203" s="85" t="n"/>
      <c r="AX203" s="85" t="n"/>
      <c r="AY203" s="85" t="n"/>
      <c r="AZ203" s="85" t="n"/>
      <c r="BA203" s="85" t="n"/>
      <c r="BB203" s="85" t="n"/>
      <c r="BC203" s="85" t="n"/>
      <c r="BD203" s="85" t="n"/>
      <c r="BE203" s="85" t="n"/>
      <c r="BF203" s="85" t="n"/>
      <c r="BG203" s="85" t="n"/>
      <c r="BH203" s="85" t="n"/>
      <c r="BI203" s="85" t="n"/>
      <c r="BJ203" s="85" t="n"/>
      <c r="BK203" s="85" t="n"/>
      <c r="BL203" s="85" t="n"/>
      <c r="BM203" s="85" t="n"/>
      <c r="BN203" s="85" t="n"/>
      <c r="BO203" s="85" t="n"/>
      <c r="BP203" s="85" t="n"/>
      <c r="BQ203" s="85" t="n"/>
      <c r="BR203" s="85" t="n"/>
      <c r="BS203" s="85" t="n"/>
      <c r="BT203" s="85" t="n"/>
      <c r="BU203" s="85" t="n"/>
      <c r="BV203" s="85" t="n"/>
      <c r="BW203" s="85" t="n"/>
      <c r="BX203" s="85" t="n"/>
      <c r="BY203" s="85" t="n"/>
      <c r="BZ203" s="85" t="n"/>
      <c r="CA203" s="85" t="n"/>
      <c r="CB203" s="85" t="n"/>
      <c r="CC203" s="85" t="n"/>
      <c r="CD203" s="85" t="n"/>
      <c r="CE203" s="85" t="n"/>
      <c r="CF203" s="85" t="n"/>
      <c r="CG203" s="85" t="n"/>
      <c r="CH203" s="85" t="n"/>
      <c r="CI203" s="85" t="n"/>
      <c r="CJ203" s="85" t="n"/>
      <c r="CK203" s="85" t="n"/>
      <c r="CL203" s="85" t="n"/>
      <c r="CM203" s="85" t="n"/>
      <c r="CN203" s="85" t="n"/>
      <c r="CO203" s="85" t="n"/>
      <c r="CP203" s="85" t="n"/>
      <c r="CQ203" s="85" t="n"/>
      <c r="CR203" s="85" t="n"/>
      <c r="CS203" s="85" t="n"/>
      <c r="CT203" s="85" t="n"/>
      <c r="CU203" s="85" t="n"/>
      <c r="CV203" s="85" t="n"/>
      <c r="CW203" s="85" t="n"/>
      <c r="CX203" s="85" t="n"/>
      <c r="CY203" s="85" t="n"/>
      <c r="CZ203" s="85" t="n"/>
      <c r="DA203" s="85" t="n"/>
      <c r="DB203" s="85" t="n"/>
      <c r="DC203" s="85" t="n"/>
      <c r="DD203" s="85" t="n"/>
      <c r="DE203" s="85" t="n"/>
      <c r="DF203" s="85" t="n"/>
      <c r="DG203" s="85" t="n"/>
      <c r="DH203" s="85" t="n"/>
      <c r="DI203" s="85" t="n"/>
      <c r="DJ203" s="85" t="n"/>
      <c r="DK203" s="85" t="n"/>
      <c r="DL203" s="85" t="n"/>
      <c r="DM203" s="85" t="n"/>
      <c r="DN203" s="85" t="n"/>
      <c r="DO203" s="85" t="n"/>
      <c r="DP203" s="85" t="n"/>
      <c r="DQ203" s="85" t="n"/>
      <c r="DR203" s="85" t="n"/>
      <c r="DS203" s="85" t="n"/>
      <c r="DT203" s="85" t="n"/>
      <c r="DU203" s="85" t="n"/>
      <c r="DV203" s="85" t="n"/>
      <c r="DW203" s="85" t="n"/>
      <c r="DX203" s="85" t="n"/>
      <c r="DY203" s="85" t="n"/>
      <c r="DZ203" s="85" t="n"/>
      <c r="EA203" s="85" t="n"/>
      <c r="EB203" s="85" t="n"/>
      <c r="EC203" s="85" t="n"/>
      <c r="ED203" s="85" t="n"/>
      <c r="EE203" s="85" t="n"/>
      <c r="EF203" s="85" t="n"/>
      <c r="EG203" s="85" t="n"/>
      <c r="EH203" s="85" t="n"/>
      <c r="EI203" s="85" t="n"/>
      <c r="EJ203" s="85" t="n"/>
      <c r="EK203" s="85" t="n"/>
      <c r="EL203" s="85" t="n"/>
      <c r="EM203" s="85" t="n"/>
      <c r="EN203" s="85" t="n"/>
      <c r="EO203" s="85" t="n"/>
      <c r="EP203" s="85" t="n"/>
      <c r="EQ203" s="85" t="n"/>
      <c r="ER203" s="85" t="n"/>
      <c r="ES203" s="85" t="n"/>
      <c r="ET203" s="85" t="n"/>
      <c r="EU203" s="85" t="n"/>
      <c r="EV203" s="85" t="n"/>
      <c r="EW203" s="85" t="n"/>
      <c r="EX203" s="85" t="n"/>
      <c r="EY203" s="85" t="n"/>
      <c r="EZ203" s="85" t="n"/>
      <c r="FA203" s="85" t="n"/>
      <c r="FB203" s="85" t="n"/>
      <c r="FC203" s="85" t="n"/>
      <c r="FD203" s="85" t="n"/>
      <c r="FE203" s="85" t="n"/>
      <c r="FF203" s="85" t="n"/>
      <c r="FG203" s="85" t="n"/>
      <c r="FH203" s="85" t="n"/>
      <c r="FI203" s="85" t="n"/>
      <c r="FJ203" s="85" t="n"/>
      <c r="FK203" s="85" t="n"/>
      <c r="FL203" s="85" t="n"/>
      <c r="FM203" s="85" t="n"/>
      <c r="FN203" s="85" t="n"/>
      <c r="FO203" s="85" t="n"/>
      <c r="FP203" s="85" t="n"/>
      <c r="FQ203" s="85" t="n"/>
      <c r="FR203" s="85" t="n"/>
      <c r="FS203" s="85" t="n"/>
      <c r="FT203" s="85" t="n"/>
      <c r="FU203" s="85" t="n"/>
      <c r="FV203" s="85" t="n"/>
      <c r="FW203" s="85" t="n"/>
      <c r="FX203" s="85" t="n"/>
      <c r="FY203" s="85" t="n"/>
      <c r="FZ203" s="85" t="n"/>
      <c r="GA203" s="85" t="n"/>
      <c r="GB203" s="85" t="n"/>
      <c r="GC203" s="85" t="n"/>
      <c r="GD203" s="85" t="n"/>
      <c r="GE203" s="85" t="n"/>
      <c r="GF203" s="85" t="n"/>
      <c r="GG203" s="85" t="n"/>
      <c r="GH203" s="85" t="n"/>
      <c r="GI203" s="85" t="n"/>
      <c r="GJ203" s="85" t="n"/>
      <c r="GK203" s="85" t="n"/>
      <c r="GL203" s="85" t="n"/>
      <c r="GM203" s="85" t="n"/>
      <c r="GN203" s="85" t="n"/>
      <c r="GO203" s="85" t="n"/>
      <c r="GP203" s="85" t="n"/>
      <c r="GQ203" s="85" t="n"/>
      <c r="GR203" s="85" t="n"/>
      <c r="GS203" s="85" t="n"/>
      <c r="GT203" s="85" t="n"/>
      <c r="GU203" s="85" t="n"/>
      <c r="GV203" s="85" t="n"/>
      <c r="GW203" s="85" t="n"/>
      <c r="GX203" s="85" t="n"/>
      <c r="GY203" s="85" t="n"/>
      <c r="GZ203" s="85" t="n"/>
      <c r="HA203" s="85" t="n"/>
      <c r="HB203" s="85" t="n"/>
      <c r="HC203" s="85" t="n"/>
      <c r="HD203" s="85" t="n"/>
      <c r="HE203" s="85" t="n"/>
      <c r="HF203" s="85" t="n"/>
      <c r="HG203" s="85" t="n"/>
      <c r="HH203" s="85" t="n"/>
      <c r="HI203" s="85" t="n"/>
      <c r="HJ203" s="85" t="n"/>
      <c r="HK203" s="85" t="n"/>
      <c r="HL203" s="85" t="n"/>
      <c r="HM203" s="85" t="n"/>
      <c r="HN203" s="85" t="n"/>
      <c r="HO203" s="85" t="n"/>
      <c r="HP203" s="85" t="n"/>
      <c r="HQ203" s="85" t="n"/>
      <c r="HR203" s="85" t="n"/>
      <c r="HS203" s="85" t="n"/>
      <c r="HT203" s="85" t="n"/>
      <c r="HU203" s="85" t="n"/>
      <c r="HV203" s="85" t="n"/>
      <c r="HW203" s="85" t="n"/>
      <c r="HX203" s="85" t="n"/>
      <c r="HY203" s="85" t="n"/>
      <c r="HZ203" s="85" t="n"/>
      <c r="IA203" s="85" t="n"/>
      <c r="IB203" s="85" t="n"/>
      <c r="IC203" s="85" t="n"/>
      <c r="ID203" s="85" t="n"/>
      <c r="IE203" s="85" t="n"/>
      <c r="IF203" s="85" t="n"/>
      <c r="IG203" s="85" t="n"/>
      <c r="IH203" s="85" t="n"/>
      <c r="II203" s="85" t="n"/>
      <c r="IJ203" s="85" t="n"/>
      <c r="IK203" s="85" t="n"/>
      <c r="IL203" s="85" t="n"/>
      <c r="IM203" s="85" t="n"/>
      <c r="IN203" s="85" t="n"/>
      <c r="IO203" s="85" t="n"/>
      <c r="IP203" s="85" t="n"/>
      <c r="IQ203" s="85" t="n"/>
      <c r="IR203" s="85" t="n"/>
      <c r="IS203" s="85" t="n"/>
      <c r="IT203" s="85" t="n"/>
      <c r="IU203" s="85" t="n"/>
      <c r="IV203" s="85" t="n"/>
      <c r="IW203" s="85" t="n"/>
      <c r="IX203" s="85" t="n"/>
      <c r="IY203" s="85" t="n"/>
      <c r="IZ203" s="85" t="n"/>
      <c r="JA203" s="85" t="n"/>
      <c r="JB203" s="85" t="n"/>
      <c r="JC203" s="85" t="n"/>
      <c r="JD203" s="85" t="n"/>
      <c r="JE203" s="85" t="n"/>
      <c r="JF203" s="85" t="n"/>
      <c r="JG203" s="85" t="n"/>
      <c r="JH203" s="85" t="n"/>
      <c r="JI203" s="85" t="n"/>
      <c r="JJ203" s="85" t="n"/>
      <c r="JK203" s="85" t="n"/>
      <c r="JL203" s="85" t="n"/>
      <c r="JM203" s="85" t="n"/>
      <c r="JN203" s="85" t="n"/>
      <c r="JO203" s="85" t="n"/>
      <c r="JP203" s="85" t="n"/>
      <c r="JQ203" s="85" t="n"/>
      <c r="JR203" s="85" t="n"/>
      <c r="JS203" s="85" t="n"/>
      <c r="JT203" s="85" t="n"/>
      <c r="JU203" s="85" t="n"/>
      <c r="JV203" s="85" t="n"/>
      <c r="JW203" s="85" t="n"/>
      <c r="JX203" s="85" t="n"/>
      <c r="JY203" s="85" t="n"/>
      <c r="JZ203" s="85" t="n"/>
      <c r="KA203" s="85" t="n"/>
      <c r="KB203" s="85" t="n"/>
      <c r="KC203" s="85" t="n"/>
      <c r="KD203" s="85" t="n"/>
      <c r="KE203" s="85" t="n"/>
      <c r="KF203" s="85" t="n"/>
      <c r="KG203" s="85" t="n"/>
      <c r="KH203" s="85" t="n"/>
      <c r="KI203" s="85" t="n"/>
      <c r="KJ203" s="85" t="n"/>
      <c r="KK203" s="85" t="n"/>
      <c r="KL203" s="85" t="n"/>
      <c r="KM203" s="85" t="n"/>
      <c r="KN203" s="85" t="n"/>
      <c r="KO203" s="85" t="n"/>
      <c r="KP203" s="85" t="n"/>
      <c r="KQ203" s="85" t="n"/>
      <c r="KR203" s="85" t="n"/>
      <c r="KS203" s="85" t="n"/>
      <c r="KT203" s="85" t="n"/>
      <c r="KU203" s="85" t="n"/>
      <c r="KV203" s="85" t="n"/>
      <c r="KW203" s="85" t="n"/>
      <c r="KX203" s="85" t="n"/>
      <c r="KY203" s="85" t="n"/>
      <c r="KZ203" s="85" t="n"/>
      <c r="LA203" s="85" t="n"/>
      <c r="LB203" s="85" t="n"/>
      <c r="LC203" s="85" t="n"/>
      <c r="LD203" s="85" t="n"/>
      <c r="LE203" s="85" t="n"/>
      <c r="LF203" s="85" t="n"/>
      <c r="LG203" s="85" t="n"/>
      <c r="LH203" s="85" t="n"/>
      <c r="LI203" s="85" t="n"/>
      <c r="LJ203" s="85" t="n"/>
      <c r="LK203" s="85" t="n"/>
      <c r="LL203" s="85" t="n"/>
      <c r="LM203" s="85" t="n"/>
      <c r="LN203" s="85" t="n"/>
      <c r="LO203" s="85" t="n"/>
      <c r="LP203" s="85" t="n"/>
      <c r="LQ203" s="85" t="n"/>
      <c r="LR203" s="85" t="n"/>
      <c r="LS203" s="85" t="n"/>
    </row>
    <row r="204">
      <c r="A204" s="618" t="n"/>
      <c r="B204" s="102" t="n"/>
      <c r="C204" s="939" t="n"/>
      <c r="D204" s="939" t="n"/>
      <c r="E204" s="939" t="n"/>
      <c r="F204" s="939" t="n"/>
      <c r="G204" s="939" t="n"/>
      <c r="H204" s="939" t="n"/>
      <c r="I204" s="928" t="n"/>
      <c r="K204" s="932" t="n"/>
      <c r="L204" s="932" t="n"/>
      <c r="N204" s="105" t="inlineStr"/>
      <c r="O204" s="106" t="inlineStr"/>
      <c r="P204" s="106" t="inlineStr"/>
      <c r="Q204" s="106" t="inlineStr"/>
      <c r="R204" s="106" t="inlineStr"/>
      <c r="S204" s="106" t="inlineStr"/>
      <c r="T204" s="106" t="inlineStr"/>
      <c r="U204" s="929">
        <f>I165</f>
        <v/>
      </c>
      <c r="V204" s="927" t="n"/>
      <c r="W204" s="927" t="n"/>
    </row>
    <row r="205">
      <c r="A205" s="618" t="n"/>
      <c r="B205" s="102" t="n"/>
      <c r="C205" s="939" t="n"/>
      <c r="D205" s="939" t="n"/>
      <c r="E205" s="939" t="n"/>
      <c r="F205" s="939" t="n"/>
      <c r="G205" s="939" t="n"/>
      <c r="H205" s="939" t="n"/>
      <c r="I205" s="928" t="n"/>
      <c r="K205" s="932" t="n"/>
      <c r="N205" s="105" t="inlineStr"/>
      <c r="O205" s="106" t="inlineStr"/>
      <c r="P205" s="106" t="inlineStr"/>
      <c r="Q205" s="106" t="inlineStr"/>
      <c r="R205" s="106" t="inlineStr"/>
      <c r="S205" s="106" t="inlineStr"/>
      <c r="T205" s="106" t="inlineStr"/>
      <c r="U205" s="107">
        <f>I166</f>
        <v/>
      </c>
      <c r="V205" s="927" t="n"/>
      <c r="W205" s="927" t="n"/>
    </row>
    <row r="206">
      <c r="A206" s="618" t="n"/>
      <c r="B206" s="102" t="n"/>
      <c r="C206" s="939" t="n"/>
      <c r="D206" s="939" t="n"/>
      <c r="E206" s="939" t="n"/>
      <c r="F206" s="939" t="n"/>
      <c r="G206" s="939" t="n"/>
      <c r="H206" s="939" t="n"/>
      <c r="I206" s="930" t="n"/>
      <c r="K206" s="932" t="n"/>
      <c r="N206" s="105" t="inlineStr"/>
      <c r="O206" s="106" t="inlineStr"/>
      <c r="P206" s="106" t="inlineStr"/>
      <c r="Q206" s="106" t="inlineStr"/>
      <c r="R206" s="106" t="inlineStr"/>
      <c r="S206" s="106" t="inlineStr"/>
      <c r="T206" s="106" t="inlineStr"/>
      <c r="U206" s="107">
        <f>I167</f>
        <v/>
      </c>
      <c r="V206" s="932" t="n"/>
      <c r="W206" s="932" t="n"/>
    </row>
    <row r="207">
      <c r="A207" s="618" t="n"/>
      <c r="B207" s="102" t="n"/>
      <c r="C207" s="939" t="n"/>
      <c r="D207" s="939" t="n"/>
      <c r="E207" s="939" t="n"/>
      <c r="F207" s="939" t="n"/>
      <c r="G207" s="939" t="n"/>
      <c r="H207" s="939" t="n"/>
      <c r="I207" s="930" t="n"/>
      <c r="K207" s="932" t="n"/>
      <c r="N207" s="105" t="inlineStr"/>
      <c r="O207" s="106" t="inlineStr"/>
      <c r="P207" s="106" t="inlineStr"/>
      <c r="Q207" s="106" t="inlineStr"/>
      <c r="R207" s="106" t="inlineStr"/>
      <c r="S207" s="106" t="inlineStr"/>
      <c r="T207" s="106" t="inlineStr"/>
      <c r="U207" s="107">
        <f>I168</f>
        <v/>
      </c>
      <c r="V207" s="932" t="n"/>
      <c r="W207" s="932" t="n"/>
    </row>
    <row r="208">
      <c r="A208" s="618" t="n"/>
      <c r="B208" s="102" t="n"/>
      <c r="C208" s="103" t="n"/>
      <c r="D208" s="103" t="n"/>
      <c r="E208" s="103" t="n"/>
      <c r="F208" s="103" t="n"/>
      <c r="G208" s="103" t="n"/>
      <c r="H208" s="103" t="n"/>
      <c r="I208" s="930" t="n"/>
      <c r="K208" s="932" t="n"/>
      <c r="N208" s="105" t="inlineStr"/>
      <c r="O208" s="106" t="inlineStr"/>
      <c r="P208" s="106" t="inlineStr"/>
      <c r="Q208" s="106" t="inlineStr"/>
      <c r="R208" s="106" t="inlineStr"/>
      <c r="S208" s="106" t="inlineStr"/>
      <c r="T208" s="106" t="inlineStr"/>
      <c r="U208" s="107">
        <f>I169</f>
        <v/>
      </c>
      <c r="V208" s="932" t="n"/>
      <c r="W208" s="932" t="n"/>
    </row>
    <row r="209">
      <c r="A209" s="618" t="n"/>
      <c r="B209" s="956" t="n"/>
      <c r="C209" s="939" t="n"/>
      <c r="D209" s="939" t="n"/>
      <c r="E209" s="939" t="n"/>
      <c r="F209" s="939" t="n"/>
      <c r="G209" s="939" t="n"/>
      <c r="H209" s="939" t="n"/>
      <c r="I209" s="957" t="n"/>
      <c r="K209" s="932" t="n"/>
      <c r="N209" s="958" t="inlineStr"/>
      <c r="O209" s="106" t="inlineStr"/>
      <c r="P209" s="106" t="inlineStr"/>
      <c r="Q209" s="106" t="inlineStr"/>
      <c r="R209" s="106" t="inlineStr"/>
      <c r="S209" s="106" t="inlineStr"/>
      <c r="T209" s="106" t="inlineStr"/>
      <c r="U209" s="107">
        <f>I170</f>
        <v/>
      </c>
      <c r="V209" s="932" t="n"/>
      <c r="W209" s="932" t="n"/>
    </row>
    <row r="210">
      <c r="A210" s="618" t="n"/>
      <c r="B210" s="956" t="n"/>
      <c r="C210" s="939" t="n"/>
      <c r="D210" s="939" t="n"/>
      <c r="E210" s="939" t="n"/>
      <c r="F210" s="939" t="n"/>
      <c r="G210" s="939" t="n"/>
      <c r="H210" s="939" t="n"/>
      <c r="I210" s="957" t="n"/>
      <c r="K210" s="932" t="n"/>
      <c r="N210" s="105" t="inlineStr"/>
      <c r="O210" s="106" t="inlineStr"/>
      <c r="P210" s="106" t="inlineStr"/>
      <c r="Q210" s="106" t="inlineStr"/>
      <c r="R210" s="106" t="inlineStr"/>
      <c r="S210" s="106" t="inlineStr"/>
      <c r="T210" s="106" t="inlineStr"/>
      <c r="U210" s="107">
        <f>I171</f>
        <v/>
      </c>
      <c r="V210" s="932" t="n"/>
      <c r="W210" s="932" t="n"/>
    </row>
    <row r="211">
      <c r="A211" s="618" t="n"/>
      <c r="B211" s="956" t="n"/>
      <c r="C211" s="939" t="n"/>
      <c r="D211" s="939" t="n"/>
      <c r="E211" s="939" t="n"/>
      <c r="F211" s="939" t="n"/>
      <c r="G211" s="939" t="n"/>
      <c r="H211" s="939" t="n"/>
      <c r="I211" s="957" t="n"/>
      <c r="K211" s="932" t="n"/>
      <c r="N211" s="105" t="inlineStr"/>
      <c r="O211" s="106" t="inlineStr"/>
      <c r="P211" s="106" t="inlineStr"/>
      <c r="Q211" s="106" t="inlineStr"/>
      <c r="R211" s="106" t="inlineStr"/>
      <c r="S211" s="106" t="inlineStr"/>
      <c r="T211" s="106" t="inlineStr"/>
      <c r="U211" s="107">
        <f>I172</f>
        <v/>
      </c>
      <c r="V211" s="932" t="n"/>
      <c r="W211" s="932" t="n"/>
    </row>
    <row r="212">
      <c r="A212" s="618" t="n"/>
      <c r="B212" s="956" t="n"/>
      <c r="C212" s="939" t="n"/>
      <c r="D212" s="939" t="n"/>
      <c r="E212" s="939" t="n"/>
      <c r="F212" s="939" t="n"/>
      <c r="G212" s="939" t="n"/>
      <c r="H212" s="939" t="n"/>
      <c r="I212" s="957" t="n"/>
      <c r="K212" s="932" t="n"/>
      <c r="N212" s="105" t="inlineStr"/>
      <c r="O212" s="106" t="inlineStr"/>
      <c r="P212" s="106" t="inlineStr"/>
      <c r="Q212" s="106" t="inlineStr"/>
      <c r="R212" s="106" t="inlineStr"/>
      <c r="S212" s="106" t="inlineStr"/>
      <c r="T212" s="106" t="inlineStr"/>
      <c r="U212" s="107">
        <f>I173</f>
        <v/>
      </c>
      <c r="V212" s="932" t="n"/>
      <c r="W212" s="932" t="n"/>
    </row>
    <row r="213">
      <c r="A213" s="618" t="n"/>
      <c r="B213" s="956" t="n"/>
      <c r="C213" s="939" t="n"/>
      <c r="D213" s="939" t="n"/>
      <c r="E213" s="939" t="n"/>
      <c r="F213" s="939" t="n"/>
      <c r="G213" s="939" t="n"/>
      <c r="H213" s="939" t="n"/>
      <c r="I213" s="957" t="n"/>
      <c r="K213" s="932" t="n"/>
      <c r="N213" s="105" t="inlineStr"/>
      <c r="O213" s="106" t="inlineStr"/>
      <c r="P213" s="106" t="inlineStr"/>
      <c r="Q213" s="106" t="inlineStr"/>
      <c r="R213" s="106" t="inlineStr"/>
      <c r="S213" s="106" t="inlineStr"/>
      <c r="T213" s="106" t="inlineStr"/>
      <c r="U213" s="107">
        <f>I174</f>
        <v/>
      </c>
      <c r="V213" s="932" t="n"/>
      <c r="W213" s="932" t="n"/>
    </row>
    <row r="214">
      <c r="A214" s="618" t="n"/>
      <c r="B214" s="102" t="n"/>
      <c r="C214" s="939" t="n"/>
      <c r="D214" s="939" t="n"/>
      <c r="E214" s="939" t="n"/>
      <c r="F214" s="939" t="n"/>
      <c r="G214" s="939" t="n"/>
      <c r="H214" s="939" t="n"/>
      <c r="I214" s="957" t="n"/>
      <c r="K214" s="932" t="n"/>
      <c r="N214" s="105" t="inlineStr"/>
      <c r="O214" s="106" t="inlineStr"/>
      <c r="P214" s="106" t="inlineStr"/>
      <c r="Q214" s="106" t="inlineStr"/>
      <c r="R214" s="106" t="inlineStr"/>
      <c r="S214" s="106" t="inlineStr"/>
      <c r="T214" s="106" t="inlineStr"/>
      <c r="U214" s="107">
        <f>I175</f>
        <v/>
      </c>
      <c r="V214" s="932" t="n"/>
      <c r="W214" s="932" t="n"/>
    </row>
    <row r="215">
      <c r="A215" s="618" t="inlineStr">
        <is>
          <t>K27</t>
        </is>
      </c>
      <c r="B215" s="959" t="inlineStr">
        <is>
          <t>Total</t>
        </is>
      </c>
      <c r="C215" s="960">
        <f>SUM(INDIRECT(ADDRESS(MATCH("K26",$A:$A,0)+1,COLUMN(C$12),4)&amp;":"&amp;ADDRESS(MATCH("K27",$A:$A,0)-1,COLUMN(C$12),4)))</f>
        <v/>
      </c>
      <c r="D215" s="960">
        <f>SUM(INDIRECT(ADDRESS(MATCH("K26",$A:$A,0)+1,COLUMN(D$12),4)&amp;":"&amp;ADDRESS(MATCH("K27",$A:$A,0)-1,COLUMN(D$12),4)))</f>
        <v/>
      </c>
      <c r="E215" s="960">
        <f>SUM(INDIRECT(ADDRESS(MATCH("K26",$A:$A,0)+1,COLUMN(E$12),4)&amp;":"&amp;ADDRESS(MATCH("K27",$A:$A,0)-1,COLUMN(E$12),4)))</f>
        <v/>
      </c>
      <c r="F215" s="960">
        <f>SUM(INDIRECT(ADDRESS(MATCH("K26",$A:$A,0)+1,COLUMN(F$12),4)&amp;":"&amp;ADDRESS(MATCH("K27",$A:$A,0)-1,COLUMN(F$12),4)))</f>
        <v/>
      </c>
      <c r="G215" s="960" t="n">
        <v>0</v>
      </c>
      <c r="H215" s="960" t="n">
        <v>0</v>
      </c>
      <c r="I215" s="961" t="n"/>
      <c r="J215" s="79" t="n"/>
      <c r="K215" s="932" t="n"/>
      <c r="L215" s="79" t="n"/>
      <c r="M215" s="79" t="n"/>
      <c r="N215" s="166">
        <f>B215</f>
        <v/>
      </c>
      <c r="O215" s="167">
        <f>C215*BS!$B$9</f>
        <v/>
      </c>
      <c r="P215" s="167">
        <f>D215*BS!$B$9</f>
        <v/>
      </c>
      <c r="Q215" s="167">
        <f>E215*BS!$B$9</f>
        <v/>
      </c>
      <c r="R215" s="167">
        <f>F215*BS!$B$9</f>
        <v/>
      </c>
      <c r="S215" s="167">
        <f>G215*BS!$B$9</f>
        <v/>
      </c>
      <c r="T215" s="167">
        <f>H215*BS!$B$9</f>
        <v/>
      </c>
      <c r="U215" s="168">
        <f>I176</f>
        <v/>
      </c>
      <c r="V215" s="962" t="n"/>
      <c r="W215" s="962" t="n"/>
      <c r="X215" s="79" t="n"/>
      <c r="Y215" s="79" t="n"/>
      <c r="Z215" s="79" t="n"/>
      <c r="AA215" s="79" t="n"/>
      <c r="AB215" s="79" t="n"/>
      <c r="AC215" s="79" t="n"/>
      <c r="AD215" s="79" t="n"/>
      <c r="AE215" s="79" t="n"/>
      <c r="AF215" s="79" t="n"/>
      <c r="AG215" s="79" t="n"/>
      <c r="AH215" s="79" t="n"/>
      <c r="AI215" s="79" t="n"/>
      <c r="AJ215" s="79" t="n"/>
      <c r="AK215" s="79" t="n"/>
      <c r="AL215" s="79" t="n"/>
      <c r="AM215" s="79" t="n"/>
      <c r="AN215" s="79" t="n"/>
      <c r="AO215" s="79" t="n"/>
      <c r="AP215" s="79" t="n"/>
      <c r="AQ215" s="79" t="n"/>
      <c r="AR215" s="79" t="n"/>
      <c r="AS215" s="79" t="n"/>
      <c r="AT215" s="79" t="n"/>
      <c r="AU215" s="79" t="n"/>
      <c r="AV215" s="79" t="n"/>
      <c r="AW215" s="79" t="n"/>
      <c r="AX215" s="79" t="n"/>
      <c r="AY215" s="79" t="n"/>
      <c r="AZ215" s="79" t="n"/>
      <c r="BA215" s="79" t="n"/>
      <c r="BB215" s="79" t="n"/>
      <c r="BC215" s="79" t="n"/>
      <c r="BD215" s="79" t="n"/>
      <c r="BE215" s="79" t="n"/>
      <c r="BF215" s="79" t="n"/>
      <c r="BG215" s="79" t="n"/>
      <c r="BH215" s="79" t="n"/>
      <c r="BI215" s="79" t="n"/>
      <c r="BJ215" s="79" t="n"/>
      <c r="BK215" s="79" t="n"/>
      <c r="BL215" s="79" t="n"/>
      <c r="BM215" s="79" t="n"/>
      <c r="BN215" s="79" t="n"/>
      <c r="BO215" s="79" t="n"/>
      <c r="BP215" s="79" t="n"/>
      <c r="BQ215" s="79" t="n"/>
      <c r="BR215" s="79" t="n"/>
      <c r="BS215" s="79" t="n"/>
      <c r="BT215" s="79" t="n"/>
      <c r="BU215" s="79" t="n"/>
      <c r="BV215" s="79" t="n"/>
      <c r="BW215" s="79" t="n"/>
      <c r="BX215" s="79" t="n"/>
      <c r="BY215" s="79" t="n"/>
      <c r="BZ215" s="79" t="n"/>
      <c r="CA215" s="79" t="n"/>
      <c r="CB215" s="79" t="n"/>
      <c r="CC215" s="79" t="n"/>
      <c r="CD215" s="79" t="n"/>
      <c r="CE215" s="79" t="n"/>
      <c r="CF215" s="79" t="n"/>
      <c r="CG215" s="79" t="n"/>
      <c r="CH215" s="79" t="n"/>
      <c r="CI215" s="79" t="n"/>
      <c r="CJ215" s="79" t="n"/>
      <c r="CK215" s="79" t="n"/>
      <c r="CL215" s="79" t="n"/>
      <c r="CM215" s="79" t="n"/>
      <c r="CN215" s="79" t="n"/>
      <c r="CO215" s="79" t="n"/>
      <c r="CP215" s="79" t="n"/>
      <c r="CQ215" s="79" t="n"/>
      <c r="CR215" s="79" t="n"/>
      <c r="CS215" s="79" t="n"/>
      <c r="CT215" s="79" t="n"/>
      <c r="CU215" s="79" t="n"/>
      <c r="CV215" s="79" t="n"/>
      <c r="CW215" s="79" t="n"/>
      <c r="CX215" s="79" t="n"/>
      <c r="CY215" s="79" t="n"/>
      <c r="CZ215" s="79" t="n"/>
      <c r="DA215" s="79" t="n"/>
      <c r="DB215" s="79" t="n"/>
      <c r="DC215" s="79" t="n"/>
      <c r="DD215" s="79" t="n"/>
      <c r="DE215" s="79" t="n"/>
      <c r="DF215" s="79" t="n"/>
      <c r="DG215" s="79" t="n"/>
      <c r="DH215" s="79" t="n"/>
      <c r="DI215" s="79" t="n"/>
      <c r="DJ215" s="79" t="n"/>
      <c r="DK215" s="79" t="n"/>
      <c r="DL215" s="79" t="n"/>
      <c r="DM215" s="79" t="n"/>
      <c r="DN215" s="79" t="n"/>
      <c r="DO215" s="79" t="n"/>
      <c r="DP215" s="79" t="n"/>
      <c r="DQ215" s="79" t="n"/>
      <c r="DR215" s="79" t="n"/>
      <c r="DS215" s="79" t="n"/>
      <c r="DT215" s="79" t="n"/>
      <c r="DU215" s="79" t="n"/>
      <c r="DV215" s="79" t="n"/>
      <c r="DW215" s="79" t="n"/>
      <c r="DX215" s="79" t="n"/>
      <c r="DY215" s="79" t="n"/>
      <c r="DZ215" s="79" t="n"/>
      <c r="EA215" s="79" t="n"/>
      <c r="EB215" s="79" t="n"/>
      <c r="EC215" s="79" t="n"/>
      <c r="ED215" s="79" t="n"/>
      <c r="EE215" s="79" t="n"/>
      <c r="EF215" s="79" t="n"/>
      <c r="EG215" s="79" t="n"/>
      <c r="EH215" s="79" t="n"/>
      <c r="EI215" s="79" t="n"/>
      <c r="EJ215" s="79" t="n"/>
      <c r="EK215" s="79" t="n"/>
      <c r="EL215" s="79" t="n"/>
      <c r="EM215" s="79" t="n"/>
      <c r="EN215" s="79" t="n"/>
      <c r="EO215" s="79" t="n"/>
      <c r="EP215" s="79" t="n"/>
      <c r="EQ215" s="79" t="n"/>
      <c r="ER215" s="79" t="n"/>
      <c r="ES215" s="79" t="n"/>
      <c r="ET215" s="79" t="n"/>
      <c r="EU215" s="79" t="n"/>
      <c r="EV215" s="79" t="n"/>
      <c r="EW215" s="79" t="n"/>
      <c r="EX215" s="79" t="n"/>
      <c r="EY215" s="79" t="n"/>
      <c r="EZ215" s="79" t="n"/>
      <c r="FA215" s="79" t="n"/>
      <c r="FB215" s="79" t="n"/>
      <c r="FC215" s="79" t="n"/>
      <c r="FD215" s="79" t="n"/>
      <c r="FE215" s="79" t="n"/>
      <c r="FF215" s="79" t="n"/>
      <c r="FG215" s="79" t="n"/>
      <c r="FH215" s="79" t="n"/>
      <c r="FI215" s="79" t="n"/>
      <c r="FJ215" s="79" t="n"/>
      <c r="FK215" s="79" t="n"/>
      <c r="FL215" s="79" t="n"/>
      <c r="FM215" s="79" t="n"/>
      <c r="FN215" s="79" t="n"/>
      <c r="FO215" s="79" t="n"/>
      <c r="FP215" s="79" t="n"/>
      <c r="FQ215" s="79" t="n"/>
      <c r="FR215" s="79" t="n"/>
      <c r="FS215" s="79" t="n"/>
      <c r="FT215" s="79" t="n"/>
      <c r="FU215" s="79" t="n"/>
      <c r="FV215" s="79" t="n"/>
      <c r="FW215" s="79" t="n"/>
      <c r="FX215" s="79" t="n"/>
      <c r="FY215" s="79" t="n"/>
      <c r="FZ215" s="79" t="n"/>
      <c r="GA215" s="79" t="n"/>
      <c r="GB215" s="79" t="n"/>
      <c r="GC215" s="79" t="n"/>
      <c r="GD215" s="79" t="n"/>
      <c r="GE215" s="79" t="n"/>
      <c r="GF215" s="79" t="n"/>
      <c r="GG215" s="79" t="n"/>
      <c r="GH215" s="79" t="n"/>
      <c r="GI215" s="79" t="n"/>
      <c r="GJ215" s="79" t="n"/>
      <c r="GK215" s="79" t="n"/>
      <c r="GL215" s="79" t="n"/>
      <c r="GM215" s="79" t="n"/>
      <c r="GN215" s="79" t="n"/>
      <c r="GO215" s="79" t="n"/>
      <c r="GP215" s="79" t="n"/>
      <c r="GQ215" s="79" t="n"/>
      <c r="GR215" s="79" t="n"/>
      <c r="GS215" s="79" t="n"/>
      <c r="GT215" s="79" t="n"/>
      <c r="GU215" s="79" t="n"/>
      <c r="GV215" s="79" t="n"/>
      <c r="GW215" s="79" t="n"/>
      <c r="GX215" s="79" t="n"/>
      <c r="GY215" s="79" t="n"/>
      <c r="GZ215" s="79" t="n"/>
      <c r="HA215" s="79" t="n"/>
      <c r="HB215" s="79" t="n"/>
      <c r="HC215" s="79" t="n"/>
      <c r="HD215" s="79" t="n"/>
      <c r="HE215" s="79" t="n"/>
      <c r="HF215" s="79" t="n"/>
      <c r="HG215" s="79" t="n"/>
      <c r="HH215" s="79" t="n"/>
      <c r="HI215" s="79" t="n"/>
      <c r="HJ215" s="79" t="n"/>
      <c r="HK215" s="79" t="n"/>
      <c r="HL215" s="79" t="n"/>
      <c r="HM215" s="79" t="n"/>
      <c r="HN215" s="79" t="n"/>
      <c r="HO215" s="79" t="n"/>
      <c r="HP215" s="79" t="n"/>
      <c r="HQ215" s="79" t="n"/>
      <c r="HR215" s="79" t="n"/>
      <c r="HS215" s="79" t="n"/>
      <c r="HT215" s="79" t="n"/>
      <c r="HU215" s="79" t="n"/>
      <c r="HV215" s="79" t="n"/>
      <c r="HW215" s="79" t="n"/>
      <c r="HX215" s="79" t="n"/>
      <c r="HY215" s="79" t="n"/>
      <c r="HZ215" s="79" t="n"/>
      <c r="IA215" s="79" t="n"/>
      <c r="IB215" s="79" t="n"/>
      <c r="IC215" s="79" t="n"/>
      <c r="ID215" s="79" t="n"/>
      <c r="IE215" s="79" t="n"/>
      <c r="IF215" s="79" t="n"/>
      <c r="IG215" s="79" t="n"/>
      <c r="IH215" s="79" t="n"/>
      <c r="II215" s="79" t="n"/>
      <c r="IJ215" s="79" t="n"/>
      <c r="IK215" s="79" t="n"/>
      <c r="IL215" s="79" t="n"/>
      <c r="IM215" s="79" t="n"/>
      <c r="IN215" s="79" t="n"/>
      <c r="IO215" s="79" t="n"/>
      <c r="IP215" s="79" t="n"/>
      <c r="IQ215" s="79" t="n"/>
      <c r="IR215" s="79" t="n"/>
      <c r="IS215" s="79" t="n"/>
      <c r="IT215" s="79" t="n"/>
      <c r="IU215" s="79" t="n"/>
      <c r="IV215" s="79" t="n"/>
      <c r="IW215" s="79" t="n"/>
      <c r="IX215" s="79" t="n"/>
      <c r="IY215" s="79" t="n"/>
      <c r="IZ215" s="79" t="n"/>
      <c r="JA215" s="79" t="n"/>
      <c r="JB215" s="79" t="n"/>
      <c r="JC215" s="79" t="n"/>
      <c r="JD215" s="79" t="n"/>
      <c r="JE215" s="79" t="n"/>
      <c r="JF215" s="79" t="n"/>
      <c r="JG215" s="79" t="n"/>
      <c r="JH215" s="79" t="n"/>
      <c r="JI215" s="79" t="n"/>
      <c r="JJ215" s="79" t="n"/>
      <c r="JK215" s="79" t="n"/>
      <c r="JL215" s="79" t="n"/>
      <c r="JM215" s="79" t="n"/>
      <c r="JN215" s="79" t="n"/>
      <c r="JO215" s="79" t="n"/>
      <c r="JP215" s="79" t="n"/>
      <c r="JQ215" s="79" t="n"/>
      <c r="JR215" s="79" t="n"/>
      <c r="JS215" s="79" t="n"/>
      <c r="JT215" s="79" t="n"/>
      <c r="JU215" s="79" t="n"/>
      <c r="JV215" s="79" t="n"/>
      <c r="JW215" s="79" t="n"/>
      <c r="JX215" s="79" t="n"/>
      <c r="JY215" s="79" t="n"/>
      <c r="JZ215" s="79" t="n"/>
      <c r="KA215" s="79" t="n"/>
      <c r="KB215" s="79" t="n"/>
      <c r="KC215" s="79" t="n"/>
      <c r="KD215" s="79" t="n"/>
      <c r="KE215" s="79" t="n"/>
      <c r="KF215" s="79" t="n"/>
      <c r="KG215" s="79" t="n"/>
      <c r="KH215" s="79" t="n"/>
      <c r="KI215" s="79" t="n"/>
      <c r="KJ215" s="79" t="n"/>
      <c r="KK215" s="79" t="n"/>
      <c r="KL215" s="79" t="n"/>
      <c r="KM215" s="79" t="n"/>
      <c r="KN215" s="79" t="n"/>
      <c r="KO215" s="79" t="n"/>
      <c r="KP215" s="79" t="n"/>
      <c r="KQ215" s="79" t="n"/>
      <c r="KR215" s="79" t="n"/>
      <c r="KS215" s="79" t="n"/>
      <c r="KT215" s="79" t="n"/>
      <c r="KU215" s="79" t="n"/>
      <c r="KV215" s="79" t="n"/>
      <c r="KW215" s="79" t="n"/>
      <c r="KX215" s="79" t="n"/>
      <c r="KY215" s="79" t="n"/>
      <c r="KZ215" s="79" t="n"/>
      <c r="LA215" s="79" t="n"/>
      <c r="LB215" s="79" t="n"/>
      <c r="LC215" s="79" t="n"/>
      <c r="LD215" s="79" t="n"/>
      <c r="LE215" s="79" t="n"/>
      <c r="LF215" s="79" t="n"/>
      <c r="LG215" s="79" t="n"/>
      <c r="LH215" s="79" t="n"/>
      <c r="LI215" s="79" t="n"/>
      <c r="LJ215" s="79" t="n"/>
      <c r="LK215" s="79" t="n"/>
      <c r="LL215" s="79" t="n"/>
      <c r="LM215" s="79" t="n"/>
      <c r="LN215" s="79" t="n"/>
      <c r="LO215" s="79" t="n"/>
      <c r="LP215" s="79" t="n"/>
      <c r="LQ215" s="79" t="n"/>
      <c r="LR215" s="79" t="n"/>
      <c r="LS215" s="79" t="n"/>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N221" t="inlineStr"/>
      <c r="O221" t="inlineStr"/>
      <c r="P221" t="inlineStr"/>
      <c r="Q221" t="inlineStr"/>
      <c r="R221" t="inlineStr"/>
      <c r="S221" t="inlineStr"/>
      <c r="T221" t="inlineStr"/>
    </row>
    <row r="222">
      <c r="N222" t="inlineStr"/>
      <c r="O222" t="inlineStr"/>
      <c r="P222" t="inlineStr"/>
      <c r="Q222" t="inlineStr"/>
      <c r="R222" t="inlineStr"/>
      <c r="S222" t="inlineStr"/>
      <c r="T222" t="inlineStr"/>
    </row>
    <row r="223">
      <c r="N223" t="inlineStr"/>
      <c r="O223" t="inlineStr"/>
      <c r="P223" t="inlineStr"/>
      <c r="Q223" t="inlineStr"/>
      <c r="R223" t="inlineStr"/>
      <c r="S223" t="inlineStr"/>
      <c r="T223" t="inlineStr"/>
    </row>
    <row r="224">
      <c r="N224" t="inlineStr"/>
      <c r="O224" t="inlineStr"/>
      <c r="P224" t="inlineStr"/>
      <c r="Q224" t="inlineStr"/>
      <c r="R224" t="inlineStr"/>
      <c r="S224" t="inlineStr"/>
      <c r="T224" t="inlineStr"/>
    </row>
    <row r="225">
      <c r="G225" s="170" t="n"/>
      <c r="N225" t="inlineStr"/>
      <c r="O225" t="inlineStr"/>
      <c r="P225" t="inlineStr"/>
      <c r="Q225" t="inlineStr"/>
      <c r="R225" t="inlineStr"/>
      <c r="S225" t="inlineStr"/>
      <c r="T225" t="inlineStr"/>
    </row>
    <row r="226">
      <c r="N226" t="inlineStr"/>
      <c r="O226" t="inlineStr"/>
      <c r="P226" t="inlineStr"/>
      <c r="Q226" t="inlineStr"/>
      <c r="R226" t="inlineStr"/>
      <c r="S226" t="inlineStr"/>
      <c r="T226" t="inlineStr"/>
    </row>
    <row r="227">
      <c r="N227" t="inlineStr"/>
      <c r="O227" t="inlineStr"/>
      <c r="P227" t="inlineStr"/>
      <c r="Q227" t="inlineStr"/>
      <c r="R227" t="inlineStr"/>
      <c r="S227" t="inlineStr"/>
      <c r="T227" t="inlineStr"/>
    </row>
    <row r="228">
      <c r="G228" s="170" t="n"/>
      <c r="N228" t="inlineStr"/>
      <c r="O228" t="inlineStr"/>
      <c r="P228" t="inlineStr"/>
      <c r="Q228" t="inlineStr"/>
      <c r="R228" t="inlineStr"/>
      <c r="S228" t="inlineStr"/>
      <c r="T22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Consolidated $'000 None Lease liability</t>
        </is>
      </c>
      <c r="C16" s="939" t="n"/>
      <c r="D16" s="939" t="n"/>
      <c r="E16" s="939" t="n"/>
      <c r="F16" s="939" t="n"/>
      <c r="G16" s="939" t="n">
        <v>24944</v>
      </c>
      <c r="H16" s="939" t="n">
        <v>39474</v>
      </c>
      <c r="I16" s="928" t="n"/>
      <c r="J16" s="180" t="n"/>
      <c r="N16" s="969">
        <f>B16</f>
        <v/>
      </c>
      <c r="O16" s="192" t="inlineStr"/>
      <c r="P16" s="192" t="inlineStr"/>
      <c r="Q16" s="192" t="inlineStr"/>
      <c r="R16" s="192" t="inlineStr"/>
      <c r="S16" s="192">
        <f>G16*BS!$B$9</f>
        <v/>
      </c>
      <c r="T16" s="192">
        <f>H16*BS!$B$9</f>
        <v/>
      </c>
      <c r="U16" s="193">
        <f>I16</f>
        <v/>
      </c>
    </row>
    <row r="17">
      <c r="B17" s="102" t="inlineStr">
        <is>
          <t>Consolidated $'000 Future lease payments are due as follows: Within one year</t>
        </is>
      </c>
      <c r="C17" s="939" t="n"/>
      <c r="D17" s="939" t="n"/>
      <c r="E17" s="939" t="n"/>
      <c r="F17" s="939" t="n"/>
      <c r="G17" s="939" t="n">
        <v>12147</v>
      </c>
      <c r="H17" s="939" t="n">
        <v>13803</v>
      </c>
      <c r="I17" s="928" t="n"/>
      <c r="J17" s="180" t="n"/>
      <c r="N17" s="969">
        <f>B17</f>
        <v/>
      </c>
      <c r="O17" s="192" t="inlineStr"/>
      <c r="P17" s="192" t="inlineStr"/>
      <c r="Q17" s="192" t="inlineStr"/>
      <c r="R17" s="192" t="inlineStr"/>
      <c r="S17" s="192">
        <f>G17*BS!$B$9</f>
        <v/>
      </c>
      <c r="T17" s="192">
        <f>H17*BS!$B$9</f>
        <v/>
      </c>
      <c r="U17" s="193">
        <f>I17</f>
        <v/>
      </c>
    </row>
    <row r="18">
      <c r="B18" s="102" t="inlineStr">
        <is>
          <t>Consolidated $'000 Future lease payments are due as follows: One to five years</t>
        </is>
      </c>
      <c r="C18" s="939" t="n"/>
      <c r="D18" s="939" t="n"/>
      <c r="E18" s="939" t="n"/>
      <c r="F18" s="939" t="n"/>
      <c r="G18" s="939" t="n">
        <v>23015</v>
      </c>
      <c r="H18" s="939" t="n">
        <v>19850</v>
      </c>
      <c r="I18" s="928" t="n"/>
      <c r="J18" s="180" t="n"/>
      <c r="N18" s="969">
        <f>B18</f>
        <v/>
      </c>
      <c r="O18" s="192" t="inlineStr"/>
      <c r="P18" s="192" t="inlineStr"/>
      <c r="Q18" s="192" t="inlineStr"/>
      <c r="R18" s="192" t="inlineStr"/>
      <c r="S18" s="192">
        <f>G18*BS!$B$9</f>
        <v/>
      </c>
      <c r="T18" s="192">
        <f>H18*BS!$B$9</f>
        <v/>
      </c>
      <c r="U18" s="193">
        <f>I18</f>
        <v/>
      </c>
    </row>
    <row r="19">
      <c r="B19" s="102" t="inlineStr">
        <is>
          <t>Consolidated $'000 Future lease payments are due as follows: More than five years</t>
        </is>
      </c>
      <c r="C19" s="103" t="n"/>
      <c r="D19" s="103" t="n"/>
      <c r="E19" s="103" t="n"/>
      <c r="F19" s="103" t="n"/>
      <c r="G19" s="103" t="n">
        <v>1929</v>
      </c>
      <c r="H19" s="103" t="n">
        <v>19624</v>
      </c>
      <c r="I19" s="928" t="n"/>
      <c r="J19" s="180" t="n"/>
      <c r="N19" s="969">
        <f>B19</f>
        <v/>
      </c>
      <c r="O19" s="192" t="inlineStr"/>
      <c r="P19" s="192" t="inlineStr"/>
      <c r="Q19" s="192" t="inlineStr"/>
      <c r="R19" s="192" t="inlineStr"/>
      <c r="S19" s="192">
        <f>G19*BS!$B$9</f>
        <v/>
      </c>
      <c r="T19" s="192">
        <f>H19*BS!$B$9</f>
        <v/>
      </c>
      <c r="U19" s="193">
        <f>I19</f>
        <v/>
      </c>
    </row>
    <row r="20">
      <c r="B20" s="102" t="inlineStr">
        <is>
          <t>Consolidated $'000 Future lease payments are due as follows: nan</t>
        </is>
      </c>
      <c r="C20" s="939" t="n"/>
      <c r="D20" s="939" t="n"/>
      <c r="E20" s="939" t="n"/>
      <c r="F20" s="939" t="n"/>
      <c r="G20" s="939" t="n">
        <v>37091</v>
      </c>
      <c r="H20" s="939" t="n">
        <v>53277</v>
      </c>
      <c r="I20" s="928" t="n"/>
      <c r="J20" s="180" t="n"/>
      <c r="N20" s="969">
        <f>B20</f>
        <v/>
      </c>
      <c r="O20" s="192" t="inlineStr"/>
      <c r="P20" s="192" t="inlineStr"/>
      <c r="Q20" s="192" t="inlineStr"/>
      <c r="R20" s="192" t="inlineStr"/>
      <c r="S20" s="192">
        <f>G20*BS!$B$9</f>
        <v/>
      </c>
      <c r="T20" s="192">
        <f>H20*BS!$B$9</f>
        <v/>
      </c>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Consolidated $'000 None Trade payables</t>
        </is>
      </c>
      <c r="C58" s="939" t="n"/>
      <c r="D58" s="939" t="n"/>
      <c r="E58" s="939" t="n"/>
      <c r="F58" s="939" t="n"/>
      <c r="G58" s="939" t="n">
        <v>7526</v>
      </c>
      <c r="H58" s="939" t="n">
        <v>11624</v>
      </c>
      <c r="I58" s="975" t="n"/>
      <c r="J58" s="180" t="n"/>
      <c r="N58" s="976">
        <f>B58</f>
        <v/>
      </c>
      <c r="O58" s="192" t="inlineStr"/>
      <c r="P58" s="192" t="inlineStr"/>
      <c r="Q58" s="192" t="inlineStr"/>
      <c r="R58" s="192" t="inlineStr"/>
      <c r="S58" s="192">
        <f>G58*BS!$B$9</f>
        <v/>
      </c>
      <c r="T58" s="192">
        <f>H58*BS!$B$9</f>
        <v/>
      </c>
      <c r="U58" s="193">
        <f>I58</f>
        <v/>
      </c>
    </row>
    <row r="59">
      <c r="B59" s="102" t="inlineStr">
        <is>
          <t>Consolidated $'000 None Payables to related party</t>
        </is>
      </c>
      <c r="C59" s="939" t="n"/>
      <c r="D59" s="939" t="n"/>
      <c r="E59" s="939" t="n"/>
      <c r="F59" s="939" t="n"/>
      <c r="G59" s="939" t="n">
        <v>17137</v>
      </c>
      <c r="H59" s="939" t="n">
        <v>91986</v>
      </c>
      <c r="I59" s="975" t="n"/>
      <c r="J59" s="180" t="n"/>
      <c r="N59" s="976">
        <f>B59</f>
        <v/>
      </c>
      <c r="O59" s="192" t="inlineStr"/>
      <c r="P59" s="192" t="inlineStr"/>
      <c r="Q59" s="192" t="inlineStr"/>
      <c r="R59" s="192" t="inlineStr"/>
      <c r="S59" s="192">
        <f>G59*BS!$B$9</f>
        <v/>
      </c>
      <c r="T59" s="192">
        <f>H59*BS!$B$9</f>
        <v/>
      </c>
      <c r="U59" s="193">
        <f>I59</f>
        <v/>
      </c>
    </row>
    <row r="60">
      <c r="B60" s="102" t="inlineStr">
        <is>
          <t>Consolidated $'000 None Other payables</t>
        </is>
      </c>
      <c r="C60" s="939" t="n"/>
      <c r="D60" s="939" t="n"/>
      <c r="E60" s="939" t="n"/>
      <c r="F60" s="939" t="n"/>
      <c r="G60" s="939" t="n">
        <v>2218</v>
      </c>
      <c r="H60" s="939" t="n">
        <v>1035</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79504</v>
      </c>
      <c r="H81" s="954" t="n">
        <v>164686</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12015</v>
      </c>
      <c r="H86" s="954" t="n">
        <v>5454</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Consolidated $'000 None Payables to related party</t>
        </is>
      </c>
      <c r="C88" s="939" t="n"/>
      <c r="D88" s="939" t="n"/>
      <c r="E88" s="939" t="n"/>
      <c r="F88" s="939" t="n"/>
      <c r="G88" s="939" t="n">
        <v>17137</v>
      </c>
      <c r="H88" s="939" t="n">
        <v>91986</v>
      </c>
      <c r="I88" s="975" t="n"/>
      <c r="J88" s="180" t="n"/>
      <c r="N88" s="976">
        <f>B88</f>
        <v/>
      </c>
      <c r="O88" s="192" t="inlineStr"/>
      <c r="P88" s="192" t="inlineStr"/>
      <c r="Q88" s="192" t="inlineStr"/>
      <c r="R88" s="192" t="inlineStr"/>
      <c r="S88" s="192">
        <f>G88*BS!$B$9</f>
        <v/>
      </c>
      <c r="T88" s="192">
        <f>H88*BS!$B$9</f>
        <v/>
      </c>
      <c r="U88" s="193">
        <f>I88</f>
        <v/>
      </c>
    </row>
    <row r="89">
      <c r="B89" s="102" t="inlineStr">
        <is>
          <t>Consolidated $'000 None Other payables and accruals</t>
        </is>
      </c>
      <c r="C89" s="939" t="n"/>
      <c r="D89" s="939" t="n"/>
      <c r="E89" s="939" t="n"/>
      <c r="F89" s="939" t="n"/>
      <c r="G89" s="939" t="n">
        <v>50564</v>
      </c>
      <c r="H89" s="939" t="n">
        <v>57125</v>
      </c>
      <c r="I89" s="975" t="n"/>
      <c r="J89" s="180" t="n"/>
      <c r="N89" s="976">
        <f>B89</f>
        <v/>
      </c>
      <c r="O89" s="192" t="inlineStr"/>
      <c r="P89" s="192" t="inlineStr"/>
      <c r="Q89" s="192" t="inlineStr"/>
      <c r="R89" s="192" t="inlineStr"/>
      <c r="S89" s="192">
        <f>G89*BS!$B$9</f>
        <v/>
      </c>
      <c r="T89" s="192">
        <f>H89*BS!$B$9</f>
        <v/>
      </c>
      <c r="U89" s="193">
        <f>I89</f>
        <v/>
      </c>
    </row>
    <row r="90">
      <c r="B90" s="211" t="inlineStr">
        <is>
          <t>Consolidated $'000 None Other payables</t>
        </is>
      </c>
      <c r="C90" s="939" t="n"/>
      <c r="D90" s="939" t="n"/>
      <c r="E90" s="939" t="n"/>
      <c r="F90" s="939" t="n"/>
      <c r="G90" s="939" t="n">
        <v>2218</v>
      </c>
      <c r="H90" s="939" t="n">
        <v>1035</v>
      </c>
      <c r="I90" s="975" t="n"/>
      <c r="J90" s="180" t="n"/>
      <c r="N90" s="976">
        <f>B90</f>
        <v/>
      </c>
      <c r="O90" s="192" t="inlineStr"/>
      <c r="P90" s="192" t="inlineStr"/>
      <c r="Q90" s="192" t="inlineStr"/>
      <c r="R90" s="192" t="inlineStr"/>
      <c r="S90" s="192">
        <f>G90*BS!$B$9</f>
        <v/>
      </c>
      <c r="T90" s="192">
        <f>H90*BS!$B$9</f>
        <v/>
      </c>
      <c r="U90" s="193">
        <f>I90</f>
        <v/>
      </c>
    </row>
    <row r="91">
      <c r="B91" s="211" t="inlineStr">
        <is>
          <t>$'000 None Warranties</t>
        </is>
      </c>
      <c r="C91" s="103" t="n"/>
      <c r="D91" s="103" t="n"/>
      <c r="E91" s="103" t="n"/>
      <c r="F91" s="103" t="n"/>
      <c r="G91" s="103" t="n">
        <v>1415</v>
      </c>
      <c r="H91" s="103" t="n">
        <v/>
      </c>
      <c r="I91" s="979" t="n"/>
      <c r="J91" s="180" t="n"/>
      <c r="N91" s="976">
        <f>B91</f>
        <v/>
      </c>
      <c r="O91" s="192" t="inlineStr"/>
      <c r="P91" s="192" t="inlineStr"/>
      <c r="Q91" s="192" t="inlineStr"/>
      <c r="R91" s="192" t="inlineStr"/>
      <c r="S91" s="192">
        <f>G91*BS!$B$9</f>
        <v/>
      </c>
      <c r="T91" s="192">
        <f>H91*BS!$B$9</f>
        <v/>
      </c>
      <c r="U91" s="193">
        <f>I91</f>
        <v/>
      </c>
    </row>
    <row r="92">
      <c r="B92" s="211" t="inlineStr">
        <is>
          <t>Consolidated $'000 None Warranties</t>
        </is>
      </c>
      <c r="C92" s="939" t="n"/>
      <c r="D92" s="939" t="n"/>
      <c r="E92" s="939" t="n"/>
      <c r="F92" s="939" t="n"/>
      <c r="G92" s="939" t="n">
        <v>253</v>
      </c>
      <c r="H92" s="939" t="n">
        <v>449</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Consolidated $'000 None Lease liability</t>
        </is>
      </c>
      <c r="G103" t="n">
        <v>24944</v>
      </c>
      <c r="H103" t="n">
        <v>39474</v>
      </c>
      <c r="N103">
        <f>B103</f>
        <v/>
      </c>
      <c r="O103" t="inlineStr"/>
      <c r="P103" t="inlineStr"/>
      <c r="Q103" t="inlineStr"/>
      <c r="R103" t="inlineStr"/>
      <c r="S103">
        <f>G103*BS!$B$9</f>
        <v/>
      </c>
      <c r="T103">
        <f>H103*BS!$B$9</f>
        <v/>
      </c>
    </row>
    <row r="104">
      <c r="B104" t="inlineStr">
        <is>
          <t>Consolidated $'000 Future lease payments are due as follows: Within one year</t>
        </is>
      </c>
      <c r="G104" t="n">
        <v>12147</v>
      </c>
      <c r="H104" t="n">
        <v>13803</v>
      </c>
      <c r="N104">
        <f>B104</f>
        <v/>
      </c>
      <c r="O104" t="inlineStr"/>
      <c r="P104" t="inlineStr"/>
      <c r="Q104" t="inlineStr"/>
      <c r="R104" t="inlineStr"/>
      <c r="S104">
        <f>G104*BS!$B$9</f>
        <v/>
      </c>
      <c r="T104">
        <f>H104*BS!$B$9</f>
        <v/>
      </c>
    </row>
    <row r="105">
      <c r="B105" t="inlineStr">
        <is>
          <t>Consolidated $'000 Future lease payments are due as follows: One to five years</t>
        </is>
      </c>
      <c r="G105" t="n">
        <v>23015</v>
      </c>
      <c r="H105" t="n">
        <v>19850</v>
      </c>
      <c r="N105">
        <f>B105</f>
        <v/>
      </c>
      <c r="O105" t="inlineStr"/>
      <c r="P105" t="inlineStr"/>
      <c r="Q105" t="inlineStr"/>
      <c r="R105" t="inlineStr"/>
      <c r="S105">
        <f>G105*BS!$B$9</f>
        <v/>
      </c>
      <c r="T105">
        <f>H105*BS!$B$9</f>
        <v/>
      </c>
    </row>
    <row r="106">
      <c r="B106" t="inlineStr">
        <is>
          <t>Consolidated $'000 Future lease payments are due as follows: More than five years</t>
        </is>
      </c>
      <c r="G106" t="n">
        <v>1929</v>
      </c>
      <c r="H106" t="n">
        <v>19624</v>
      </c>
      <c r="N106">
        <f>B106</f>
        <v/>
      </c>
      <c r="O106" t="inlineStr"/>
      <c r="P106" t="inlineStr"/>
      <c r="Q106" t="inlineStr"/>
      <c r="R106" t="inlineStr"/>
      <c r="S106">
        <f>G106*BS!$B$9</f>
        <v/>
      </c>
      <c r="T106">
        <f>H106*BS!$B$9</f>
        <v/>
      </c>
    </row>
    <row r="107">
      <c r="B107" t="inlineStr">
        <is>
          <t>Consolidated $'000 Future lease payments are due as follows: nan</t>
        </is>
      </c>
      <c r="G107" t="n">
        <v>37091</v>
      </c>
      <c r="H107" t="n">
        <v>53277</v>
      </c>
      <c r="N107">
        <f>B107</f>
        <v/>
      </c>
      <c r="O107" t="inlineStr"/>
      <c r="P107" t="inlineStr"/>
      <c r="Q107" t="inlineStr"/>
      <c r="R107" t="inlineStr"/>
      <c r="S107">
        <f>G107*BS!$B$9</f>
        <v/>
      </c>
      <c r="T107">
        <f>H107*BS!$B$9</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c r="H109" s="220" t="n"/>
      <c r="I109" s="210" t="n"/>
      <c r="J109" s="180" t="n"/>
      <c r="N109" s="985" t="inlineStr"/>
      <c r="O109" s="192" t="inlineStr"/>
      <c r="P109" s="192" t="inlineStr"/>
      <c r="Q109" s="192" t="inlineStr"/>
      <c r="R109" s="192" t="inlineStr"/>
      <c r="S109" s="192" t="inlineStr"/>
      <c r="T109" s="192" t="inlineStr"/>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c r="H113" s="220" t="n"/>
      <c r="I113" s="986" t="n"/>
      <c r="J113" s="180" t="n"/>
      <c r="N113" s="985" t="inlineStr"/>
      <c r="O113" s="192" t="inlineStr"/>
      <c r="P113" s="192" t="inlineStr"/>
      <c r="Q113" s="192" t="inlineStr"/>
      <c r="R113" s="192" t="inlineStr"/>
      <c r="S113" s="192" t="inlineStr"/>
      <c r="T113" s="192" t="inlineStr"/>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t="n">
        <v>0</v>
      </c>
      <c r="H114" s="954" t="n">
        <v>0</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B116" t="inlineStr">
        <is>
          <t>Consolidated $'000 None Lease liability</t>
        </is>
      </c>
      <c r="G116" t="n">
        <v>24944</v>
      </c>
      <c r="H116" t="n">
        <v>39474</v>
      </c>
      <c r="N116">
        <f>B116</f>
        <v/>
      </c>
      <c r="O116" t="inlineStr"/>
      <c r="P116" t="inlineStr"/>
      <c r="Q116" t="inlineStr"/>
      <c r="R116" t="inlineStr"/>
      <c r="S116">
        <f>G116*BS!$B$9</f>
        <v/>
      </c>
      <c r="T116">
        <f>H116*BS!$B$9</f>
        <v/>
      </c>
    </row>
    <row r="117">
      <c r="B117" t="inlineStr">
        <is>
          <t>Consolidated $'000 Future lease payments are due as follows: Within one year</t>
        </is>
      </c>
      <c r="G117" t="n">
        <v>12147</v>
      </c>
      <c r="H117" t="n">
        <v>13803</v>
      </c>
      <c r="N117">
        <f>B117</f>
        <v/>
      </c>
      <c r="O117" t="inlineStr"/>
      <c r="P117" t="inlineStr"/>
      <c r="Q117" t="inlineStr"/>
      <c r="R117" t="inlineStr"/>
      <c r="S117">
        <f>G117*BS!$B$9</f>
        <v/>
      </c>
      <c r="T117">
        <f>H117*BS!$B$9</f>
        <v/>
      </c>
    </row>
    <row r="118">
      <c r="B118" t="inlineStr">
        <is>
          <t>Consolidated $'000 Future lease payments are due as follows: One to five years</t>
        </is>
      </c>
      <c r="G118" t="n">
        <v>23015</v>
      </c>
      <c r="H118" t="n">
        <v>19850</v>
      </c>
      <c r="N118">
        <f>B118</f>
        <v/>
      </c>
      <c r="O118" t="inlineStr"/>
      <c r="P118" t="inlineStr"/>
      <c r="Q118" t="inlineStr"/>
      <c r="R118" t="inlineStr"/>
      <c r="S118">
        <f>G118*BS!$B$9</f>
        <v/>
      </c>
      <c r="T118">
        <f>H118*BS!$B$9</f>
        <v/>
      </c>
    </row>
    <row r="119">
      <c r="B119" t="inlineStr">
        <is>
          <t>Consolidated $'000 Future lease payments are due as follows: More than five years</t>
        </is>
      </c>
      <c r="G119" t="n">
        <v>1929</v>
      </c>
      <c r="H119" t="n">
        <v>19624</v>
      </c>
      <c r="N119">
        <f>B119</f>
        <v/>
      </c>
      <c r="O119" t="inlineStr"/>
      <c r="P119" t="inlineStr"/>
      <c r="Q119" t="inlineStr"/>
      <c r="R119" t="inlineStr"/>
      <c r="S119">
        <f>G119*BS!$B$9</f>
        <v/>
      </c>
      <c r="T119">
        <f>H119*BS!$B$9</f>
        <v/>
      </c>
    </row>
    <row r="120">
      <c r="B120" t="inlineStr">
        <is>
          <t>Consolidated $'000 Future lease payments are due as follows: nan</t>
        </is>
      </c>
      <c r="G120" t="n">
        <v>37091</v>
      </c>
      <c r="H120" t="n">
        <v>53277</v>
      </c>
      <c r="N120">
        <f>B120</f>
        <v/>
      </c>
      <c r="O120" t="inlineStr"/>
      <c r="P120" t="inlineStr"/>
      <c r="Q120" t="inlineStr"/>
      <c r="R120" t="inlineStr"/>
      <c r="S120">
        <f>G120*BS!$B$9</f>
        <v/>
      </c>
      <c r="T120">
        <f>H120*BS!$B$9</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inlineStr">
        <is>
          <t>K18T</t>
        </is>
      </c>
      <c r="B123" s="96" t="inlineStr">
        <is>
          <t xml:space="preserve"> Total </t>
        </is>
      </c>
      <c r="C123" s="954">
        <f>SUM(INDIRECT(ADDRESS(MATCH("K18",$A:$A,0)+1,COLUMN(C$13),4)&amp;":"&amp;ADDRESS(MATCH("K18T",$A:$A,0)-1,COLUMN(C$13),4)))</f>
        <v/>
      </c>
      <c r="D123" s="954">
        <f>SUM(INDIRECT(ADDRESS(MATCH("K18",$A:$A,0)+1,COLUMN(D$13),4)&amp;":"&amp;ADDRESS(MATCH("K18T",$A:$A,0)-1,COLUMN(D$13),4)))</f>
        <v/>
      </c>
      <c r="E123" s="954">
        <f>SUM(INDIRECT(ADDRESS(MATCH("K18",$A:$A,0)+1,COLUMN(E$13),4)&amp;":"&amp;ADDRESS(MATCH("K18T",$A:$A,0)-1,COLUMN(E$13),4)))</f>
        <v/>
      </c>
      <c r="F123" s="954">
        <f>SUM(INDIRECT(ADDRESS(MATCH("K18",$A:$A,0)+1,COLUMN(F$13),4)&amp;":"&amp;ADDRESS(MATCH("K18T",$A:$A,0)-1,COLUMN(F$13),4)))</f>
        <v/>
      </c>
      <c r="G123" s="954">
        <f>SUM(INDIRECT(ADDRESS(MATCH("K18",$A:$A,0)+1,COLUMN(G$13),4)&amp;":"&amp;ADDRESS(MATCH("K18T",$A:$A,0)-1,COLUMN(G$13),4)))</f>
        <v/>
      </c>
      <c r="H123" s="954">
        <f>SUM(INDIRECT(ADDRESS(MATCH("K18",$A:$A,0)+1,COLUMN(H$13),4)&amp;":"&amp;ADDRESS(MATCH("K18T",$A:$A,0)-1,COLUMN(H$13),4)))</f>
        <v/>
      </c>
      <c r="I123" s="975" t="n"/>
      <c r="J123" s="180" t="n"/>
      <c r="N123" s="976">
        <f>B123</f>
        <v/>
      </c>
      <c r="O123" s="192">
        <f>C123*BS!$B$9</f>
        <v/>
      </c>
      <c r="P123" s="192">
        <f>D123*BS!$B$9</f>
        <v/>
      </c>
      <c r="Q123" s="192">
        <f>E123*BS!$B$9</f>
        <v/>
      </c>
      <c r="R123" s="192">
        <f>F123*BS!$B$9</f>
        <v/>
      </c>
      <c r="S123" s="192">
        <f>G123*BS!$B$9</f>
        <v/>
      </c>
      <c r="T123" s="192">
        <f>H123*BS!$B$9</f>
        <v/>
      </c>
      <c r="U123" s="193" t="n"/>
    </row>
    <row r="124" customFormat="1" s="194">
      <c r="A124" s="79" t="inlineStr">
        <is>
          <t>K19</t>
        </is>
      </c>
      <c r="B124" s="102" t="inlineStr">
        <is>
          <t xml:space="preserve"> Loan from related parties </t>
        </is>
      </c>
      <c r="C124" s="220" t="n"/>
      <c r="D124" s="220" t="n"/>
      <c r="E124" s="220" t="n"/>
      <c r="F124" s="220" t="n"/>
      <c r="G124" s="220" t="n"/>
      <c r="H124" s="220" t="n"/>
      <c r="I124" s="975" t="n"/>
      <c r="J124" s="180" t="n"/>
      <c r="N124" s="976">
        <f>B124</f>
        <v/>
      </c>
      <c r="O124" s="192" t="inlineStr"/>
      <c r="P124" s="192" t="inlineStr"/>
      <c r="Q124" s="192" t="inlineStr"/>
      <c r="R124" s="192" t="inlineStr"/>
      <c r="S124" s="192" t="inlineStr"/>
      <c r="T124" s="192" t="inlineStr"/>
      <c r="U124" s="193">
        <f>I114</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I115</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I116</f>
        <v/>
      </c>
    </row>
    <row r="127">
      <c r="A127" s="79" t="n"/>
      <c r="B127" s="102" t="n"/>
      <c r="C127" s="103" t="n"/>
      <c r="D127" s="103" t="n"/>
      <c r="E127" s="103" t="n"/>
      <c r="F127" s="103" t="n"/>
      <c r="G127" s="103" t="n"/>
      <c r="H127" s="103" t="n"/>
      <c r="I127" s="975" t="n"/>
      <c r="J127" s="180" t="n"/>
      <c r="N127" s="976" t="inlineStr"/>
      <c r="O127" s="192" t="inlineStr"/>
      <c r="P127" s="192" t="inlineStr"/>
      <c r="Q127" s="192" t="inlineStr"/>
      <c r="R127" s="192" t="inlineStr"/>
      <c r="S127" s="192" t="inlineStr"/>
      <c r="T127" s="192" t="inlineStr"/>
      <c r="U127" s="193">
        <f>I117</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t="n"/>
    </row>
    <row r="129">
      <c r="A129" s="79" t="n"/>
      <c r="B129" s="102" t="n"/>
      <c r="C129" s="220" t="n"/>
      <c r="D129" s="220" t="n"/>
      <c r="E129" s="220" t="n"/>
      <c r="F129" s="220" t="n"/>
      <c r="G129" s="220" t="n"/>
      <c r="H129" s="220" t="n"/>
      <c r="I129" s="975" t="n"/>
      <c r="J129" s="180" t="n"/>
      <c r="N129" s="976" t="inlineStr"/>
      <c r="O129" s="192" t="inlineStr"/>
      <c r="P129" s="192" t="inlineStr"/>
      <c r="Q129" s="192" t="inlineStr"/>
      <c r="R129" s="192" t="inlineStr"/>
      <c r="S129" s="192" t="inlineStr"/>
      <c r="T129" s="192" t="inlineStr"/>
      <c r="U129" s="193">
        <f>I119</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I120</f>
        <v/>
      </c>
    </row>
    <row r="131">
      <c r="B131" s="102" t="inlineStr">
        <is>
          <t xml:space="preserve"> Others </t>
        </is>
      </c>
      <c r="C131" s="220" t="n"/>
      <c r="D131" s="220" t="n"/>
      <c r="E131" s="220" t="n"/>
      <c r="F131" s="220" t="n"/>
      <c r="G131" s="220" t="n"/>
      <c r="H131" s="220" t="n"/>
      <c r="I131" s="980" t="n"/>
      <c r="J131" s="180" t="n"/>
      <c r="N131" s="976">
        <f>B131</f>
        <v/>
      </c>
      <c r="O131" s="192" t="inlineStr"/>
      <c r="P131" s="192" t="inlineStr"/>
      <c r="Q131" s="192" t="inlineStr"/>
      <c r="R131" s="192" t="inlineStr"/>
      <c r="S131" s="192" t="inlineStr"/>
      <c r="T131" s="192" t="inlineStr"/>
      <c r="U131" s="193">
        <f>I121</f>
        <v/>
      </c>
    </row>
    <row r="132">
      <c r="A132" s="194" t="inlineStr">
        <is>
          <t>K20</t>
        </is>
      </c>
      <c r="B132" s="96" t="inlineStr">
        <is>
          <t xml:space="preserve">Total </t>
        </is>
      </c>
      <c r="C132" s="987">
        <f>INDIRECT(ADDRESS(MATCH("K16T",$A:$A,0),COLUMN(C$13),4))+INDIRECT(ADDRESS(MATCH("K17T",$A:$A,0),COLUMN(C$13),4))+INDIRECT(ADDRESS(MATCH("K18T",$A:$A,0),COLUMN(C$13),4))+SUM(INDIRECT(ADDRESS(MATCH("K19",$A:$A,0),COLUMN(C$13),4)&amp;":"&amp;ADDRESS(MATCH("K20",$A:$A,0)-1,COLUMN(C$13),4)))</f>
        <v/>
      </c>
      <c r="D132" s="987">
        <f>INDIRECT(ADDRESS(MATCH("K16T",$A:$A,0),COLUMN(D$13),4))+INDIRECT(ADDRESS(MATCH("K17T",$A:$A,0),COLUMN(D$13),4))+INDIRECT(ADDRESS(MATCH("K18T",$A:$A,0),COLUMN(D$13),4))+SUM(INDIRECT(ADDRESS(MATCH("K19",$A:$A,0),COLUMN(D$13),4)&amp;":"&amp;ADDRESS(MATCH("K20",$A:$A,0)-1,COLUMN(D$13),4)))</f>
        <v/>
      </c>
      <c r="E132" s="987">
        <f>INDIRECT(ADDRESS(MATCH("K16T",$A:$A,0),COLUMN(E$13),4))+INDIRECT(ADDRESS(MATCH("K17T",$A:$A,0),COLUMN(E$13),4))+INDIRECT(ADDRESS(MATCH("K18T",$A:$A,0),COLUMN(E$13),4))+SUM(INDIRECT(ADDRESS(MATCH("K19",$A:$A,0),COLUMN(E$13),4)&amp;":"&amp;ADDRESS(MATCH("K20",$A:$A,0)-1,COLUMN(E$13),4)))</f>
        <v/>
      </c>
      <c r="F132" s="987">
        <f>INDIRECT(ADDRESS(MATCH("K16T",$A:$A,0),COLUMN(F$13),4))+INDIRECT(ADDRESS(MATCH("K17T",$A:$A,0),COLUMN(F$13),4))+INDIRECT(ADDRESS(MATCH("K18T",$A:$A,0),COLUMN(F$13),4))+SUM(INDIRECT(ADDRESS(MATCH("K19",$A:$A,0),COLUMN(F$13),4)&amp;":"&amp;ADDRESS(MATCH("K20",$A:$A,0)-1,COLUMN(F$13),4)))</f>
        <v/>
      </c>
      <c r="G132" s="987">
        <f>INDIRECT(ADDRESS(MATCH("K16T",$A:$A,0),COLUMN(G$13),4))+INDIRECT(ADDRESS(MATCH("K17T",$A:$A,0),COLUMN(G$13),4))+INDIRECT(ADDRESS(MATCH("K18T",$A:$A,0),COLUMN(G$13),4))+SUM(INDIRECT(ADDRESS(MATCH("K19",$A:$A,0),COLUMN(G$13),4)&amp;":"&amp;ADDRESS(MATCH("K20",$A:$A,0)-1,COLUMN(G$13),4)))</f>
        <v/>
      </c>
      <c r="H132" s="987">
        <f>INDIRECT(ADDRESS(MATCH("K16T",$A:$A,0),COLUMN(H$13),4))+INDIRECT(ADDRESS(MATCH("K17T",$A:$A,0),COLUMN(H$13),4))+INDIRECT(ADDRESS(MATCH("K18T",$A:$A,0),COLUMN(H$13),4))+SUM(INDIRECT(ADDRESS(MATCH("K19",$A:$A,0),COLUMN(H$13),4)&amp;":"&amp;ADDRESS(MATCH("K20",$A:$A,0)-1,COLUMN(H$13),4)))</f>
        <v/>
      </c>
      <c r="I132" s="988" t="n"/>
      <c r="J132" s="196" t="n"/>
      <c r="K132" s="197" t="n"/>
      <c r="L132" s="197" t="n"/>
      <c r="M132" s="197" t="n"/>
      <c r="N132" s="966">
        <f>B132</f>
        <v/>
      </c>
      <c r="O132" s="198">
        <f>C132*BS!$B$9</f>
        <v/>
      </c>
      <c r="P132" s="198">
        <f>D132*BS!$B$9</f>
        <v/>
      </c>
      <c r="Q132" s="198">
        <f>E132*BS!$B$9</f>
        <v/>
      </c>
      <c r="R132" s="198">
        <f>F132*BS!$B$9</f>
        <v/>
      </c>
      <c r="S132" s="198">
        <f>G132*BS!$B$9</f>
        <v/>
      </c>
      <c r="T132" s="198">
        <f>H132*BS!$B$9</f>
        <v/>
      </c>
      <c r="U132" s="193">
        <f>I122</f>
        <v/>
      </c>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89" t="n"/>
      <c r="D133" s="989" t="n"/>
      <c r="E133" s="989" t="n"/>
      <c r="F133" s="989" t="n"/>
      <c r="G133" s="989" t="n"/>
      <c r="H133" s="989" t="n"/>
      <c r="I133" s="980" t="n"/>
      <c r="J133" s="180" t="n"/>
      <c r="N133" s="976" t="inlineStr"/>
      <c r="O133" s="192" t="inlineStr"/>
      <c r="P133" s="192" t="inlineStr"/>
      <c r="Q133" s="192" t="inlineStr"/>
      <c r="R133" s="192" t="inlineStr"/>
      <c r="S133" s="192" t="inlineStr"/>
      <c r="T133" s="192" t="inlineStr"/>
      <c r="U133" s="193" t="n"/>
    </row>
    <row r="134">
      <c r="A134" s="194" t="inlineStr">
        <is>
          <t>K21</t>
        </is>
      </c>
      <c r="B134" s="96" t="inlineStr">
        <is>
          <t xml:space="preserve">Deferred Taxes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f>I124</f>
        <v/>
      </c>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s="102" t="n"/>
      <c r="C135" s="103" t="n"/>
      <c r="D135" s="103" t="n"/>
      <c r="E135" s="103" t="n"/>
      <c r="F135" s="103" t="n"/>
      <c r="G135" s="103" t="n"/>
      <c r="H135" s="103" t="n"/>
      <c r="I135" s="988" t="n"/>
      <c r="J135" s="196" t="n"/>
      <c r="K135" s="197" t="n"/>
      <c r="L135" s="197" t="n"/>
      <c r="M135" s="197" t="n"/>
      <c r="N135" s="966" t="inlineStr"/>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B136" s="102" t="n"/>
      <c r="C136" s="952" t="n"/>
      <c r="D136" s="952" t="n"/>
      <c r="E136" s="952" t="n"/>
      <c r="F136" s="952" t="n"/>
      <c r="G136" s="952" t="n"/>
      <c r="H136" s="952" t="n"/>
      <c r="I136" s="980" t="n"/>
      <c r="J136" s="180" t="n"/>
      <c r="N136" s="976" t="inlineStr"/>
      <c r="O136" s="192" t="inlineStr"/>
      <c r="P136" s="192" t="inlineStr"/>
      <c r="Q136" s="192" t="inlineStr"/>
      <c r="R136" s="192" t="inlineStr"/>
      <c r="S136" s="192" t="inlineStr"/>
      <c r="T136" s="192" t="inlineStr"/>
      <c r="U136" s="193" t="n"/>
    </row>
    <row r="137">
      <c r="A137" s="171" t="inlineStr">
        <is>
          <t>K22</t>
        </is>
      </c>
      <c r="B137" s="96" t="inlineStr">
        <is>
          <t xml:space="preserve">Total </t>
        </is>
      </c>
      <c r="C137" s="954">
        <f>SUM(INDIRECT(ADDRESS(MATCH("K21",$A:$A,0)+1,COLUMN(C$13),4)&amp;":"&amp;ADDRESS(MATCH("K22",$A:$A,0)-1,COLUMN(C$13),4)))</f>
        <v/>
      </c>
      <c r="D137" s="954">
        <f>SUM(INDIRECT(ADDRESS(MATCH("K21",$A:$A,0)+1,COLUMN(D$13),4)&amp;":"&amp;ADDRESS(MATCH("K22",$A:$A,0)-1,COLUMN(D$13),4)))</f>
        <v/>
      </c>
      <c r="E137" s="954">
        <f>SUM(INDIRECT(ADDRESS(MATCH("K21",$A:$A,0)+1,COLUMN(E$13),4)&amp;":"&amp;ADDRESS(MATCH("K22",$A:$A,0)-1,COLUMN(E$13),4)))</f>
        <v/>
      </c>
      <c r="F137" s="954">
        <f>SUM(INDIRECT(ADDRESS(MATCH("K21",$A:$A,0)+1,COLUMN(F$13),4)&amp;":"&amp;ADDRESS(MATCH("K22",$A:$A,0)-1,COLUMN(F$13),4)))</f>
        <v/>
      </c>
      <c r="G137" s="954" t="n">
        <v>24944</v>
      </c>
      <c r="H137" s="954" t="n">
        <v>39474</v>
      </c>
      <c r="I137" s="980" t="n"/>
      <c r="J137" s="180" t="n"/>
      <c r="N137" s="976">
        <f>B137</f>
        <v/>
      </c>
      <c r="O137" s="192">
        <f>C137*BS!$B$9</f>
        <v/>
      </c>
      <c r="P137" s="192">
        <f>D137*BS!$B$9</f>
        <v/>
      </c>
      <c r="Q137" s="192">
        <f>E137*BS!$B$9</f>
        <v/>
      </c>
      <c r="R137" s="192">
        <f>F137*BS!$B$9</f>
        <v/>
      </c>
      <c r="S137" s="192">
        <f>G137*BS!$B$9</f>
        <v/>
      </c>
      <c r="T137" s="192">
        <f>H137*BS!$B$9</f>
        <v/>
      </c>
      <c r="U137" s="193" t="n"/>
    </row>
    <row r="138">
      <c r="A138" s="194" t="inlineStr">
        <is>
          <t>K23</t>
        </is>
      </c>
      <c r="B138" s="96" t="inlineStr">
        <is>
          <t xml:space="preserve">Other Long Term liabilities </t>
        </is>
      </c>
      <c r="C138" s="990" t="n"/>
      <c r="D138" s="990" t="n"/>
      <c r="E138" s="990" t="n"/>
      <c r="F138" s="990" t="n"/>
      <c r="G138" s="990" t="n"/>
      <c r="H138" s="990" t="n"/>
      <c r="I138" s="988" t="n"/>
      <c r="J138" s="196" t="n"/>
      <c r="K138" s="197" t="n"/>
      <c r="L138" s="197" t="n"/>
      <c r="M138" s="197" t="n"/>
      <c r="N138" s="966">
        <f>B138</f>
        <v/>
      </c>
      <c r="O138" s="198" t="inlineStr"/>
      <c r="P138" s="198" t="inlineStr"/>
      <c r="Q138" s="198" t="inlineStr"/>
      <c r="R138" s="198" t="inlineStr"/>
      <c r="S138" s="198" t="inlineStr"/>
      <c r="T138" s="198" t="inlineStr"/>
      <c r="U138" s="193" t="n"/>
      <c r="V138" s="197" t="n"/>
      <c r="W138" s="197" t="n"/>
      <c r="X138" s="197" t="n"/>
      <c r="Y138" s="197" t="n"/>
      <c r="Z138" s="197" t="n"/>
      <c r="AA138" s="197" t="n"/>
      <c r="AB138" s="197" t="n"/>
      <c r="AC138" s="197" t="n"/>
      <c r="AD138" s="197" t="n"/>
      <c r="AE138" s="197" t="n"/>
      <c r="AF138" s="197" t="n"/>
      <c r="AG138" s="197" t="n"/>
      <c r="AH138" s="197" t="n"/>
      <c r="AI138" s="197" t="n"/>
      <c r="AJ138" s="197" t="n"/>
      <c r="AK138" s="197" t="n"/>
      <c r="AL138" s="197" t="n"/>
      <c r="AM138" s="197" t="n"/>
      <c r="AN138" s="197" t="n"/>
      <c r="AO138" s="197" t="n"/>
      <c r="AP138" s="197" t="n"/>
      <c r="AQ138" s="197" t="n"/>
      <c r="AR138" s="197" t="n"/>
      <c r="AS138" s="197" t="n"/>
      <c r="AT138" s="197" t="n"/>
      <c r="AU138" s="197" t="n"/>
      <c r="AV138" s="197" t="n"/>
      <c r="AW138" s="197" t="n"/>
      <c r="AX138" s="197" t="n"/>
      <c r="AY138" s="197" t="n"/>
      <c r="AZ138" s="197" t="n"/>
      <c r="BA138" s="197" t="n"/>
      <c r="BB138" s="197" t="n"/>
      <c r="BC138" s="197" t="n"/>
      <c r="BD138" s="197" t="n"/>
      <c r="BE138" s="197" t="n"/>
      <c r="BF138" s="197" t="n"/>
      <c r="BG138" s="197" t="n"/>
      <c r="BH138" s="197" t="n"/>
      <c r="BI138" s="197" t="n"/>
      <c r="BJ138" s="197" t="n"/>
      <c r="BK138" s="197" t="n"/>
      <c r="BL138" s="197" t="n"/>
      <c r="BM138" s="197" t="n"/>
      <c r="BN138" s="197" t="n"/>
      <c r="BO138" s="197" t="n"/>
      <c r="BP138" s="197" t="n"/>
      <c r="BQ138" s="197" t="n"/>
      <c r="BR138" s="197" t="n"/>
      <c r="BS138" s="197" t="n"/>
      <c r="BT138" s="197" t="n"/>
      <c r="BU138" s="197" t="n"/>
      <c r="BV138" s="197" t="n"/>
      <c r="BW138" s="197" t="n"/>
      <c r="BX138" s="197" t="n"/>
      <c r="BY138" s="197" t="n"/>
      <c r="BZ138" s="197" t="n"/>
      <c r="CA138" s="197" t="n"/>
      <c r="CB138" s="197" t="n"/>
      <c r="CC138" s="197" t="n"/>
      <c r="CD138" s="197" t="n"/>
      <c r="CE138" s="197" t="n"/>
      <c r="CF138" s="197" t="n"/>
      <c r="CG138" s="197" t="n"/>
      <c r="CH138" s="197" t="n"/>
      <c r="CI138" s="197" t="n"/>
      <c r="CJ138" s="197" t="n"/>
      <c r="CK138" s="197" t="n"/>
      <c r="CL138" s="197" t="n"/>
      <c r="CM138" s="197" t="n"/>
      <c r="CN138" s="197" t="n"/>
      <c r="CO138" s="197" t="n"/>
      <c r="CP138" s="197" t="n"/>
      <c r="CQ138" s="197" t="n"/>
      <c r="CR138" s="197" t="n"/>
      <c r="CS138" s="197" t="n"/>
      <c r="CT138" s="197" t="n"/>
      <c r="CU138" s="197" t="n"/>
      <c r="CV138" s="197" t="n"/>
      <c r="CW138" s="197" t="n"/>
      <c r="CX138" s="197" t="n"/>
      <c r="CY138" s="197" t="n"/>
      <c r="CZ138" s="197" t="n"/>
      <c r="DA138" s="197" t="n"/>
      <c r="DB138" s="197" t="n"/>
      <c r="DC138" s="197" t="n"/>
      <c r="DD138" s="197" t="n"/>
      <c r="DE138" s="197" t="n"/>
      <c r="DF138" s="197" t="n"/>
      <c r="DG138" s="197" t="n"/>
      <c r="DH138" s="197" t="n"/>
      <c r="DI138" s="197" t="n"/>
      <c r="DJ138" s="197" t="n"/>
      <c r="DK138" s="197" t="n"/>
      <c r="DL138" s="197" t="n"/>
      <c r="DM138" s="197" t="n"/>
      <c r="DN138" s="197" t="n"/>
      <c r="DO138" s="197" t="n"/>
      <c r="DP138" s="197" t="n"/>
      <c r="DQ138" s="197" t="n"/>
      <c r="DR138" s="197" t="n"/>
      <c r="DS138" s="197" t="n"/>
      <c r="DT138" s="197" t="n"/>
      <c r="DU138" s="197" t="n"/>
      <c r="DV138" s="197" t="n"/>
      <c r="DW138" s="197" t="n"/>
      <c r="DX138" s="197" t="n"/>
      <c r="DY138" s="197" t="n"/>
      <c r="DZ138" s="197" t="n"/>
      <c r="EA138" s="197" t="n"/>
      <c r="EB138" s="197" t="n"/>
      <c r="EC138" s="197" t="n"/>
      <c r="ED138" s="197" t="n"/>
      <c r="EE138" s="197" t="n"/>
      <c r="EF138" s="197" t="n"/>
      <c r="EG138" s="197" t="n"/>
      <c r="EH138" s="197" t="n"/>
      <c r="EI138" s="197" t="n"/>
      <c r="EJ138" s="197" t="n"/>
    </row>
    <row r="139">
      <c r="A139" s="79" t="n"/>
      <c r="B139" s="102" t="n"/>
      <c r="C139" s="991" t="n"/>
      <c r="D139" s="991" t="n"/>
      <c r="E139" s="991" t="n"/>
      <c r="F139" s="991" t="n"/>
      <c r="G139" s="991" t="n"/>
      <c r="H139" s="991" t="n"/>
      <c r="I139" s="984" t="n"/>
      <c r="J139" s="180" t="n"/>
      <c r="N139" s="976" t="inlineStr"/>
      <c r="O139" s="192" t="inlineStr"/>
      <c r="P139" s="192" t="inlineStr"/>
      <c r="Q139" s="192" t="inlineStr"/>
      <c r="R139" s="192" t="inlineStr"/>
      <c r="S139" s="192" t="inlineStr"/>
      <c r="T139" s="192" t="inlineStr"/>
      <c r="U139" s="193">
        <f>I129</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I130</f>
        <v/>
      </c>
    </row>
    <row r="141">
      <c r="A141" s="79" t="n"/>
      <c r="B141" s="102" t="n"/>
      <c r="C141" s="103" t="n"/>
      <c r="D141" s="103" t="n"/>
      <c r="E141" s="103" t="n"/>
      <c r="F141" s="103" t="n"/>
      <c r="G141" s="103" t="n"/>
      <c r="H141" s="103" t="n"/>
      <c r="I141" s="992" t="n"/>
      <c r="J141" s="180" t="n"/>
      <c r="N141" s="976" t="inlineStr"/>
      <c r="O141" s="192" t="inlineStr"/>
      <c r="P141" s="192" t="inlineStr"/>
      <c r="Q141" s="192" t="inlineStr"/>
      <c r="R141" s="192" t="inlineStr"/>
      <c r="S141" s="192" t="inlineStr"/>
      <c r="T141" s="192" t="inlineStr"/>
      <c r="U141" s="193">
        <f>I131</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I132</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I133</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I134</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I135</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I136</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I137</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I138</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I139</f>
        <v/>
      </c>
    </row>
    <row r="150">
      <c r="A150" s="194" t="inlineStr">
        <is>
          <t>K24</t>
        </is>
      </c>
      <c r="B150" s="96" t="inlineStr">
        <is>
          <t xml:space="preserve">Total </t>
        </is>
      </c>
      <c r="C150" s="954">
        <f>SUM(INDIRECT(ADDRESS(MATCH("K23",$A:$A,0)+1,COLUMN(C$13),4)&amp;":"&amp;ADDRESS(MATCH("K24",$A:$A,0)-1,COLUMN(C$13),4)))</f>
        <v/>
      </c>
      <c r="D150" s="954">
        <f>SUM(INDIRECT(ADDRESS(MATCH("K23",$A:$A,0)+1,COLUMN(D$13),4)&amp;":"&amp;ADDRESS(MATCH("K24",$A:$A,0)-1,COLUMN(D$13),4)))</f>
        <v/>
      </c>
      <c r="E150" s="954">
        <f>SUM(INDIRECT(ADDRESS(MATCH("K23",$A:$A,0)+1,COLUMN(E$13),4)&amp;":"&amp;ADDRESS(MATCH("K24",$A:$A,0)-1,COLUMN(E$13),4)))</f>
        <v/>
      </c>
      <c r="F150" s="954">
        <f>SUM(INDIRECT(ADDRESS(MATCH("K23",$A:$A,0)+1,COLUMN(F$13),4)&amp;":"&amp;ADDRESS(MATCH("K24",$A:$A,0)-1,COLUMN(F$13),4)))</f>
        <v/>
      </c>
      <c r="G150" s="954" t="n">
        <v>0</v>
      </c>
      <c r="H150" s="954" t="n">
        <v>0</v>
      </c>
      <c r="I150" s="977" t="n"/>
      <c r="J150" s="196" t="n"/>
      <c r="K150" s="197" t="n"/>
      <c r="L150" s="197" t="n"/>
      <c r="M150" s="197" t="n"/>
      <c r="N150" s="966">
        <f>B150</f>
        <v/>
      </c>
      <c r="O150" s="198">
        <f>C150*BS!$B$9</f>
        <v/>
      </c>
      <c r="P150" s="198">
        <f>D150*BS!$B$9</f>
        <v/>
      </c>
      <c r="Q150" s="198">
        <f>E150*BS!$B$9</f>
        <v/>
      </c>
      <c r="R150" s="198">
        <f>F150*BS!$B$9</f>
        <v/>
      </c>
      <c r="S150" s="198">
        <f>G150*BS!$B$9</f>
        <v/>
      </c>
      <c r="T150" s="198">
        <f>H150*BS!$B$9</f>
        <v/>
      </c>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B151" s="102" t="n"/>
      <c r="C151" s="939" t="n"/>
      <c r="D151" s="939" t="n"/>
      <c r="E151" s="939" t="n"/>
      <c r="F151" s="939" t="n"/>
      <c r="G151" s="939" t="n"/>
      <c r="H151" s="939" t="n"/>
      <c r="I151" s="975" t="n"/>
      <c r="J151" s="180" t="n"/>
      <c r="N151" s="976" t="inlineStr"/>
      <c r="O151" s="192" t="inlineStr"/>
      <c r="P151" s="192" t="inlineStr"/>
      <c r="Q151" s="192" t="inlineStr"/>
      <c r="R151" s="192" t="inlineStr"/>
      <c r="S151" s="192" t="inlineStr"/>
      <c r="T151" s="192" t="inlineStr"/>
      <c r="U151" s="193" t="n"/>
    </row>
    <row r="152">
      <c r="A152" s="194" t="inlineStr">
        <is>
          <t>K25</t>
        </is>
      </c>
      <c r="B152" s="96" t="inlineStr">
        <is>
          <t xml:space="preserve">Minority Interest </t>
        </is>
      </c>
      <c r="C152" s="954" t="n"/>
      <c r="D152" s="954" t="n"/>
      <c r="E152" s="954" t="n"/>
      <c r="F152" s="954" t="n"/>
      <c r="G152" s="954" t="n"/>
      <c r="H152" s="954" t="n"/>
      <c r="I152" s="977" t="n"/>
      <c r="J152" s="196" t="n"/>
      <c r="K152" s="197" t="n"/>
      <c r="L152" s="197" t="n"/>
      <c r="M152" s="197" t="n"/>
      <c r="N152" s="966">
        <f>B152</f>
        <v/>
      </c>
      <c r="O152" s="198" t="inlineStr"/>
      <c r="P152" s="198" t="inlineStr"/>
      <c r="Q152" s="198" t="inlineStr"/>
      <c r="R152" s="198" t="inlineStr"/>
      <c r="S152" s="198" t="inlineStr"/>
      <c r="T152" s="198" t="inlineStr"/>
      <c r="U152" s="193" t="n"/>
      <c r="V152" s="197" t="n"/>
      <c r="W152" s="197" t="n"/>
      <c r="X152" s="197" t="n"/>
      <c r="Y152" s="197" t="n"/>
      <c r="Z152" s="197" t="n"/>
      <c r="AA152" s="197" t="n"/>
      <c r="AB152" s="197" t="n"/>
      <c r="AC152" s="197" t="n"/>
      <c r="AD152" s="197" t="n"/>
      <c r="AE152" s="197" t="n"/>
      <c r="AF152" s="197" t="n"/>
      <c r="AG152" s="197" t="n"/>
      <c r="AH152" s="197" t="n"/>
      <c r="AI152" s="197" t="n"/>
      <c r="AJ152" s="197" t="n"/>
      <c r="AK152" s="197" t="n"/>
      <c r="AL152" s="197" t="n"/>
      <c r="AM152" s="197" t="n"/>
      <c r="AN152" s="197" t="n"/>
      <c r="AO152" s="197" t="n"/>
      <c r="AP152" s="197" t="n"/>
      <c r="AQ152" s="197" t="n"/>
      <c r="AR152" s="197" t="n"/>
      <c r="AS152" s="197" t="n"/>
      <c r="AT152" s="197" t="n"/>
      <c r="AU152" s="197" t="n"/>
      <c r="AV152" s="197" t="n"/>
      <c r="AW152" s="197" t="n"/>
      <c r="AX152" s="197" t="n"/>
      <c r="AY152" s="197" t="n"/>
      <c r="AZ152" s="197" t="n"/>
      <c r="BA152" s="197" t="n"/>
      <c r="BB152" s="197" t="n"/>
      <c r="BC152" s="197" t="n"/>
      <c r="BD152" s="197" t="n"/>
      <c r="BE152" s="197" t="n"/>
      <c r="BF152" s="197" t="n"/>
      <c r="BG152" s="197" t="n"/>
      <c r="BH152" s="197" t="n"/>
      <c r="BI152" s="197" t="n"/>
      <c r="BJ152" s="197" t="n"/>
      <c r="BK152" s="197" t="n"/>
      <c r="BL152" s="197" t="n"/>
      <c r="BM152" s="197" t="n"/>
      <c r="BN152" s="197" t="n"/>
      <c r="BO152" s="197" t="n"/>
      <c r="BP152" s="197" t="n"/>
      <c r="BQ152" s="197" t="n"/>
      <c r="BR152" s="197" t="n"/>
      <c r="BS152" s="197" t="n"/>
      <c r="BT152" s="197" t="n"/>
      <c r="BU152" s="197" t="n"/>
      <c r="BV152" s="197" t="n"/>
      <c r="BW152" s="197" t="n"/>
      <c r="BX152" s="197" t="n"/>
      <c r="BY152" s="197" t="n"/>
      <c r="BZ152" s="197" t="n"/>
      <c r="CA152" s="197" t="n"/>
      <c r="CB152" s="197" t="n"/>
      <c r="CC152" s="197" t="n"/>
      <c r="CD152" s="197" t="n"/>
      <c r="CE152" s="197" t="n"/>
      <c r="CF152" s="197" t="n"/>
      <c r="CG152" s="197" t="n"/>
      <c r="CH152" s="197" t="n"/>
      <c r="CI152" s="197" t="n"/>
      <c r="CJ152" s="197" t="n"/>
      <c r="CK152" s="197" t="n"/>
      <c r="CL152" s="197" t="n"/>
      <c r="CM152" s="197" t="n"/>
      <c r="CN152" s="197" t="n"/>
      <c r="CO152" s="197" t="n"/>
      <c r="CP152" s="197" t="n"/>
      <c r="CQ152" s="197" t="n"/>
      <c r="CR152" s="197" t="n"/>
      <c r="CS152" s="197" t="n"/>
      <c r="CT152" s="197" t="n"/>
      <c r="CU152" s="197" t="n"/>
      <c r="CV152" s="197" t="n"/>
      <c r="CW152" s="197" t="n"/>
      <c r="CX152" s="197" t="n"/>
      <c r="CY152" s="197" t="n"/>
      <c r="CZ152" s="197" t="n"/>
      <c r="DA152" s="197" t="n"/>
      <c r="DB152" s="197" t="n"/>
      <c r="DC152" s="197" t="n"/>
      <c r="DD152" s="197" t="n"/>
      <c r="DE152" s="197" t="n"/>
      <c r="DF152" s="197" t="n"/>
      <c r="DG152" s="197" t="n"/>
      <c r="DH152" s="197" t="n"/>
      <c r="DI152" s="197" t="n"/>
      <c r="DJ152" s="197" t="n"/>
      <c r="DK152" s="197" t="n"/>
      <c r="DL152" s="197" t="n"/>
      <c r="DM152" s="197" t="n"/>
      <c r="DN152" s="197" t="n"/>
      <c r="DO152" s="197" t="n"/>
      <c r="DP152" s="197" t="n"/>
      <c r="DQ152" s="197" t="n"/>
      <c r="DR152" s="197" t="n"/>
      <c r="DS152" s="197" t="n"/>
      <c r="DT152" s="197" t="n"/>
      <c r="DU152" s="197" t="n"/>
      <c r="DV152" s="197" t="n"/>
      <c r="DW152" s="197" t="n"/>
      <c r="DX152" s="197" t="n"/>
      <c r="DY152" s="197" t="n"/>
      <c r="DZ152" s="197" t="n"/>
      <c r="EA152" s="197" t="n"/>
      <c r="EB152" s="197" t="n"/>
      <c r="EC152" s="197" t="n"/>
      <c r="ED152" s="197" t="n"/>
      <c r="EE152" s="197" t="n"/>
      <c r="EF152" s="197" t="n"/>
      <c r="EG152" s="197" t="n"/>
      <c r="EH152" s="197" t="n"/>
      <c r="EI152" s="197" t="n"/>
      <c r="EJ152" s="197" t="n"/>
    </row>
    <row r="153" customFormat="1" s="194">
      <c r="A153" s="79" t="n"/>
      <c r="B153" s="102" t="n"/>
      <c r="C153" s="952" t="n"/>
      <c r="D153" s="952" t="n"/>
      <c r="E153" s="952" t="n"/>
      <c r="F153" s="952" t="n"/>
      <c r="G153" s="952" t="n"/>
      <c r="H153" s="952" t="n"/>
      <c r="I153" s="979" t="n"/>
      <c r="J153" s="180" t="n"/>
      <c r="N153" s="976" t="inlineStr"/>
      <c r="O153" s="192" t="inlineStr"/>
      <c r="P153" s="192" t="inlineStr"/>
      <c r="Q153" s="192" t="inlineStr"/>
      <c r="R153" s="192" t="inlineStr"/>
      <c r="S153" s="192" t="inlineStr"/>
      <c r="T153" s="192" t="inlineStr"/>
      <c r="U153" s="193">
        <f>I143</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I144</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I145</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I146</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I147</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I148</f>
        <v/>
      </c>
    </row>
    <row r="159" ht="18.75" customFormat="1" customHeight="1" s="194">
      <c r="A159" s="79" t="n"/>
      <c r="B159" s="102" t="n"/>
      <c r="C159" s="103" t="n"/>
      <c r="D159" s="103" t="n"/>
      <c r="E159" s="103" t="n"/>
      <c r="F159" s="103" t="n"/>
      <c r="G159" s="103" t="n"/>
      <c r="H159" s="103" t="n"/>
      <c r="I159" s="979" t="n"/>
      <c r="J159" s="180" t="n"/>
      <c r="N159" s="976" t="inlineStr"/>
      <c r="O159" s="192" t="inlineStr"/>
      <c r="P159" s="192" t="inlineStr"/>
      <c r="Q159" s="192" t="inlineStr"/>
      <c r="R159" s="192" t="inlineStr"/>
      <c r="S159" s="192" t="inlineStr"/>
      <c r="T159" s="192" t="inlineStr"/>
      <c r="U159" s="193">
        <f>I149</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I150</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I151</f>
        <v/>
      </c>
    </row>
    <row r="162" ht="18.75" customFormat="1" customHeight="1" s="194">
      <c r="A162" s="79" t="n"/>
      <c r="B162" s="102" t="n"/>
      <c r="C162" s="989" t="n"/>
      <c r="D162" s="971" t="n"/>
      <c r="E162" s="939" t="n"/>
      <c r="F162" s="939" t="n"/>
      <c r="G162" s="939" t="n"/>
      <c r="H162" s="939" t="n"/>
      <c r="I162" s="975" t="n"/>
      <c r="J162" s="180" t="n"/>
      <c r="N162" s="976" t="inlineStr"/>
      <c r="O162" s="192" t="inlineStr"/>
      <c r="P162" s="192" t="inlineStr"/>
      <c r="Q162" s="192" t="inlineStr"/>
      <c r="R162" s="192" t="inlineStr"/>
      <c r="S162" s="192" t="inlineStr"/>
      <c r="T162" s="192" t="inlineStr"/>
      <c r="U162" s="193">
        <f>I152</f>
        <v/>
      </c>
    </row>
    <row r="163" ht="18.75" customFormat="1" customHeight="1" s="194">
      <c r="A163" s="194" t="inlineStr">
        <is>
          <t>K26</t>
        </is>
      </c>
      <c r="B163" s="96" t="inlineStr">
        <is>
          <t xml:space="preserve">Total </t>
        </is>
      </c>
      <c r="C163" s="954">
        <f>SUM(INDIRECT(ADDRESS(MATCH("K25",$A:$A,0)+1,COLUMN(C$13),4)&amp;":"&amp;ADDRESS(MATCH("K26",$A:$A,0)-1,COLUMN(C$13),4)))</f>
        <v/>
      </c>
      <c r="D163" s="954">
        <f>SUM(INDIRECT(ADDRESS(MATCH("K25",$A:$A,0)+1,COLUMN(D$13),4)&amp;":"&amp;ADDRESS(MATCH("K26",$A:$A,0)-1,COLUMN(D$13),4)))</f>
        <v/>
      </c>
      <c r="E163" s="954">
        <f>SUM(INDIRECT(ADDRESS(MATCH("K25",$A:$A,0)+1,COLUMN(E$13),4)&amp;":"&amp;ADDRESS(MATCH("K26",$A:$A,0)-1,COLUMN(E$13),4)))</f>
        <v/>
      </c>
      <c r="F163" s="954">
        <f>SUM(INDIRECT(ADDRESS(MATCH("K25",$A:$A,0)+1,COLUMN(F$13),4)&amp;":"&amp;ADDRESS(MATCH("K26",$A:$A,0)-1,COLUMN(F$13),4)))</f>
        <v/>
      </c>
      <c r="G163" s="954" t="n">
        <v>0</v>
      </c>
      <c r="H163" s="954" t="n">
        <v>0</v>
      </c>
      <c r="I163" s="988"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f>I154</f>
        <v/>
      </c>
    </row>
    <row r="165">
      <c r="A165" s="194" t="inlineStr">
        <is>
          <t>K27</t>
        </is>
      </c>
      <c r="B165" s="96" t="inlineStr">
        <is>
          <t xml:space="preserve">Common Stock </t>
        </is>
      </c>
      <c r="C165" s="942" t="n"/>
      <c r="D165" s="942" t="n"/>
      <c r="E165" s="942" t="n"/>
      <c r="F165" s="942" t="n"/>
      <c r="G165" s="942" t="n"/>
      <c r="H165" s="942" t="n"/>
      <c r="I165" s="992" t="n"/>
      <c r="J165" s="196" t="n"/>
      <c r="K165" s="197" t="n"/>
      <c r="L165" s="197" t="n"/>
      <c r="M165" s="197" t="n"/>
      <c r="N165" s="966">
        <f>B165</f>
        <v/>
      </c>
      <c r="O165" s="198" t="inlineStr"/>
      <c r="P165" s="198" t="inlineStr"/>
      <c r="Q165" s="198" t="inlineStr"/>
      <c r="R165" s="198" t="inlineStr"/>
      <c r="S165" s="198" t="inlineStr"/>
      <c r="T165" s="198" t="inlineStr"/>
      <c r="U165" s="193">
        <f>I155</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229" t="n"/>
      <c r="D167" s="229" t="n"/>
      <c r="E167" s="229" t="n"/>
      <c r="F167" s="229" t="n"/>
      <c r="G167" s="229" t="n">
        <v>0</v>
      </c>
      <c r="H167" s="952" t="n">
        <v>0</v>
      </c>
      <c r="I167" s="979" t="n"/>
      <c r="J167" s="196" t="n"/>
      <c r="K167" s="197" t="n"/>
      <c r="L167" s="197" t="n"/>
      <c r="M167" s="197" t="n"/>
      <c r="N167" s="966" t="inlineStr"/>
      <c r="O167" s="198" t="inlineStr"/>
      <c r="P167" s="198" t="inlineStr"/>
      <c r="Q167" s="198" t="inlineStr"/>
      <c r="R167" s="198" t="inlineStr"/>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229" t="n"/>
      <c r="D168" s="229" t="n"/>
      <c r="E168" s="229" t="n"/>
      <c r="F168" s="229" t="n"/>
      <c r="G168" s="229" t="n"/>
      <c r="H168" s="952" t="n"/>
      <c r="I168" s="979"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94" t="inlineStr">
        <is>
          <t>K28</t>
        </is>
      </c>
      <c r="B169" s="96" t="inlineStr">
        <is>
          <t xml:space="preserve">Total </t>
        </is>
      </c>
      <c r="C169" s="954">
        <f>SUM(INDIRECT(ADDRESS(MATCH("K27",$A:$A,0)+1,COLUMN(C$13),4)&amp;":"&amp;ADDRESS(MATCH("K28",$A:$A,0)-1,COLUMN(C$13),4)))</f>
        <v/>
      </c>
      <c r="D169" s="954">
        <f>SUM(INDIRECT(ADDRESS(MATCH("K27",$A:$A,0)+1,COLUMN(D$13),4)&amp;":"&amp;ADDRESS(MATCH("K28",$A:$A,0)-1,COLUMN(D$13),4)))</f>
        <v/>
      </c>
      <c r="E169" s="954">
        <f>SUM(INDIRECT(ADDRESS(MATCH("K27",$A:$A,0)+1,COLUMN(E$13),4)&amp;":"&amp;ADDRESS(MATCH("K28",$A:$A,0)-1,COLUMN(E$13),4)))</f>
        <v/>
      </c>
      <c r="F169" s="954">
        <f>SUM(INDIRECT(ADDRESS(MATCH("K27",$A:$A,0)+1,COLUMN(F$13),4)&amp;":"&amp;ADDRESS(MATCH("K28",$A:$A,0)-1,COLUMN(F$13),4)))</f>
        <v/>
      </c>
      <c r="G169" s="954">
        <f>SUM(INDIRECT(ADDRESS(MATCH("K27",$A:$A,0)+1,COLUMN(G$13),4)&amp;":"&amp;ADDRESS(MATCH("K28",$A:$A,0)-1,COLUMN(G$13),4)))</f>
        <v/>
      </c>
      <c r="H169" s="954">
        <f>SUM(INDIRECT(ADDRESS(MATCH("K27",$A:$A,0)+1,COLUMN(H$13),4)&amp;":"&amp;ADDRESS(MATCH("K28",$A:$A,0)-1,COLUMN(H$13),4)))</f>
        <v/>
      </c>
      <c r="I169" s="995" t="n"/>
      <c r="J169" s="196" t="n"/>
      <c r="K169" s="197" t="n"/>
      <c r="L169" s="197" t="n"/>
      <c r="M169" s="197" t="n"/>
      <c r="N169" s="966">
        <f>B169</f>
        <v/>
      </c>
      <c r="O169" s="198">
        <f>C169*BS!$B$9</f>
        <v/>
      </c>
      <c r="P169" s="198">
        <f>D169*BS!$B$9</f>
        <v/>
      </c>
      <c r="Q169" s="198">
        <f>E169*BS!$B$9</f>
        <v/>
      </c>
      <c r="R169" s="198">
        <f>F169*BS!$B$9</f>
        <v/>
      </c>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102" t="n"/>
      <c r="C170" s="994" t="n"/>
      <c r="D170" s="994" t="n"/>
      <c r="E170" s="994" t="n"/>
      <c r="F170" s="994" t="n"/>
      <c r="G170" s="994" t="n"/>
      <c r="H170" s="994" t="n"/>
      <c r="I170" s="992" t="n"/>
      <c r="J170" s="180" t="n"/>
      <c r="N170" s="976" t="inlineStr"/>
      <c r="O170" s="192" t="inlineStr"/>
      <c r="P170" s="192" t="inlineStr"/>
      <c r="Q170" s="192" t="inlineStr"/>
      <c r="R170" s="192" t="inlineStr"/>
      <c r="S170" s="192" t="inlineStr"/>
      <c r="T170" s="192" t="inlineStr"/>
      <c r="U170" s="193" t="n"/>
    </row>
    <row r="171">
      <c r="B171" s="102" t="n"/>
      <c r="C171" s="994" t="n"/>
      <c r="D171" s="994" t="n"/>
      <c r="E171" s="994" t="n"/>
      <c r="F171" s="994" t="n"/>
      <c r="G171" s="994" t="n"/>
      <c r="H171" s="994" t="n"/>
      <c r="I171" s="992" t="n"/>
      <c r="J171" s="180" t="n"/>
      <c r="N171" s="976" t="inlineStr"/>
      <c r="O171" s="192" t="inlineStr"/>
      <c r="P171" s="192" t="inlineStr"/>
      <c r="Q171" s="192" t="inlineStr"/>
      <c r="R171" s="192" t="inlineStr"/>
      <c r="S171" s="192" t="inlineStr"/>
      <c r="T171" s="192" t="inlineStr"/>
      <c r="U171" s="193" t="n"/>
    </row>
    <row r="172">
      <c r="A172" s="194" t="inlineStr">
        <is>
          <t>K29</t>
        </is>
      </c>
      <c r="B172" s="96" t="inlineStr">
        <is>
          <t xml:space="preserve">Additional Paid in Capital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I162</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229" t="n"/>
      <c r="C173" s="103" t="n"/>
      <c r="D173" s="103" t="n"/>
      <c r="E173" s="103" t="n"/>
      <c r="F173" s="103" t="n"/>
      <c r="G173" s="103" t="n"/>
      <c r="H173" s="103" t="n"/>
      <c r="I173" s="984"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229" t="n"/>
      <c r="B174" s="229" t="n"/>
      <c r="C174" s="229" t="n"/>
      <c r="D174" s="229" t="n"/>
      <c r="E174" s="229" t="n"/>
      <c r="F174" s="229" t="n"/>
      <c r="G174" s="229" t="n"/>
      <c r="H174" s="229" t="n"/>
      <c r="I174" s="984" t="n"/>
      <c r="J174" s="196" t="n"/>
      <c r="K174" s="197" t="n"/>
      <c r="L174" s="197" t="n"/>
      <c r="M174" s="197" t="n"/>
      <c r="N174" s="966" t="inlineStr"/>
      <c r="O174" s="198" t="inlineStr"/>
      <c r="P174" s="198" t="inlineStr"/>
      <c r="Q174" s="198" t="inlineStr"/>
      <c r="R174" s="198" t="inlineStr"/>
      <c r="S174" s="198" t="inlineStr"/>
      <c r="T174" s="198" t="inlineStr"/>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171" t="inlineStr">
        <is>
          <t>K30</t>
        </is>
      </c>
      <c r="B175" s="96" t="inlineStr">
        <is>
          <t xml:space="preserve">Total </t>
        </is>
      </c>
      <c r="C175" s="954">
        <f>SUM(INDIRECT(ADDRESS(MATCH("K29",$A:$A,0)+1,COLUMN(C$13),4)&amp;":"&amp;ADDRESS(MATCH("K30",$A:$A,0)-1,COLUMN(C$13),4)))</f>
        <v/>
      </c>
      <c r="D175" s="954">
        <f>SUM(INDIRECT(ADDRESS(MATCH("K29",$A:$A,0)+1,COLUMN(D$13),4)&amp;":"&amp;ADDRESS(MATCH("K30",$A:$A,0)-1,COLUMN(D$13),4)))</f>
        <v/>
      </c>
      <c r="E175" s="954">
        <f>SUM(INDIRECT(ADDRESS(MATCH("K29",$A:$A,0)+1,COLUMN(E$13),4)&amp;":"&amp;ADDRESS(MATCH("K30",$A:$A,0)-1,COLUMN(E$13),4)))</f>
        <v/>
      </c>
      <c r="F175" s="954">
        <f>SUM(INDIRECT(ADDRESS(MATCH("K29",$A:$A,0)+1,COLUMN(F$13),4)&amp;":"&amp;ADDRESS(MATCH("K30",$A:$A,0)-1,COLUMN(F$13),4)))</f>
        <v/>
      </c>
      <c r="G175" s="954" t="n">
        <v>0</v>
      </c>
      <c r="H175" s="954" t="n">
        <v>0</v>
      </c>
      <c r="I175" s="984" t="n"/>
      <c r="J175" s="180" t="n"/>
      <c r="N175" s="976">
        <f>B175</f>
        <v/>
      </c>
      <c r="O175" s="192">
        <f>C175*BS!$B$9</f>
        <v/>
      </c>
      <c r="P175" s="192">
        <f>D175*BS!$B$9</f>
        <v/>
      </c>
      <c r="Q175" s="192">
        <f>E175*BS!$B$9</f>
        <v/>
      </c>
      <c r="R175" s="192">
        <f>F175*BS!$B$9</f>
        <v/>
      </c>
      <c r="S175" s="192">
        <f>G175*BS!$B$9</f>
        <v/>
      </c>
      <c r="T175" s="192">
        <f>H175*BS!$B$9</f>
        <v/>
      </c>
      <c r="U175" s="193" t="n"/>
    </row>
    <row r="176">
      <c r="A176" s="194" t="inlineStr">
        <is>
          <t>K31</t>
        </is>
      </c>
      <c r="B176" s="96" t="inlineStr">
        <is>
          <t xml:space="preserve">Other Reserves </t>
        </is>
      </c>
      <c r="C176" s="983" t="n"/>
      <c r="D176" s="983" t="n"/>
      <c r="E176" s="983" t="n"/>
      <c r="F176" s="983" t="n"/>
      <c r="G176" s="983" t="n"/>
      <c r="H176" s="983" t="n"/>
      <c r="I176" s="984" t="n"/>
      <c r="J176" s="196" t="n"/>
      <c r="K176" s="197" t="n"/>
      <c r="L176" s="197" t="n"/>
      <c r="M176" s="197" t="n"/>
      <c r="N176" s="966">
        <f>B176</f>
        <v/>
      </c>
      <c r="O176" s="198" t="inlineStr"/>
      <c r="P176" s="198" t="inlineStr"/>
      <c r="Q176" s="198" t="inlineStr"/>
      <c r="R176" s="198" t="inlineStr"/>
      <c r="S176" s="198" t="inlineStr"/>
      <c r="T176" s="198" t="inlineStr"/>
      <c r="U176" s="193">
        <f>I166</f>
        <v/>
      </c>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I167</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I168</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I169</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I170</f>
        <v/>
      </c>
    </row>
    <row r="181" ht="23.25" customFormat="1" customHeight="1" s="234">
      <c r="A181" s="79" t="n"/>
      <c r="B181" s="102" t="n"/>
      <c r="C181" s="103" t="n"/>
      <c r="D181" s="103" t="n"/>
      <c r="E181" s="103" t="n"/>
      <c r="F181" s="103" t="n"/>
      <c r="G181" s="103" t="n"/>
      <c r="H181" s="103" t="n"/>
      <c r="I181" s="992" t="n"/>
      <c r="J181" s="180" t="n"/>
      <c r="N181" s="976" t="inlineStr"/>
      <c r="O181" s="192" t="inlineStr"/>
      <c r="P181" s="192" t="inlineStr"/>
      <c r="Q181" s="192" t="inlineStr"/>
      <c r="R181" s="192" t="inlineStr"/>
      <c r="S181" s="192" t="inlineStr"/>
      <c r="T181" s="192" t="inlineStr"/>
      <c r="U181" s="193">
        <f>I171</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I172</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I173</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I174</f>
        <v/>
      </c>
    </row>
    <row r="185" ht="18.75" customFormat="1" customHeight="1" s="171">
      <c r="A185" s="79" t="n"/>
      <c r="B185" s="102" t="n"/>
      <c r="C185" s="993" t="n"/>
      <c r="D185" s="993" t="n"/>
      <c r="E185" s="993" t="n"/>
      <c r="F185" s="993" t="n"/>
      <c r="G185" s="993" t="n"/>
      <c r="H185" s="993" t="n"/>
      <c r="I185" s="986" t="n"/>
      <c r="J185" s="180" t="n"/>
      <c r="N185" s="976" t="inlineStr"/>
      <c r="O185" s="192" t="inlineStr"/>
      <c r="P185" s="192" t="inlineStr"/>
      <c r="Q185" s="192" t="inlineStr"/>
      <c r="R185" s="192" t="inlineStr"/>
      <c r="S185" s="192" t="inlineStr"/>
      <c r="T185" s="192" t="inlineStr"/>
      <c r="U185" s="193">
        <f>I175</f>
        <v/>
      </c>
    </row>
    <row r="186" ht="18.75" customFormat="1" customHeight="1" s="171">
      <c r="A186" s="79" t="n"/>
      <c r="B186" s="102" t="n"/>
      <c r="C186" s="993" t="n"/>
      <c r="D186" s="993" t="n"/>
      <c r="E186" s="993" t="n"/>
      <c r="F186" s="993" t="n"/>
      <c r="G186" s="993" t="n"/>
      <c r="H186" s="993" t="n"/>
      <c r="I186" s="986" t="n"/>
      <c r="J186" s="180" t="n"/>
      <c r="N186" s="976" t="inlineStr"/>
      <c r="O186" s="192" t="inlineStr"/>
      <c r="P186" s="192" t="inlineStr"/>
      <c r="Q186" s="192" t="inlineStr"/>
      <c r="R186" s="192" t="inlineStr"/>
      <c r="S186" s="192" t="inlineStr"/>
      <c r="T186" s="192" t="inlineStr"/>
      <c r="U186" s="193">
        <f>I176</f>
        <v/>
      </c>
    </row>
    <row r="187" ht="18.75" customFormat="1" customHeight="1" s="171">
      <c r="B187" s="102" t="n"/>
      <c r="C187" s="952" t="n"/>
      <c r="D187" s="952" t="n"/>
      <c r="E187" s="952" t="n"/>
      <c r="F187" s="952" t="n"/>
      <c r="G187" s="952" t="n"/>
      <c r="H187" s="952" t="n"/>
      <c r="I187" s="979" t="n"/>
      <c r="J187" s="180" t="n"/>
      <c r="N187" s="976" t="inlineStr"/>
      <c r="O187" s="192" t="inlineStr"/>
      <c r="P187" s="192" t="inlineStr"/>
      <c r="Q187" s="192" t="inlineStr"/>
      <c r="R187" s="192" t="inlineStr"/>
      <c r="S187" s="192" t="inlineStr"/>
      <c r="T187" s="192" t="inlineStr"/>
      <c r="U187" s="193">
        <f>I177</f>
        <v/>
      </c>
    </row>
    <row r="188" ht="18.75" customFormat="1" customHeight="1" s="171">
      <c r="A188" s="194" t="inlineStr">
        <is>
          <t>K32</t>
        </is>
      </c>
      <c r="B188" s="96" t="inlineStr">
        <is>
          <t>Total</t>
        </is>
      </c>
      <c r="C188" s="954">
        <f>SUM(INDIRECT(ADDRESS(MATCH("K31",$A:$A,0)+1,COLUMN(C$13),4)&amp;":"&amp;ADDRESS(MATCH("K32",$A:$A,0)-1,COLUMN(C$13),4)))</f>
        <v/>
      </c>
      <c r="D188" s="954">
        <f>SUM(INDIRECT(ADDRESS(MATCH("K31",$A:$A,0)+1,COLUMN(D$13),4)&amp;":"&amp;ADDRESS(MATCH("K32",$A:$A,0)-1,COLUMN(D$13),4)))</f>
        <v/>
      </c>
      <c r="E188" s="954">
        <f>SUM(INDIRECT(ADDRESS(MATCH("K31",$A:$A,0)+1,COLUMN(E$13),4)&amp;":"&amp;ADDRESS(MATCH("K32",$A:$A,0)-1,COLUMN(E$13),4)))</f>
        <v/>
      </c>
      <c r="F188" s="954">
        <f>SUM(INDIRECT(ADDRESS(MATCH("K31",$A:$A,0)+1,COLUMN(F$13),4)&amp;":"&amp;ADDRESS(MATCH("K32",$A:$A,0)-1,COLUMN(F$13),4)))</f>
        <v/>
      </c>
      <c r="G188" s="954" t="n">
        <v>0</v>
      </c>
      <c r="H188" s="954" t="n">
        <v>0</v>
      </c>
      <c r="I188" s="984" t="n"/>
      <c r="J188" s="196" t="n"/>
      <c r="K188" s="197" t="n"/>
      <c r="L188" s="197" t="n"/>
      <c r="M188" s="197" t="n"/>
      <c r="N188" s="966">
        <f>B188</f>
        <v/>
      </c>
      <c r="O188" s="198">
        <f>C188*BS!$B$9</f>
        <v/>
      </c>
      <c r="P188" s="198">
        <f>D188*BS!$B$9</f>
        <v/>
      </c>
      <c r="Q188" s="198">
        <f>E188*BS!$B$9</f>
        <v/>
      </c>
      <c r="R188" s="198">
        <f>F188*BS!$B$9</f>
        <v/>
      </c>
      <c r="S188" s="198">
        <f>G188*BS!$B$9</f>
        <v/>
      </c>
      <c r="T188" s="198">
        <f>H188*BS!$B$9</f>
        <v/>
      </c>
      <c r="U188" s="193">
        <f>I178</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B189" s="102" t="n"/>
      <c r="C189" s="996" t="n"/>
      <c r="D189" s="996" t="n"/>
      <c r="E189" s="996" t="n"/>
      <c r="F189" s="996" t="n"/>
      <c r="G189" s="996" t="n"/>
      <c r="H189" s="996" t="n"/>
      <c r="I189" s="997" t="n"/>
      <c r="J189" s="180" t="n"/>
      <c r="N189" s="976" t="inlineStr"/>
      <c r="O189" s="192" t="inlineStr"/>
      <c r="P189" s="192" t="inlineStr"/>
      <c r="Q189" s="192" t="inlineStr"/>
      <c r="R189" s="192" t="inlineStr"/>
      <c r="S189" s="192" t="inlineStr"/>
      <c r="T189" s="192" t="inlineStr"/>
      <c r="U189" s="193" t="n"/>
    </row>
    <row r="190" ht="18.75" customFormat="1" customHeight="1" s="171">
      <c r="A190" s="194" t="inlineStr">
        <is>
          <t>K33</t>
        </is>
      </c>
      <c r="B190" s="96" t="inlineStr">
        <is>
          <t xml:space="preserve">Retained Earnings </t>
        </is>
      </c>
      <c r="C190" s="983" t="n"/>
      <c r="D190" s="983" t="n"/>
      <c r="E190" s="983" t="n"/>
      <c r="F190" s="983" t="n"/>
      <c r="G190" s="983" t="n"/>
      <c r="H190" s="983" t="n"/>
      <c r="I190" s="998" t="n"/>
      <c r="J190" s="196" t="n"/>
      <c r="K190" s="197" t="n"/>
      <c r="L190" s="197" t="n"/>
      <c r="M190" s="197" t="n"/>
      <c r="N190" s="966">
        <f>B190</f>
        <v/>
      </c>
      <c r="O190" s="198" t="inlineStr"/>
      <c r="P190" s="198" t="inlineStr"/>
      <c r="Q190" s="198" t="inlineStr"/>
      <c r="R190" s="198" t="inlineStr"/>
      <c r="S190" s="198" t="inlineStr"/>
      <c r="T190" s="198" t="inlineStr"/>
      <c r="U190" s="193">
        <f>I180</f>
        <v/>
      </c>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194" t="n"/>
      <c r="B191" s="102" t="n"/>
      <c r="C191" s="103" t="n"/>
      <c r="D191" s="103" t="n"/>
      <c r="E191" s="103" t="n"/>
      <c r="F191" s="103" t="n"/>
      <c r="G191" s="103" t="n">
        <v>0</v>
      </c>
      <c r="H191" s="103" t="n">
        <v>0</v>
      </c>
      <c r="I191" s="998" t="n"/>
      <c r="J191" s="196" t="n"/>
      <c r="K191" s="197" t="n"/>
      <c r="L191" s="197" t="n"/>
      <c r="M191" s="197" t="n"/>
      <c r="N191" s="966" t="inlineStr"/>
      <c r="O191" s="198" t="inlineStr"/>
      <c r="P191" s="198" t="inlineStr"/>
      <c r="Q191" s="198" t="inlineStr"/>
      <c r="R191" s="198" t="inlineStr"/>
      <c r="S191" s="198">
        <f>G191*BS!$B$9</f>
        <v/>
      </c>
      <c r="T191" s="198">
        <f>H191*BS!$B$9</f>
        <v/>
      </c>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194" t="n"/>
      <c r="B192" s="102" t="n"/>
      <c r="C192" s="993" t="n"/>
      <c r="D192" s="993" t="n"/>
      <c r="E192" s="993" t="n"/>
      <c r="F192" s="993" t="n"/>
      <c r="G192" s="993" t="n"/>
      <c r="H192" s="993" t="n"/>
      <c r="I192" s="998" t="n"/>
      <c r="J192" s="196" t="n"/>
      <c r="K192" s="197" t="n"/>
      <c r="L192" s="197" t="n"/>
      <c r="M192" s="197" t="n"/>
      <c r="N192" s="966" t="inlineStr"/>
      <c r="O192" s="198" t="inlineStr"/>
      <c r="P192" s="198" t="inlineStr"/>
      <c r="Q192" s="198" t="inlineStr"/>
      <c r="R192" s="198" t="inlineStr"/>
      <c r="S192" s="198" t="inlineStr"/>
      <c r="T192" s="198" t="inlineStr"/>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79" t="inlineStr">
        <is>
          <t>K34</t>
        </is>
      </c>
      <c r="B193" s="96" t="inlineStr">
        <is>
          <t>Total</t>
        </is>
      </c>
      <c r="C193" s="954">
        <f>SUM(INDIRECT(ADDRESS(MATCH("K33",$A:$A,0)+1,COLUMN(C$13),4)&amp;":"&amp;ADDRESS(MATCH("K34",$A:$A,0)-1,COLUMN(C$13),4)))</f>
        <v/>
      </c>
      <c r="D193" s="954">
        <f>SUM(INDIRECT(ADDRESS(MATCH("K33",$A:$A,0)+1,COLUMN(D$13),4)&amp;":"&amp;ADDRESS(MATCH("K34",$A:$A,0)-1,COLUMN(D$13),4)))</f>
        <v/>
      </c>
      <c r="E193" s="954">
        <f>SUM(INDIRECT(ADDRESS(MATCH("K33",$A:$A,0)+1,COLUMN(E$13),4)&amp;":"&amp;ADDRESS(MATCH("K34",$A:$A,0)-1,COLUMN(E$13),4)))</f>
        <v/>
      </c>
      <c r="F193" s="954">
        <f>SUM(INDIRECT(ADDRESS(MATCH("K33",$A:$A,0)+1,COLUMN(F$13),4)&amp;":"&amp;ADDRESS(MATCH("K34",$A:$A,0)-1,COLUMN(F$13),4)))</f>
        <v/>
      </c>
      <c r="G193" s="954">
        <f>SUM(INDIRECT(ADDRESS(MATCH("K33",$A:$A,0)+1,COLUMN(G$13),4)&amp;":"&amp;ADDRESS(MATCH("K34",$A:$A,0)-1,COLUMN(G$13),4)))</f>
        <v/>
      </c>
      <c r="H193" s="954">
        <f>SUM(INDIRECT(ADDRESS(MATCH("K33",$A:$A,0)+1,COLUMN(H$13),4)&amp;":"&amp;ADDRESS(MATCH("K34",$A:$A,0)-1,COLUMN(H$13),4)))</f>
        <v/>
      </c>
      <c r="I193" s="997" t="n"/>
      <c r="J193" s="180" t="n"/>
      <c r="N193" s="976">
        <f>B193</f>
        <v/>
      </c>
      <c r="O193" s="192">
        <f>C193*BS!$B$9</f>
        <v/>
      </c>
      <c r="P193" s="192">
        <f>D193*BS!$B$9</f>
        <v/>
      </c>
      <c r="Q193" s="192">
        <f>E193*BS!$B$9</f>
        <v/>
      </c>
      <c r="R193" s="192">
        <f>F193*BS!$B$9</f>
        <v/>
      </c>
      <c r="S193" s="192">
        <f>G193*BS!$B$9</f>
        <v/>
      </c>
      <c r="T193" s="192">
        <f>H193*BS!$B$9</f>
        <v/>
      </c>
      <c r="U193" s="193" t="n"/>
    </row>
    <row r="194" ht="18.75" customFormat="1" customHeight="1" s="171">
      <c r="A194" s="171" t="inlineStr">
        <is>
          <t>K35</t>
        </is>
      </c>
      <c r="B194" s="96" t="inlineStr">
        <is>
          <t xml:space="preserve">Others </t>
        </is>
      </c>
      <c r="C194" s="999" t="n"/>
      <c r="D194" s="999" t="n"/>
      <c r="E194" s="999" t="n"/>
      <c r="F194" s="999" t="n"/>
      <c r="G194" s="999" t="n"/>
      <c r="H194" s="999" t="n"/>
      <c r="I194" s="997" t="n"/>
      <c r="J194" s="180" t="n"/>
      <c r="N194" s="966">
        <f>B194</f>
        <v/>
      </c>
      <c r="O194" s="204" t="inlineStr"/>
      <c r="P194" s="204" t="inlineStr"/>
      <c r="Q194" s="204" t="inlineStr"/>
      <c r="R194" s="204" t="inlineStr"/>
      <c r="S194" s="204" t="inlineStr"/>
      <c r="T194" s="204" t="inlineStr"/>
      <c r="U194" s="193" t="n"/>
    </row>
    <row r="195" ht="18.75" customFormat="1" customHeight="1" s="171">
      <c r="B195" t="inlineStr">
        <is>
          <t>Retirement benefit obligation $'000 None 1214</t>
        </is>
      </c>
      <c r="G195" t="n">
        <v/>
      </c>
      <c r="H195" t="n">
        <v>169</v>
      </c>
      <c r="N195">
        <f>B195</f>
        <v/>
      </c>
      <c r="O195" t="inlineStr"/>
      <c r="P195" t="inlineStr"/>
      <c r="Q195" t="inlineStr"/>
      <c r="R195" t="inlineStr"/>
      <c r="S195">
        <f>G195*BS!$B$9</f>
        <v/>
      </c>
      <c r="T195">
        <f>H195*BS!$B$9</f>
        <v/>
      </c>
    </row>
    <row r="196" ht="18.75" customFormat="1" customHeight="1" s="171">
      <c r="B196" t="inlineStr">
        <is>
          <t>Retirement benefit obligation $'000 None (702)</t>
        </is>
      </c>
      <c r="G196" t="n">
        <v/>
      </c>
      <c r="H196" t="n">
        <v>0</v>
      </c>
      <c r="N196">
        <f>B196</f>
        <v/>
      </c>
      <c r="O196" t="inlineStr"/>
      <c r="P196" t="inlineStr"/>
      <c r="Q196" t="inlineStr"/>
      <c r="R196" t="inlineStr"/>
      <c r="S196">
        <f>G196*BS!$B$9</f>
        <v/>
      </c>
      <c r="T196">
        <f>H196*BS!$B$9</f>
        <v/>
      </c>
    </row>
    <row r="197" ht="18.75" customFormat="1" customHeight="1" s="194">
      <c r="B197" t="inlineStr">
        <is>
          <t>Retirement benefit obligation $'000 None nan</t>
        </is>
      </c>
      <c r="G197" t="n">
        <v/>
      </c>
      <c r="H197" t="n">
        <v>74</v>
      </c>
      <c r="N197">
        <f>B197</f>
        <v/>
      </c>
      <c r="O197" t="inlineStr"/>
      <c r="P197" t="inlineStr"/>
      <c r="Q197" t="inlineStr"/>
      <c r="R197" t="inlineStr"/>
      <c r="S197">
        <f>G197*BS!$B$9</f>
        <v/>
      </c>
      <c r="T197">
        <f>H197*BS!$B$9</f>
        <v/>
      </c>
    </row>
    <row r="198">
      <c r="B198" t="inlineStr">
        <is>
          <t>Retirement benefit obligation $'000 None 512</t>
        </is>
      </c>
      <c r="G198" t="n">
        <v/>
      </c>
      <c r="H198" t="n">
        <v>243</v>
      </c>
      <c r="N198">
        <f>B198</f>
        <v/>
      </c>
      <c r="O198" t="inlineStr"/>
      <c r="P198" t="inlineStr"/>
      <c r="Q198" t="inlineStr"/>
      <c r="R198" t="inlineStr"/>
      <c r="S198">
        <f>G198*BS!$B$9</f>
        <v/>
      </c>
      <c r="T198">
        <f>H198*BS!$B$9</f>
        <v/>
      </c>
    </row>
    <row r="199">
      <c r="B199" t="inlineStr">
        <is>
          <t>Retirement Common control $'000 None 1214</t>
        </is>
      </c>
      <c r="G199" t="n">
        <v/>
      </c>
      <c r="H199" t="n">
        <v>-7572</v>
      </c>
      <c r="N199">
        <f>B199</f>
        <v/>
      </c>
      <c r="O199" t="inlineStr"/>
      <c r="P199" t="inlineStr"/>
      <c r="Q199" t="inlineStr"/>
      <c r="R199" t="inlineStr"/>
      <c r="S199">
        <f>G199*BS!$B$9</f>
        <v/>
      </c>
      <c r="T199">
        <f>H199*BS!$B$9</f>
        <v/>
      </c>
    </row>
    <row r="200">
      <c r="B200" t="inlineStr">
        <is>
          <t>Retirement Common control $'000 None (702)</t>
        </is>
      </c>
      <c r="G200" t="n">
        <v/>
      </c>
      <c r="H200" t="n">
        <v>0</v>
      </c>
      <c r="N200">
        <f>B200</f>
        <v/>
      </c>
      <c r="O200" t="inlineStr"/>
      <c r="P200" t="inlineStr"/>
      <c r="Q200" t="inlineStr"/>
      <c r="R200" t="inlineStr"/>
      <c r="S200">
        <f>G200*BS!$B$9</f>
        <v/>
      </c>
      <c r="T200">
        <f>H200*BS!$B$9</f>
        <v/>
      </c>
    </row>
    <row r="201" ht="24" customHeight="1" s="340">
      <c r="B201" t="inlineStr">
        <is>
          <t>Retirement Common control $'000 None nan</t>
        </is>
      </c>
      <c r="G201" t="n">
        <v/>
      </c>
      <c r="H201" t="n">
        <v>0</v>
      </c>
      <c r="N201">
        <f>B201</f>
        <v/>
      </c>
      <c r="O201" t="inlineStr"/>
      <c r="P201" t="inlineStr"/>
      <c r="Q201" t="inlineStr"/>
      <c r="R201" t="inlineStr"/>
      <c r="S201">
        <f>G201*BS!$B$9</f>
        <v/>
      </c>
      <c r="T201">
        <f>H201*BS!$B$9</f>
        <v/>
      </c>
    </row>
    <row r="202">
      <c r="B202" t="inlineStr">
        <is>
          <t>Retirement Common control $'000 None 512</t>
        </is>
      </c>
      <c r="G202" t="n">
        <v/>
      </c>
      <c r="H202" t="n">
        <v>-7572</v>
      </c>
      <c r="N202">
        <f>B202</f>
        <v/>
      </c>
      <c r="O202" t="inlineStr"/>
      <c r="P202" t="inlineStr"/>
      <c r="Q202" t="inlineStr"/>
      <c r="R202" t="inlineStr"/>
      <c r="S202">
        <f>G202*BS!$B$9</f>
        <v/>
      </c>
      <c r="T202">
        <f>H202*BS!$B$9</f>
        <v/>
      </c>
    </row>
    <row r="203">
      <c r="A203" s="79" t="n"/>
      <c r="B203" s="119" t="inlineStr">
        <is>
          <t>Retirement Common Total $'000 None 1214</t>
        </is>
      </c>
      <c r="C203" s="991" t="n"/>
      <c r="D203" s="991" t="n"/>
      <c r="E203" s="991" t="n"/>
      <c r="F203" s="991" t="n"/>
      <c r="G203" s="991" t="n">
        <v>-6189</v>
      </c>
      <c r="H203" s="991" t="n"/>
      <c r="I203" s="997" t="n"/>
      <c r="J203" s="180" t="n"/>
      <c r="K203" s="172" t="n"/>
      <c r="L203" s="172" t="n"/>
      <c r="M203" s="172" t="n"/>
      <c r="N203" s="973">
        <f>B203</f>
        <v/>
      </c>
      <c r="O203" s="192" t="inlineStr"/>
      <c r="P203" s="192" t="inlineStr"/>
      <c r="Q203" s="192" t="inlineStr"/>
      <c r="R203" s="192" t="inlineStr"/>
      <c r="S203" s="192">
        <f>G203*BS!$B$9</f>
        <v/>
      </c>
      <c r="T203" s="192" t="inlineStr"/>
      <c r="U203" s="193">
        <f>I185</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inlineStr">
        <is>
          <t>Retirement Common Total $'000 None (702)</t>
        </is>
      </c>
      <c r="C204" s="991" t="n"/>
      <c r="D204" s="991" t="n"/>
      <c r="E204" s="991" t="n"/>
      <c r="F204" s="991" t="n"/>
      <c r="G204" s="991" t="n">
        <v>-702</v>
      </c>
      <c r="H204" s="991" t="n"/>
      <c r="I204" s="997" t="n"/>
      <c r="J204" s="180" t="n"/>
      <c r="K204" s="172" t="n"/>
      <c r="L204" s="172" t="n"/>
      <c r="M204" s="172" t="n"/>
      <c r="N204" s="973">
        <f>B204</f>
        <v/>
      </c>
      <c r="O204" s="192" t="inlineStr"/>
      <c r="P204" s="192" t="inlineStr"/>
      <c r="Q204" s="192" t="inlineStr"/>
      <c r="R204" s="192" t="inlineStr"/>
      <c r="S204" s="192">
        <f>G204*BS!$B$9</f>
        <v/>
      </c>
      <c r="T204" s="192" t="inlineStr"/>
      <c r="U204" s="193">
        <f>I186</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inlineStr">
        <is>
          <t>Retirement Common Total $'000 None nan</t>
        </is>
      </c>
      <c r="C205" s="103" t="n"/>
      <c r="D205" s="103" t="n"/>
      <c r="E205" s="103" t="n"/>
      <c r="F205" s="103" t="n"/>
      <c r="G205" s="103" t="n">
        <v>74</v>
      </c>
      <c r="H205" s="103" t="n"/>
      <c r="I205" s="997" t="n"/>
      <c r="J205" s="180" t="n"/>
      <c r="K205" s="172" t="n"/>
      <c r="L205" s="172" t="n"/>
      <c r="M205" s="172" t="n"/>
      <c r="N205" s="973">
        <f>B205</f>
        <v/>
      </c>
      <c r="O205" s="192" t="inlineStr"/>
      <c r="P205" s="192" t="inlineStr"/>
      <c r="Q205" s="192" t="inlineStr"/>
      <c r="R205" s="192" t="inlineStr"/>
      <c r="S205" s="192">
        <f>G205*BS!$B$9</f>
        <v/>
      </c>
      <c r="T205" s="192" t="inlineStr"/>
      <c r="U205" s="193">
        <f>I187</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inlineStr">
        <is>
          <t>Retirement Common Total $'000 None 512</t>
        </is>
      </c>
      <c r="C206" s="991" t="n"/>
      <c r="D206" s="991" t="n"/>
      <c r="E206" s="991" t="n"/>
      <c r="F206" s="991" t="n"/>
      <c r="G206" s="991" t="n">
        <v>-6817</v>
      </c>
      <c r="H206" s="991" t="n"/>
      <c r="I206" s="997" t="n"/>
      <c r="J206" s="180" t="n"/>
      <c r="K206" s="172" t="n"/>
      <c r="L206" s="172" t="n"/>
      <c r="M206" s="172" t="n"/>
      <c r="N206" s="973">
        <f>B206</f>
        <v/>
      </c>
      <c r="O206" s="192" t="inlineStr"/>
      <c r="P206" s="192" t="inlineStr"/>
      <c r="Q206" s="192" t="inlineStr"/>
      <c r="R206" s="192" t="inlineStr"/>
      <c r="S206" s="192">
        <f>G206*BS!$B$9</f>
        <v/>
      </c>
      <c r="T206" s="192" t="inlineStr"/>
      <c r="U206" s="193">
        <f>I188</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000" t="inlineStr">
        <is>
          <t>Consolidated $'000 None Foreign currency translation reserve</t>
        </is>
      </c>
      <c r="C207" s="991" t="n"/>
      <c r="D207" s="991" t="n"/>
      <c r="E207" s="991" t="n"/>
      <c r="F207" s="991" t="n"/>
      <c r="G207" s="991" t="n">
        <v>1214</v>
      </c>
      <c r="H207" s="991" t="n">
        <v>512</v>
      </c>
      <c r="I207" s="997" t="n"/>
      <c r="J207" s="180" t="n"/>
      <c r="K207" s="172" t="n"/>
      <c r="L207" s="172" t="n"/>
      <c r="M207" s="172" t="n"/>
      <c r="N207" s="973">
        <f>B207</f>
        <v/>
      </c>
      <c r="O207" s="192" t="inlineStr"/>
      <c r="P207" s="192" t="inlineStr"/>
      <c r="Q207" s="192" t="inlineStr"/>
      <c r="R207" s="192" t="inlineStr"/>
      <c r="S207" s="192">
        <f>G207*BS!$B$9</f>
        <v/>
      </c>
      <c r="T207" s="192">
        <f>H207*BS!$B$9</f>
        <v/>
      </c>
      <c r="U207" s="193">
        <f>I189</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inlineStr">
        <is>
          <t>Consolidated $'000 None Retirement benefit obligation reserve</t>
        </is>
      </c>
      <c r="C208" s="991" t="n"/>
      <c r="D208" s="991" t="n"/>
      <c r="E208" s="991" t="n"/>
      <c r="F208" s="991" t="n"/>
      <c r="G208" s="991" t="n">
        <v>169</v>
      </c>
      <c r="H208" s="991" t="n">
        <v>243</v>
      </c>
      <c r="I208" s="997" t="n"/>
      <c r="J208" s="180" t="n"/>
      <c r="K208" s="172" t="n"/>
      <c r="L208" s="172" t="n"/>
      <c r="M208" s="172" t="n"/>
      <c r="N208" s="973">
        <f>B208</f>
        <v/>
      </c>
      <c r="O208" s="192" t="inlineStr"/>
      <c r="P208" s="192" t="inlineStr"/>
      <c r="Q208" s="192" t="inlineStr"/>
      <c r="R208" s="192" t="inlineStr"/>
      <c r="S208" s="192">
        <f>G208*BS!$B$9</f>
        <v/>
      </c>
      <c r="T208" s="192">
        <f>H208*BS!$B$9</f>
        <v/>
      </c>
      <c r="U208" s="193">
        <f>I190</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inlineStr">
        <is>
          <t>Consolidated $'000 None Common control reserve</t>
        </is>
      </c>
      <c r="C209" s="991" t="n"/>
      <c r="D209" s="991" t="n"/>
      <c r="E209" s="991" t="n"/>
      <c r="F209" s="991" t="n"/>
      <c r="G209" s="991" t="n">
        <v>-7572</v>
      </c>
      <c r="H209" s="991" t="n">
        <v>-7572</v>
      </c>
      <c r="I209" s="997" t="n"/>
      <c r="J209" s="180" t="n"/>
      <c r="K209" s="172" t="n"/>
      <c r="L209" s="172" t="n"/>
      <c r="M209" s="172" t="n"/>
      <c r="N209" s="973">
        <f>B209</f>
        <v/>
      </c>
      <c r="O209" s="192" t="inlineStr"/>
      <c r="P209" s="192" t="inlineStr"/>
      <c r="Q209" s="192" t="inlineStr"/>
      <c r="R209" s="192" t="inlineStr"/>
      <c r="S209" s="192">
        <f>G209*BS!$B$9</f>
        <v/>
      </c>
      <c r="T209" s="192">
        <f>H209*BS!$B$9</f>
        <v/>
      </c>
      <c r="U209" s="193">
        <f>I191</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inlineStr">
        <is>
          <t>Consolidated $'000 None nan</t>
        </is>
      </c>
      <c r="C210" s="991" t="n"/>
      <c r="D210" s="991" t="n"/>
      <c r="E210" s="991" t="n"/>
      <c r="F210" s="991" t="n"/>
      <c r="G210" s="991" t="n">
        <v>-6189</v>
      </c>
      <c r="H210" s="991" t="n">
        <v>-6817</v>
      </c>
      <c r="I210" s="997" t="n"/>
      <c r="J210" s="180" t="n"/>
      <c r="K210" s="172" t="n"/>
      <c r="L210" s="172" t="n"/>
      <c r="M210" s="172" t="n"/>
      <c r="N210" s="973">
        <f>B210</f>
        <v/>
      </c>
      <c r="O210" s="192" t="inlineStr"/>
      <c r="P210" s="192" t="inlineStr"/>
      <c r="Q210" s="192" t="inlineStr"/>
      <c r="R210" s="192" t="inlineStr"/>
      <c r="S210" s="192">
        <f>G210*BS!$B$9</f>
        <v/>
      </c>
      <c r="T210" s="192">
        <f>H210*BS!$B$9</f>
        <v/>
      </c>
      <c r="U210" s="193">
        <f>I192</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I193</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I194</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inlineStr">
        <is>
          <t>K36</t>
        </is>
      </c>
      <c r="B213" s="96" t="inlineStr">
        <is>
          <t>Total</t>
        </is>
      </c>
      <c r="C213" s="954">
        <f>SUM(INDIRECT(ADDRESS(MATCH("K35",$A:$A,0)+1,COLUMN(C$13),4)&amp;":"&amp;ADDRESS(MATCH("K36",$A:$A,0)-1,COLUMN(C$13),4)))</f>
        <v/>
      </c>
      <c r="D213" s="954">
        <f>SUM(INDIRECT(ADDRESS(MATCH("K35",$A:$A,0)+1,COLUMN(D$13),4)&amp;":"&amp;ADDRESS(MATCH("K36",$A:$A,0)-1,COLUMN(D$13),4)))</f>
        <v/>
      </c>
      <c r="E213" s="954">
        <f>SUM(INDIRECT(ADDRESS(MATCH("K35",$A:$A,0)+1,COLUMN(E$13),4)&amp;":"&amp;ADDRESS(MATCH("K36",$A:$A,0)-1,COLUMN(E$13),4)))</f>
        <v/>
      </c>
      <c r="F213" s="954">
        <f>SUM(INDIRECT(ADDRESS(MATCH("K35",$A:$A,0)+1,COLUMN(F$13),4)&amp;":"&amp;ADDRESS(MATCH("K36",$A:$A,0)-1,COLUMN(F$13),4)))</f>
        <v/>
      </c>
      <c r="G213" s="954">
        <f>SUM(INDIRECT(ADDRESS(MATCH("K35",$A:$A,0)+1,COLUMN(G$13),4)&amp;":"&amp;ADDRESS(MATCH("K36",$A:$A,0)-1,COLUMN(G$13),4)))</f>
        <v/>
      </c>
      <c r="H213" s="954">
        <f>SUM(INDIRECT(ADDRESS(MATCH("K35",$A:$A,0)+1,COLUMN(H$13),4)&amp;":"&amp;ADDRESS(MATCH("K36",$A:$A,0)-1,COLUMN(H$13),4)))</f>
        <v/>
      </c>
      <c r="I213" s="997" t="n"/>
      <c r="J213" s="180" t="n"/>
      <c r="K213" s="172" t="n"/>
      <c r="L213" s="172" t="n"/>
      <c r="M213" s="172" t="n"/>
      <c r="N213" s="966">
        <f>B213</f>
        <v/>
      </c>
      <c r="O213" s="1001">
        <f>C213*BS!$B$9</f>
        <v/>
      </c>
      <c r="P213" s="1001">
        <f>D213*BS!$B$9</f>
        <v/>
      </c>
      <c r="Q213" s="1001">
        <f>E213*BS!$B$9</f>
        <v/>
      </c>
      <c r="R213" s="1001">
        <f>F213*BS!$B$9</f>
        <v/>
      </c>
      <c r="S213" s="1001">
        <f>G213*BS!$B$9</f>
        <v/>
      </c>
      <c r="T213" s="1001">
        <f>H213*BS!$B$9</f>
        <v/>
      </c>
      <c r="U213" s="193" t="n"/>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t="n"/>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194" t="inlineStr">
        <is>
          <t>K37</t>
        </is>
      </c>
      <c r="B215" s="96" t="inlineStr">
        <is>
          <t xml:space="preserve">Total Shareholders Equity </t>
        </is>
      </c>
      <c r="C215" s="983" t="n"/>
      <c r="D215" s="983" t="n"/>
      <c r="E215" s="983" t="n"/>
      <c r="F215" s="983" t="n"/>
      <c r="G215" s="983" t="n"/>
      <c r="H215" s="983" t="n"/>
      <c r="I215" s="998" t="n"/>
      <c r="J215" s="196" t="n"/>
      <c r="K215" s="197" t="n"/>
      <c r="L215" s="197" t="n"/>
      <c r="M215" s="197" t="n"/>
      <c r="N215" s="966">
        <f>B215</f>
        <v/>
      </c>
      <c r="O215" s="198" t="inlineStr"/>
      <c r="P215" s="198" t="inlineStr"/>
      <c r="Q215" s="198" t="inlineStr"/>
      <c r="R215" s="198" t="inlineStr"/>
      <c r="S215" s="198" t="inlineStr"/>
      <c r="T215" s="198" t="inlineStr"/>
      <c r="U215" s="193">
        <f>I197</f>
        <v/>
      </c>
      <c r="V215" s="197" t="n"/>
      <c r="W215" s="197" t="n"/>
      <c r="X215" s="197" t="n"/>
      <c r="Y215" s="197" t="n"/>
      <c r="Z215" s="197" t="n"/>
      <c r="AA215" s="197" t="n"/>
      <c r="AB215" s="197" t="n"/>
      <c r="AC215" s="197" t="n"/>
      <c r="AD215" s="197" t="n"/>
      <c r="AE215" s="197" t="n"/>
      <c r="AF215" s="197" t="n"/>
      <c r="AG215" s="197" t="n"/>
      <c r="AH215" s="197" t="n"/>
      <c r="AI215" s="197" t="n"/>
      <c r="AJ215" s="197" t="n"/>
      <c r="AK215" s="197" t="n"/>
      <c r="AL215" s="197" t="n"/>
      <c r="AM215" s="197" t="n"/>
      <c r="AN215" s="197" t="n"/>
      <c r="AO215" s="197" t="n"/>
      <c r="AP215" s="197" t="n"/>
      <c r="AQ215" s="197" t="n"/>
      <c r="AR215" s="197" t="n"/>
      <c r="AS215" s="197" t="n"/>
      <c r="AT215" s="197" t="n"/>
      <c r="AU215" s="197" t="n"/>
      <c r="AV215" s="197" t="n"/>
      <c r="AW215" s="197" t="n"/>
      <c r="AX215" s="197" t="n"/>
      <c r="AY215" s="197" t="n"/>
      <c r="AZ215" s="197" t="n"/>
      <c r="BA215" s="197" t="n"/>
      <c r="BB215" s="197" t="n"/>
      <c r="BC215" s="197" t="n"/>
      <c r="BD215" s="197" t="n"/>
      <c r="BE215" s="197" t="n"/>
      <c r="BF215" s="197" t="n"/>
      <c r="BG215" s="197" t="n"/>
      <c r="BH215" s="197" t="n"/>
      <c r="BI215" s="197" t="n"/>
      <c r="BJ215" s="197" t="n"/>
      <c r="BK215" s="197" t="n"/>
      <c r="BL215" s="197" t="n"/>
      <c r="BM215" s="197" t="n"/>
      <c r="BN215" s="197" t="n"/>
      <c r="BO215" s="197" t="n"/>
      <c r="BP215" s="197" t="n"/>
      <c r="BQ215" s="197" t="n"/>
      <c r="BR215" s="197" t="n"/>
      <c r="BS215" s="197" t="n"/>
      <c r="BT215" s="197" t="n"/>
      <c r="BU215" s="197" t="n"/>
      <c r="BV215" s="197" t="n"/>
      <c r="BW215" s="197" t="n"/>
      <c r="BX215" s="197" t="n"/>
      <c r="BY215" s="197" t="n"/>
      <c r="BZ215" s="197" t="n"/>
      <c r="CA215" s="197" t="n"/>
      <c r="CB215" s="197" t="n"/>
      <c r="CC215" s="197" t="n"/>
      <c r="CD215" s="197" t="n"/>
      <c r="CE215" s="197" t="n"/>
      <c r="CF215" s="197" t="n"/>
      <c r="CG215" s="197" t="n"/>
      <c r="CH215" s="197" t="n"/>
      <c r="CI215" s="197" t="n"/>
      <c r="CJ215" s="197" t="n"/>
      <c r="CK215" s="197" t="n"/>
      <c r="CL215" s="197" t="n"/>
      <c r="CM215" s="197" t="n"/>
      <c r="CN215" s="197" t="n"/>
      <c r="CO215" s="197" t="n"/>
      <c r="CP215" s="197" t="n"/>
      <c r="CQ215" s="197" t="n"/>
      <c r="CR215" s="197" t="n"/>
      <c r="CS215" s="197" t="n"/>
      <c r="CT215" s="197" t="n"/>
      <c r="CU215" s="197" t="n"/>
      <c r="CV215" s="197" t="n"/>
      <c r="CW215" s="197" t="n"/>
      <c r="CX215" s="197" t="n"/>
      <c r="CY215" s="197" t="n"/>
      <c r="CZ215" s="197" t="n"/>
      <c r="DA215" s="197" t="n"/>
      <c r="DB215" s="197" t="n"/>
      <c r="DC215" s="197" t="n"/>
      <c r="DD215" s="197" t="n"/>
      <c r="DE215" s="197" t="n"/>
      <c r="DF215" s="197" t="n"/>
      <c r="DG215" s="197" t="n"/>
      <c r="DH215" s="197" t="n"/>
      <c r="DI215" s="197" t="n"/>
      <c r="DJ215" s="197" t="n"/>
      <c r="DK215" s="197" t="n"/>
      <c r="DL215" s="197" t="n"/>
      <c r="DM215" s="197" t="n"/>
      <c r="DN215" s="197" t="n"/>
      <c r="DO215" s="197" t="n"/>
      <c r="DP215" s="197" t="n"/>
      <c r="DQ215" s="197" t="n"/>
      <c r="DR215" s="197" t="n"/>
      <c r="DS215" s="197" t="n"/>
      <c r="DT215" s="197" t="n"/>
      <c r="DU215" s="197" t="n"/>
      <c r="DV215" s="197" t="n"/>
      <c r="DW215" s="197" t="n"/>
      <c r="DX215" s="197" t="n"/>
      <c r="DY215" s="197" t="n"/>
      <c r="DZ215" s="197" t="n"/>
      <c r="EA215" s="197" t="n"/>
      <c r="EB215" s="197" t="n"/>
      <c r="EC215" s="197" t="n"/>
      <c r="ED215" s="197" t="n"/>
      <c r="EE215" s="197" t="n"/>
      <c r="EF215" s="197" t="n"/>
      <c r="EG215" s="197" t="n"/>
      <c r="EH215" s="197" t="n"/>
      <c r="EI215" s="197" t="n"/>
      <c r="EJ215" s="197" t="n"/>
    </row>
    <row r="216">
      <c r="B216" s="102" t="n"/>
      <c r="C216" s="103" t="n"/>
      <c r="D216" s="103" t="n"/>
      <c r="E216" s="103" t="n"/>
      <c r="F216" s="103" t="n"/>
      <c r="G216" s="103" t="n"/>
      <c r="H216" s="103" t="n"/>
      <c r="I216" s="984" t="n"/>
      <c r="J216" s="180" t="n"/>
      <c r="N216" s="976" t="inlineStr"/>
      <c r="O216" s="192" t="inlineStr"/>
      <c r="P216" s="192" t="inlineStr"/>
      <c r="Q216" s="192" t="inlineStr"/>
      <c r="R216" s="192" t="inlineStr"/>
      <c r="S216" s="192" t="inlineStr"/>
      <c r="T216" s="192" t="inlineStr"/>
      <c r="U216" s="193">
        <f>I198</f>
        <v/>
      </c>
    </row>
    <row r="217">
      <c r="B217" s="102" t="n"/>
      <c r="C217" s="1002" t="n"/>
      <c r="D217" s="1002" t="n"/>
      <c r="E217" s="1002" t="n"/>
      <c r="F217" s="1002" t="n"/>
      <c r="G217" s="1002" t="n"/>
      <c r="H217" s="1002" t="n"/>
      <c r="I217" s="984" t="n"/>
      <c r="J217" s="180" t="n"/>
      <c r="N217" s="976" t="inlineStr"/>
      <c r="O217" s="192" t="inlineStr"/>
      <c r="P217" s="192" t="inlineStr"/>
      <c r="Q217" s="192" t="inlineStr"/>
      <c r="R217" s="192" t="inlineStr"/>
      <c r="S217" s="192" t="inlineStr"/>
      <c r="T217" s="192" t="inlineStr"/>
      <c r="U217" s="193" t="n"/>
    </row>
    <row r="218">
      <c r="A218" s="171" t="inlineStr">
        <is>
          <t>K38</t>
        </is>
      </c>
      <c r="B218" s="96" t="inlineStr">
        <is>
          <t>Total</t>
        </is>
      </c>
      <c r="C218" s="954">
        <f>SUM(INDIRECT(ADDRESS(MATCH("K37",$A:$A,0)+1,COLUMN(C$13),4)&amp;":"&amp;ADDRESS(MATCH("K38",$A:$A,0)-1,COLUMN(C$13),4)))</f>
        <v/>
      </c>
      <c r="D218" s="954">
        <f>SUM(INDIRECT(ADDRESS(MATCH("K37",$A:$A,0)+1,COLUMN(D$13),4)&amp;":"&amp;ADDRESS(MATCH("K38",$A:$A,0)-1,COLUMN(D$13),4)))</f>
        <v/>
      </c>
      <c r="E218" s="954">
        <f>SUM(INDIRECT(ADDRESS(MATCH("K37",$A:$A,0)+1,COLUMN(E$13),4)&amp;":"&amp;ADDRESS(MATCH("K38",$A:$A,0)-1,COLUMN(E$13),4)))</f>
        <v/>
      </c>
      <c r="F218" s="954">
        <f>SUM(INDIRECT(ADDRESS(MATCH("K37",$A:$A,0)+1,COLUMN(F$13),4)&amp;":"&amp;ADDRESS(MATCH("K38",$A:$A,0)-1,COLUMN(F$13),4)))</f>
        <v/>
      </c>
      <c r="G218" s="954" t="n">
        <v>0</v>
      </c>
      <c r="H218" s="954" t="n">
        <v>0</v>
      </c>
      <c r="I218" s="984" t="n"/>
      <c r="J218" s="180" t="n"/>
      <c r="N218" s="976">
        <f>B218</f>
        <v/>
      </c>
      <c r="O218" s="192">
        <f>C218*BS!$B$9</f>
        <v/>
      </c>
      <c r="P218" s="192">
        <f>D218*BS!$B$9</f>
        <v/>
      </c>
      <c r="Q218" s="192">
        <f>E218*BS!$B$9</f>
        <v/>
      </c>
      <c r="R218" s="192">
        <f>F218*BS!$B$9</f>
        <v/>
      </c>
      <c r="S218" s="192">
        <f>G218*BS!$B$9</f>
        <v/>
      </c>
      <c r="T218" s="192">
        <f>H218*BS!$B$9</f>
        <v/>
      </c>
      <c r="U218" s="193" t="n"/>
    </row>
    <row r="219">
      <c r="A219" s="171" t="inlineStr">
        <is>
          <t>K39</t>
        </is>
      </c>
      <c r="B219" s="96" t="inlineStr">
        <is>
          <t xml:space="preserve">Off Balance Liabilities </t>
        </is>
      </c>
      <c r="C219" s="1003" t="n"/>
      <c r="D219" s="1003" t="n"/>
      <c r="E219" s="1003" t="n"/>
      <c r="F219" s="1003" t="n"/>
      <c r="G219" s="1003" t="n"/>
      <c r="H219" s="1003" t="n"/>
      <c r="I219" s="997" t="n"/>
      <c r="J219" s="180" t="n"/>
      <c r="N219" s="966">
        <f>B219</f>
        <v/>
      </c>
      <c r="O219" s="204" t="inlineStr"/>
      <c r="P219" s="204" t="inlineStr"/>
      <c r="Q219" s="204" t="inlineStr"/>
      <c r="R219" s="204" t="inlineStr"/>
      <c r="S219" s="204" t="inlineStr"/>
      <c r="T219" s="204" t="inlineStr"/>
      <c r="U219" s="193" t="n"/>
    </row>
    <row r="220">
      <c r="B220" s="102" t="inlineStr">
        <is>
          <t>- LC</t>
        </is>
      </c>
      <c r="C220" s="991" t="n"/>
      <c r="D220" s="991" t="n"/>
      <c r="E220" s="991" t="n"/>
      <c r="F220" s="991" t="n"/>
      <c r="G220" s="991" t="n"/>
      <c r="H220" s="991" t="n"/>
      <c r="I220" s="977" t="n"/>
      <c r="J220" s="180" t="n"/>
      <c r="N220" s="976">
        <f>B220</f>
        <v/>
      </c>
      <c r="O220" s="192" t="inlineStr"/>
      <c r="P220" s="192" t="inlineStr"/>
      <c r="Q220" s="192" t="inlineStr"/>
      <c r="R220" s="192" t="inlineStr"/>
      <c r="S220" s="192" t="inlineStr"/>
      <c r="T220" s="192" t="inlineStr"/>
      <c r="U220" s="193">
        <f>I202</f>
        <v/>
      </c>
    </row>
    <row r="221">
      <c r="B221" s="102" t="inlineStr">
        <is>
          <t>- BG</t>
        </is>
      </c>
      <c r="C221" s="991" t="n"/>
      <c r="D221" s="991" t="n"/>
      <c r="E221" s="991" t="n"/>
      <c r="F221" s="991" t="n"/>
      <c r="G221" s="991" t="n"/>
      <c r="H221" s="991" t="n"/>
      <c r="I221" s="239" t="n"/>
      <c r="J221" s="180" t="n"/>
      <c r="N221" s="976">
        <f>B221</f>
        <v/>
      </c>
      <c r="O221" s="192" t="inlineStr"/>
      <c r="P221" s="192" t="inlineStr"/>
      <c r="Q221" s="192" t="inlineStr"/>
      <c r="R221" s="192" t="inlineStr"/>
      <c r="S221" s="192" t="inlineStr"/>
      <c r="T221" s="192" t="inlineStr"/>
      <c r="U221" s="193">
        <f>I203</f>
        <v/>
      </c>
    </row>
    <row r="222">
      <c r="B222" s="102" t="inlineStr">
        <is>
          <t>- BD</t>
        </is>
      </c>
      <c r="C222" s="103" t="n"/>
      <c r="D222" s="103" t="n"/>
      <c r="E222" s="103" t="n"/>
      <c r="F222" s="103" t="n"/>
      <c r="G222" s="103" t="n"/>
      <c r="H222" s="103" t="n"/>
      <c r="I222" s="240" t="n"/>
      <c r="J222" s="180" t="n"/>
      <c r="N222" s="976">
        <f>B222</f>
        <v/>
      </c>
      <c r="O222" s="192" t="inlineStr"/>
      <c r="P222" s="192" t="inlineStr"/>
      <c r="Q222" s="192" t="inlineStr"/>
      <c r="R222" s="192" t="inlineStr"/>
      <c r="S222" s="192" t="inlineStr"/>
      <c r="T222" s="192" t="inlineStr"/>
      <c r="U222" s="193">
        <f>I204</f>
        <v/>
      </c>
    </row>
    <row r="223">
      <c r="B223" s="102" t="inlineStr">
        <is>
          <t>- CG</t>
        </is>
      </c>
      <c r="C223" s="991" t="n"/>
      <c r="D223" s="991" t="n"/>
      <c r="E223" s="991" t="n"/>
      <c r="F223" s="991" t="n"/>
      <c r="G223" s="991" t="n"/>
      <c r="H223" s="991" t="n"/>
      <c r="I223" s="241" t="n"/>
      <c r="J223" s="180" t="n"/>
      <c r="N223" s="976">
        <f>B223</f>
        <v/>
      </c>
      <c r="O223" s="192" t="inlineStr"/>
      <c r="P223" s="192" t="inlineStr"/>
      <c r="Q223" s="192" t="inlineStr"/>
      <c r="R223" s="192" t="inlineStr"/>
      <c r="S223" s="192" t="inlineStr"/>
      <c r="T223" s="192" t="inlineStr"/>
      <c r="U223" s="193">
        <f>I205</f>
        <v/>
      </c>
    </row>
    <row r="224">
      <c r="B224" s="102" t="inlineStr">
        <is>
          <t>- Commitments</t>
        </is>
      </c>
      <c r="C224" s="991" t="n"/>
      <c r="D224" s="991" t="n"/>
      <c r="E224" s="991" t="n"/>
      <c r="F224" s="991" t="n"/>
      <c r="G224" s="991" t="n"/>
      <c r="H224" s="991" t="n"/>
      <c r="I224" s="241" t="n"/>
      <c r="J224" s="180" t="n"/>
      <c r="N224" s="976">
        <f>B224</f>
        <v/>
      </c>
      <c r="O224" s="192" t="inlineStr"/>
      <c r="P224" s="192" t="inlineStr"/>
      <c r="Q224" s="192" t="inlineStr"/>
      <c r="R224" s="192" t="inlineStr"/>
      <c r="S224" s="192" t="inlineStr"/>
      <c r="T224" s="192" t="inlineStr"/>
      <c r="U224" s="193">
        <f>I206</f>
        <v/>
      </c>
    </row>
    <row r="225">
      <c r="B225" s="102" t="n"/>
      <c r="C225" s="991" t="n"/>
      <c r="D225" s="991" t="n"/>
      <c r="E225" s="991" t="n"/>
      <c r="F225" s="991" t="n"/>
      <c r="G225" s="991" t="n"/>
      <c r="H225" s="991" t="n"/>
      <c r="I225" s="241" t="n"/>
      <c r="J225" s="180" t="n"/>
      <c r="N225" s="976" t="inlineStr"/>
      <c r="O225" s="192" t="inlineStr"/>
      <c r="P225" s="192" t="inlineStr"/>
      <c r="Q225" s="192" t="inlineStr"/>
      <c r="R225" s="192" t="inlineStr"/>
      <c r="S225" s="192" t="inlineStr"/>
      <c r="T225" s="192" t="inlineStr"/>
      <c r="U225" s="193">
        <f>I207</f>
        <v/>
      </c>
    </row>
    <row r="226">
      <c r="B226" s="102" t="inlineStr">
        <is>
          <t>- Others</t>
        </is>
      </c>
      <c r="C226" s="991" t="n"/>
      <c r="D226" s="991" t="n"/>
      <c r="E226" s="991" t="n"/>
      <c r="F226" s="991" t="n"/>
      <c r="G226" s="991" t="n"/>
      <c r="H226" s="991" t="n"/>
      <c r="I226" s="241" t="n"/>
      <c r="J226" s="180" t="n"/>
      <c r="N226" s="976">
        <f>B226</f>
        <v/>
      </c>
      <c r="O226" s="192" t="inlineStr"/>
      <c r="P226" s="192" t="inlineStr"/>
      <c r="Q226" s="192" t="inlineStr"/>
      <c r="R226" s="192" t="inlineStr"/>
      <c r="S226" s="192" t="inlineStr"/>
      <c r="T226" s="192" t="inlineStr"/>
      <c r="U226" s="193">
        <f>I208</f>
        <v/>
      </c>
    </row>
    <row r="227">
      <c r="B227" s="102" t="n"/>
      <c r="C227" s="991" t="n"/>
      <c r="D227" s="991" t="n"/>
      <c r="E227" s="991" t="n"/>
      <c r="F227" s="991" t="n"/>
      <c r="G227" s="991" t="n"/>
      <c r="H227" s="991" t="n"/>
      <c r="I227" s="241" t="n"/>
      <c r="J227" s="180" t="n"/>
      <c r="N227" s="976" t="inlineStr"/>
      <c r="O227" s="192" t="inlineStr"/>
      <c r="P227" s="192" t="inlineStr"/>
      <c r="Q227" s="192" t="inlineStr"/>
      <c r="R227" s="192" t="inlineStr"/>
      <c r="S227" s="192" t="inlineStr"/>
      <c r="T227" s="192" t="inlineStr"/>
      <c r="U227" s="193">
        <f>I209</f>
        <v/>
      </c>
    </row>
    <row r="228">
      <c r="B228" s="102" t="n"/>
      <c r="C228" s="991" t="n"/>
      <c r="D228" s="991" t="n"/>
      <c r="E228" s="991" t="n"/>
      <c r="F228" s="991" t="n"/>
      <c r="G228" s="991" t="n"/>
      <c r="H228" s="991" t="n"/>
      <c r="I228" s="241" t="n"/>
      <c r="J228" s="180" t="n"/>
      <c r="N228" s="976" t="inlineStr"/>
      <c r="O228" s="192" t="inlineStr"/>
      <c r="P228" s="192" t="inlineStr"/>
      <c r="Q228" s="192" t="inlineStr"/>
      <c r="R228" s="192" t="inlineStr"/>
      <c r="S228" s="192" t="inlineStr"/>
      <c r="T228" s="192" t="inlineStr"/>
      <c r="U228" s="193">
        <f>I210</f>
        <v/>
      </c>
    </row>
    <row r="229">
      <c r="B229" s="102" t="n"/>
      <c r="C229" s="991" t="n"/>
      <c r="D229" s="991" t="n"/>
      <c r="E229" s="991" t="n"/>
      <c r="F229" s="991" t="n"/>
      <c r="G229" s="991" t="n"/>
      <c r="H229" s="991" t="n"/>
      <c r="I229" s="241" t="n"/>
      <c r="J229" s="180" t="n"/>
      <c r="N229" s="976" t="inlineStr"/>
      <c r="O229" s="192" t="inlineStr"/>
      <c r="P229" s="192" t="inlineStr"/>
      <c r="Q229" s="192" t="inlineStr"/>
      <c r="R229" s="192" t="inlineStr"/>
      <c r="S229" s="192" t="inlineStr"/>
      <c r="T229" s="192" t="inlineStr"/>
      <c r="U229" s="193">
        <f>I211</f>
        <v/>
      </c>
    </row>
    <row r="230">
      <c r="B230" s="102" t="n"/>
      <c r="C230" s="991" t="n"/>
      <c r="D230" s="991" t="n"/>
      <c r="E230" s="991" t="n"/>
      <c r="F230" s="991" t="n"/>
      <c r="G230" s="991" t="n"/>
      <c r="H230" s="991" t="n"/>
      <c r="I230" s="241" t="n"/>
      <c r="J230" s="180" t="n"/>
      <c r="N230" s="976" t="inlineStr"/>
      <c r="O230" s="192" t="inlineStr"/>
      <c r="P230" s="192" t="inlineStr"/>
      <c r="Q230" s="192" t="inlineStr"/>
      <c r="R230" s="192" t="inlineStr"/>
      <c r="S230" s="192" t="inlineStr"/>
      <c r="T230" s="192" t="inlineStr"/>
      <c r="U230" s="193">
        <f>I212</f>
        <v/>
      </c>
    </row>
    <row r="231">
      <c r="A231" s="194" t="inlineStr">
        <is>
          <t>K40</t>
        </is>
      </c>
      <c r="B231" s="243" t="inlineStr">
        <is>
          <t xml:space="preserve">Total </t>
        </is>
      </c>
      <c r="C231" s="1004">
        <f>SUM(INDIRECT(ADDRESS(MATCH("K39",$A:$A,0)+1,COLUMN(C$13),4)&amp;":"&amp;ADDRESS(MATCH("K40",$A:$A,0)-1,COLUMN(C$13),4)))</f>
        <v/>
      </c>
      <c r="D231" s="1004">
        <f>SUM(INDIRECT(ADDRESS(MATCH("K39",$A:$A,0)+1,COLUMN(D$13),4)&amp;":"&amp;ADDRESS(MATCH("K40",$A:$A,0)-1,COLUMN(D$13),4)))</f>
        <v/>
      </c>
      <c r="E231" s="1004">
        <f>SUM(INDIRECT(ADDRESS(MATCH("K39",$A:$A,0)+1,COLUMN(E$13),4)&amp;":"&amp;ADDRESS(MATCH("K40",$A:$A,0)-1,COLUMN(E$13),4)))</f>
        <v/>
      </c>
      <c r="F231" s="1004">
        <f>SUM(INDIRECT(ADDRESS(MATCH("K39",$A:$A,0)+1,COLUMN(F$13),4)&amp;":"&amp;ADDRESS(MATCH("K40",$A:$A,0)-1,COLUMN(F$13),4)))</f>
        <v/>
      </c>
      <c r="G231" s="1004">
        <f>SUM(INDIRECT(ADDRESS(MATCH("K39",$A:$A,0)+1,COLUMN(G$13),4)&amp;":"&amp;ADDRESS(MATCH("K40",$A:$A,0)-1,COLUMN(G$13),4)))</f>
        <v/>
      </c>
      <c r="H231" s="1004">
        <f>SUM(INDIRECT(ADDRESS(MATCH("K39",$A:$A,0)+1,COLUMN(H$13),4)&amp;":"&amp;ADDRESS(MATCH("K40",$A:$A,0)-1,COLUMN(H$13),4)))</f>
        <v/>
      </c>
      <c r="I231" s="245" t="n"/>
      <c r="J231" s="196" t="n"/>
      <c r="K231" s="197" t="n"/>
      <c r="L231" s="197" t="n"/>
      <c r="M231" s="197" t="n"/>
      <c r="N231" s="966">
        <f>B231</f>
        <v/>
      </c>
      <c r="O231" s="246">
        <f>C231*BS!$B$9</f>
        <v/>
      </c>
      <c r="P231" s="246">
        <f>D231*BS!$B$9</f>
        <v/>
      </c>
      <c r="Q231" s="246">
        <f>E231*BS!$B$9</f>
        <v/>
      </c>
      <c r="R231" s="246">
        <f>F231*BS!$B$9</f>
        <v/>
      </c>
      <c r="S231" s="246">
        <f>G231*BS!$B$9</f>
        <v/>
      </c>
      <c r="T231" s="246">
        <f>H231*BS!$B$9</f>
        <v/>
      </c>
      <c r="U231" s="247">
        <f>I213</f>
        <v/>
      </c>
      <c r="V231" s="197" t="n"/>
      <c r="W231" s="197" t="n"/>
      <c r="X231" s="197" t="n"/>
      <c r="Y231" s="197" t="n"/>
      <c r="Z231" s="197" t="n"/>
      <c r="AA231" s="197" t="n"/>
      <c r="AB231" s="197" t="n"/>
      <c r="AC231" s="197" t="n"/>
      <c r="AD231" s="197" t="n"/>
      <c r="AE231" s="197" t="n"/>
      <c r="AF231" s="197" t="n"/>
      <c r="AG231" s="197" t="n"/>
      <c r="AH231" s="197" t="n"/>
      <c r="AI231" s="197" t="n"/>
      <c r="AJ231" s="197" t="n"/>
      <c r="AK231" s="197" t="n"/>
      <c r="AL231" s="197" t="n"/>
      <c r="AM231" s="197" t="n"/>
      <c r="AN231" s="197" t="n"/>
      <c r="AO231" s="197" t="n"/>
      <c r="AP231" s="197" t="n"/>
      <c r="AQ231" s="197" t="n"/>
      <c r="AR231" s="197" t="n"/>
      <c r="AS231" s="197" t="n"/>
      <c r="AT231" s="197" t="n"/>
      <c r="AU231" s="197" t="n"/>
      <c r="AV231" s="197" t="n"/>
      <c r="AW231" s="197" t="n"/>
      <c r="AX231" s="197" t="n"/>
      <c r="AY231" s="197" t="n"/>
      <c r="AZ231" s="197" t="n"/>
      <c r="BA231" s="197" t="n"/>
      <c r="BB231" s="197" t="n"/>
      <c r="BC231" s="197" t="n"/>
      <c r="BD231" s="197" t="n"/>
      <c r="BE231" s="197" t="n"/>
      <c r="BF231" s="197" t="n"/>
      <c r="BG231" s="197" t="n"/>
      <c r="BH231" s="197" t="n"/>
      <c r="BI231" s="197" t="n"/>
      <c r="BJ231" s="197" t="n"/>
      <c r="BK231" s="197" t="n"/>
      <c r="BL231" s="197" t="n"/>
      <c r="BM231" s="197" t="n"/>
      <c r="BN231" s="197" t="n"/>
      <c r="BO231" s="197" t="n"/>
      <c r="BP231" s="197" t="n"/>
      <c r="BQ231" s="197" t="n"/>
      <c r="BR231" s="197" t="n"/>
      <c r="BS231" s="197" t="n"/>
      <c r="BT231" s="197" t="n"/>
      <c r="BU231" s="197" t="n"/>
      <c r="BV231" s="197" t="n"/>
      <c r="BW231" s="197" t="n"/>
      <c r="BX231" s="197" t="n"/>
      <c r="BY231" s="197" t="n"/>
      <c r="BZ231" s="197" t="n"/>
      <c r="CA231" s="197" t="n"/>
      <c r="CB231" s="197" t="n"/>
      <c r="CC231" s="197" t="n"/>
      <c r="CD231" s="197" t="n"/>
      <c r="CE231" s="197" t="n"/>
      <c r="CF231" s="197" t="n"/>
      <c r="CG231" s="197" t="n"/>
      <c r="CH231" s="197" t="n"/>
      <c r="CI231" s="197" t="n"/>
      <c r="CJ231" s="197" t="n"/>
      <c r="CK231" s="197" t="n"/>
      <c r="CL231" s="197" t="n"/>
      <c r="CM231" s="197" t="n"/>
      <c r="CN231" s="197" t="n"/>
      <c r="CO231" s="197" t="n"/>
      <c r="CP231" s="197" t="n"/>
      <c r="CQ231" s="197" t="n"/>
      <c r="CR231" s="197" t="n"/>
      <c r="CS231" s="197" t="n"/>
      <c r="CT231" s="197" t="n"/>
      <c r="CU231" s="197" t="n"/>
      <c r="CV231" s="197" t="n"/>
      <c r="CW231" s="197" t="n"/>
      <c r="CX231" s="197" t="n"/>
      <c r="CY231" s="197" t="n"/>
      <c r="CZ231" s="197" t="n"/>
      <c r="DA231" s="197" t="n"/>
      <c r="DB231" s="197" t="n"/>
      <c r="DC231" s="197" t="n"/>
      <c r="DD231" s="197" t="n"/>
      <c r="DE231" s="197" t="n"/>
      <c r="DF231" s="197" t="n"/>
      <c r="DG231" s="197" t="n"/>
      <c r="DH231" s="197" t="n"/>
      <c r="DI231" s="197" t="n"/>
      <c r="DJ231" s="197" t="n"/>
      <c r="DK231" s="197" t="n"/>
      <c r="DL231" s="197" t="n"/>
      <c r="DM231" s="197" t="n"/>
      <c r="DN231" s="197" t="n"/>
      <c r="DO231" s="197" t="n"/>
      <c r="DP231" s="197" t="n"/>
      <c r="DQ231" s="197" t="n"/>
      <c r="DR231" s="197" t="n"/>
      <c r="DS231" s="197" t="n"/>
      <c r="DT231" s="197" t="n"/>
      <c r="DU231" s="197" t="n"/>
      <c r="DV231" s="197" t="n"/>
      <c r="DW231" s="197" t="n"/>
      <c r="DX231" s="197" t="n"/>
      <c r="DY231" s="197" t="n"/>
      <c r="DZ231" s="197" t="n"/>
      <c r="EA231" s="197" t="n"/>
      <c r="EB231" s="197" t="n"/>
      <c r="EC231" s="197" t="n"/>
      <c r="ED231" s="197" t="n"/>
      <c r="EE231" s="197" t="n"/>
      <c r="EF231" s="197" t="n"/>
      <c r="EG231" s="197" t="n"/>
      <c r="EH231" s="197" t="n"/>
      <c r="EI231" s="197" t="n"/>
      <c r="EJ231" s="197" t="n"/>
    </row>
    <row r="232">
      <c r="B232" s="248" t="n"/>
      <c r="C232" s="242" t="n"/>
      <c r="D232" s="242" t="n"/>
      <c r="E232" s="242" t="n"/>
      <c r="F232" s="242" t="n"/>
      <c r="G232" s="242" t="n"/>
      <c r="H232" s="242" t="n"/>
      <c r="I232" s="242" t="n"/>
      <c r="J232" s="180" t="n"/>
      <c r="N232" t="inlineStr"/>
      <c r="O232" s="249" t="inlineStr"/>
      <c r="P232" s="249" t="inlineStr"/>
      <c r="Q232" s="249" t="inlineStr"/>
      <c r="R232" s="249" t="inlineStr"/>
      <c r="S232" s="249" t="inlineStr"/>
      <c r="T232" s="249" t="inlineStr"/>
      <c r="U232" s="249" t="n"/>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0</v>
      </c>
      <c r="H15" s="939" t="n">
        <v>0</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Gross profit</t>
        </is>
      </c>
      <c r="C29" s="939" t="n"/>
      <c r="D29" s="939" t="n"/>
      <c r="E29" s="939" t="n"/>
      <c r="F29" s="939" t="n"/>
      <c r="G29" s="939" t="n">
        <v>228112</v>
      </c>
      <c r="H29" s="939" t="n">
        <v>229414</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Distribution expenses</t>
        </is>
      </c>
      <c r="C30" s="939" t="n"/>
      <c r="D30" s="939" t="n"/>
      <c r="E30" s="939" t="n"/>
      <c r="F30" s="939" t="n"/>
      <c r="G30" s="939" t="n">
        <v>-20612</v>
      </c>
      <c r="H30" s="939" t="n">
        <v>-22949</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Marketing and promotional expenses</t>
        </is>
      </c>
      <c r="C56" s="939" t="n"/>
      <c r="D56" s="939" t="n"/>
      <c r="E56" s="939" t="n"/>
      <c r="F56" s="939" t="n"/>
      <c r="G56" s="939" t="n">
        <v>-11587</v>
      </c>
      <c r="H56" s="939" t="n">
        <v>-12814</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Administration expenses</t>
        </is>
      </c>
      <c r="C57" s="939" t="n"/>
      <c r="D57" s="939" t="n"/>
      <c r="E57" s="939" t="n"/>
      <c r="F57" s="939" t="n"/>
      <c r="G57" s="939" t="n">
        <v>-139886</v>
      </c>
      <c r="H57" s="939" t="n">
        <v>-152966</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Impairment of receivables</t>
        </is>
      </c>
      <c r="C58" s="939" t="n"/>
      <c r="D58" s="939" t="n"/>
      <c r="E58" s="939" t="n"/>
      <c r="F58" s="939" t="n"/>
      <c r="G58" s="939" t="n">
        <v>-1589</v>
      </c>
      <c r="H58" s="939" t="n">
        <v>-664</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Finance costs</t>
        </is>
      </c>
      <c r="C59" s="939" t="n"/>
      <c r="D59" s="939" t="n"/>
      <c r="E59" s="939" t="n"/>
      <c r="F59" s="939" t="n"/>
      <c r="G59" s="939" t="n">
        <v>-1106</v>
      </c>
      <c r="H59" s="939" t="n">
        <v>-856</v>
      </c>
      <c r="I59" s="1017" t="n"/>
      <c r="N59" s="293">
        <f>B59</f>
        <v/>
      </c>
      <c r="O59" s="192" t="inlineStr"/>
      <c r="P59" s="192" t="inlineStr"/>
      <c r="Q59" s="192" t="inlineStr"/>
      <c r="R59" s="192" t="inlineStr"/>
      <c r="S59" s="192">
        <f>G59*BS!$B$9</f>
        <v/>
      </c>
      <c r="T59" s="192">
        <f>H59*BS!$B$9</f>
        <v/>
      </c>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-139886</v>
      </c>
      <c r="H80" s="939" t="n">
        <v>-152966</v>
      </c>
      <c r="I80" s="1017" t="n"/>
      <c r="N80" s="290">
        <f>B80</f>
        <v/>
      </c>
      <c r="O80" s="204" t="inlineStr"/>
      <c r="P80" s="204" t="inlineStr"/>
      <c r="Q80" s="204" t="inlineStr"/>
      <c r="R80" s="204" t="inlineStr"/>
      <c r="S80" s="204">
        <f>G80*BS!$B$9</f>
        <v/>
      </c>
      <c r="T80" s="204">
        <f>H80*BS!$B$9</f>
        <v/>
      </c>
      <c r="U80" s="1016" t="n"/>
    </row>
    <row r="81" customFormat="1" s="279">
      <c r="B81" s="119" t="inlineStr">
        <is>
          <t>Impairment of receivables</t>
        </is>
      </c>
      <c r="C81" s="939" t="n"/>
      <c r="D81" s="939" t="n"/>
      <c r="E81" s="939" t="n"/>
      <c r="F81" s="939" t="n"/>
      <c r="G81" s="939" t="n">
        <v>-1589</v>
      </c>
      <c r="H81" s="939" t="n">
        <v>-664</v>
      </c>
      <c r="I81" s="1017" t="n"/>
      <c r="N81" s="296">
        <f>B81</f>
        <v/>
      </c>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Interest revenue calculated using the effective interest method</t>
        </is>
      </c>
      <c r="C84" s="991" t="n"/>
      <c r="D84" s="991" t="n"/>
      <c r="E84" s="991" t="n"/>
      <c r="F84" s="991" t="n"/>
      <c r="G84" s="991" t="n">
        <v>289</v>
      </c>
      <c r="H84" s="991" t="n">
        <v>1653</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Interest revenue calculated using the effective interest method</t>
        </is>
      </c>
      <c r="C98" s="939" t="n"/>
      <c r="D98" s="939" t="n"/>
      <c r="E98" s="939" t="n"/>
      <c r="F98" s="939" t="n"/>
      <c r="G98" s="939" t="n">
        <v>289</v>
      </c>
      <c r="H98" s="939" t="n">
        <v>1653</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Profit before income tax expense</t>
        </is>
      </c>
      <c r="C99" s="939" t="n"/>
      <c r="D99" s="939" t="n"/>
      <c r="E99" s="939" t="n"/>
      <c r="F99" s="939" t="n"/>
      <c r="G99" s="939" t="n">
        <v>51428</v>
      </c>
      <c r="H99" s="939" t="n">
        <v>38111</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Profit before income tax expense</t>
        </is>
      </c>
      <c r="C111" s="939" t="n"/>
      <c r="D111" s="939" t="n"/>
      <c r="E111" s="939" t="n"/>
      <c r="F111" s="939" t="n"/>
      <c r="G111" s="939" t="n">
        <v>51428</v>
      </c>
      <c r="H111" s="939" t="n">
        <v>38111</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Profit before income tax expense</t>
        </is>
      </c>
      <c r="C124" s="952" t="n"/>
      <c r="D124" s="952" t="n"/>
      <c r="E124" s="952" t="n"/>
      <c r="F124" s="952" t="n"/>
      <c r="G124" s="952" t="n">
        <v>51428</v>
      </c>
      <c r="H124" s="952" t="n">
        <v>38111</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Income tax expense Current tax</t>
        </is>
      </c>
      <c r="G138" t="n">
        <v>11425</v>
      </c>
      <c r="H138" t="n">
        <v>9046</v>
      </c>
      <c r="N138">
        <f>B138</f>
        <v/>
      </c>
      <c r="O138" t="inlineStr"/>
      <c r="P138" t="inlineStr"/>
      <c r="Q138" t="inlineStr"/>
      <c r="R138" t="inlineStr"/>
      <c r="S138">
        <f>G138*BS!$B$9</f>
        <v/>
      </c>
      <c r="T138">
        <f>H138*BS!$B$9</f>
        <v/>
      </c>
    </row>
    <row r="139" customFormat="1" s="118">
      <c r="B139" t="inlineStr">
        <is>
          <t xml:space="preserve">  Income tax expense Deferred tax - origination and reversal of temporary differences</t>
        </is>
      </c>
      <c r="G139" t="n">
        <v>1490</v>
      </c>
      <c r="H139" t="n">
        <v>-307</v>
      </c>
      <c r="N139">
        <f>B139</f>
        <v/>
      </c>
      <c r="O139" t="inlineStr"/>
      <c r="P139" t="inlineStr"/>
      <c r="Q139" t="inlineStr"/>
      <c r="R139" t="inlineStr"/>
      <c r="S139">
        <f>G139*BS!$B$9</f>
        <v/>
      </c>
      <c r="T139">
        <f>H139*BS!$B$9</f>
        <v/>
      </c>
    </row>
    <row r="140" customFormat="1" s="118">
      <c r="B140" t="inlineStr">
        <is>
          <t xml:space="preserve">  Income tax expense Adjustment recognised for prior periods</t>
        </is>
      </c>
      <c r="G140" t="n">
        <v>-4505</v>
      </c>
      <c r="H140" t="n">
        <v>963</v>
      </c>
      <c r="N140">
        <f>B140</f>
        <v/>
      </c>
      <c r="O140" t="inlineStr"/>
      <c r="P140" t="inlineStr"/>
      <c r="Q140" t="inlineStr"/>
      <c r="R140" t="inlineStr"/>
      <c r="S140">
        <f>G140*BS!$B$9</f>
        <v/>
      </c>
      <c r="T140">
        <f>H140*BS!$B$9</f>
        <v/>
      </c>
    </row>
    <row r="141" customFormat="1" s="118">
      <c r="B141" t="inlineStr">
        <is>
          <t xml:space="preserve">  Income tax expense Aggregate income tax expense</t>
        </is>
      </c>
      <c r="G141" t="n">
        <v>8410</v>
      </c>
      <c r="H141" t="n">
        <v>9702</v>
      </c>
      <c r="N141">
        <f>B141</f>
        <v/>
      </c>
      <c r="O141" t="inlineStr"/>
      <c r="P141" t="inlineStr"/>
      <c r="Q141" t="inlineStr"/>
      <c r="R141" t="inlineStr"/>
      <c r="S141">
        <f>G141*BS!$B$9</f>
        <v/>
      </c>
      <c r="T141">
        <f>H141*BS!$B$9</f>
        <v/>
      </c>
    </row>
    <row r="142" customFormat="1" s="118">
      <c r="B142" t="inlineStr">
        <is>
          <t xml:space="preserve">  Deferred tax included in income tax expense comprises: Increase in deferred tax assets (note 17)</t>
        </is>
      </c>
      <c r="G142" t="n">
        <v>-488</v>
      </c>
      <c r="H142" t="n">
        <v>-68</v>
      </c>
      <c r="N142">
        <f>B142</f>
        <v/>
      </c>
      <c r="O142" t="inlineStr"/>
      <c r="P142" t="inlineStr"/>
      <c r="Q142" t="inlineStr"/>
      <c r="R142" t="inlineStr"/>
      <c r="S142">
        <f>G142*BS!$B$9</f>
        <v/>
      </c>
      <c r="T142">
        <f>H142*BS!$B$9</f>
        <v/>
      </c>
    </row>
    <row r="143" customFormat="1" s="118">
      <c r="B143" t="inlineStr">
        <is>
          <t xml:space="preserve">  Deferred tax included in income tax expense comprises: Increase/decrease) in deferred tax liabilities (note 23)</t>
        </is>
      </c>
      <c r="G143" t="n">
        <v>1978</v>
      </c>
      <c r="H143" t="n">
        <v>-239</v>
      </c>
      <c r="N143">
        <f>B143</f>
        <v/>
      </c>
      <c r="O143" t="inlineStr"/>
      <c r="P143" t="inlineStr"/>
      <c r="Q143" t="inlineStr"/>
      <c r="R143" t="inlineStr"/>
      <c r="S143">
        <f>G143*BS!$B$9</f>
        <v/>
      </c>
      <c r="T143">
        <f>H143*BS!$B$9</f>
        <v/>
      </c>
    </row>
    <row r="144" customFormat="1" s="118">
      <c r="B144" t="inlineStr">
        <is>
          <t xml:space="preserve">  Deferred tax included in income tax expense comprises: Deferred tax - origination and reversal of temporary differences</t>
        </is>
      </c>
      <c r="G144" t="n">
        <v>1490</v>
      </c>
      <c r="H144" t="n">
        <v>-307</v>
      </c>
      <c r="N144">
        <f>B144</f>
        <v/>
      </c>
      <c r="O144" t="inlineStr"/>
      <c r="P144" t="inlineStr"/>
      <c r="Q144" t="inlineStr"/>
      <c r="R144" t="inlineStr"/>
      <c r="S144">
        <f>G144*BS!$B$9</f>
        <v/>
      </c>
      <c r="T144">
        <f>H144*BS!$B$9</f>
        <v/>
      </c>
    </row>
    <row r="145" customFormat="1" s="118">
      <c r="B145" t="inlineStr">
        <is>
          <t xml:space="preserve">  Numerical reconciliation of income tax expense and tax at the statutory rate Profit before income tax expense</t>
        </is>
      </c>
      <c r="G145" t="n">
        <v>51428</v>
      </c>
      <c r="H145" t="n">
        <v>38111</v>
      </c>
      <c r="N145">
        <f>B145</f>
        <v/>
      </c>
      <c r="O145" t="inlineStr"/>
      <c r="P145" t="inlineStr"/>
      <c r="Q145" t="inlineStr"/>
      <c r="R145" t="inlineStr"/>
      <c r="S145">
        <f>G145*BS!$B$9</f>
        <v/>
      </c>
      <c r="T145">
        <f>H145*BS!$B$9</f>
        <v/>
      </c>
    </row>
    <row r="146" customFormat="1" s="118">
      <c r="B146" t="inlineStr">
        <is>
          <t xml:space="preserve">  Numerical reconciliation of income tax expense and tax at the statutory rate Tax at the statutory tax rate of 30%</t>
        </is>
      </c>
      <c r="G146" t="n">
        <v>15428</v>
      </c>
      <c r="H146" t="n">
        <v>11433</v>
      </c>
      <c r="N146">
        <f>B146</f>
        <v/>
      </c>
      <c r="O146" t="inlineStr"/>
      <c r="P146" t="inlineStr"/>
      <c r="Q146" t="inlineStr"/>
      <c r="R146" t="inlineStr"/>
      <c r="S146">
        <f>G146*BS!$B$9</f>
        <v/>
      </c>
      <c r="T146">
        <f>H146*BS!$B$9</f>
        <v/>
      </c>
    </row>
    <row r="147" customFormat="1" s="118">
      <c r="B147" t="inlineStr">
        <is>
          <t xml:space="preserve">  Tax effect amounts which are not deductile/taxable) in calculating taxable income: Income tax expense</t>
        </is>
      </c>
      <c r="G147" t="n">
        <v>8410</v>
      </c>
      <c r="H147" t="n">
        <v>9702</v>
      </c>
      <c r="N147">
        <f>B147</f>
        <v/>
      </c>
      <c r="O147" t="inlineStr"/>
      <c r="P147" t="inlineStr"/>
      <c r="Q147" t="inlineStr"/>
      <c r="R147" t="inlineStr"/>
      <c r="S147">
        <f>G147*BS!$B$9</f>
        <v/>
      </c>
      <c r="T147">
        <f>H147*BS!$B$9</f>
        <v/>
      </c>
    </row>
    <row r="148" customFormat="1" s="118">
      <c r="B148" s="102" t="n"/>
      <c r="D148" s="939" t="n"/>
      <c r="E148" s="939" t="n"/>
      <c r="F148" s="939" t="n"/>
      <c r="G148" s="939" t="n"/>
      <c r="H148" s="939" t="n"/>
      <c r="I148" s="1017" t="n"/>
      <c r="L148" s="279" t="n"/>
      <c r="M148" s="279" t="n"/>
      <c r="N148" s="290" t="inlineStr"/>
      <c r="O148" s="204" t="inlineStr"/>
      <c r="P148" s="204" t="inlineStr"/>
      <c r="Q148" s="204" t="inlineStr"/>
      <c r="R148" s="204" t="inlineStr"/>
      <c r="S148" s="204" t="inlineStr"/>
      <c r="T148" s="204" t="inlineStr"/>
      <c r="U148" s="1016" t="n"/>
    </row>
    <row r="149" customFormat="1" s="118">
      <c r="B149" s="102" t="n"/>
      <c r="C149" s="939" t="n"/>
      <c r="D149" s="939" t="n"/>
      <c r="E149" s="939" t="n"/>
      <c r="F149" s="939" t="n"/>
      <c r="G149" s="939" t="n"/>
      <c r="H149" s="939" t="n"/>
      <c r="I149" s="1017" t="n"/>
      <c r="L149" s="279" t="n"/>
      <c r="M149" s="279" t="n"/>
      <c r="N149" s="290" t="inlineStr"/>
      <c r="O149" s="204" t="inlineStr"/>
      <c r="P149" s="204" t="inlineStr"/>
      <c r="Q149" s="204" t="inlineStr"/>
      <c r="R149" s="204" t="inlineStr"/>
      <c r="S149" s="204" t="inlineStr"/>
      <c r="T149" s="204" t="inlineStr"/>
      <c r="U149" s="1016" t="n"/>
    </row>
    <row r="150" customFormat="1" s="118">
      <c r="A150" s="118" t="inlineStr">
        <is>
          <t>K22</t>
        </is>
      </c>
      <c r="B150" s="298" t="inlineStr">
        <is>
          <t>Minority Interest (-)</t>
        </is>
      </c>
      <c r="C150" s="158" t="n"/>
      <c r="D150" s="954" t="n"/>
      <c r="E150" s="954" t="n"/>
      <c r="F150" s="954" t="n"/>
      <c r="G150" s="954" t="n"/>
      <c r="H150" s="954" t="n"/>
      <c r="I150" s="1017" t="n"/>
      <c r="L150" s="279" t="n"/>
      <c r="M150" s="279" t="n"/>
      <c r="N150" s="290">
        <f>B150</f>
        <v/>
      </c>
      <c r="O150" s="204" t="inlineStr"/>
      <c r="P150" s="204" t="inlineStr"/>
      <c r="Q150" s="204" t="inlineStr"/>
      <c r="R150" s="204" t="inlineStr"/>
      <c r="S150" s="204" t="inlineStr"/>
      <c r="T150" s="204" t="inlineStr"/>
      <c r="U150" s="1016">
        <f>I140</f>
        <v/>
      </c>
    </row>
    <row r="151" customFormat="1" s="118">
      <c r="B151" s="102" t="n"/>
      <c r="C151" s="939" t="n"/>
      <c r="D151" s="939" t="n"/>
      <c r="E151" s="939" t="n"/>
      <c r="F151" s="939" t="n"/>
      <c r="G151" s="939" t="n"/>
      <c r="H151" s="939" t="n"/>
      <c r="I151" s="1017" t="n"/>
      <c r="L151" s="279" t="n"/>
      <c r="M151" s="279" t="n"/>
      <c r="N151" s="293" t="inlineStr"/>
      <c r="O151" s="192" t="inlineStr"/>
      <c r="P151" s="192" t="inlineStr"/>
      <c r="Q151" s="192" t="inlineStr"/>
      <c r="R151" s="192" t="inlineStr"/>
      <c r="S151" s="192" t="inlineStr"/>
      <c r="T151" s="192" t="inlineStr"/>
      <c r="U151" s="1016">
        <f>I141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I142</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I143</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I144</f>
        <v/>
      </c>
    </row>
    <row r="155" customFormat="1" s="118">
      <c r="A155" s="118" t="inlineStr">
        <is>
          <t>K23</t>
        </is>
      </c>
      <c r="B155" s="96" t="inlineStr">
        <is>
          <t xml:space="preserve">Total </t>
        </is>
      </c>
      <c r="C155" s="158">
        <f>SUM(INDIRECT(ADDRESS(MATCH("K22",$A:$A,0)+1,COLUMN(C$12),4)&amp;":"&amp;ADDRESS(MATCH("K23",$A:$A,0)-1,COLUMN(C$12),4)))</f>
        <v/>
      </c>
      <c r="D155" s="158">
        <f>SUM(INDIRECT(ADDRESS(MATCH("K22",$A:$A,0)+1,COLUMN(D$12),4)&amp;":"&amp;ADDRESS(MATCH("K23",$A:$A,0)-1,COLUMN(D$12),4)))</f>
        <v/>
      </c>
      <c r="E155" s="158">
        <f>SUM(INDIRECT(ADDRESS(MATCH("K22",$A:$A,0)+1,COLUMN(E$12),4)&amp;":"&amp;ADDRESS(MATCH("K23",$A:$A,0)-1,COLUMN(E$12),4)))</f>
        <v/>
      </c>
      <c r="F155" s="158">
        <f>SUM(INDIRECT(ADDRESS(MATCH("K22",$A:$A,0)+1,COLUMN(F$12),4)&amp;":"&amp;ADDRESS(MATCH("K23",$A:$A,0)-1,COLUMN(F$12),4)))</f>
        <v/>
      </c>
      <c r="G155" s="158" t="n">
        <v>0</v>
      </c>
      <c r="H155" s="158" t="n">
        <v>0</v>
      </c>
      <c r="I155" s="1017" t="n"/>
      <c r="L155" s="279" t="n"/>
      <c r="M155" s="279" t="n"/>
      <c r="N155" s="290">
        <f>B155</f>
        <v/>
      </c>
      <c r="O155" s="204">
        <f>C155*BS!$B$9</f>
        <v/>
      </c>
      <c r="P155" s="204">
        <f>D155*BS!$B$9</f>
        <v/>
      </c>
      <c r="Q155" s="204">
        <f>E155*BS!$B$9</f>
        <v/>
      </c>
      <c r="R155" s="204">
        <f>F155*BS!$B$9</f>
        <v/>
      </c>
      <c r="S155" s="204">
        <f>G155*BS!$B$9</f>
        <v/>
      </c>
      <c r="T155" s="204">
        <f>H155*BS!$B$9</f>
        <v/>
      </c>
      <c r="U155" s="1016">
        <f>I145</f>
        <v/>
      </c>
    </row>
    <row r="156" customFormat="1" s="118">
      <c r="B156" s="303" t="n"/>
      <c r="C156" s="279" t="n"/>
      <c r="D156" s="938" t="n"/>
      <c r="E156" s="938" t="n"/>
      <c r="F156" s="938" t="n"/>
      <c r="G156" s="938" t="n"/>
      <c r="H156" s="938" t="n"/>
      <c r="I156" s="1017" t="n"/>
      <c r="L156" s="279" t="n"/>
      <c r="M156" s="279" t="n"/>
      <c r="N156" s="296" t="inlineStr"/>
      <c r="O156" s="192" t="inlineStr"/>
      <c r="P156" s="192" t="inlineStr"/>
      <c r="Q156" s="192" t="inlineStr"/>
      <c r="R156" s="192" t="inlineStr"/>
      <c r="S156" s="192" t="inlineStr"/>
      <c r="T156" s="192" t="inlineStr"/>
      <c r="U156" s="1016">
        <f>I146</f>
        <v/>
      </c>
    </row>
    <row r="157" customFormat="1" s="118">
      <c r="A157" s="118" t="inlineStr">
        <is>
          <t>K24</t>
        </is>
      </c>
      <c r="B157" s="298" t="inlineStr">
        <is>
          <t xml:space="preserve">Extraordinary Gain/Loss </t>
        </is>
      </c>
      <c r="C157" s="158" t="n"/>
      <c r="D157" s="954" t="n"/>
      <c r="E157" s="954" t="n"/>
      <c r="F157" s="954" t="n"/>
      <c r="G157" s="954" t="n"/>
      <c r="H157" s="954" t="n"/>
      <c r="I157" s="1017" t="n"/>
      <c r="L157" s="279" t="n"/>
      <c r="M157" s="279" t="n"/>
      <c r="N157" s="290">
        <f>B157</f>
        <v/>
      </c>
      <c r="O157" s="204" t="inlineStr"/>
      <c r="P157" s="204" t="inlineStr"/>
      <c r="Q157" s="204" t="inlineStr"/>
      <c r="R157" s="204" t="inlineStr"/>
      <c r="S157" s="204" t="inlineStr"/>
      <c r="T157" s="204" t="inlineStr"/>
      <c r="U157" s="1016">
        <f>I147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I148</f>
        <v/>
      </c>
    </row>
    <row r="159" customFormat="1" s="118">
      <c r="B159" s="303" t="n"/>
      <c r="I159" s="1017" t="n"/>
      <c r="L159" s="279" t="n"/>
      <c r="M159" s="279" t="n"/>
      <c r="N159" s="293" t="inlineStr"/>
      <c r="O159" s="192" t="inlineStr"/>
      <c r="P159" s="192" t="inlineStr"/>
      <c r="Q159" s="192" t="inlineStr"/>
      <c r="R159" s="192" t="inlineStr"/>
      <c r="S159" s="192" t="inlineStr"/>
      <c r="T159" s="192" t="inlineStr"/>
      <c r="U159" s="1016">
        <f>I149</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I150</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I151</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I152</f>
        <v/>
      </c>
    </row>
    <row r="163" customFormat="1" s="118">
      <c r="B163" s="102" t="n"/>
      <c r="C163" s="939" t="n"/>
      <c r="D163" s="939" t="n"/>
      <c r="E163" s="939" t="n"/>
      <c r="F163" s="939" t="n"/>
      <c r="G163" s="939" t="n"/>
      <c r="H163" s="939" t="n"/>
      <c r="I163" s="1017" t="n"/>
      <c r="L163" s="279" t="n"/>
      <c r="M163" s="279" t="n"/>
      <c r="N163" s="293" t="inlineStr"/>
      <c r="O163" s="192" t="inlineStr"/>
      <c r="P163" s="192" t="inlineStr"/>
      <c r="Q163" s="192" t="inlineStr"/>
      <c r="R163" s="192" t="inlineStr"/>
      <c r="S163" s="192" t="inlineStr"/>
      <c r="T163" s="192" t="inlineStr"/>
      <c r="U163" s="1016">
        <f>I153</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I154</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I155</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I156</f>
        <v/>
      </c>
    </row>
    <row r="167" customFormat="1" s="118">
      <c r="B167" s="102" t="n"/>
      <c r="I167" s="1017" t="n"/>
      <c r="L167" s="279" t="n"/>
      <c r="M167" s="279" t="n"/>
      <c r="N167" s="293" t="inlineStr"/>
      <c r="O167" s="192" t="inlineStr"/>
      <c r="P167" s="192" t="inlineStr"/>
      <c r="Q167" s="192" t="inlineStr"/>
      <c r="R167" s="192" t="inlineStr"/>
      <c r="S167" s="192" t="inlineStr"/>
      <c r="T167" s="192" t="inlineStr"/>
      <c r="U167" s="1016">
        <f>I157</f>
        <v/>
      </c>
    </row>
    <row r="168" customFormat="1" s="118">
      <c r="B168" s="102" t="n"/>
      <c r="I168" s="1017" t="n"/>
      <c r="L168" s="279" t="n"/>
      <c r="M168" s="279" t="n"/>
      <c r="N168" s="293" t="inlineStr"/>
      <c r="O168" s="192" t="inlineStr"/>
      <c r="P168" s="192" t="inlineStr"/>
      <c r="Q168" s="192" t="inlineStr"/>
      <c r="R168" s="192" t="inlineStr"/>
      <c r="S168" s="192" t="inlineStr"/>
      <c r="T168" s="192" t="inlineStr"/>
      <c r="U168" s="1016">
        <f>I158</f>
        <v/>
      </c>
    </row>
    <row r="169" customFormat="1" s="118">
      <c r="A169" s="118" t="inlineStr">
        <is>
          <t>K25</t>
        </is>
      </c>
      <c r="B169" s="96" t="inlineStr">
        <is>
          <t xml:space="preserve">Total </t>
        </is>
      </c>
      <c r="C169" s="158">
        <f>SUM(INDIRECT(ADDRESS(MATCH("K24",$A:$A,0)+1,COLUMN(C$12),4)&amp;":"&amp;ADDRESS(MATCH("K25",$A:$A,0)-1,COLUMN(C$12),4)))</f>
        <v/>
      </c>
      <c r="D169" s="158">
        <f>SUM(INDIRECT(ADDRESS(MATCH("K24",$A:$A,0)+1,COLUMN(D$12),4)&amp;":"&amp;ADDRESS(MATCH("K25",$A:$A,0)-1,COLUMN(D$12),4)))</f>
        <v/>
      </c>
      <c r="E169" s="158">
        <f>SUM(INDIRECT(ADDRESS(MATCH("K24",$A:$A,0)+1,COLUMN(E$12),4)&amp;":"&amp;ADDRESS(MATCH("K25",$A:$A,0)-1,COLUMN(E$12),4)))</f>
        <v/>
      </c>
      <c r="F169" s="158">
        <f>SUM(INDIRECT(ADDRESS(MATCH("K24",$A:$A,0)+1,COLUMN(F$12),4)&amp;":"&amp;ADDRESS(MATCH("K25",$A:$A,0)-1,COLUMN(F$12),4)))</f>
        <v/>
      </c>
      <c r="G169" s="158" t="n">
        <v>0</v>
      </c>
      <c r="H169" s="158" t="n">
        <v>0</v>
      </c>
      <c r="I169" s="1017" t="n"/>
      <c r="L169" s="279" t="n"/>
      <c r="M169" s="279" t="n"/>
      <c r="N169" s="290">
        <f>B169</f>
        <v/>
      </c>
      <c r="O169" s="204">
        <f>C169*BS!$B$9</f>
        <v/>
      </c>
      <c r="P169" s="204">
        <f>D169*BS!$B$9</f>
        <v/>
      </c>
      <c r="Q169" s="204">
        <f>E169*BS!$B$9</f>
        <v/>
      </c>
      <c r="R169" s="204">
        <f>F169*BS!$B$9</f>
        <v/>
      </c>
      <c r="S169" s="204">
        <f>G169*BS!$B$9</f>
        <v/>
      </c>
      <c r="T169" s="204">
        <f>H169*BS!$B$9</f>
        <v/>
      </c>
      <c r="U169" s="1016">
        <f>I159</f>
        <v/>
      </c>
    </row>
    <row r="170" customFormat="1" s="118">
      <c r="B170" s="303" t="n"/>
      <c r="D170" s="939" t="n"/>
      <c r="E170" s="939" t="n"/>
      <c r="F170" s="939" t="n"/>
      <c r="G170" s="939" t="n"/>
      <c r="H170" s="939" t="n"/>
      <c r="I170" s="934" t="n"/>
      <c r="N170" s="296" t="inlineStr"/>
      <c r="O170" s="192" t="inlineStr"/>
      <c r="P170" s="192" t="inlineStr"/>
      <c r="Q170" s="192" t="inlineStr"/>
      <c r="R170" s="192" t="inlineStr"/>
      <c r="S170" s="192" t="inlineStr"/>
      <c r="T170" s="192" t="inlineStr"/>
      <c r="U170" s="1016" t="n"/>
    </row>
    <row r="171" customFormat="1" s="118">
      <c r="A171" s="118" t="inlineStr">
        <is>
          <t>K26</t>
        </is>
      </c>
      <c r="B171" s="298" t="inlineStr">
        <is>
          <t xml:space="preserve">Others </t>
        </is>
      </c>
      <c r="C171" s="97" t="n"/>
      <c r="D171" s="964" t="n"/>
      <c r="E171" s="964" t="n"/>
      <c r="F171" s="964" t="n"/>
      <c r="G171" s="964" t="n"/>
      <c r="H171" s="964" t="n"/>
      <c r="I171" s="1017" t="n"/>
      <c r="N171" s="290">
        <f>B171</f>
        <v/>
      </c>
      <c r="O171" s="204" t="inlineStr"/>
      <c r="P171" s="204" t="inlineStr"/>
      <c r="Q171" s="204" t="inlineStr"/>
      <c r="R171" s="204" t="inlineStr"/>
      <c r="S171" s="204" t="inlineStr"/>
      <c r="T171" s="204" t="inlineStr"/>
      <c r="U171" s="1016" t="n"/>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I162</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I163</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I164</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I165</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I166</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I167</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I168</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I169</f>
        <v/>
      </c>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I170</f>
        <v/>
      </c>
    </row>
    <row r="181">
      <c r="B181" s="102" t="n"/>
      <c r="C181" s="939" t="n"/>
      <c r="D181" s="939" t="n"/>
      <c r="E181" s="939" t="n"/>
      <c r="F181" s="939" t="n"/>
      <c r="G181" s="939" t="n"/>
      <c r="H181" s="939" t="n"/>
      <c r="I181" s="1017" t="n"/>
      <c r="N181" s="293" t="inlineStr"/>
      <c r="O181" s="192" t="inlineStr"/>
      <c r="P181" s="192" t="inlineStr"/>
      <c r="Q181" s="192" t="inlineStr"/>
      <c r="R181" s="192" t="inlineStr"/>
      <c r="S181" s="192" t="inlineStr"/>
      <c r="T181" s="192" t="inlineStr"/>
      <c r="U181" s="1016">
        <f>I171</f>
        <v/>
      </c>
    </row>
    <row r="182">
      <c r="B182" s="102" t="n"/>
      <c r="C182" s="939" t="n"/>
      <c r="D182" s="939" t="n"/>
      <c r="E182" s="939" t="n"/>
      <c r="F182" s="939" t="n"/>
      <c r="G182" s="939" t="n"/>
      <c r="H182" s="939" t="n"/>
      <c r="I182" s="1017" t="n"/>
      <c r="N182" s="293" t="inlineStr"/>
      <c r="O182" s="192" t="inlineStr"/>
      <c r="P182" s="192" t="inlineStr"/>
      <c r="Q182" s="192" t="inlineStr"/>
      <c r="R182" s="192" t="inlineStr"/>
      <c r="S182" s="192" t="inlineStr"/>
      <c r="T182" s="192" t="inlineStr"/>
      <c r="U182" s="1016">
        <f>I172</f>
        <v/>
      </c>
    </row>
    <row r="183">
      <c r="A183" s="118" t="inlineStr">
        <is>
          <t>K27</t>
        </is>
      </c>
      <c r="B183" s="96" t="inlineStr">
        <is>
          <t xml:space="preserve">Total </t>
        </is>
      </c>
      <c r="C183" s="942">
        <f>SUM(INDIRECT(ADDRESS(MATCH("K26",$A:$A,0)+1,COLUMN(C$12),4)&amp;":"&amp;ADDRESS(MATCH("K27",$A:$A,0)-1,COLUMN(C$12),4)))</f>
        <v/>
      </c>
      <c r="D183" s="942">
        <f>SUM(INDIRECT(ADDRESS(MATCH("K26",$A:$A,0)+1,COLUMN(D$12),4)&amp;":"&amp;ADDRESS(MATCH("K27",$A:$A,0)-1,COLUMN(D$12),4)))</f>
        <v/>
      </c>
      <c r="E183" s="942">
        <f>SUM(INDIRECT(ADDRESS(MATCH("K26",$A:$A,0)+1,COLUMN(E$12),4)&amp;":"&amp;ADDRESS(MATCH("K27",$A:$A,0)-1,COLUMN(E$12),4)))</f>
        <v/>
      </c>
      <c r="F183" s="942">
        <f>SUM(INDIRECT(ADDRESS(MATCH("K26",$A:$A,0)+1,COLUMN(F$12),4)&amp;":"&amp;ADDRESS(MATCH("K27",$A:$A,0)-1,COLUMN(F$12),4)))</f>
        <v/>
      </c>
      <c r="G183" s="942" t="n">
        <v>0</v>
      </c>
      <c r="H183" s="942" t="n">
        <v>0</v>
      </c>
      <c r="I183" s="1017" t="n"/>
      <c r="N183" s="290">
        <f>B183</f>
        <v/>
      </c>
      <c r="O183" s="204">
        <f>C183*BS!$B$9</f>
        <v/>
      </c>
      <c r="P183" s="204">
        <f>D183*BS!$B$9</f>
        <v/>
      </c>
      <c r="Q183" s="204">
        <f>E183*BS!$B$9</f>
        <v/>
      </c>
      <c r="R183" s="204">
        <f>F183*BS!$B$9</f>
        <v/>
      </c>
      <c r="S183" s="204">
        <f>G183*BS!$B$9</f>
        <v/>
      </c>
      <c r="T183" s="204">
        <f>H183*BS!$B$9</f>
        <v/>
      </c>
      <c r="U183" s="1021" t="n"/>
    </row>
    <row r="184">
      <c r="B184" s="306" t="n"/>
      <c r="C184" s="307" t="n"/>
      <c r="D184" s="307" t="n"/>
      <c r="E184" s="307" t="n"/>
      <c r="F184" s="307" t="n"/>
      <c r="G184" s="307" t="n"/>
      <c r="H184" s="307" t="n"/>
      <c r="I184" s="1022" t="n"/>
      <c r="N184" s="309" t="inlineStr"/>
      <c r="O184" s="310" t="inlineStr"/>
      <c r="P184" s="310" t="inlineStr"/>
      <c r="Q184" s="310" t="inlineStr"/>
      <c r="R184" s="310" t="inlineStr"/>
      <c r="S184" s="310" t="inlineStr"/>
      <c r="T184" s="310" t="inlineStr"/>
      <c r="U184" s="311" t="n"/>
    </row>
    <row r="185">
      <c r="N185" t="inlineStr"/>
      <c r="O185" t="inlineStr"/>
      <c r="P185" t="inlineStr"/>
      <c r="Q185" t="inlineStr"/>
      <c r="R185" t="inlineStr"/>
      <c r="S185" t="inlineStr"/>
      <c r="T185" t="inlineStr"/>
    </row>
    <row r="186">
      <c r="B186" s="312" t="n"/>
      <c r="D186" s="1023" t="n"/>
      <c r="N186" s="314" t="inlineStr"/>
      <c r="O186" t="inlineStr"/>
      <c r="P186" s="1024" t="inlineStr"/>
      <c r="Q186" t="inlineStr"/>
      <c r="R186" t="inlineStr"/>
      <c r="S186" t="inlineStr"/>
      <c r="T186" t="inlineStr"/>
    </row>
    <row r="187">
      <c r="D187" s="1023" t="n"/>
      <c r="N187" t="inlineStr"/>
      <c r="O187" t="inlineStr"/>
      <c r="P187" s="1024"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025" t="n"/>
      <c r="H192" s="1025" t="n"/>
      <c r="N192" t="inlineStr"/>
      <c r="O192" t="inlineStr"/>
      <c r="P192" t="inlineStr"/>
      <c r="Q192" t="inlineStr"/>
      <c r="R192" t="inlineStr"/>
      <c r="S192" s="1026" t="inlineStr"/>
      <c r="T192" s="1026" t="inlineStr"/>
    </row>
    <row r="193">
      <c r="B193" s="312" t="n"/>
      <c r="N193" s="314"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B195" s="312" t="n"/>
      <c r="N195" s="314" t="inlineStr"/>
      <c r="O195" t="inlineStr"/>
      <c r="P195" t="inlineStr"/>
      <c r="Q195" t="inlineStr"/>
      <c r="R195" t="inlineStr"/>
      <c r="S195" t="inlineStr"/>
      <c r="T19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105344</v>
      </c>
      <c r="G12" s="1029" t="n">
        <v>29503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-1336</v>
      </c>
      <c r="G13" s="1028" t="n">
        <v>-9839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683</v>
      </c>
      <c r="G16" s="1028" t="n">
        <v>105</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-3447</v>
      </c>
      <c r="G18" s="1029" t="n">
        <v>-14275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-41830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-63179</v>
      </c>
      <c r="G23" s="1028" t="n">
        <v>-16077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-63179</v>
      </c>
      <c r="G25" s="1029" t="n">
        <v>-57907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