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MITSUBISHI DEVELOPMENT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CASH EQUIVALENTS Cash and cash equivalents</t>
        </is>
      </c>
      <c r="C15" s="103" t="n"/>
      <c r="D15" s="103" t="n"/>
      <c r="E15" s="103" t="n"/>
      <c r="F15" s="103" t="n"/>
      <c r="G15" s="103" t="n">
        <v>468763</v>
      </c>
      <c r="H15" s="103" t="n">
        <v>483051</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16 LOAN RECEIVABLE Amounts receivable from related entities</t>
        </is>
      </c>
      <c r="C29" s="103" t="n"/>
      <c r="D29" s="103" t="n"/>
      <c r="E29" s="103" t="n"/>
      <c r="F29" s="103" t="n"/>
      <c r="G29" s="103" t="n">
        <v>3752000</v>
      </c>
      <c r="H29" s="103" t="n">
        <v>2248000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587560</v>
      </c>
      <c r="H43" s="103" t="n">
        <v>703391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14 OTHER ASSETS Prepayments</t>
        </is>
      </c>
      <c r="C56" s="939" t="n"/>
      <c r="D56" s="939" t="n"/>
      <c r="E56" s="939" t="n"/>
      <c r="F56" s="939" t="n"/>
      <c r="G56" s="939" t="n">
        <v>14179</v>
      </c>
      <c r="H56" s="939" t="n">
        <v>16373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3760116</v>
      </c>
      <c r="H70" s="939" t="n">
        <v>2248257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10900622</v>
      </c>
      <c r="H86" s="939" t="n">
        <v>11089359</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10900622</v>
      </c>
      <c r="H100" s="952" t="n">
        <v>11089359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10900622</v>
      </c>
      <c r="H114" s="939" t="n">
        <v>11089359</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Financial assets at fair value through OCI</t>
        </is>
      </c>
      <c r="C129" s="103" t="n"/>
      <c r="D129" s="103" t="n"/>
      <c r="E129" s="103" t="n"/>
      <c r="F129" s="103" t="n"/>
      <c r="G129" s="103" t="n">
        <v>518</v>
      </c>
      <c r="H129" s="103" t="n">
        <v>472</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10900622</v>
      </c>
      <c r="H133" s="939" t="n">
        <v>11089359</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Financial assets at fair value through OCI</t>
        </is>
      </c>
      <c r="C134" s="939" t="n"/>
      <c r="D134" s="939" t="n"/>
      <c r="E134" s="939" t="n"/>
      <c r="F134" s="939" t="n"/>
      <c r="G134" s="939" t="n">
        <v>518</v>
      </c>
      <c r="H134" s="939" t="n">
        <v>472</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 in associates</t>
        </is>
      </c>
      <c r="C147" s="939" t="n"/>
      <c r="D147" s="939" t="n"/>
      <c r="E147" s="939" t="n"/>
      <c r="F147" s="939" t="n"/>
      <c r="G147" s="939" t="n">
        <v>8706</v>
      </c>
      <c r="H147" s="939" t="n">
        <v>2930</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11138623</v>
      </c>
      <c r="H165" s="939" t="n">
        <v>11325065</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65351</v>
      </c>
      <c r="H16" s="939" t="n">
        <v>65571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creditors and accrued expenses</t>
        </is>
      </c>
      <c r="C58" s="939" t="n"/>
      <c r="D58" s="939" t="n"/>
      <c r="E58" s="939" t="n"/>
      <c r="F58" s="939" t="n"/>
      <c r="G58" s="939" t="n">
        <v>364735</v>
      </c>
      <c r="H58" s="939" t="n">
        <v>268105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payable to joint managers</t>
        </is>
      </c>
      <c r="C59" s="939" t="n"/>
      <c r="D59" s="939" t="n"/>
      <c r="E59" s="939" t="n"/>
      <c r="F59" s="939" t="n"/>
      <c r="G59" s="939" t="n">
        <v>446932</v>
      </c>
      <c r="H59" s="939" t="n">
        <v>542327</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Amounts payable to related entities</t>
        </is>
      </c>
      <c r="C60" s="939" t="n"/>
      <c r="D60" s="939" t="n"/>
      <c r="E60" s="939" t="n"/>
      <c r="F60" s="939" t="n"/>
      <c r="G60" s="939" t="n">
        <v>8333</v>
      </c>
      <c r="H60" s="939" t="n">
        <v>18370</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Trade creditors and accrued expenses</t>
        </is>
      </c>
      <c r="C70" s="939" t="n"/>
      <c r="D70" s="939" t="n"/>
      <c r="E70" s="939" t="n"/>
      <c r="F70" s="939" t="n"/>
      <c r="G70" s="939" t="n">
        <v>364735</v>
      </c>
      <c r="H70" s="939" t="n">
        <v>268105</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(a) (b)</t>
        </is>
      </c>
      <c r="G84" t="n">
        <v>62566</v>
      </c>
      <c r="H84" t="n">
        <v>48935</v>
      </c>
      <c r="N84">
        <f>B84</f>
        <v/>
      </c>
      <c r="O84" t="inlineStr"/>
      <c r="P84" t="inlineStr"/>
      <c r="Q84" t="inlineStr"/>
      <c r="R84" t="inlineStr"/>
      <c r="S84">
        <f>G84*BS!$B$9</f>
        <v/>
      </c>
      <c r="T84">
        <f>H84*BS!$B$9</f>
        <v/>
      </c>
    </row>
    <row r="85" customFormat="1" s="194">
      <c r="B85" t="inlineStr">
        <is>
          <t>Provisions</t>
        </is>
      </c>
      <c r="G85" t="n">
        <v>76700</v>
      </c>
      <c r="H85" t="n">
        <v>68213</v>
      </c>
      <c r="N85">
        <f>B85</f>
        <v/>
      </c>
      <c r="O85" t="inlineStr"/>
      <c r="P85" t="inlineStr"/>
      <c r="Q85" t="inlineStr"/>
      <c r="R85" t="inlineStr"/>
      <c r="S85">
        <f>G85*BS!$B$9</f>
        <v/>
      </c>
      <c r="T85">
        <f>H85*BS!$B$9</f>
        <v/>
      </c>
    </row>
    <row r="86">
      <c r="B86" t="inlineStr">
        <is>
          <t>Current tax liabilities</t>
        </is>
      </c>
      <c r="G86" t="n">
        <v>1014752</v>
      </c>
      <c r="H86" t="n">
        <v>1125285</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 xml:space="preserve"> Current Employee benefits</t>
        </is>
      </c>
      <c r="C91" s="939" t="n"/>
      <c r="D91" s="939" t="n"/>
      <c r="E91" s="939" t="n"/>
      <c r="F91" s="939" t="n"/>
      <c r="G91" s="939" t="n">
        <v>696</v>
      </c>
      <c r="H91" s="939" t="n">
        <v>818</v>
      </c>
      <c r="I91" s="975" t="n"/>
      <c r="J91" s="180" t="n"/>
      <c r="N91" s="976">
        <f>B91</f>
        <v/>
      </c>
      <c r="O91" s="192" t="inlineStr"/>
      <c r="P91" s="192" t="inlineStr"/>
      <c r="Q91" s="192" t="inlineStr"/>
      <c r="R91" s="192" t="inlineStr"/>
      <c r="S91" s="192">
        <f>G91*BS!$B$9</f>
        <v/>
      </c>
      <c r="T91" s="192">
        <f>H91*BS!$B$9</f>
        <v/>
      </c>
      <c r="U91" s="193">
        <f>I88</f>
        <v/>
      </c>
    </row>
    <row r="92">
      <c r="B92" s="102" t="inlineStr">
        <is>
          <t xml:space="preserve"> Current (a) (b)</t>
        </is>
      </c>
      <c r="C92" s="939" t="n"/>
      <c r="D92" s="939" t="n"/>
      <c r="E92" s="939" t="n"/>
      <c r="F92" s="939" t="n"/>
      <c r="G92" s="939" t="n">
        <v>62566</v>
      </c>
      <c r="H92" s="939" t="n">
        <v>48935</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 xml:space="preserve"> Current Other provisions</t>
        </is>
      </c>
      <c r="C93" s="939" t="n"/>
      <c r="D93" s="939" t="n"/>
      <c r="E93" s="939" t="n"/>
      <c r="F93" s="939" t="n"/>
      <c r="G93" s="939" t="n">
        <v>5738</v>
      </c>
      <c r="H93" s="939" t="n">
        <v>10760</v>
      </c>
      <c r="I93" s="975" t="n"/>
      <c r="J93" s="180" t="n"/>
      <c r="N93" s="976">
        <f>B93</f>
        <v/>
      </c>
      <c r="O93" s="192" t="inlineStr"/>
      <c r="P93" s="192" t="inlineStr"/>
      <c r="Q93" s="192" t="inlineStr"/>
      <c r="R93" s="192" t="inlineStr"/>
      <c r="S93" s="192">
        <f>G93*BS!$B$9</f>
        <v/>
      </c>
      <c r="T93" s="192">
        <f>H93*BS!$B$9</f>
        <v/>
      </c>
      <c r="U93" s="193">
        <f>I90</f>
        <v/>
      </c>
    </row>
    <row r="94">
      <c r="B94" s="211" t="inlineStr">
        <is>
          <t xml:space="preserve"> Current Trade creditors and accrued expenses</t>
        </is>
      </c>
      <c r="C94" s="103" t="n"/>
      <c r="D94" s="103" t="n"/>
      <c r="E94" s="103" t="n"/>
      <c r="F94" s="103" t="n"/>
      <c r="G94" s="103" t="n">
        <v>364735</v>
      </c>
      <c r="H94" s="103" t="n">
        <v>268105</v>
      </c>
      <c r="I94" s="979" t="n"/>
      <c r="J94" s="180" t="n"/>
      <c r="N94" s="976">
        <f>B94</f>
        <v/>
      </c>
      <c r="O94" s="192" t="inlineStr"/>
      <c r="P94" s="192" t="inlineStr"/>
      <c r="Q94" s="192" t="inlineStr"/>
      <c r="R94" s="192" t="inlineStr"/>
      <c r="S94" s="192">
        <f>G94*BS!$B$9</f>
        <v/>
      </c>
      <c r="T94" s="192">
        <f>H94*BS!$B$9</f>
        <v/>
      </c>
      <c r="U94" s="193">
        <f>I91</f>
        <v/>
      </c>
    </row>
    <row r="95">
      <c r="B95" s="211" t="inlineStr">
        <is>
          <t xml:space="preserve"> Current payable to joint managers</t>
        </is>
      </c>
      <c r="C95" s="939" t="n"/>
      <c r="D95" s="939" t="n"/>
      <c r="E95" s="939" t="n"/>
      <c r="F95" s="939" t="n"/>
      <c r="G95" s="939" t="n">
        <v>446932</v>
      </c>
      <c r="H95" s="939" t="n">
        <v>542327</v>
      </c>
      <c r="I95" s="980" t="n"/>
      <c r="J95" s="180" t="n"/>
      <c r="N95" s="976">
        <f>B95</f>
        <v/>
      </c>
      <c r="O95" s="192" t="inlineStr"/>
      <c r="P95" s="192" t="inlineStr"/>
      <c r="Q95" s="192" t="inlineStr"/>
      <c r="R95" s="192" t="inlineStr"/>
      <c r="S95" s="192">
        <f>G95*BS!$B$9</f>
        <v/>
      </c>
      <c r="T95" s="192">
        <f>H95*BS!$B$9</f>
        <v/>
      </c>
      <c r="U95" s="193">
        <f>I92</f>
        <v/>
      </c>
    </row>
    <row r="96">
      <c r="B96" s="208" t="inlineStr">
        <is>
          <t xml:space="preserve"> Current Amounts payable to related entities</t>
        </is>
      </c>
      <c r="C96" s="939" t="n"/>
      <c r="D96" s="939" t="n"/>
      <c r="E96" s="939" t="n"/>
      <c r="F96" s="939" t="n"/>
      <c r="G96" s="939" t="n">
        <v>8333</v>
      </c>
      <c r="H96" s="939" t="n">
        <v>18370</v>
      </c>
      <c r="I96" s="981" t="n"/>
      <c r="J96" s="180" t="n"/>
      <c r="N96" s="976">
        <f>B96</f>
        <v/>
      </c>
      <c r="O96" s="192" t="inlineStr"/>
      <c r="P96" s="192" t="inlineStr"/>
      <c r="Q96" s="192" t="inlineStr"/>
      <c r="R96" s="192" t="inlineStr"/>
      <c r="S96" s="192">
        <f>G96*BS!$B$9</f>
        <v/>
      </c>
      <c r="T96" s="192">
        <f>H96*BS!$B$9</f>
        <v/>
      </c>
      <c r="U96" s="193">
        <f>I93</f>
        <v/>
      </c>
    </row>
    <row r="97">
      <c r="B97" s="211" t="inlineStr">
        <is>
          <t xml:space="preserve"> Current assets Cash flow hedges</t>
        </is>
      </c>
      <c r="C97" s="939" t="n"/>
      <c r="D97" s="939" t="n"/>
      <c r="E97" s="939" t="n"/>
      <c r="F97" s="939" t="n"/>
      <c r="G97" s="939" t="n">
        <v>22295</v>
      </c>
      <c r="H97" s="939" t="n">
        <v>16630</v>
      </c>
      <c r="I97" s="981" t="n"/>
      <c r="J97" s="180" t="n"/>
      <c r="N97" s="976">
        <f>B97</f>
        <v/>
      </c>
      <c r="O97" s="192" t="inlineStr"/>
      <c r="P97" s="192" t="inlineStr"/>
      <c r="Q97" s="192" t="inlineStr"/>
      <c r="R97" s="192" t="inlineStr"/>
      <c r="S97" s="192">
        <f>G97*BS!$B$9</f>
        <v/>
      </c>
      <c r="T97" s="192">
        <f>H97*BS!$B$9</f>
        <v/>
      </c>
      <c r="U97" s="193">
        <f>I94</f>
        <v/>
      </c>
    </row>
    <row r="98">
      <c r="B98" s="211" t="inlineStr">
        <is>
          <t xml:space="preserve"> Current liabilities Cash flow hedges</t>
        </is>
      </c>
      <c r="C98" s="939" t="n"/>
      <c r="D98" s="939" t="n"/>
      <c r="E98" s="939" t="n"/>
      <c r="F98" s="939" t="n"/>
      <c r="G98" s="939" t="n">
        <v>0</v>
      </c>
      <c r="H98" s="939" t="n">
        <v>-24879</v>
      </c>
      <c r="I98" s="981" t="n"/>
      <c r="J98" s="180" t="n"/>
      <c r="N98" s="976">
        <f>B98</f>
        <v/>
      </c>
      <c r="O98" s="192" t="inlineStr"/>
      <c r="P98" s="192" t="inlineStr"/>
      <c r="Q98" s="192" t="inlineStr"/>
      <c r="R98" s="192" t="inlineStr"/>
      <c r="S98" s="192">
        <f>G98*BS!$B$9</f>
        <v/>
      </c>
      <c r="T98" s="192">
        <f>H98*BS!$B$9</f>
        <v/>
      </c>
      <c r="U98" s="193">
        <f>I95</f>
        <v/>
      </c>
    </row>
    <row r="99" customFormat="1" s="194">
      <c r="B99" s="211" t="inlineStr">
        <is>
          <t>Current tax liabilities</t>
        </is>
      </c>
      <c r="C99" s="939" t="n"/>
      <c r="D99" s="939" t="n"/>
      <c r="E99" s="939" t="n"/>
      <c r="F99" s="939" t="n"/>
      <c r="G99" s="939" t="n">
        <v>1014752</v>
      </c>
      <c r="H99" s="939" t="n">
        <v>1125285</v>
      </c>
      <c r="I99" s="981" t="n"/>
      <c r="J99" s="180" t="n"/>
      <c r="N99" s="976">
        <f>B99</f>
        <v/>
      </c>
      <c r="O99" s="192" t="inlineStr"/>
      <c r="P99" s="192" t="inlineStr"/>
      <c r="Q99" s="192" t="inlineStr"/>
      <c r="R99" s="192" t="inlineStr"/>
      <c r="S99" s="192">
        <f>G99*BS!$B$9</f>
        <v/>
      </c>
      <c r="T99" s="192">
        <f>H99*BS!$B$9</f>
        <v/>
      </c>
      <c r="U99" s="193">
        <f>I96</f>
        <v/>
      </c>
    </row>
    <row r="100">
      <c r="B100" s="211" t="inlineStr">
        <is>
          <t>Other current liabilities *</t>
        </is>
      </c>
      <c r="C100" s="939" t="n"/>
      <c r="D100" s="939" t="n"/>
      <c r="E100" s="939" t="n"/>
      <c r="F100" s="939" t="n"/>
      <c r="G100" s="939" t="n">
        <v>-2353348</v>
      </c>
      <c r="H100" s="939" t="n">
        <v>-2298512</v>
      </c>
      <c r="I100" s="981" t="n"/>
      <c r="J100" s="180" t="n"/>
      <c r="N100" s="976">
        <f>B100</f>
        <v/>
      </c>
      <c r="O100" s="192" t="inlineStr"/>
      <c r="P100" s="192" t="inlineStr"/>
      <c r="Q100" s="192" t="inlineStr"/>
      <c r="R100" s="192" t="inlineStr"/>
      <c r="S100" s="192">
        <f>G100*BS!$B$9</f>
        <v/>
      </c>
      <c r="T100" s="192">
        <f>H100*BS!$B$9</f>
        <v/>
      </c>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Lease liabilities</t>
        </is>
      </c>
      <c r="C106" s="103" t="n"/>
      <c r="D106" s="103" t="n"/>
      <c r="E106" s="103" t="n"/>
      <c r="F106" s="103" t="n"/>
      <c r="G106" s="103" t="n">
        <v>163801</v>
      </c>
      <c r="H106" s="103" t="n">
        <v>159343</v>
      </c>
      <c r="I106" s="210" t="n"/>
      <c r="J106" s="180" t="n"/>
      <c r="N106" s="985">
        <f>B106</f>
        <v/>
      </c>
      <c r="O106" s="192" t="inlineStr"/>
      <c r="P106" s="192" t="inlineStr"/>
      <c r="Q106" s="192" t="inlineStr"/>
      <c r="R106" s="192" t="inlineStr"/>
      <c r="S106" s="192">
        <f>G106*BS!$B$9</f>
        <v/>
      </c>
      <c r="T106" s="192">
        <f>H106*BS!$B$9</f>
        <v/>
      </c>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 xml:space="preserve"> Non-Current Rehabilitation (a) (b)</t>
        </is>
      </c>
      <c r="C132" s="991" t="n"/>
      <c r="D132" s="991" t="n"/>
      <c r="E132" s="991" t="n"/>
      <c r="F132" s="991" t="n"/>
      <c r="G132" s="991" t="n">
        <v>1775083</v>
      </c>
      <c r="H132" s="991" t="n">
        <v>1860599</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Other non-current liabilities *</t>
        </is>
      </c>
      <c r="C133" s="991" t="n"/>
      <c r="D133" s="991" t="n"/>
      <c r="E133" s="991" t="n"/>
      <c r="F133" s="991" t="n"/>
      <c r="G133" s="991" t="n">
        <v>49617</v>
      </c>
      <c r="H133" s="991" t="n">
        <v>51473</v>
      </c>
      <c r="I133" s="992" t="n"/>
      <c r="J133" s="180" t="n"/>
      <c r="N133" s="976">
        <f>B133</f>
        <v/>
      </c>
      <c r="O133" s="192" t="inlineStr"/>
      <c r="P133" s="192" t="inlineStr"/>
      <c r="Q133" s="192" t="inlineStr"/>
      <c r="R133" s="192" t="inlineStr"/>
      <c r="S133" s="192">
        <f>G133*BS!$B$9</f>
        <v/>
      </c>
      <c r="T133" s="192">
        <f>H133*BS!$B$9</f>
        <v/>
      </c>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Issued capital</t>
        </is>
      </c>
      <c r="C159" s="103" t="n"/>
      <c r="D159" s="103" t="n"/>
      <c r="E159" s="103" t="n"/>
      <c r="F159" s="103" t="n"/>
      <c r="G159" s="103" t="n">
        <v>450586</v>
      </c>
      <c r="H159" s="103" t="n">
        <v>450586</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Reserves</t>
        </is>
      </c>
      <c r="C170" s="993" t="n"/>
      <c r="D170" s="993" t="n"/>
      <c r="E170" s="993" t="n"/>
      <c r="F170" s="993" t="n"/>
      <c r="G170" s="993" t="n">
        <v>3093</v>
      </c>
      <c r="H170" s="993" t="n">
        <v>8916</v>
      </c>
      <c r="I170" s="992" t="n"/>
      <c r="J170" s="180" t="n"/>
      <c r="N170" s="976">
        <f>B170</f>
        <v/>
      </c>
      <c r="O170" s="192" t="inlineStr"/>
      <c r="P170" s="192" t="inlineStr"/>
      <c r="Q170" s="192" t="inlineStr"/>
      <c r="R170" s="192" t="inlineStr"/>
      <c r="S170" s="192">
        <f>G170*BS!$B$9</f>
        <v/>
      </c>
      <c r="T170" s="192">
        <f>H170*BS!$B$9</f>
        <v/>
      </c>
      <c r="U170" s="193">
        <f>I167</f>
        <v/>
      </c>
    </row>
    <row r="171">
      <c r="A171" s="79" t="n"/>
      <c r="B171" s="102" t="inlineStr">
        <is>
          <t>Other Reserves *</t>
        </is>
      </c>
      <c r="C171" s="993" t="n"/>
      <c r="D171" s="993" t="n"/>
      <c r="E171" s="993" t="n"/>
      <c r="F171" s="993" t="n"/>
      <c r="G171" s="993" t="n">
        <v>0</v>
      </c>
      <c r="H171" s="993" t="n">
        <v>0</v>
      </c>
      <c r="I171" s="992" t="n"/>
      <c r="J171" s="180" t="n"/>
      <c r="N171" s="976">
        <f>B171</f>
        <v/>
      </c>
      <c r="O171" s="192" t="inlineStr"/>
      <c r="P171" s="192" t="inlineStr"/>
      <c r="Q171" s="192" t="inlineStr"/>
      <c r="R171" s="192" t="inlineStr"/>
      <c r="S171" s="192">
        <f>G171*BS!$B$9</f>
        <v/>
      </c>
      <c r="T171" s="192">
        <f>H171*BS!$B$9</f>
        <v/>
      </c>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Retained earnings</t>
        </is>
      </c>
      <c r="C184" s="103" t="n"/>
      <c r="D184" s="103" t="n"/>
      <c r="E184" s="103" t="n"/>
      <c r="F184" s="103" t="n"/>
      <c r="G184" s="103" t="n">
        <v>12897476</v>
      </c>
      <c r="H184" s="103" t="n">
        <v>10506199</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Sale of goods</t>
        </is>
      </c>
      <c r="C15" s="939" t="n"/>
      <c r="D15" s="939" t="n"/>
      <c r="E15" s="939" t="n"/>
      <c r="F15" s="939" t="n"/>
      <c r="G15" s="939" t="n">
        <v>10353407</v>
      </c>
      <c r="H15" s="939" t="n">
        <v>13300269</v>
      </c>
      <c r="I15" s="289" t="n"/>
      <c r="N15" s="293" t="inlineStr"/>
      <c r="O15" s="192" t="inlineStr"/>
      <c r="P15" s="192" t="inlineStr"/>
      <c r="Q15" s="192" t="inlineStr"/>
      <c r="R15" s="192" t="inlineStr"/>
      <c r="S15" s="192" t="inlineStr"/>
      <c r="T15" s="192" t="inlineStr"/>
      <c r="U15" s="1016">
        <f>I15</f>
        <v/>
      </c>
    </row>
    <row r="16" customFormat="1" s="118">
      <c r="B16" s="102" t="inlineStr">
        <is>
          <t xml:space="preserve"> REVENUE Freight income</t>
        </is>
      </c>
      <c r="C16" s="939" t="n"/>
      <c r="D16" s="939" t="n"/>
      <c r="E16" s="939" t="n"/>
      <c r="F16" s="939" t="n"/>
      <c r="G16" s="939" t="n">
        <v>55900</v>
      </c>
      <c r="H16" s="939" t="n">
        <v>61727</v>
      </c>
      <c r="I16" s="289" t="n"/>
      <c r="N16" s="293" t="inlineStr"/>
      <c r="O16" s="192" t="inlineStr"/>
      <c r="P16" s="192" t="inlineStr"/>
      <c r="Q16" s="192" t="inlineStr"/>
      <c r="R16" s="192" t="inlineStr"/>
      <c r="S16" s="192" t="inlineStr"/>
      <c r="T16" s="192" t="inlineStr"/>
      <c r="U16" s="1016">
        <f>I16</f>
        <v/>
      </c>
    </row>
    <row r="17" customFormat="1" s="118">
      <c r="B17" s="102" t="inlineStr">
        <is>
          <t xml:space="preserve"> REVENUE Other revenue</t>
        </is>
      </c>
      <c r="C17" s="939" t="n"/>
      <c r="D17" s="939" t="n"/>
      <c r="E17" s="939" t="n"/>
      <c r="F17" s="939" t="n"/>
      <c r="G17" s="939" t="n">
        <v>48909</v>
      </c>
      <c r="H17" s="939" t="n">
        <v>27598</v>
      </c>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5274236</v>
      </c>
      <c r="H29" s="939" t="n">
        <v>7046802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OTHER EXPENSES Net foreign exchange loss</t>
        </is>
      </c>
      <c r="C56" s="939" t="n"/>
      <c r="D56" s="939" t="n"/>
      <c r="E56" s="939" t="n"/>
      <c r="F56" s="939" t="n"/>
      <c r="G56" s="939" t="n">
        <v>132483</v>
      </c>
      <c r="H56" s="939" t="n">
        <v>264231</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OTHER EXPENSES Net (loss) gain from disposal of property, plant and equipment</t>
        </is>
      </c>
      <c r="C57" s="939" t="n"/>
      <c r="D57" s="939" t="n"/>
      <c r="E57" s="939" t="n"/>
      <c r="F57" s="939" t="n"/>
      <c r="G57" s="939" t="n">
        <v>1118</v>
      </c>
      <c r="H57" s="939" t="n">
        <v>13772</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OTHER EXPENSES Impairment losses and other write downs of property, plant and equipment</t>
        </is>
      </c>
      <c r="C58" s="939" t="n"/>
      <c r="D58" s="939" t="n"/>
      <c r="E58" s="939" t="n"/>
      <c r="F58" s="939" t="n"/>
      <c r="G58" s="939" t="n">
        <v>17828</v>
      </c>
      <c r="H58" s="939" t="n">
        <v>1913</v>
      </c>
      <c r="I58" s="1017" t="n"/>
      <c r="N58" s="293" t="inlineStr"/>
      <c r="O58" s="192" t="inlineStr"/>
      <c r="P58" s="192" t="inlineStr"/>
      <c r="Q58" s="192" t="inlineStr"/>
      <c r="R58" s="192" t="inlineStr"/>
      <c r="S58" s="192" t="inlineStr"/>
      <c r="T58" s="192" t="inlineStr"/>
      <c r="U58" s="1016">
        <f>I58</f>
        <v/>
      </c>
    </row>
    <row r="59" customFormat="1" s="279">
      <c r="A59" s="118" t="n"/>
      <c r="B59" s="102" t="inlineStr">
        <is>
          <t xml:space="preserve"> OTHER EXPENSES Exploration and evaluation expenditure incurred and expensed in the current period</t>
        </is>
      </c>
      <c r="C59" s="939" t="n"/>
      <c r="D59" s="939" t="n"/>
      <c r="E59" s="939" t="n"/>
      <c r="F59" s="939" t="n"/>
      <c r="G59" s="939" t="n">
        <v>9702</v>
      </c>
      <c r="H59" s="939" t="n">
        <v>10535</v>
      </c>
      <c r="I59" s="1017" t="n"/>
      <c r="N59" s="293" t="inlineStr"/>
      <c r="O59" s="192" t="inlineStr"/>
      <c r="P59" s="192" t="inlineStr"/>
      <c r="Q59" s="192" t="inlineStr"/>
      <c r="R59" s="192" t="inlineStr"/>
      <c r="S59" s="192" t="inlineStr"/>
      <c r="T59" s="192" t="inlineStr"/>
      <c r="U59" s="1016">
        <f>I59</f>
        <v/>
      </c>
    </row>
    <row r="60" customFormat="1" s="279">
      <c r="A60" s="118" t="n"/>
      <c r="B60" s="102" t="inlineStr">
        <is>
          <t xml:space="preserve"> OTHER EXPENSES (expenses) /income</t>
        </is>
      </c>
      <c r="C60" s="939" t="n"/>
      <c r="D60" s="939" t="n"/>
      <c r="E60" s="939" t="n"/>
      <c r="F60" s="939" t="n"/>
      <c r="G60" s="939" t="n">
        <v>1371</v>
      </c>
      <c r="H60" s="939" t="n">
        <v>8129</v>
      </c>
      <c r="I60" s="1017" t="n"/>
      <c r="N60" s="293" t="inlineStr"/>
      <c r="O60" s="192" t="inlineStr"/>
      <c r="P60" s="192" t="inlineStr"/>
      <c r="Q60" s="192" t="inlineStr"/>
      <c r="R60" s="192" t="inlineStr"/>
      <c r="S60" s="192" t="inlineStr"/>
      <c r="T60" s="192" t="inlineStr"/>
      <c r="U60" s="1016">
        <f>I60</f>
        <v/>
      </c>
    </row>
    <row r="61" customFormat="1" s="279">
      <c r="A61" s="118" t="n"/>
      <c r="B61" s="102" t="inlineStr">
        <is>
          <t>Administration expenses</t>
        </is>
      </c>
      <c r="C61" s="939" t="n"/>
      <c r="D61" s="939" t="n"/>
      <c r="E61" s="939" t="n"/>
      <c r="F61" s="939" t="n"/>
      <c r="G61" s="939" t="n">
        <v>320945</v>
      </c>
      <c r="H61" s="939" t="n">
        <v>322031</v>
      </c>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320945</v>
      </c>
      <c r="H80" s="939" t="n">
        <v>322031</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56749</v>
      </c>
      <c r="H98" s="939" t="n">
        <v>94980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56749</v>
      </c>
      <c r="H111" s="939" t="n">
        <v>94980</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Interest received or due and from: Other</t>
        </is>
      </c>
      <c r="C124" s="952" t="n"/>
      <c r="D124" s="952" t="n"/>
      <c r="E124" s="952" t="n"/>
      <c r="F124" s="952" t="n"/>
      <c r="G124" s="952" t="n">
        <v>992</v>
      </c>
      <c r="H124" s="952" t="n">
        <v>14699</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-56749</v>
      </c>
      <c r="H125" s="991" t="n">
        <v>-94980</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Share of profits of associates and joint ventures</t>
        </is>
      </c>
      <c r="C126" s="939" t="n"/>
      <c r="D126" s="939" t="n"/>
      <c r="E126" s="939" t="n"/>
      <c r="F126" s="939" t="n"/>
      <c r="G126" s="939" t="n">
        <v>805</v>
      </c>
      <c r="H126" s="939" t="n">
        <v>556</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1396426</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3654140</v>
      </c>
      <c r="G12" s="1029" t="n">
        <v>5787070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-689395</v>
      </c>
      <c r="G13" s="1028" t="n">
        <v>-745003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-9126</v>
      </c>
      <c r="G14" s="326" t="n">
        <v>-8283</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2341</v>
      </c>
      <c r="G16" s="1028" t="n">
        <v>4236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-91281</v>
      </c>
      <c r="G23" s="1028" t="n">
        <v>-189807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-91281</v>
      </c>
      <c r="G25" s="1029" t="n">
        <v>-189807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