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JEOL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4737239</v>
      </c>
      <c r="H15" s="103" t="n">
        <v>6472104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862567</v>
      </c>
      <c r="H29" s="103" t="n">
        <v>1586457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cost</t>
        </is>
      </c>
      <c r="C43" s="103" t="n"/>
      <c r="D43" s="103" t="n"/>
      <c r="E43" s="103" t="n"/>
      <c r="F43" s="103" t="n"/>
      <c r="G43" s="103" t="n">
        <v>15855793</v>
      </c>
      <c r="H43" s="103" t="n">
        <v>2909154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862567</v>
      </c>
      <c r="H56" s="939" t="n">
        <v>1586457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28380</v>
      </c>
      <c r="H57" s="939" t="n">
        <v>53430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assets</t>
        </is>
      </c>
      <c r="C70" s="939" t="n"/>
      <c r="D70" s="939" t="n"/>
      <c r="E70" s="939" t="n"/>
      <c r="F70" s="939" t="n"/>
      <c r="G70" s="939" t="n">
        <v>28380</v>
      </c>
      <c r="H70" s="939" t="n">
        <v>53430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-8380</v>
      </c>
      <c r="H71" s="939" t="n">
        <v>-33430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Machinery and equipment at cost  Cost Balance at 31 March 2023</t>
        </is>
      </c>
      <c r="C86" s="939" t="n"/>
      <c r="D86" s="939" t="n"/>
      <c r="E86" s="939" t="n"/>
      <c r="F86" s="939" t="n"/>
      <c r="G86" s="939" t="n">
        <v>0</v>
      </c>
      <c r="H86" s="939" t="n">
        <v>320942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Motor vehicles at cost  Cost Balance at 31 March 2023</t>
        </is>
      </c>
      <c r="C87" s="939" t="n"/>
      <c r="D87" s="939" t="n"/>
      <c r="E87" s="939" t="n"/>
      <c r="F87" s="939" t="n"/>
      <c r="G87" s="939" t="n">
        <v>0</v>
      </c>
      <c r="H87" s="939" t="n">
        <v>339359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Furniture and fittings at cost  Cost Balance at 31 March 2023</t>
        </is>
      </c>
      <c r="C88" s="939" t="n"/>
      <c r="D88" s="939" t="n"/>
      <c r="E88" s="939" t="n"/>
      <c r="F88" s="939" t="n"/>
      <c r="G88" s="939" t="n">
        <v>0</v>
      </c>
      <c r="H88" s="939" t="n">
        <v>126298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Accumulated depreciation</t>
        </is>
      </c>
      <c r="C100" s="952" t="n"/>
      <c r="D100" s="952" t="n"/>
      <c r="E100" s="952" t="n"/>
      <c r="F100" s="952" t="n"/>
      <c r="G100" s="952" t="n">
        <v>-122106</v>
      </c>
      <c r="H100" s="952" t="n">
        <v>-122839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318033</v>
      </c>
      <c r="H165" s="939" t="n">
        <v>237693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Loan from related parties (Note 23)</t>
        </is>
      </c>
      <c r="C16" s="939" t="n"/>
      <c r="D16" s="939" t="n"/>
      <c r="E16" s="939" t="n"/>
      <c r="F16" s="939" t="n"/>
      <c r="G16" s="939" t="n">
        <v>3000000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Current</t>
        </is>
      </c>
      <c r="C17" s="939" t="n"/>
      <c r="D17" s="939" t="n"/>
      <c r="E17" s="939" t="n"/>
      <c r="F17" s="939" t="n"/>
      <c r="G17" s="939" t="n">
        <v>88920</v>
      </c>
      <c r="H17" s="939" t="n">
        <v>96470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Payables to related parties (Note 23)</t>
        </is>
      </c>
      <c r="C58" s="939" t="n"/>
      <c r="D58" s="939" t="n"/>
      <c r="E58" s="939" t="n"/>
      <c r="F58" s="939" t="n"/>
      <c r="G58" s="939" t="n">
        <v>1315843</v>
      </c>
      <c r="H58" s="939" t="n">
        <v>1937201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47060</v>
      </c>
      <c r="H59" s="939" t="n">
        <v>851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Goods and Services Tax payable</t>
        </is>
      </c>
      <c r="C60" s="939" t="n"/>
      <c r="D60" s="939" t="n"/>
      <c r="E60" s="939" t="n"/>
      <c r="F60" s="939" t="n"/>
      <c r="G60" s="939" t="n">
        <v>83111</v>
      </c>
      <c r="H60" s="939" t="n">
        <v>13474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Sundry payables and accrued expenses</t>
        </is>
      </c>
      <c r="C61" s="103" t="n"/>
      <c r="D61" s="103" t="n"/>
      <c r="E61" s="103" t="n"/>
      <c r="F61" s="103" t="n"/>
      <c r="G61" s="103" t="n">
        <v>143007</v>
      </c>
      <c r="H61" s="103" t="n">
        <v>135159</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Sundry payables and accrued expenses</t>
        </is>
      </c>
      <c r="C70" s="939" t="n"/>
      <c r="D70" s="939" t="n"/>
      <c r="E70" s="939" t="n"/>
      <c r="F70" s="939" t="n"/>
      <c r="G70" s="939" t="n">
        <v>143007</v>
      </c>
      <c r="H70" s="939" t="n">
        <v>135159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2,086,685 1,589,021</t>
        </is>
      </c>
      <c r="G84" t="n">
        <v>0</v>
      </c>
      <c r="H84" t="n">
        <v>0</v>
      </c>
      <c r="N84">
        <f>B84</f>
        <v/>
      </c>
      <c r="O84" t="inlineStr"/>
      <c r="P84" t="inlineStr"/>
      <c r="Q84" t="inlineStr"/>
      <c r="R84" t="inlineStr"/>
      <c r="S84">
        <f>G84*BS!$B$9</f>
        <v/>
      </c>
      <c r="T84">
        <f>H84*BS!$B$9</f>
        <v/>
      </c>
    </row>
    <row r="85" customFormat="1" s="194">
      <c r="B85" t="inlineStr">
        <is>
          <t>Liabilities</t>
        </is>
      </c>
      <c r="G85" t="n">
        <v>0</v>
      </c>
      <c r="H85" t="n">
        <v>0</v>
      </c>
      <c r="N85">
        <f>B85</f>
        <v/>
      </c>
      <c r="O85" t="inlineStr"/>
      <c r="P85" t="inlineStr"/>
      <c r="Q85" t="inlineStr"/>
      <c r="R85" t="inlineStr"/>
      <c r="S85">
        <f>G85*BS!$B$9</f>
        <v/>
      </c>
      <c r="T85">
        <f>H85*BS!$B$9</f>
        <v/>
      </c>
    </row>
    <row r="86">
      <c r="B86" t="inlineStr">
        <is>
          <t>Current tax liabilities</t>
        </is>
      </c>
      <c r="G86" t="n">
        <v>2236</v>
      </c>
      <c r="H86" t="n">
        <v>348543</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Current Payables to related parties (Note 23)</t>
        </is>
      </c>
      <c r="C91" s="939" t="n"/>
      <c r="D91" s="939" t="n"/>
      <c r="E91" s="939" t="n"/>
      <c r="F91" s="939" t="n"/>
      <c r="G91" s="939" t="n">
        <v>1315843</v>
      </c>
      <c r="H91" s="939" t="n">
        <v>1937201</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Other Trade payables</t>
        </is>
      </c>
      <c r="C92" s="939" t="n"/>
      <c r="D92" s="939" t="n"/>
      <c r="E92" s="939" t="n"/>
      <c r="F92" s="939" t="n"/>
      <c r="G92" s="939" t="n">
        <v>47060</v>
      </c>
      <c r="H92" s="939" t="n">
        <v>851</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Goods and Services Tax payable</t>
        </is>
      </c>
      <c r="C93" s="939" t="n"/>
      <c r="D93" s="939" t="n"/>
      <c r="E93" s="939" t="n"/>
      <c r="F93" s="939" t="n"/>
      <c r="G93" s="939" t="n">
        <v>83111</v>
      </c>
      <c r="H93" s="939" t="n">
        <v>13474</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Sundry payables and accrued expenses</t>
        </is>
      </c>
      <c r="C94" s="103" t="n"/>
      <c r="D94" s="103" t="n"/>
      <c r="E94" s="103" t="n"/>
      <c r="F94" s="103" t="n"/>
      <c r="G94" s="103" t="n">
        <v>143007</v>
      </c>
      <c r="H94" s="103" t="n">
        <v>135159</v>
      </c>
      <c r="I94" s="979" t="n"/>
      <c r="J94" s="180" t="n"/>
      <c r="N94" s="976">
        <f>B94</f>
        <v/>
      </c>
      <c r="O94" s="192" t="inlineStr"/>
      <c r="P94" s="192" t="inlineStr"/>
      <c r="Q94" s="192" t="inlineStr"/>
      <c r="R94" s="192" t="inlineStr"/>
      <c r="S94" s="192">
        <f>G94*BS!$B$9</f>
        <v/>
      </c>
      <c r="T94" s="192">
        <f>H94*BS!$B$9</f>
        <v/>
      </c>
      <c r="U94" s="193">
        <f>I91</f>
        <v/>
      </c>
    </row>
    <row r="95">
      <c r="B95" s="211" t="inlineStr">
        <is>
          <t xml:space="preserve"> Current 2,086,685 1,589,021</t>
        </is>
      </c>
      <c r="C95" s="939" t="n"/>
      <c r="D95" s="939" t="n"/>
      <c r="E95" s="939" t="n"/>
      <c r="F95" s="939" t="n"/>
      <c r="G95" s="939" t="n">
        <v>0</v>
      </c>
      <c r="H95" s="939" t="n">
        <v>0</v>
      </c>
      <c r="I95" s="980" t="n"/>
      <c r="J95" s="180" t="n"/>
      <c r="N95" s="976">
        <f>B95</f>
        <v/>
      </c>
      <c r="O95" s="192" t="inlineStr"/>
      <c r="P95" s="192" t="inlineStr"/>
      <c r="Q95" s="192" t="inlineStr"/>
      <c r="R95" s="192" t="inlineStr"/>
      <c r="S95" s="192">
        <f>G95*BS!$B$9</f>
        <v/>
      </c>
      <c r="T95" s="192">
        <f>H95*BS!$B$9</f>
        <v/>
      </c>
      <c r="U95" s="193">
        <f>I92</f>
        <v/>
      </c>
    </row>
    <row r="96">
      <c r="B96" s="208" t="inlineStr">
        <is>
          <t xml:space="preserve"> Current 14. Other liabilities</t>
        </is>
      </c>
      <c r="C96" s="939" t="n"/>
      <c r="D96" s="939" t="n"/>
      <c r="E96" s="939" t="n"/>
      <c r="F96" s="939" t="n"/>
      <c r="G96" s="939" t="n">
        <v>2022</v>
      </c>
      <c r="H96" s="939" t="n">
        <v>2023</v>
      </c>
      <c r="I96" s="981" t="n"/>
      <c r="J96" s="180" t="n"/>
      <c r="N96" s="976">
        <f>B96</f>
        <v/>
      </c>
      <c r="O96" s="192" t="inlineStr"/>
      <c r="P96" s="192" t="inlineStr"/>
      <c r="Q96" s="192" t="inlineStr"/>
      <c r="R96" s="192" t="inlineStr"/>
      <c r="S96" s="192">
        <f>G96*BS!$B$9</f>
        <v/>
      </c>
      <c r="T96" s="192">
        <f>H96*BS!$B$9</f>
        <v/>
      </c>
      <c r="U96" s="193">
        <f>I93</f>
        <v/>
      </c>
    </row>
    <row r="97">
      <c r="B97" s="211" t="inlineStr">
        <is>
          <t xml:space="preserve"> Current Warranty provision (a)</t>
        </is>
      </c>
      <c r="C97" s="939" t="n"/>
      <c r="D97" s="939" t="n"/>
      <c r="E97" s="939" t="n"/>
      <c r="F97" s="939" t="n"/>
      <c r="G97" s="939" t="n">
        <v>196683</v>
      </c>
      <c r="H97" s="939" t="n">
        <v>272246</v>
      </c>
      <c r="I97" s="981" t="n"/>
      <c r="J97" s="180" t="n"/>
      <c r="N97" s="976">
        <f>B97</f>
        <v/>
      </c>
      <c r="O97" s="192" t="inlineStr"/>
      <c r="P97" s="192" t="inlineStr"/>
      <c r="Q97" s="192" t="inlineStr"/>
      <c r="R97" s="192" t="inlineStr"/>
      <c r="S97" s="192">
        <f>G97*BS!$B$9</f>
        <v/>
      </c>
      <c r="T97" s="192">
        <f>H97*BS!$B$9</f>
        <v/>
      </c>
      <c r="U97" s="193">
        <f>I94</f>
        <v/>
      </c>
    </row>
    <row r="98">
      <c r="B98" s="211" t="inlineStr">
        <is>
          <t xml:space="preserve"> Current Employee benefits (b)</t>
        </is>
      </c>
      <c r="C98" s="939" t="n"/>
      <c r="D98" s="939" t="n"/>
      <c r="E98" s="939" t="n"/>
      <c r="F98" s="939" t="n"/>
      <c r="G98" s="939" t="n">
        <v>228764</v>
      </c>
      <c r="H98" s="939" t="n">
        <v>308893</v>
      </c>
      <c r="I98" s="981" t="n"/>
      <c r="J98" s="180" t="n"/>
      <c r="N98" s="976">
        <f>B98</f>
        <v/>
      </c>
      <c r="O98" s="192" t="inlineStr"/>
      <c r="P98" s="192" t="inlineStr"/>
      <c r="Q98" s="192" t="inlineStr"/>
      <c r="R98" s="192" t="inlineStr"/>
      <c r="S98" s="192">
        <f>G98*BS!$B$9</f>
        <v/>
      </c>
      <c r="T98" s="192">
        <f>H98*BS!$B$9</f>
        <v/>
      </c>
      <c r="U98" s="193">
        <f>I95</f>
        <v/>
      </c>
    </row>
    <row r="99" customFormat="1" s="194">
      <c r="B99" s="211" t="inlineStr">
        <is>
          <t>Current tax liabilities</t>
        </is>
      </c>
      <c r="C99" s="939" t="n"/>
      <c r="D99" s="939" t="n"/>
      <c r="E99" s="939" t="n"/>
      <c r="F99" s="939" t="n"/>
      <c r="G99" s="939" t="n">
        <v>2236</v>
      </c>
      <c r="H99" s="939" t="n">
        <v>348543</v>
      </c>
      <c r="I99" s="981" t="n"/>
      <c r="J99" s="180" t="n"/>
      <c r="N99" s="976">
        <f>B99</f>
        <v/>
      </c>
      <c r="O99" s="192" t="inlineStr"/>
      <c r="P99" s="192" t="inlineStr"/>
      <c r="Q99" s="192" t="inlineStr"/>
      <c r="R99" s="192" t="inlineStr"/>
      <c r="S99" s="192">
        <f>G99*BS!$B$9</f>
        <v/>
      </c>
      <c r="T99" s="192">
        <f>H99*BS!$B$9</f>
        <v/>
      </c>
      <c r="U99" s="193">
        <f>I96</f>
        <v/>
      </c>
    </row>
    <row r="100">
      <c r="B100" s="211" t="inlineStr">
        <is>
          <t>Current liabilities</t>
        </is>
      </c>
      <c r="C100" s="939" t="n"/>
      <c r="D100" s="939" t="n"/>
      <c r="E100" s="939" t="n"/>
      <c r="F100" s="939" t="n"/>
      <c r="G100" s="939" t="n">
        <v>0</v>
      </c>
      <c r="H100" s="939" t="n">
        <v>0</v>
      </c>
      <c r="I100" s="981" t="n"/>
      <c r="J100" s="180" t="n"/>
      <c r="N100" s="976">
        <f>B100</f>
        <v/>
      </c>
      <c r="O100" s="192" t="inlineStr"/>
      <c r="P100" s="192" t="inlineStr"/>
      <c r="Q100" s="192" t="inlineStr"/>
      <c r="R100" s="192" t="inlineStr"/>
      <c r="S100" s="192">
        <f>G100*BS!$B$9</f>
        <v/>
      </c>
      <c r="T100" s="192">
        <f>H100*BS!$B$9</f>
        <v/>
      </c>
      <c r="U100" s="193">
        <f>I97</f>
        <v/>
      </c>
    </row>
    <row r="101">
      <c r="B101" s="102" t="inlineStr">
        <is>
          <t>Other current liabilities *</t>
        </is>
      </c>
      <c r="C101" s="939" t="n"/>
      <c r="D101" s="939" t="n"/>
      <c r="E101" s="939" t="n"/>
      <c r="F101" s="939" t="n"/>
      <c r="G101" s="939" t="n">
        <v>11876678</v>
      </c>
      <c r="H101" s="939" t="n">
        <v>2650109</v>
      </c>
      <c r="I101" s="981" t="n"/>
      <c r="J101" s="180" t="n"/>
      <c r="N101" s="976">
        <f>B101</f>
        <v/>
      </c>
      <c r="O101" s="192" t="inlineStr"/>
      <c r="P101" s="192" t="inlineStr"/>
      <c r="Q101" s="192" t="inlineStr"/>
      <c r="R101" s="192" t="inlineStr"/>
      <c r="S101" s="192">
        <f>G101*BS!$B$9</f>
        <v/>
      </c>
      <c r="T101" s="192">
        <f>H101*BS!$B$9</f>
        <v/>
      </c>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B106" t="inlineStr">
        <is>
          <t xml:space="preserve"> None Current</t>
        </is>
      </c>
      <c r="G106" t="n">
        <v>88920</v>
      </c>
      <c r="H106" t="n">
        <v>96470</v>
      </c>
      <c r="N106">
        <f>B106</f>
        <v/>
      </c>
      <c r="O106" t="inlineStr"/>
      <c r="P106" t="inlineStr"/>
      <c r="Q106" t="inlineStr"/>
      <c r="R106" t="inlineStr"/>
      <c r="S106">
        <f>G106*BS!$B$9</f>
        <v/>
      </c>
      <c r="T106">
        <f>H106*BS!$B$9</f>
        <v/>
      </c>
    </row>
    <row r="107">
      <c r="B107" t="inlineStr">
        <is>
          <t xml:space="preserve"> None Not later than one year</t>
        </is>
      </c>
      <c r="G107" t="n">
        <v>96417</v>
      </c>
      <c r="H107" t="n">
        <v>100274</v>
      </c>
      <c r="N107">
        <f>B107</f>
        <v/>
      </c>
      <c r="O107" t="inlineStr"/>
      <c r="P107" t="inlineStr"/>
      <c r="Q107" t="inlineStr"/>
      <c r="R107" t="inlineStr"/>
      <c r="S107">
        <f>G107*BS!$B$9</f>
        <v/>
      </c>
      <c r="T107">
        <f>H107*BS!$B$9</f>
        <v/>
      </c>
    </row>
    <row r="108">
      <c r="B108" t="inlineStr">
        <is>
          <t xml:space="preserve"> None Later than one year and not later than five years</t>
        </is>
      </c>
      <c r="G108" t="n">
        <v>151567</v>
      </c>
      <c r="H108" t="n">
        <v>51293</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Non-current Employee benefits (b)</t>
        </is>
      </c>
      <c r="C135" s="991" t="n"/>
      <c r="D135" s="991" t="n"/>
      <c r="E135" s="991" t="n"/>
      <c r="F135" s="991" t="n"/>
      <c r="G135" s="991" t="n">
        <v>193565</v>
      </c>
      <c r="H135" s="991" t="n">
        <v>163546</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Other non-current liabilities *</t>
        </is>
      </c>
      <c r="C136" s="991" t="n"/>
      <c r="D136" s="991" t="n"/>
      <c r="E136" s="991" t="n"/>
      <c r="F136" s="991" t="n"/>
      <c r="G136" s="991" t="n">
        <v>-198394</v>
      </c>
      <c r="H136" s="991" t="n">
        <v>-369543</v>
      </c>
      <c r="I136" s="992" t="n"/>
      <c r="J136" s="180" t="n"/>
      <c r="N136" s="976">
        <f>B136</f>
        <v/>
      </c>
      <c r="O136" s="192" t="inlineStr"/>
      <c r="P136" s="192" t="inlineStr"/>
      <c r="Q136" s="192" t="inlineStr"/>
      <c r="R136" s="192" t="inlineStr"/>
      <c r="S136" s="192">
        <f>G136*BS!$B$9</f>
        <v/>
      </c>
      <c r="T136" s="192">
        <f>H136*BS!$B$9</f>
        <v/>
      </c>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xml:space="preserve"> None 500,000 fully paid ordinary shares (2022: 500,000)</t>
        </is>
      </c>
      <c r="C162" s="103" t="n"/>
      <c r="D162" s="103" t="n"/>
      <c r="E162" s="103" t="n"/>
      <c r="F162" s="103" t="n"/>
      <c r="G162" s="103" t="n">
        <v>500000</v>
      </c>
      <c r="H162" s="103" t="n">
        <v>500000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0</v>
      </c>
      <c r="H173" s="993" t="n">
        <v>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2407283</v>
      </c>
      <c r="H187" s="103" t="n">
        <v>2777742</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t>
        </is>
      </c>
      <c r="C15" s="939" t="n"/>
      <c r="D15" s="939" t="n"/>
      <c r="E15" s="939" t="n"/>
      <c r="F15" s="939" t="n"/>
      <c r="G15" s="939" t="n">
        <v>8220825</v>
      </c>
      <c r="H15" s="939" t="n">
        <v>19456273</v>
      </c>
      <c r="I15" s="289" t="n"/>
      <c r="N15" s="293" t="inlineStr"/>
      <c r="O15" s="192" t="inlineStr"/>
      <c r="P15" s="192" t="inlineStr"/>
      <c r="Q15" s="192" t="inlineStr"/>
      <c r="R15" s="192" t="inlineStr"/>
      <c r="S15" s="192" t="inlineStr"/>
      <c r="T15" s="192" t="inlineStr"/>
      <c r="U15" s="1016">
        <f>I15</f>
        <v/>
      </c>
    </row>
    <row r="16" customFormat="1" s="118">
      <c r="B16" s="102" t="inlineStr">
        <is>
          <t xml:space="preserve"> Revenue from contracts with customers Rendering of services</t>
        </is>
      </c>
      <c r="C16" s="939" t="n"/>
      <c r="D16" s="939" t="n"/>
      <c r="E16" s="939" t="n"/>
      <c r="F16" s="939" t="n"/>
      <c r="G16" s="939" t="n">
        <v>1297845</v>
      </c>
      <c r="H16" s="939" t="n">
        <v>1709275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6558222</v>
      </c>
      <c r="H29" s="939" t="n">
        <v>17263827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Marketing expenses</t>
        </is>
      </c>
      <c r="C56" s="939" t="n"/>
      <c r="D56" s="939" t="n"/>
      <c r="E56" s="939" t="n"/>
      <c r="F56" s="939" t="n"/>
      <c r="G56" s="939" t="n">
        <v>23777</v>
      </c>
      <c r="H56" s="939" t="n">
        <v>27964</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158275</v>
      </c>
      <c r="H57" s="939" t="n">
        <v>138067</v>
      </c>
      <c r="I57" s="1017" t="n"/>
      <c r="N57" s="293" t="inlineStr"/>
      <c r="O57" s="192" t="inlineStr"/>
      <c r="P57" s="192" t="inlineStr"/>
      <c r="Q57" s="192" t="inlineStr"/>
      <c r="R57" s="192" t="inlineStr"/>
      <c r="S57" s="192" t="inlineStr"/>
      <c r="T57" s="192" t="inlineStr"/>
      <c r="U57" s="1016">
        <f>I57</f>
        <v/>
      </c>
    </row>
    <row r="58" customFormat="1" s="279">
      <c r="A58" s="118" t="n"/>
      <c r="B58" s="102" t="inlineStr">
        <is>
          <t>Employee benefits expenses</t>
        </is>
      </c>
      <c r="C58" s="939" t="n"/>
      <c r="D58" s="939" t="n"/>
      <c r="E58" s="939" t="n"/>
      <c r="F58" s="939" t="n"/>
      <c r="G58" s="939" t="n">
        <v>1567955</v>
      </c>
      <c r="H58" s="939" t="n">
        <v>1803515</v>
      </c>
      <c r="I58" s="1017" t="n"/>
      <c r="N58" s="293" t="inlineStr"/>
      <c r="O58" s="192" t="inlineStr"/>
      <c r="P58" s="192" t="inlineStr"/>
      <c r="Q58" s="192" t="inlineStr"/>
      <c r="R58" s="192" t="inlineStr"/>
      <c r="S58" s="192" t="inlineStr"/>
      <c r="T58" s="192" t="inlineStr"/>
      <c r="U58" s="1016">
        <f>I58</f>
        <v/>
      </c>
    </row>
    <row r="59" customFormat="1" s="279">
      <c r="A59" s="118" t="n"/>
      <c r="B59" s="102" t="inlineStr">
        <is>
          <t>Administration expenses</t>
        </is>
      </c>
      <c r="C59" s="939" t="n"/>
      <c r="D59" s="939" t="n"/>
      <c r="E59" s="939" t="n"/>
      <c r="F59" s="939" t="n"/>
      <c r="G59" s="939" t="n">
        <v>811399</v>
      </c>
      <c r="H59" s="939" t="n">
        <v>970418</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158275</v>
      </c>
      <c r="H80" s="939" t="n">
        <v>138067</v>
      </c>
      <c r="I80" s="1017" t="n"/>
      <c r="N80" s="290" t="inlineStr"/>
      <c r="O80" s="204" t="inlineStr"/>
      <c r="P80" s="204" t="inlineStr"/>
      <c r="Q80" s="204" t="inlineStr"/>
      <c r="R80" s="204" t="inlineStr"/>
      <c r="S80" s="204" t="inlineStr"/>
      <c r="T80" s="204" t="inlineStr"/>
      <c r="U80" s="1016" t="n"/>
    </row>
    <row r="81" customFormat="1" s="279">
      <c r="B81" s="119" t="inlineStr">
        <is>
          <t>Administration expenses</t>
        </is>
      </c>
      <c r="C81" s="939" t="n"/>
      <c r="D81" s="939" t="n"/>
      <c r="E81" s="939" t="n"/>
      <c r="F81" s="939" t="n"/>
      <c r="G81" s="939" t="n">
        <v>811399</v>
      </c>
      <c r="H81" s="939" t="n">
        <v>970418</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13906</v>
      </c>
      <c r="H84" s="991" t="n">
        <v>33140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13906</v>
      </c>
      <c r="H98" s="939" t="n">
        <v>33140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50898</v>
      </c>
      <c r="H99" s="939" t="n">
        <v>19703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50898</v>
      </c>
      <c r="H111" s="939" t="n">
        <v>19703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13906</v>
      </c>
      <c r="H124" s="952" t="n">
        <v>33140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-50898</v>
      </c>
      <c r="H125" s="991" t="n">
        <v>-19703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(losses)/gains</t>
        </is>
      </c>
      <c r="C126" s="939" t="n"/>
      <c r="D126" s="939" t="n"/>
      <c r="E126" s="939" t="n"/>
      <c r="F126" s="939" t="n"/>
      <c r="G126" s="939" t="n">
        <v>125416</v>
      </c>
      <c r="H126" s="939" t="n">
        <v>-32615</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177829</v>
      </c>
      <c r="H138" s="939" t="n">
        <v>288120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-3170278</v>
      </c>
      <c r="G12" s="1029" t="n">
        <v>5183725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-32536</v>
      </c>
      <c r="G13" s="1028" t="n">
        <v>-97182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17955</v>
      </c>
      <c r="G16" s="1028" t="n">
        <v>21242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-99000</v>
      </c>
      <c r="G21" s="1028" t="n">
        <v>-284000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-81810</v>
      </c>
      <c r="G23" s="1028" t="n">
        <v>-3088920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2819190</v>
      </c>
      <c r="G25" s="1029" t="n">
        <v>-3372920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