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2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Consolidated $'000 Current assets Cash at bank</t>
        </is>
      </c>
      <c r="C15" s="103" t="n"/>
      <c r="D15" s="103" t="n"/>
      <c r="E15" s="103" t="n"/>
      <c r="F15" s="103" t="n"/>
      <c r="G15" s="103" t="n">
        <v>10818</v>
      </c>
      <c r="H15" s="103" t="n">
        <v>5096</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Consolidated $'000 Current assets Trade receivables</t>
        </is>
      </c>
      <c r="C29" s="103" t="n"/>
      <c r="D29" s="103" t="n"/>
      <c r="E29" s="103" t="n"/>
      <c r="F29" s="103" t="n"/>
      <c r="G29" s="103" t="n">
        <v>94649</v>
      </c>
      <c r="H29" s="103" t="n">
        <v>101931</v>
      </c>
      <c r="I29" s="104" t="n"/>
      <c r="N29" s="105">
        <f>B29</f>
        <v/>
      </c>
      <c r="O29" s="106" t="inlineStr"/>
      <c r="P29" s="106" t="inlineStr"/>
      <c r="Q29" s="106" t="inlineStr"/>
      <c r="R29" s="106" t="inlineStr"/>
      <c r="S29" s="106">
        <f>G29*BS!$B$9</f>
        <v/>
      </c>
      <c r="T29" s="106">
        <f>H29*BS!$B$9</f>
        <v/>
      </c>
      <c r="U29" s="107">
        <f>I29</f>
        <v/>
      </c>
    </row>
    <row r="30" customFormat="1" s="79">
      <c r="A30" s="618" t="n"/>
      <c r="B30" s="102" t="inlineStr">
        <is>
          <t>Consolidated $'000 Current assets Less: Allowance for expected credit losses</t>
        </is>
      </c>
      <c r="C30" s="103" t="n"/>
      <c r="D30" s="103" t="n"/>
      <c r="E30" s="103" t="n"/>
      <c r="F30" s="103" t="n"/>
      <c r="G30" s="103" t="n">
        <v>-1786</v>
      </c>
      <c r="H30" s="103" t="n">
        <v>-2431</v>
      </c>
      <c r="I30" s="104" t="n"/>
      <c r="N30" s="105">
        <f>B30</f>
        <v/>
      </c>
      <c r="O30" s="106" t="inlineStr"/>
      <c r="P30" s="106" t="inlineStr"/>
      <c r="Q30" s="106" t="inlineStr"/>
      <c r="R30" s="106" t="inlineStr"/>
      <c r="S30" s="106">
        <f>G30*BS!$B$9</f>
        <v/>
      </c>
      <c r="T30" s="106">
        <f>H30*BS!$B$9</f>
        <v/>
      </c>
      <c r="U30" s="107">
        <f>I30</f>
        <v/>
      </c>
    </row>
    <row r="31" customFormat="1" s="79">
      <c r="A31" s="618" t="n"/>
      <c r="B31" s="102" t="inlineStr">
        <is>
          <t>Consolidated $'000 Current assets Total</t>
        </is>
      </c>
      <c r="C31" s="103" t="n"/>
      <c r="D31" s="103" t="n"/>
      <c r="E31" s="103" t="n"/>
      <c r="F31" s="103" t="n"/>
      <c r="G31" s="103" t="n">
        <v>92863</v>
      </c>
      <c r="H31" s="103" t="n">
        <v>99500</v>
      </c>
      <c r="I31" s="104" t="n"/>
      <c r="N31" s="105">
        <f>B31</f>
        <v/>
      </c>
      <c r="O31" s="109" t="inlineStr"/>
      <c r="P31" s="109" t="inlineStr"/>
      <c r="Q31" s="106" t="inlineStr"/>
      <c r="R31" s="106" t="inlineStr"/>
      <c r="S31" s="106">
        <f>G31*BS!$B$9</f>
        <v/>
      </c>
      <c r="T31" s="106">
        <f>H31*BS!$B$9</f>
        <v/>
      </c>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n"/>
      <c r="C43" s="103" t="n"/>
      <c r="D43" s="103" t="n"/>
      <c r="E43" s="103" t="n"/>
      <c r="F43" s="103" t="n"/>
      <c r="G43" s="103" t="n"/>
      <c r="H43" s="103" t="n"/>
      <c r="I43" s="104" t="n"/>
      <c r="N43" s="105" t="inlineStr"/>
      <c r="O43" s="106" t="inlineStr"/>
      <c r="P43" s="106" t="inlineStr"/>
      <c r="Q43" s="106" t="inlineStr"/>
      <c r="R43" s="106" t="inlineStr"/>
      <c r="S43" s="106" t="inlineStr"/>
      <c r="T43" s="106" t="inlineStr"/>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t="n">
        <v>108046</v>
      </c>
      <c r="H53" s="112" t="n">
        <v>139363</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Consolidated $'000 Current assets Prepayments</t>
        </is>
      </c>
      <c r="C56" s="939" t="n"/>
      <c r="D56" s="939" t="n"/>
      <c r="E56" s="939" t="n"/>
      <c r="F56" s="939" t="n"/>
      <c r="G56" s="939" t="n">
        <v>2606</v>
      </c>
      <c r="H56" s="939" t="n">
        <v>3876</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Consolidated $'000 Current assets Other receivables</t>
        </is>
      </c>
      <c r="C57" s="939" t="n"/>
      <c r="D57" s="939" t="n"/>
      <c r="E57" s="939" t="n"/>
      <c r="F57" s="939" t="n"/>
      <c r="G57" s="939" t="n">
        <v>160</v>
      </c>
      <c r="H57" s="939" t="n">
        <v>251</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inlineStr">
        <is>
          <t>Consolidated $'000 Current assets Total</t>
        </is>
      </c>
      <c r="C58" s="939" t="n"/>
      <c r="D58" s="939" t="n"/>
      <c r="E58" s="939" t="n"/>
      <c r="F58" s="939" t="n"/>
      <c r="G58" s="939" t="n">
        <v>2766</v>
      </c>
      <c r="H58" s="939" t="n">
        <v>4127</v>
      </c>
      <c r="I58" s="137" t="n"/>
      <c r="N58" s="105">
        <f>B58</f>
        <v/>
      </c>
      <c r="O58" s="106" t="inlineStr"/>
      <c r="P58" s="106" t="inlineStr"/>
      <c r="Q58" s="106" t="inlineStr"/>
      <c r="R58" s="106" t="inlineStr"/>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Consolidated $'000 Current assets Trade receivables</t>
        </is>
      </c>
      <c r="C70" s="939" t="n"/>
      <c r="D70" s="939" t="n"/>
      <c r="E70" s="939" t="n"/>
      <c r="F70" s="939" t="n"/>
      <c r="G70" s="939" t="n">
        <v>94649</v>
      </c>
      <c r="H70" s="939" t="n">
        <v>101931</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Consolidated $'000 Current assets Less: Allowance for expected credit losses</t>
        </is>
      </c>
      <c r="C71" s="939" t="n"/>
      <c r="D71" s="939" t="n"/>
      <c r="E71" s="939" t="n"/>
      <c r="F71" s="939" t="n"/>
      <c r="G71" s="939" t="n">
        <v>-1786</v>
      </c>
      <c r="H71" s="939" t="n">
        <v>-2431</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inlineStr">
        <is>
          <t>Consolidated $'000 Current assets Total</t>
        </is>
      </c>
      <c r="C72" s="939" t="n"/>
      <c r="D72" s="939" t="n"/>
      <c r="E72" s="939" t="n"/>
      <c r="F72" s="939" t="n"/>
      <c r="G72" s="939" t="n">
        <v>92863</v>
      </c>
      <c r="H72" s="939" t="n">
        <v>99500</v>
      </c>
      <c r="I72" s="137" t="n"/>
      <c r="N72" s="105">
        <f>B72</f>
        <v/>
      </c>
      <c r="O72" s="106" t="inlineStr"/>
      <c r="P72" s="106" t="inlineStr"/>
      <c r="Q72" s="106" t="inlineStr"/>
      <c r="R72" s="106" t="inlineStr"/>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Capital Computer equipment $'000 progress $'000 Additions through business combinations (note 2022 Balance at 31 December 2022</t>
        </is>
      </c>
      <c r="C86" s="939" t="n"/>
      <c r="D86" s="939" t="n"/>
      <c r="E86" s="939" t="n"/>
      <c r="F86" s="939" t="n"/>
      <c r="G86" s="939" t="n">
        <v/>
      </c>
      <c r="H86" s="939" t="n">
        <v>487</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Consolidated $'000 Non-current assets Less: Accumulated depreciation</t>
        </is>
      </c>
      <c r="C100" s="952" t="n"/>
      <c r="D100" s="952" t="n"/>
      <c r="E100" s="952" t="n"/>
      <c r="F100" s="952" t="n"/>
      <c r="G100" s="952" t="n">
        <v>-1280</v>
      </c>
      <c r="H100" s="952" t="n">
        <v>-1020</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inlineStr">
        <is>
          <t>Consolidated $'000 120,996 (52,888) 120,996 (52,888) None Total</t>
        </is>
      </c>
      <c r="C114" s="939" t="n"/>
      <c r="D114" s="939" t="n"/>
      <c r="E114" s="939" t="n"/>
      <c r="F114" s="939" t="n"/>
      <c r="G114" s="939" t="n">
        <v/>
      </c>
      <c r="H114" s="939" t="n">
        <v>69554</v>
      </c>
      <c r="I114" s="945" t="n"/>
      <c r="N114" s="105">
        <f>B114</f>
        <v/>
      </c>
      <c r="O114" s="106" t="inlineStr"/>
      <c r="P114" s="106" t="inlineStr"/>
      <c r="Q114" s="106" t="inlineStr"/>
      <c r="R114" s="106" t="inlineStr"/>
      <c r="S114" s="106">
        <f>G114*BS!$B$9</f>
        <v/>
      </c>
      <c r="T114" s="106">
        <f>H114*BS!$B$9</f>
        <v/>
      </c>
      <c r="U114" s="946">
        <f>I114</f>
        <v/>
      </c>
      <c r="V114" s="927" t="n"/>
      <c r="W114" s="927" t="n"/>
    </row>
    <row r="115" customFormat="1" s="79">
      <c r="A115" s="618" t="n"/>
      <c r="B115" s="102" t="inlineStr">
        <is>
          <t>Consolidated $'000 120,996 (52,888) 120,996 (52,888) None Plant and equipment - right-of-use</t>
        </is>
      </c>
      <c r="C115" s="939" t="n"/>
      <c r="D115" s="939" t="n"/>
      <c r="E115" s="939" t="n"/>
      <c r="F115" s="939" t="n"/>
      <c r="G115" s="939" t="n">
        <v/>
      </c>
      <c r="H115" s="939" t="n">
        <v>0</v>
      </c>
      <c r="I115" s="945" t="n"/>
      <c r="N115" s="105">
        <f>B115</f>
        <v/>
      </c>
      <c r="O115" s="106" t="inlineStr"/>
      <c r="P115" s="106" t="inlineStr"/>
      <c r="Q115" s="106" t="inlineStr"/>
      <c r="R115" s="106" t="inlineStr"/>
      <c r="S115" s="106">
        <f>G115*BS!$B$9</f>
        <v/>
      </c>
      <c r="T115" s="106">
        <f>H115*BS!$B$9</f>
        <v/>
      </c>
      <c r="U115" s="946">
        <f>I115</f>
        <v/>
      </c>
      <c r="V115" s="927" t="n"/>
      <c r="W115" s="927" t="n"/>
    </row>
    <row r="116" customFormat="1" s="79">
      <c r="A116" s="618" t="n"/>
      <c r="B116" s="102" t="inlineStr">
        <is>
          <t>Consolidated $'000 120,996 (52,888) 120,996 (52,888) None Less: Accumulated depreciation</t>
        </is>
      </c>
      <c r="C116" s="939" t="n"/>
      <c r="D116" s="939" t="n"/>
      <c r="E116" s="939" t="n"/>
      <c r="F116" s="939" t="n"/>
      <c r="G116" s="939" t="n">
        <v/>
      </c>
      <c r="H116" s="939" t="n">
        <v>-198</v>
      </c>
      <c r="I116" s="945" t="n"/>
      <c r="N116" s="105">
        <f>B116</f>
        <v/>
      </c>
      <c r="O116" s="106" t="inlineStr"/>
      <c r="P116" s="106" t="inlineStr"/>
      <c r="Q116" s="106" t="inlineStr"/>
      <c r="R116" s="106" t="inlineStr"/>
      <c r="S116" s="106">
        <f>G116*BS!$B$9</f>
        <v/>
      </c>
      <c r="T116" s="106">
        <f>H116*BS!$B$9</f>
        <v/>
      </c>
      <c r="U116" s="946">
        <f>I116</f>
        <v/>
      </c>
      <c r="V116" s="927" t="n"/>
      <c r="W116" s="927" t="n"/>
    </row>
    <row r="117" customFormat="1" s="79">
      <c r="A117" s="618" t="n"/>
      <c r="B117" s="102" t="inlineStr">
        <is>
          <t>Consolidated $'000 120,996 (52,888) 120,996 (52,888) None Motor vehicles - right-of-use</t>
        </is>
      </c>
      <c r="C117" s="939" t="n"/>
      <c r="D117" s="939" t="n"/>
      <c r="E117" s="939" t="n"/>
      <c r="F117" s="939" t="n"/>
      <c r="G117" s="939" t="n">
        <v/>
      </c>
      <c r="H117" s="939" t="n">
        <v>1757</v>
      </c>
      <c r="I117" s="945" t="n"/>
      <c r="N117" s="105">
        <f>B117</f>
        <v/>
      </c>
      <c r="O117" s="106" t="inlineStr"/>
      <c r="P117" s="106" t="inlineStr"/>
      <c r="Q117" s="106" t="inlineStr"/>
      <c r="R117" s="106" t="inlineStr"/>
      <c r="S117" s="106">
        <f>G117*BS!$B$9</f>
        <v/>
      </c>
      <c r="T117" s="106">
        <f>H117*BS!$B$9</f>
        <v/>
      </c>
      <c r="U117" s="946">
        <f>I117</f>
        <v/>
      </c>
      <c r="V117" s="927" t="n"/>
      <c r="W117" s="927" t="n"/>
    </row>
    <row r="118" customFormat="1" s="79">
      <c r="A118" s="618" t="n"/>
      <c r="B118" s="102" t="inlineStr">
        <is>
          <t>Consolidated $'000 120,996 (52,888) 120,996 (52,888) None Computer equipment right-of-use</t>
        </is>
      </c>
      <c r="C118" s="939" t="n"/>
      <c r="D118" s="939" t="n"/>
      <c r="E118" s="939" t="n"/>
      <c r="F118" s="939" t="n"/>
      <c r="G118" s="939" t="n">
        <v/>
      </c>
      <c r="H118" s="939" t="n">
        <v>355</v>
      </c>
      <c r="I118" s="945" t="n"/>
      <c r="N118" s="105">
        <f>B118</f>
        <v/>
      </c>
      <c r="O118" s="106" t="inlineStr"/>
      <c r="P118" s="106" t="inlineStr"/>
      <c r="Q118" s="106" t="inlineStr"/>
      <c r="R118" s="106" t="inlineStr"/>
      <c r="S118" s="106">
        <f>G118*BS!$B$9</f>
        <v/>
      </c>
      <c r="T118" s="106">
        <f>H118*BS!$B$9</f>
        <v/>
      </c>
      <c r="U118" s="946">
        <f>I118</f>
        <v/>
      </c>
      <c r="V118" s="927" t="n"/>
      <c r="W118" s="927" t="n"/>
    </row>
    <row r="119" customFormat="1" s="79">
      <c r="A119" s="618" t="n"/>
      <c r="B119" s="102" t="inlineStr">
        <is>
          <t>Consolidated $'000 112,004 (42,549) 112,004 (42,549) None Total</t>
        </is>
      </c>
      <c r="C119" s="103" t="n"/>
      <c r="D119" s="103" t="n"/>
      <c r="E119" s="103" t="n"/>
      <c r="F119" s="103" t="n"/>
      <c r="G119" s="103" t="n">
        <v>70998</v>
      </c>
      <c r="H119" s="103" t="n"/>
      <c r="I119" s="945" t="n"/>
      <c r="N119" s="105">
        <f>B119</f>
        <v/>
      </c>
      <c r="O119" s="106" t="inlineStr"/>
      <c r="P119" s="106" t="inlineStr"/>
      <c r="Q119" s="106" t="inlineStr"/>
      <c r="R119" s="106" t="inlineStr"/>
      <c r="S119" s="106">
        <f>G119*BS!$B$9</f>
        <v/>
      </c>
      <c r="T119" s="106" t="inlineStr"/>
      <c r="U119" s="946">
        <f>I119</f>
        <v/>
      </c>
      <c r="V119" s="927" t="n"/>
      <c r="W119" s="927" t="n"/>
    </row>
    <row r="120" customFormat="1" s="79">
      <c r="A120" s="618" t="n"/>
      <c r="B120" s="102" t="inlineStr">
        <is>
          <t>Consolidated $'000 112,004 (42,549) 112,004 (42,549) None Plant and equipment - right-of-use</t>
        </is>
      </c>
      <c r="C120" s="939" t="n"/>
      <c r="D120" s="939" t="n"/>
      <c r="E120" s="939" t="n"/>
      <c r="F120" s="939" t="n"/>
      <c r="G120" s="939" t="n">
        <v>1447</v>
      </c>
      <c r="H120" s="939" t="n"/>
      <c r="I120" s="945" t="n"/>
      <c r="N120" s="105">
        <f>B120</f>
        <v/>
      </c>
      <c r="O120" s="106" t="inlineStr"/>
      <c r="P120" s="106" t="inlineStr"/>
      <c r="Q120" s="106" t="inlineStr"/>
      <c r="R120" s="106" t="inlineStr"/>
      <c r="S120" s="106">
        <f>G120*BS!$B$9</f>
        <v/>
      </c>
      <c r="T120" s="106" t="inlineStr"/>
      <c r="U120" s="946">
        <f>I120</f>
        <v/>
      </c>
      <c r="V120" s="927" t="n"/>
      <c r="W120" s="927" t="n"/>
    </row>
    <row r="121" customFormat="1" s="79">
      <c r="A121" s="618" t="n"/>
      <c r="B121" s="102" t="inlineStr">
        <is>
          <t>Consolidated $'000 112,004 (42,549) 112,004 (42,549) None Less: Accumulated depreciation</t>
        </is>
      </c>
      <c r="C121" s="939" t="n"/>
      <c r="D121" s="939" t="n"/>
      <c r="E121" s="939" t="n"/>
      <c r="F121" s="939" t="n"/>
      <c r="G121" s="939" t="n">
        <v>-536</v>
      </c>
      <c r="H121" s="939" t="n"/>
      <c r="I121" s="945" t="n"/>
      <c r="N121" s="105">
        <f>B121</f>
        <v/>
      </c>
      <c r="O121" s="106" t="inlineStr"/>
      <c r="P121" s="106" t="inlineStr"/>
      <c r="Q121" s="106" t="inlineStr"/>
      <c r="R121" s="106" t="inlineStr"/>
      <c r="S121" s="106">
        <f>G121*BS!$B$9</f>
        <v/>
      </c>
      <c r="T121" s="106" t="inlineStr"/>
      <c r="U121" s="946">
        <f>I121</f>
        <v/>
      </c>
      <c r="V121" s="927" t="n"/>
      <c r="W121" s="927" t="n"/>
    </row>
    <row r="122" customFormat="1" s="79">
      <c r="A122" s="618" t="n"/>
      <c r="B122" s="102" t="inlineStr">
        <is>
          <t>Consolidated $'000 112,004 (42,549) 112,004 (42,549) None Motor vehicles - right-of-use</t>
        </is>
      </c>
      <c r="C122" s="939" t="n"/>
      <c r="D122" s="939" t="n"/>
      <c r="E122" s="939" t="n"/>
      <c r="F122" s="939" t="n"/>
      <c r="G122" s="939" t="n">
        <v>1425</v>
      </c>
      <c r="H122" s="939" t="n"/>
      <c r="I122" s="945" t="n"/>
      <c r="N122" s="105">
        <f>B122</f>
        <v/>
      </c>
      <c r="O122" s="106" t="inlineStr"/>
      <c r="P122" s="106" t="inlineStr"/>
      <c r="Q122" s="106" t="inlineStr"/>
      <c r="R122" s="106" t="inlineStr"/>
      <c r="S122" s="106">
        <f>G122*BS!$B$9</f>
        <v/>
      </c>
      <c r="T122" s="106" t="inlineStr"/>
      <c r="U122" s="946">
        <f>I122</f>
        <v/>
      </c>
      <c r="V122" s="927" t="n"/>
      <c r="W122" s="927" t="n"/>
    </row>
    <row r="123" customFormat="1" s="79">
      <c r="A123" s="618" t="n"/>
      <c r="B123" s="102" t="inlineStr">
        <is>
          <t>Consolidated $'000 112,004 (42,549) 112,004 (42,549) None Computer equipment right-of-use</t>
        </is>
      </c>
      <c r="C123" s="939" t="n"/>
      <c r="D123" s="939" t="n"/>
      <c r="E123" s="939" t="n"/>
      <c r="F123" s="939" t="n"/>
      <c r="G123" s="939" t="n">
        <v>714</v>
      </c>
      <c r="H123" s="939" t="n"/>
      <c r="I123" s="945" t="n"/>
      <c r="N123" s="105">
        <f>B123</f>
        <v/>
      </c>
      <c r="O123" s="106" t="inlineStr"/>
      <c r="P123" s="106" t="inlineStr"/>
      <c r="Q123" s="106" t="inlineStr"/>
      <c r="R123" s="106" t="inlineStr"/>
      <c r="S123" s="106">
        <f>G123*BS!$B$9</f>
        <v/>
      </c>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B133" t="inlineStr">
        <is>
          <t>Consolidated $'000 Non-current assets Goodwill - at cost</t>
        </is>
      </c>
      <c r="G133" t="n">
        <v>37737</v>
      </c>
      <c r="H133" t="n">
        <v>41801</v>
      </c>
      <c r="N133">
        <f>B133</f>
        <v/>
      </c>
      <c r="O133" t="inlineStr"/>
      <c r="P133" t="inlineStr"/>
      <c r="Q133" t="inlineStr"/>
      <c r="R133" t="inlineStr"/>
      <c r="S133">
        <f>G133*BS!$B$9</f>
        <v/>
      </c>
      <c r="T133">
        <f>H133*BS!$B$9</f>
        <v/>
      </c>
    </row>
    <row r="134" customFormat="1" s="79">
      <c r="B134" t="inlineStr">
        <is>
          <t>Consolidated $'000 Non-current assets Patents and trademarks at cost</t>
        </is>
      </c>
      <c r="G134" t="n">
        <v>93</v>
      </c>
      <c r="H134" t="n">
        <v>92</v>
      </c>
      <c r="N134">
        <f>B134</f>
        <v/>
      </c>
      <c r="O134" t="inlineStr"/>
      <c r="P134" t="inlineStr"/>
      <c r="Q134" t="inlineStr"/>
      <c r="R134" t="inlineStr"/>
      <c r="S134">
        <f>G134*BS!$B$9</f>
        <v/>
      </c>
      <c r="T134">
        <f>H134*BS!$B$9</f>
        <v/>
      </c>
    </row>
    <row r="135" customFormat="1" s="79">
      <c r="B135" t="inlineStr">
        <is>
          <t>Consolidated $'000 Non-current assets Less: Accumulated amortisation</t>
        </is>
      </c>
      <c r="G135" t="n">
        <v>-1391</v>
      </c>
      <c r="H135" t="n">
        <v>-1857</v>
      </c>
      <c r="N135">
        <f>B135</f>
        <v/>
      </c>
      <c r="O135" t="inlineStr"/>
      <c r="P135" t="inlineStr"/>
      <c r="Q135" t="inlineStr"/>
      <c r="R135" t="inlineStr"/>
      <c r="S135">
        <f>G135*BS!$B$9</f>
        <v/>
      </c>
      <c r="T135">
        <f>H135*BS!$B$9</f>
        <v/>
      </c>
    </row>
    <row r="136" customFormat="1" s="79">
      <c r="B136" t="inlineStr">
        <is>
          <t>Consolidated $'000 Non-current assets Total</t>
        </is>
      </c>
      <c r="G136" t="n">
        <v>41064</v>
      </c>
      <c r="H136" t="n">
        <v>48546</v>
      </c>
      <c r="N136">
        <f>B136</f>
        <v/>
      </c>
      <c r="O136" t="inlineStr"/>
      <c r="P136" t="inlineStr"/>
      <c r="Q136" t="inlineStr"/>
      <c r="R136" t="inlineStr"/>
      <c r="S136">
        <f>G136*BS!$B$9</f>
        <v/>
      </c>
      <c r="T136">
        <f>H136*BS!$B$9</f>
        <v/>
      </c>
    </row>
    <row r="137" customFormat="1" s="79">
      <c r="B137" t="inlineStr">
        <is>
          <t>Consolidated $'000 Non-current assets Software at cost</t>
        </is>
      </c>
      <c r="G137" t="n">
        <v>8033</v>
      </c>
      <c r="H137" t="n">
        <v>8214</v>
      </c>
      <c r="N137">
        <f>B137</f>
        <v/>
      </c>
      <c r="O137" t="inlineStr"/>
      <c r="P137" t="inlineStr"/>
      <c r="Q137" t="inlineStr"/>
      <c r="R137" t="inlineStr"/>
      <c r="S137">
        <f>G137*BS!$B$9</f>
        <v/>
      </c>
      <c r="T137">
        <f>H137*BS!$B$9</f>
        <v/>
      </c>
    </row>
    <row r="138" customFormat="1" s="79">
      <c r="B138" t="inlineStr">
        <is>
          <t>Consolidated $'000 Non-current assets Exclusive selling right at cost</t>
        </is>
      </c>
      <c r="G138" t="n">
        <v>60</v>
      </c>
      <c r="H138" t="n">
        <v>60</v>
      </c>
      <c r="N138">
        <f>B138</f>
        <v/>
      </c>
      <c r="O138" t="inlineStr"/>
      <c r="P138" t="inlineStr"/>
      <c r="Q138" t="inlineStr"/>
      <c r="R138" t="inlineStr"/>
      <c r="S138">
        <f>G138*BS!$B$9</f>
        <v/>
      </c>
      <c r="T138">
        <f>H138*BS!$B$9</f>
        <v/>
      </c>
    </row>
    <row r="139" customFormat="1" s="79">
      <c r="B139" t="inlineStr">
        <is>
          <t>Consolidated $'000 Non-current assets Brands and customer relationships at cost</t>
        </is>
      </c>
      <c r="G139" t="n">
        <v>2646</v>
      </c>
      <c r="H139" t="n">
        <v>7031</v>
      </c>
      <c r="N139">
        <f>B139</f>
        <v/>
      </c>
      <c r="O139" t="inlineStr"/>
      <c r="P139" t="inlineStr"/>
      <c r="Q139" t="inlineStr"/>
      <c r="R139" t="inlineStr"/>
      <c r="S139">
        <f>G139*BS!$B$9</f>
        <v/>
      </c>
      <c r="T139">
        <f>H139*BS!$B$9</f>
        <v/>
      </c>
    </row>
    <row r="140" customFormat="1" s="79">
      <c r="B140" t="inlineStr">
        <is>
          <t>Goodwill $'000 None 2021 Balance at 1 January 2022</t>
        </is>
      </c>
      <c r="G140" t="n">
        <v>37737</v>
      </c>
      <c r="H140" t="n">
        <v/>
      </c>
      <c r="N140">
        <f>B140</f>
        <v/>
      </c>
      <c r="O140" t="inlineStr"/>
      <c r="P140" t="inlineStr"/>
      <c r="Q140" t="inlineStr"/>
      <c r="R140" t="inlineStr"/>
      <c r="S140">
        <f>G140*BS!$B$9</f>
        <v/>
      </c>
      <c r="T140">
        <f>H140*BS!$B$9</f>
        <v/>
      </c>
    </row>
    <row r="141" customFormat="1" s="79">
      <c r="B141" t="inlineStr">
        <is>
          <t>Goodwill $'000 None Additions</t>
        </is>
      </c>
      <c r="G141" t="n">
        <v/>
      </c>
      <c r="H141" t="n">
        <v>0</v>
      </c>
      <c r="N141">
        <f>B141</f>
        <v/>
      </c>
      <c r="O141" t="inlineStr"/>
      <c r="P141" t="inlineStr"/>
      <c r="Q141" t="inlineStr"/>
      <c r="R141" t="inlineStr"/>
      <c r="S141">
        <f>G141*BS!$B$9</f>
        <v/>
      </c>
      <c r="T141">
        <f>H141*BS!$B$9</f>
        <v/>
      </c>
    </row>
    <row r="142" customFormat="1" s="79">
      <c r="B142" t="inlineStr">
        <is>
          <t>Goodwill $'000 Additions through business combinations (note 29)</t>
        </is>
      </c>
      <c r="G142" t="n">
        <v/>
      </c>
      <c r="H142" t="n">
        <v>4015</v>
      </c>
      <c r="N142">
        <f>B142</f>
        <v/>
      </c>
      <c r="O142" t="inlineStr"/>
      <c r="P142" t="inlineStr"/>
      <c r="Q142" t="inlineStr"/>
      <c r="R142" t="inlineStr"/>
      <c r="S142">
        <f>G142*BS!$B$9</f>
        <v/>
      </c>
      <c r="T142">
        <f>H142*BS!$B$9</f>
        <v/>
      </c>
    </row>
    <row r="143" customFormat="1" s="79">
      <c r="B143" t="inlineStr">
        <is>
          <t>Goodwill $'000 Additions through business Exchange differences</t>
        </is>
      </c>
      <c r="G143" t="n">
        <v/>
      </c>
      <c r="H143" t="n">
        <v>49</v>
      </c>
      <c r="N143">
        <f>B143</f>
        <v/>
      </c>
      <c r="O143" t="inlineStr"/>
      <c r="P143" t="inlineStr"/>
      <c r="Q143" t="inlineStr"/>
      <c r="R143" t="inlineStr"/>
      <c r="S143">
        <f>G143*BS!$B$9</f>
        <v/>
      </c>
      <c r="T143">
        <f>H143*BS!$B$9</f>
        <v/>
      </c>
    </row>
    <row r="144" customFormat="1" s="117">
      <c r="B144" t="inlineStr">
        <is>
          <t>Goodwill $'000 Additions through business Amortisation expense</t>
        </is>
      </c>
      <c r="G144" t="n">
        <v/>
      </c>
      <c r="H144" t="n">
        <v>0</v>
      </c>
      <c r="N144">
        <f>B144</f>
        <v/>
      </c>
      <c r="O144" t="inlineStr"/>
      <c r="P144" t="inlineStr"/>
      <c r="Q144" t="inlineStr"/>
      <c r="R144" t="inlineStr"/>
      <c r="S144">
        <f>G144*BS!$B$9</f>
        <v/>
      </c>
      <c r="T144">
        <f>H144*BS!$B$9</f>
        <v/>
      </c>
    </row>
    <row r="145" customFormat="1" s="79">
      <c r="B145" t="inlineStr">
        <is>
          <t>Goodwill $'000 Additions through business 2022 Balance at 31 December 2022</t>
        </is>
      </c>
      <c r="G145" t="n">
        <v/>
      </c>
      <c r="H145" t="n">
        <v>41801</v>
      </c>
      <c r="N145">
        <f>B145</f>
        <v/>
      </c>
      <c r="O145" t="inlineStr"/>
      <c r="P145" t="inlineStr"/>
      <c r="Q145" t="inlineStr"/>
      <c r="R145" t="inlineStr"/>
      <c r="S145">
        <f>G145*BS!$B$9</f>
        <v/>
      </c>
      <c r="T145">
        <f>H145*BS!$B$9</f>
        <v/>
      </c>
    </row>
    <row r="146" customFormat="1" s="117">
      <c r="B146" t="inlineStr">
        <is>
          <t>Patents and trademarks $'000 None 2021 Balance at 1 January 2022</t>
        </is>
      </c>
      <c r="G146" t="n">
        <v>77</v>
      </c>
      <c r="N146">
        <f>B146</f>
        <v/>
      </c>
      <c r="O146" t="inlineStr"/>
      <c r="P146" t="inlineStr"/>
      <c r="Q146" t="inlineStr"/>
      <c r="R146" t="inlineStr"/>
      <c r="S146">
        <f>G146*BS!$B$9</f>
        <v/>
      </c>
      <c r="T146" t="inlineStr"/>
    </row>
    <row r="147" customFormat="1" s="79">
      <c r="B147" t="inlineStr">
        <is>
          <t>Patents and trademarks $'000 None Additions</t>
        </is>
      </c>
      <c r="G147" t="n">
        <v/>
      </c>
      <c r="H147" t="n">
        <v>0</v>
      </c>
      <c r="N147">
        <f>B147</f>
        <v/>
      </c>
      <c r="O147" t="inlineStr"/>
      <c r="P147" t="inlineStr"/>
      <c r="Q147" t="inlineStr"/>
      <c r="R147" t="inlineStr"/>
      <c r="S147">
        <f>G147*BS!$B$9</f>
        <v/>
      </c>
      <c r="T147">
        <f>H147*BS!$B$9</f>
        <v/>
      </c>
    </row>
    <row r="148" customFormat="1" s="79">
      <c r="B148" t="inlineStr">
        <is>
          <t>Patents and trademarks $'000 Additions through business combinations (note 29)</t>
        </is>
      </c>
      <c r="G148" t="n">
        <v/>
      </c>
      <c r="H148" t="n">
        <v>0</v>
      </c>
      <c r="N148">
        <f>B148</f>
        <v/>
      </c>
      <c r="O148" t="inlineStr"/>
      <c r="P148" t="inlineStr"/>
      <c r="Q148" t="inlineStr"/>
      <c r="R148" t="inlineStr"/>
      <c r="S148">
        <f>G148*BS!$B$9</f>
        <v/>
      </c>
      <c r="T148">
        <f>H148*BS!$B$9</f>
        <v/>
      </c>
    </row>
    <row r="149" customFormat="1" s="79">
      <c r="B149" t="inlineStr">
        <is>
          <t>Patents and trademarks $'000 Additions through business Exchange differences</t>
        </is>
      </c>
      <c r="G149" t="n">
        <v/>
      </c>
      <c r="H149" t="n">
        <v>-1</v>
      </c>
      <c r="N149">
        <f>B149</f>
        <v/>
      </c>
      <c r="O149" t="inlineStr"/>
      <c r="P149" t="inlineStr"/>
      <c r="Q149" t="inlineStr"/>
      <c r="R149" t="inlineStr"/>
      <c r="S149">
        <f>G149*BS!$B$9</f>
        <v/>
      </c>
      <c r="T149">
        <f>H149*BS!$B$9</f>
        <v/>
      </c>
    </row>
    <row r="150" customFormat="1" s="79">
      <c r="B150" t="inlineStr">
        <is>
          <t>Patents and trademarks $'000 Additions through business Amortisation expense</t>
        </is>
      </c>
      <c r="G150" t="n">
        <v/>
      </c>
      <c r="H150" t="n">
        <v>-16</v>
      </c>
      <c r="N150">
        <f>B150</f>
        <v/>
      </c>
      <c r="O150" t="inlineStr"/>
      <c r="P150" t="inlineStr"/>
      <c r="Q150" t="inlineStr"/>
      <c r="R150" t="inlineStr"/>
      <c r="S150">
        <f>G150*BS!$B$9</f>
        <v/>
      </c>
      <c r="T150">
        <f>H150*BS!$B$9</f>
        <v/>
      </c>
    </row>
    <row r="151" customFormat="1" s="79">
      <c r="B151" t="inlineStr">
        <is>
          <t>Patents and trademarks $'000 Additions through business 2022 Balance at 31 December 2022</t>
        </is>
      </c>
      <c r="G151" t="n">
        <v/>
      </c>
      <c r="H151" t="n">
        <v>60</v>
      </c>
      <c r="N151">
        <f>B151</f>
        <v/>
      </c>
      <c r="O151" t="inlineStr"/>
      <c r="P151" t="inlineStr"/>
      <c r="Q151" t="inlineStr"/>
      <c r="R151" t="inlineStr"/>
      <c r="S151">
        <f>G151*BS!$B$9</f>
        <v/>
      </c>
      <c r="T151">
        <f>H151*BS!$B$9</f>
        <v/>
      </c>
    </row>
    <row r="152" customFormat="1" s="79">
      <c r="B152" t="inlineStr">
        <is>
          <t>Software $'000 None 2021 Balance at 1 January 2022</t>
        </is>
      </c>
      <c r="G152" t="n">
        <v>1992</v>
      </c>
      <c r="N152">
        <f>B152</f>
        <v/>
      </c>
      <c r="O152" t="inlineStr"/>
      <c r="P152" t="inlineStr"/>
      <c r="Q152" t="inlineStr"/>
      <c r="R152" t="inlineStr"/>
      <c r="S152">
        <f>G152*BS!$B$9</f>
        <v/>
      </c>
      <c r="T152" t="inlineStr"/>
    </row>
    <row r="153" customFormat="1" s="79">
      <c r="B153" t="inlineStr">
        <is>
          <t>Software $'000 None Additions</t>
        </is>
      </c>
      <c r="G153" t="n">
        <v/>
      </c>
      <c r="H153" t="n">
        <v>192</v>
      </c>
      <c r="N153">
        <f>B153</f>
        <v/>
      </c>
      <c r="O153" t="inlineStr"/>
      <c r="P153" t="inlineStr"/>
      <c r="Q153" t="inlineStr"/>
      <c r="R153" t="inlineStr"/>
      <c r="S153">
        <f>G153*BS!$B$9</f>
        <v/>
      </c>
      <c r="T153">
        <f>H153*BS!$B$9</f>
        <v/>
      </c>
    </row>
    <row r="154" customFormat="1" s="79">
      <c r="B154" t="inlineStr">
        <is>
          <t>Software $'000 Additions through business combinations (note 29)</t>
        </is>
      </c>
      <c r="G154" t="n">
        <v/>
      </c>
      <c r="H154" t="n">
        <v>0</v>
      </c>
      <c r="N154">
        <f>B154</f>
        <v/>
      </c>
      <c r="O154" t="inlineStr"/>
      <c r="P154" t="inlineStr"/>
      <c r="Q154" t="inlineStr"/>
      <c r="R154" t="inlineStr"/>
      <c r="S154">
        <f>G154*BS!$B$9</f>
        <v/>
      </c>
      <c r="T154">
        <f>H154*BS!$B$9</f>
        <v/>
      </c>
    </row>
    <row r="155" customFormat="1" s="79">
      <c r="B155" t="inlineStr">
        <is>
          <t>Software $'000 Additions through business Exchange differences</t>
        </is>
      </c>
      <c r="G155" t="n">
        <v/>
      </c>
      <c r="H155" t="n">
        <v>-2</v>
      </c>
      <c r="N155">
        <f>B155</f>
        <v/>
      </c>
      <c r="O155" t="inlineStr"/>
      <c r="P155" t="inlineStr"/>
      <c r="Q155" t="inlineStr"/>
      <c r="R155" t="inlineStr"/>
      <c r="S155">
        <f>G155*BS!$B$9</f>
        <v/>
      </c>
      <c r="T155">
        <f>H155*BS!$B$9</f>
        <v/>
      </c>
    </row>
    <row r="156" customFormat="1" s="79">
      <c r="B156" t="inlineStr">
        <is>
          <t>Software $'000 Additions through business Amortisation expense</t>
        </is>
      </c>
      <c r="G156" t="n">
        <v/>
      </c>
      <c r="H156" t="n">
        <v>-674</v>
      </c>
      <c r="N156">
        <f>B156</f>
        <v/>
      </c>
      <c r="O156" t="inlineStr"/>
      <c r="P156" t="inlineStr"/>
      <c r="Q156" t="inlineStr"/>
      <c r="R156" t="inlineStr"/>
      <c r="S156">
        <f>G156*BS!$B$9</f>
        <v/>
      </c>
      <c r="T156">
        <f>H156*BS!$B$9</f>
        <v/>
      </c>
    </row>
    <row r="157" customFormat="1" s="79">
      <c r="B157" t="inlineStr">
        <is>
          <t>Software $'000 Additions through business 2022 Balance at 31 December 2022</t>
        </is>
      </c>
      <c r="G157" t="n">
        <v/>
      </c>
      <c r="H157" t="n">
        <v>1511</v>
      </c>
      <c r="N157">
        <f>B157</f>
        <v/>
      </c>
      <c r="O157" t="inlineStr"/>
      <c r="P157" t="inlineStr"/>
      <c r="Q157" t="inlineStr"/>
      <c r="R157" t="inlineStr"/>
      <c r="S157">
        <f>G157*BS!$B$9</f>
        <v/>
      </c>
      <c r="T157">
        <f>H157*BS!$B$9</f>
        <v/>
      </c>
    </row>
    <row r="158" customFormat="1" s="117">
      <c r="B158" t="inlineStr">
        <is>
          <t>Exclusive selling right $'000 None 2021 Balance at 1 January 2022</t>
        </is>
      </c>
      <c r="G158" t="n">
        <v>3</v>
      </c>
      <c r="N158">
        <f>B158</f>
        <v/>
      </c>
      <c r="O158" t="inlineStr"/>
      <c r="P158" t="inlineStr"/>
      <c r="Q158" t="inlineStr"/>
      <c r="R158" t="inlineStr"/>
      <c r="S158">
        <f>G158*BS!$B$9</f>
        <v/>
      </c>
      <c r="T158" t="inlineStr"/>
    </row>
    <row r="159" customFormat="1" s="79">
      <c r="B159" t="inlineStr">
        <is>
          <t>Exclusive selling right $'000 None Additions</t>
        </is>
      </c>
      <c r="G159" t="n">
        <v/>
      </c>
      <c r="H159" t="n">
        <v>0</v>
      </c>
      <c r="N159">
        <f>B159</f>
        <v/>
      </c>
      <c r="O159" t="inlineStr"/>
      <c r="P159" t="inlineStr"/>
      <c r="Q159" t="inlineStr"/>
      <c r="R159" t="inlineStr"/>
      <c r="S159">
        <f>G159*BS!$B$9</f>
        <v/>
      </c>
      <c r="T159">
        <f>H159*BS!$B$9</f>
        <v/>
      </c>
    </row>
    <row r="160" customFormat="1" s="117">
      <c r="B160" t="inlineStr">
        <is>
          <t>Exclusive selling right $'000 Additions through business combinations (note 29)</t>
        </is>
      </c>
      <c r="G160" t="n">
        <v/>
      </c>
      <c r="H160" t="n">
        <v>0</v>
      </c>
      <c r="N160">
        <f>B160</f>
        <v/>
      </c>
      <c r="O160" t="inlineStr"/>
      <c r="P160" t="inlineStr"/>
      <c r="Q160" t="inlineStr"/>
      <c r="R160" t="inlineStr"/>
      <c r="S160">
        <f>G160*BS!$B$9</f>
        <v/>
      </c>
      <c r="T160">
        <f>H160*BS!$B$9</f>
        <v/>
      </c>
    </row>
    <row r="161" customFormat="1" s="117">
      <c r="B161" t="inlineStr">
        <is>
          <t>Exclusive selling right $'000 Additions through business Exchange differences</t>
        </is>
      </c>
      <c r="G161" t="n">
        <v/>
      </c>
      <c r="H161" t="n">
        <v>0</v>
      </c>
      <c r="N161">
        <f>B161</f>
        <v/>
      </c>
      <c r="O161" t="inlineStr"/>
      <c r="P161" t="inlineStr"/>
      <c r="Q161" t="inlineStr"/>
      <c r="R161" t="inlineStr"/>
      <c r="S161">
        <f>G161*BS!$B$9</f>
        <v/>
      </c>
      <c r="T161">
        <f>H161*BS!$B$9</f>
        <v/>
      </c>
    </row>
    <row r="162" customFormat="1" s="79">
      <c r="B162" t="inlineStr">
        <is>
          <t>Exclusive selling right $'000 Additions through business Amortisation expense</t>
        </is>
      </c>
      <c r="G162" t="n">
        <v/>
      </c>
      <c r="H162" t="n">
        <v>-3</v>
      </c>
      <c r="N162">
        <f>B162</f>
        <v/>
      </c>
      <c r="O162" t="inlineStr"/>
      <c r="P162" t="inlineStr"/>
      <c r="Q162" t="inlineStr"/>
      <c r="R162" t="inlineStr"/>
      <c r="S162">
        <f>G162*BS!$B$9</f>
        <v/>
      </c>
      <c r="T162">
        <f>H162*BS!$B$9</f>
        <v/>
      </c>
    </row>
    <row r="163" customFormat="1" s="79">
      <c r="B163" t="inlineStr">
        <is>
          <t>Exclusive selling right $'000 Additions through business 2022 Balance at 31 December 2022</t>
        </is>
      </c>
      <c r="G163" t="n">
        <v/>
      </c>
      <c r="H163" t="n">
        <v>0</v>
      </c>
      <c r="N163">
        <f>B163</f>
        <v/>
      </c>
      <c r="O163" t="inlineStr"/>
      <c r="P163" t="inlineStr"/>
      <c r="Q163" t="inlineStr"/>
      <c r="R163" t="inlineStr"/>
      <c r="S163">
        <f>G163*BS!$B$9</f>
        <v/>
      </c>
      <c r="T163">
        <f>H163*BS!$B$9</f>
        <v/>
      </c>
    </row>
    <row r="164" customFormat="1" s="117">
      <c r="B164" t="inlineStr">
        <is>
          <t>Brands and customer relationships $'000 None 2021 Balance at 1 January 2022</t>
        </is>
      </c>
      <c r="G164" t="n">
        <v>1255</v>
      </c>
      <c r="N164">
        <f>B164</f>
        <v/>
      </c>
      <c r="O164" t="inlineStr"/>
      <c r="P164" t="inlineStr"/>
      <c r="Q164" t="inlineStr"/>
      <c r="R164" t="inlineStr"/>
      <c r="S164">
        <f>G164*BS!$B$9</f>
        <v/>
      </c>
      <c r="T164" t="inlineStr"/>
    </row>
    <row r="165" customFormat="1" s="79">
      <c r="B165" t="inlineStr">
        <is>
          <t>Brands and customer relationships $'000 None Additions</t>
        </is>
      </c>
      <c r="G165" t="n">
        <v/>
      </c>
      <c r="H165" t="n">
        <v>0</v>
      </c>
      <c r="N165">
        <f>B165</f>
        <v/>
      </c>
      <c r="O165" t="inlineStr"/>
      <c r="P165" t="inlineStr"/>
      <c r="Q165" t="inlineStr"/>
      <c r="R165" t="inlineStr"/>
      <c r="S165">
        <f>G165*BS!$B$9</f>
        <v/>
      </c>
      <c r="T165">
        <f>H165*BS!$B$9</f>
        <v/>
      </c>
    </row>
    <row r="166" customFormat="1" s="79">
      <c r="B166" t="inlineStr">
        <is>
          <t>Brands and customer relationships $'000 Additions through business combinations (note 29)</t>
        </is>
      </c>
      <c r="G166" t="n">
        <v/>
      </c>
      <c r="H166" t="n">
        <v>4192</v>
      </c>
      <c r="N166">
        <f>B166</f>
        <v/>
      </c>
      <c r="O166" t="inlineStr"/>
      <c r="P166" t="inlineStr"/>
      <c r="Q166" t="inlineStr"/>
      <c r="R166" t="inlineStr"/>
      <c r="S166">
        <f>G166*BS!$B$9</f>
        <v/>
      </c>
      <c r="T166">
        <f>H166*BS!$B$9</f>
        <v/>
      </c>
    </row>
    <row r="167" customFormat="1" s="79">
      <c r="A167" s="618" t="n"/>
      <c r="B167" s="102" t="inlineStr">
        <is>
          <t>Brands and customer relationships $'000 Additions through business Exchange differences</t>
        </is>
      </c>
      <c r="C167" s="939" t="n"/>
      <c r="D167" s="939" t="n"/>
      <c r="E167" s="939" t="n"/>
      <c r="F167" s="939" t="n"/>
      <c r="G167" s="939" t="n">
        <v/>
      </c>
      <c r="H167" s="939" t="n">
        <v>153</v>
      </c>
      <c r="I167" s="928" t="n"/>
      <c r="N167" s="105">
        <f>B167</f>
        <v/>
      </c>
      <c r="O167" s="106" t="inlineStr"/>
      <c r="P167" s="106" t="inlineStr"/>
      <c r="Q167" s="106" t="inlineStr"/>
      <c r="R167" s="106" t="inlineStr"/>
      <c r="S167" s="106">
        <f>G167*BS!$B$9</f>
        <v/>
      </c>
      <c r="T167" s="106">
        <f>H167*BS!$B$9</f>
        <v/>
      </c>
      <c r="U167" s="929">
        <f>I133</f>
        <v/>
      </c>
      <c r="V167" s="927" t="n"/>
      <c r="W167" s="927" t="n"/>
    </row>
    <row r="168" customFormat="1" s="79">
      <c r="A168" s="618" t="n"/>
      <c r="B168" s="102" t="inlineStr">
        <is>
          <t>Brands and customer relationships $'000 Additions through business Amortisation expense</t>
        </is>
      </c>
      <c r="C168" s="939" t="n"/>
      <c r="D168" s="939" t="n"/>
      <c r="E168" s="939" t="n"/>
      <c r="F168" s="939" t="n"/>
      <c r="G168" s="939" t="n">
        <v/>
      </c>
      <c r="H168" s="939" t="n">
        <v>-426</v>
      </c>
      <c r="I168" s="928" t="n"/>
      <c r="N168" s="105">
        <f>B168</f>
        <v/>
      </c>
      <c r="O168" s="106" t="inlineStr"/>
      <c r="P168" s="106" t="inlineStr"/>
      <c r="Q168" s="106" t="inlineStr"/>
      <c r="R168" s="106" t="inlineStr"/>
      <c r="S168" s="106">
        <f>G168*BS!$B$9</f>
        <v/>
      </c>
      <c r="T168" s="106">
        <f>H168*BS!$B$9</f>
        <v/>
      </c>
      <c r="U168" s="107">
        <f>I134</f>
        <v/>
      </c>
      <c r="V168" s="927" t="n"/>
      <c r="W168" s="927" t="n"/>
    </row>
    <row r="169" customFormat="1" s="79">
      <c r="A169" s="618" t="n"/>
      <c r="B169" s="102" t="inlineStr">
        <is>
          <t>Brands and customer relationships $'000 Additions through business 2022 Balance at 31 December 2022</t>
        </is>
      </c>
      <c r="C169" s="939" t="n"/>
      <c r="D169" s="939" t="n"/>
      <c r="E169" s="939" t="n"/>
      <c r="F169" s="939" t="n"/>
      <c r="G169" s="939" t="n">
        <v/>
      </c>
      <c r="H169" s="939" t="n">
        <v>5174</v>
      </c>
      <c r="I169" s="928" t="n"/>
      <c r="N169" s="105">
        <f>B169</f>
        <v/>
      </c>
      <c r="O169" s="106" t="inlineStr"/>
      <c r="P169" s="106" t="inlineStr"/>
      <c r="Q169" s="106" t="inlineStr"/>
      <c r="R169" s="106" t="inlineStr"/>
      <c r="S169" s="106">
        <f>G169*BS!$B$9</f>
        <v/>
      </c>
      <c r="T169" s="106">
        <f>H169*BS!$B$9</f>
        <v/>
      </c>
      <c r="U169" s="107">
        <f>I135</f>
        <v/>
      </c>
      <c r="V169" s="927" t="n"/>
      <c r="W169" s="927" t="n"/>
    </row>
    <row r="170" customFormat="1" s="79">
      <c r="A170" s="618" t="n"/>
      <c r="B170" s="102" t="inlineStr">
        <is>
          <t>Total $'000 None 2021 Balance at 1 January 2022</t>
        </is>
      </c>
      <c r="C170" s="939" t="n"/>
      <c r="D170" s="939" t="n"/>
      <c r="E170" s="939" t="n"/>
      <c r="F170" s="939" t="n"/>
      <c r="G170" s="939" t="n">
        <v>41064</v>
      </c>
      <c r="H170" s="939" t="n"/>
      <c r="I170" s="928" t="n"/>
      <c r="N170" s="105">
        <f>B170</f>
        <v/>
      </c>
      <c r="O170" s="106" t="inlineStr"/>
      <c r="P170" s="106" t="inlineStr"/>
      <c r="Q170" s="106" t="inlineStr"/>
      <c r="R170" s="106" t="inlineStr"/>
      <c r="S170" s="106">
        <f>G170*BS!$B$9</f>
        <v/>
      </c>
      <c r="T170" s="106" t="inlineStr"/>
      <c r="U170" s="107">
        <f>I136</f>
        <v/>
      </c>
      <c r="V170" s="927" t="n"/>
      <c r="W170" s="927" t="n"/>
    </row>
    <row r="171" customFormat="1" s="79">
      <c r="A171" s="618" t="n"/>
      <c r="B171" s="102" t="inlineStr">
        <is>
          <t>Total $'000 None Additions</t>
        </is>
      </c>
      <c r="C171" s="939" t="n"/>
      <c r="D171" s="939" t="n"/>
      <c r="E171" s="939" t="n"/>
      <c r="F171" s="939" t="n"/>
      <c r="G171" s="939" t="n">
        <v/>
      </c>
      <c r="H171" s="939" t="n">
        <v>192</v>
      </c>
      <c r="I171" s="928" t="n"/>
      <c r="N171" s="105">
        <f>B171</f>
        <v/>
      </c>
      <c r="O171" s="106" t="inlineStr"/>
      <c r="P171" s="106" t="inlineStr"/>
      <c r="Q171" s="106" t="inlineStr"/>
      <c r="R171" s="106" t="inlineStr"/>
      <c r="S171" s="106">
        <f>G171*BS!$B$9</f>
        <v/>
      </c>
      <c r="T171" s="106">
        <f>H171*BS!$B$9</f>
        <v/>
      </c>
      <c r="U171" s="107">
        <f>I137</f>
        <v/>
      </c>
      <c r="V171" s="927" t="n"/>
      <c r="W171" s="927" t="n"/>
    </row>
    <row r="172" customFormat="1" s="79">
      <c r="A172" s="618" t="n"/>
      <c r="B172" s="102" t="inlineStr">
        <is>
          <t>Total $'000 Additions through business combinations (note 29)</t>
        </is>
      </c>
      <c r="C172" s="103" t="n"/>
      <c r="D172" s="103" t="n"/>
      <c r="E172" s="103" t="n"/>
      <c r="F172" s="103" t="n"/>
      <c r="G172" s="103" t="n">
        <v/>
      </c>
      <c r="H172" s="103" t="n">
        <v>8210</v>
      </c>
      <c r="I172" s="928" t="n"/>
      <c r="N172" s="105">
        <f>B172</f>
        <v/>
      </c>
      <c r="O172" s="106" t="inlineStr"/>
      <c r="P172" s="106" t="inlineStr"/>
      <c r="Q172" s="106" t="inlineStr"/>
      <c r="R172" s="106" t="inlineStr"/>
      <c r="S172" s="106">
        <f>G172*BS!$B$9</f>
        <v/>
      </c>
      <c r="T172" s="106">
        <f>H172*BS!$B$9</f>
        <v/>
      </c>
      <c r="U172" s="107">
        <f>I138</f>
        <v/>
      </c>
      <c r="V172" s="927" t="n"/>
      <c r="W172" s="927" t="n"/>
    </row>
    <row r="173" customFormat="1" s="79">
      <c r="A173" s="618" t="n"/>
      <c r="B173" s="102" t="inlineStr">
        <is>
          <t>Total $'000 Additions through business Exchange differences</t>
        </is>
      </c>
      <c r="C173" s="939" t="n"/>
      <c r="D173" s="939" t="n"/>
      <c r="E173" s="939" t="n"/>
      <c r="F173" s="939" t="n"/>
      <c r="G173" s="939" t="n">
        <v/>
      </c>
      <c r="H173" s="939" t="n">
        <v>199</v>
      </c>
      <c r="I173" s="928" t="n"/>
      <c r="N173" s="105">
        <f>B173</f>
        <v/>
      </c>
      <c r="O173" s="106" t="inlineStr"/>
      <c r="P173" s="106" t="inlineStr"/>
      <c r="Q173" s="106" t="inlineStr"/>
      <c r="R173" s="106" t="inlineStr"/>
      <c r="S173" s="106">
        <f>G173*BS!$B$9</f>
        <v/>
      </c>
      <c r="T173" s="106">
        <f>H173*BS!$B$9</f>
        <v/>
      </c>
      <c r="U173" s="107">
        <f>I139</f>
        <v/>
      </c>
      <c r="V173" s="927" t="n"/>
      <c r="W173" s="927" t="n"/>
    </row>
    <row r="174" customFormat="1" s="79">
      <c r="A174" s="618" t="n"/>
      <c r="B174" s="102" t="inlineStr">
        <is>
          <t>Total $'000 Additions through business Amortisation expense</t>
        </is>
      </c>
      <c r="C174" s="939" t="n"/>
      <c r="D174" s="939" t="n"/>
      <c r="E174" s="939" t="n"/>
      <c r="F174" s="939" t="n"/>
      <c r="G174" s="939" t="n">
        <v/>
      </c>
      <c r="H174" s="939" t="n">
        <v>-1119</v>
      </c>
      <c r="I174" s="928" t="n"/>
      <c r="N174" s="105">
        <f>B174</f>
        <v/>
      </c>
      <c r="O174" s="106" t="inlineStr"/>
      <c r="P174" s="106" t="inlineStr"/>
      <c r="Q174" s="106" t="inlineStr"/>
      <c r="R174" s="106" t="inlineStr"/>
      <c r="S174" s="106">
        <f>G174*BS!$B$9</f>
        <v/>
      </c>
      <c r="T174" s="106">
        <f>H174*BS!$B$9</f>
        <v/>
      </c>
      <c r="U174" s="107" t="n"/>
      <c r="V174" s="927" t="n"/>
      <c r="W174" s="927" t="n"/>
    </row>
    <row r="175" customFormat="1" s="79">
      <c r="A175" s="618" t="n"/>
      <c r="B175" s="102" t="inlineStr">
        <is>
          <t>Total $'000 Additions through business 2022 Balance at 31 December 2022</t>
        </is>
      </c>
      <c r="C175" s="939" t="n"/>
      <c r="D175" s="939" t="n"/>
      <c r="E175" s="939" t="n"/>
      <c r="F175" s="939" t="n"/>
      <c r="G175" s="939" t="n">
        <v/>
      </c>
      <c r="H175" s="939" t="n">
        <v>48546</v>
      </c>
      <c r="I175" s="928" t="n"/>
      <c r="N175" s="105">
        <f>B175</f>
        <v/>
      </c>
      <c r="O175" s="106" t="inlineStr"/>
      <c r="P175" s="106" t="inlineStr"/>
      <c r="Q175" s="106" t="inlineStr"/>
      <c r="R175" s="106" t="inlineStr"/>
      <c r="S175" s="106">
        <f>G175*BS!$B$9</f>
        <v/>
      </c>
      <c r="T175" s="106">
        <f>H175*BS!$B$9</f>
        <v/>
      </c>
      <c r="U175" s="107">
        <f>I141</f>
        <v/>
      </c>
      <c r="V175" s="927" t="n"/>
      <c r="W175" s="927" t="n"/>
    </row>
    <row r="176" customFormat="1" s="154">
      <c r="A176" s="618" t="n"/>
      <c r="B176" s="102" t="n"/>
      <c r="C176" s="939" t="n"/>
      <c r="D176" s="939" t="n"/>
      <c r="E176" s="939" t="n"/>
      <c r="F176" s="939" t="n"/>
      <c r="G176" s="939" t="n"/>
      <c r="H176" s="939" t="n"/>
      <c r="I176" s="928" t="n"/>
      <c r="N176" s="105" t="inlineStr"/>
      <c r="O176" s="106" t="inlineStr"/>
      <c r="P176" s="106" t="inlineStr"/>
      <c r="Q176" s="106" t="inlineStr"/>
      <c r="R176" s="106" t="inlineStr"/>
      <c r="S176" s="106" t="inlineStr"/>
      <c r="T176" s="106" t="inlineStr"/>
      <c r="U176" s="107">
        <f>I142</f>
        <v/>
      </c>
      <c r="V176" s="927" t="n"/>
      <c r="W176" s="927" t="n"/>
    </row>
    <row r="177">
      <c r="A177" s="618" t="n"/>
      <c r="B177" s="102" t="n"/>
      <c r="C177" s="939" t="n"/>
      <c r="D177" s="939" t="n"/>
      <c r="E177" s="939" t="n"/>
      <c r="F177" s="939" t="n"/>
      <c r="G177" s="939" t="n"/>
      <c r="H177" s="939" t="n"/>
      <c r="I177" s="928" t="n"/>
      <c r="N177" s="105" t="inlineStr"/>
      <c r="O177" s="106" t="inlineStr"/>
      <c r="P177" s="106" t="inlineStr"/>
      <c r="Q177" s="106" t="inlineStr"/>
      <c r="R177" s="106" t="inlineStr"/>
      <c r="S177" s="106" t="inlineStr"/>
      <c r="T177" s="106" t="inlineStr"/>
      <c r="U177" s="107">
        <f>I143</f>
        <v/>
      </c>
      <c r="V177" s="927" t="n"/>
      <c r="W177" s="927" t="n"/>
    </row>
    <row r="178">
      <c r="A178" s="618" t="inlineStr">
        <is>
          <t>K21</t>
        </is>
      </c>
      <c r="B178" s="96" t="inlineStr">
        <is>
          <t xml:space="preserve">Total </t>
        </is>
      </c>
      <c r="C178" s="940">
        <f>SUM(INDIRECT(ADDRESS(MATCH("K20",$A:$A,0)+1,COLUMN(C$12),4)&amp;":"&amp;ADDRESS(MATCH("K21",$A:$A,0)-1,COLUMN(C$12),4)))</f>
        <v/>
      </c>
      <c r="D178" s="940">
        <f>SUM(INDIRECT(ADDRESS(MATCH("K20",$A:$A,0)+1,COLUMN(D$12),4)&amp;":"&amp;ADDRESS(MATCH("K21",$A:$A,0)-1,COLUMN(D$12),4)))</f>
        <v/>
      </c>
      <c r="E178" s="940">
        <f>SUM(INDIRECT(ADDRESS(MATCH("K20",$A:$A,0)+1,COLUMN(E$12),4)&amp;":"&amp;ADDRESS(MATCH("K21",$A:$A,0)-1,COLUMN(E$12),4)))</f>
        <v/>
      </c>
      <c r="F178" s="940">
        <f>SUM(INDIRECT(ADDRESS(MATCH("K20",$A:$A,0)+1,COLUMN(F$12),4)&amp;":"&amp;ADDRESS(MATCH("K21",$A:$A,0)-1,COLUMN(F$12),4)))</f>
        <v/>
      </c>
      <c r="G178" s="940">
        <f>SUM(INDIRECT(ADDRESS(MATCH("K20",$A:$A,0)+1,COLUMN(G$12),4)&amp;":"&amp;ADDRESS(MATCH("K21",$A:$A,0)-1,COLUMN(G$12),4)))</f>
        <v/>
      </c>
      <c r="H178" s="940">
        <f>SUM(INDIRECT(ADDRESS(MATCH("K20",$A:$A,0)+1,COLUMN(H$12),4)&amp;":"&amp;ADDRESS(MATCH("K21",$A:$A,0)-1,COLUMN(H$12),4)))</f>
        <v/>
      </c>
      <c r="I178" s="934" t="n"/>
      <c r="J178" s="85" t="n"/>
      <c r="K178" s="85" t="n"/>
      <c r="L178" s="85" t="n"/>
      <c r="M178" s="85" t="n"/>
      <c r="N178" s="114">
        <f>B178</f>
        <v/>
      </c>
      <c r="O178" s="156">
        <f>C178*BS!$B$9</f>
        <v/>
      </c>
      <c r="P178" s="156">
        <f>D178*BS!$B$9</f>
        <v/>
      </c>
      <c r="Q178" s="156">
        <f>E178*BS!$B$9</f>
        <v/>
      </c>
      <c r="R178" s="156">
        <f>F178*BS!$B$9</f>
        <v/>
      </c>
      <c r="S178" s="156">
        <f>G178*BS!$B$9</f>
        <v/>
      </c>
      <c r="T178" s="156">
        <f>H178*BS!$B$9</f>
        <v/>
      </c>
      <c r="U178" s="157">
        <f>I144</f>
        <v/>
      </c>
      <c r="V178" s="941" t="n"/>
      <c r="W178" s="941" t="n"/>
      <c r="X178" s="85" t="n"/>
      <c r="Y178" s="85" t="n"/>
      <c r="Z178" s="85" t="n"/>
      <c r="AA178" s="85" t="n"/>
      <c r="AB178" s="85" t="n"/>
      <c r="AC178" s="85" t="n"/>
      <c r="AD178" s="85" t="n"/>
      <c r="AE178" s="85" t="n"/>
      <c r="AF178" s="85" t="n"/>
      <c r="AG178" s="85" t="n"/>
      <c r="AH178" s="85" t="n"/>
      <c r="AI178" s="85" t="n"/>
      <c r="AJ178" s="85" t="n"/>
      <c r="AK178" s="85" t="n"/>
      <c r="AL178" s="85" t="n"/>
      <c r="AM178" s="85" t="n"/>
      <c r="AN178" s="85" t="n"/>
      <c r="AO178" s="85" t="n"/>
      <c r="AP178" s="85" t="n"/>
      <c r="AQ178" s="85" t="n"/>
      <c r="AR178" s="85" t="n"/>
      <c r="AS178" s="85" t="n"/>
      <c r="AT178" s="85" t="n"/>
      <c r="AU178" s="85" t="n"/>
      <c r="AV178" s="85" t="n"/>
      <c r="AW178" s="85" t="n"/>
      <c r="AX178" s="85" t="n"/>
      <c r="AY178" s="85" t="n"/>
      <c r="AZ178" s="85" t="n"/>
      <c r="BA178" s="85" t="n"/>
      <c r="BB178" s="85" t="n"/>
      <c r="BC178" s="85" t="n"/>
      <c r="BD178" s="85" t="n"/>
      <c r="BE178" s="85" t="n"/>
      <c r="BF178" s="85" t="n"/>
      <c r="BG178" s="85" t="n"/>
      <c r="BH178" s="85" t="n"/>
      <c r="BI178" s="85" t="n"/>
      <c r="BJ178" s="85" t="n"/>
      <c r="BK178" s="85" t="n"/>
      <c r="BL178" s="85" t="n"/>
      <c r="BM178" s="85" t="n"/>
      <c r="BN178" s="85" t="n"/>
      <c r="BO178" s="85" t="n"/>
      <c r="BP178" s="85" t="n"/>
      <c r="BQ178" s="85" t="n"/>
      <c r="BR178" s="85" t="n"/>
      <c r="BS178" s="85" t="n"/>
      <c r="BT178" s="85" t="n"/>
      <c r="BU178" s="85" t="n"/>
      <c r="BV178" s="85" t="n"/>
      <c r="BW178" s="85" t="n"/>
      <c r="BX178" s="85" t="n"/>
      <c r="BY178" s="85" t="n"/>
      <c r="BZ178" s="85" t="n"/>
      <c r="CA178" s="85" t="n"/>
      <c r="CB178" s="85" t="n"/>
      <c r="CC178" s="85" t="n"/>
      <c r="CD178" s="85" t="n"/>
      <c r="CE178" s="85" t="n"/>
      <c r="CF178" s="85" t="n"/>
      <c r="CG178" s="85" t="n"/>
      <c r="CH178" s="85" t="n"/>
      <c r="CI178" s="85" t="n"/>
      <c r="CJ178" s="85" t="n"/>
      <c r="CK178" s="85" t="n"/>
      <c r="CL178" s="85" t="n"/>
      <c r="CM178" s="85" t="n"/>
      <c r="CN178" s="85" t="n"/>
      <c r="CO178" s="85" t="n"/>
      <c r="CP178" s="85" t="n"/>
      <c r="CQ178" s="85" t="n"/>
      <c r="CR178" s="85" t="n"/>
      <c r="CS178" s="85" t="n"/>
      <c r="CT178" s="85" t="n"/>
      <c r="CU178" s="85" t="n"/>
      <c r="CV178" s="85" t="n"/>
      <c r="CW178" s="85" t="n"/>
      <c r="CX178" s="85" t="n"/>
      <c r="CY178" s="85" t="n"/>
      <c r="CZ178" s="85" t="n"/>
      <c r="DA178" s="85" t="n"/>
      <c r="DB178" s="85" t="n"/>
      <c r="DC178" s="85" t="n"/>
      <c r="DD178" s="85" t="n"/>
      <c r="DE178" s="85" t="n"/>
      <c r="DF178" s="85" t="n"/>
      <c r="DG178" s="85" t="n"/>
      <c r="DH178" s="85" t="n"/>
      <c r="DI178" s="85" t="n"/>
      <c r="DJ178" s="85" t="n"/>
      <c r="DK178" s="85" t="n"/>
      <c r="DL178" s="85" t="n"/>
      <c r="DM178" s="85" t="n"/>
      <c r="DN178" s="85" t="n"/>
      <c r="DO178" s="85" t="n"/>
      <c r="DP178" s="85" t="n"/>
      <c r="DQ178" s="85" t="n"/>
      <c r="DR178" s="85" t="n"/>
      <c r="DS178" s="85" t="n"/>
      <c r="DT178" s="85" t="n"/>
      <c r="DU178" s="85" t="n"/>
      <c r="DV178" s="85" t="n"/>
      <c r="DW178" s="85" t="n"/>
      <c r="DX178" s="85" t="n"/>
      <c r="DY178" s="85" t="n"/>
      <c r="DZ178" s="85" t="n"/>
      <c r="EA178" s="85" t="n"/>
      <c r="EB178" s="85" t="n"/>
      <c r="EC178" s="85" t="n"/>
      <c r="ED178" s="85" t="n"/>
      <c r="EE178" s="85" t="n"/>
      <c r="EF178" s="85" t="n"/>
      <c r="EG178" s="85" t="n"/>
      <c r="EH178" s="85" t="n"/>
      <c r="EI178" s="85" t="n"/>
      <c r="EJ178" s="85" t="n"/>
      <c r="EK178" s="85" t="n"/>
      <c r="EL178" s="85" t="n"/>
      <c r="EM178" s="85" t="n"/>
      <c r="EN178" s="85" t="n"/>
      <c r="EO178" s="85" t="n"/>
      <c r="EP178" s="85" t="n"/>
      <c r="EQ178" s="85" t="n"/>
      <c r="ER178" s="85" t="n"/>
      <c r="ES178" s="85" t="n"/>
      <c r="ET178" s="85" t="n"/>
      <c r="EU178" s="85" t="n"/>
      <c r="EV178" s="85" t="n"/>
      <c r="EW178" s="85" t="n"/>
      <c r="EX178" s="85" t="n"/>
      <c r="EY178" s="85" t="n"/>
      <c r="EZ178" s="85" t="n"/>
      <c r="FA178" s="85" t="n"/>
      <c r="FB178" s="85" t="n"/>
      <c r="FC178" s="85" t="n"/>
      <c r="FD178" s="85" t="n"/>
      <c r="FE178" s="85" t="n"/>
      <c r="FF178" s="85" t="n"/>
      <c r="FG178" s="85" t="n"/>
      <c r="FH178" s="85" t="n"/>
      <c r="FI178" s="85" t="n"/>
      <c r="FJ178" s="85" t="n"/>
      <c r="FK178" s="85" t="n"/>
      <c r="FL178" s="85" t="n"/>
      <c r="FM178" s="85" t="n"/>
      <c r="FN178" s="85" t="n"/>
      <c r="FO178" s="85" t="n"/>
      <c r="FP178" s="85" t="n"/>
      <c r="FQ178" s="85" t="n"/>
      <c r="FR178" s="85" t="n"/>
      <c r="FS178" s="85" t="n"/>
      <c r="FT178" s="85" t="n"/>
      <c r="FU178" s="85" t="n"/>
      <c r="FV178" s="85" t="n"/>
      <c r="FW178" s="85" t="n"/>
      <c r="FX178" s="85" t="n"/>
      <c r="FY178" s="85" t="n"/>
      <c r="FZ178" s="85" t="n"/>
      <c r="GA178" s="85" t="n"/>
      <c r="GB178" s="85" t="n"/>
      <c r="GC178" s="85" t="n"/>
      <c r="GD178" s="85" t="n"/>
      <c r="GE178" s="85" t="n"/>
      <c r="GF178" s="85" t="n"/>
      <c r="GG178" s="85" t="n"/>
      <c r="GH178" s="85" t="n"/>
      <c r="GI178" s="85" t="n"/>
      <c r="GJ178" s="85" t="n"/>
      <c r="GK178" s="85" t="n"/>
      <c r="GL178" s="85" t="n"/>
      <c r="GM178" s="85" t="n"/>
      <c r="GN178" s="85" t="n"/>
      <c r="GO178" s="85" t="n"/>
      <c r="GP178" s="85" t="n"/>
      <c r="GQ178" s="85" t="n"/>
      <c r="GR178" s="85" t="n"/>
      <c r="GS178" s="85" t="n"/>
      <c r="GT178" s="85" t="n"/>
      <c r="GU178" s="85" t="n"/>
      <c r="GV178" s="85" t="n"/>
      <c r="GW178" s="85" t="n"/>
      <c r="GX178" s="85" t="n"/>
      <c r="GY178" s="85" t="n"/>
      <c r="GZ178" s="85" t="n"/>
      <c r="HA178" s="85" t="n"/>
      <c r="HB178" s="85" t="n"/>
      <c r="HC178" s="85" t="n"/>
      <c r="HD178" s="85" t="n"/>
      <c r="HE178" s="85" t="n"/>
      <c r="HF178" s="85" t="n"/>
      <c r="HG178" s="85" t="n"/>
      <c r="HH178" s="85" t="n"/>
      <c r="HI178" s="85" t="n"/>
      <c r="HJ178" s="85" t="n"/>
      <c r="HK178" s="85" t="n"/>
      <c r="HL178" s="85" t="n"/>
      <c r="HM178" s="85" t="n"/>
      <c r="HN178" s="85" t="n"/>
      <c r="HO178" s="85" t="n"/>
      <c r="HP178" s="85" t="n"/>
      <c r="HQ178" s="85" t="n"/>
      <c r="HR178" s="85" t="n"/>
      <c r="HS178" s="85" t="n"/>
      <c r="HT178" s="85" t="n"/>
      <c r="HU178" s="85" t="n"/>
      <c r="HV178" s="85" t="n"/>
      <c r="HW178" s="85" t="n"/>
      <c r="HX178" s="85" t="n"/>
      <c r="HY178" s="85" t="n"/>
      <c r="HZ178" s="85" t="n"/>
      <c r="IA178" s="85" t="n"/>
      <c r="IB178" s="85" t="n"/>
      <c r="IC178" s="85" t="n"/>
      <c r="ID178" s="85" t="n"/>
      <c r="IE178" s="85" t="n"/>
      <c r="IF178" s="85" t="n"/>
      <c r="IG178" s="85" t="n"/>
      <c r="IH178" s="85" t="n"/>
      <c r="II178" s="85" t="n"/>
      <c r="IJ178" s="85" t="n"/>
      <c r="IK178" s="85" t="n"/>
      <c r="IL178" s="85" t="n"/>
      <c r="IM178" s="85" t="n"/>
      <c r="IN178" s="85" t="n"/>
      <c r="IO178" s="85" t="n"/>
      <c r="IP178" s="85" t="n"/>
      <c r="IQ178" s="85" t="n"/>
      <c r="IR178" s="85" t="n"/>
      <c r="IS178" s="85" t="n"/>
      <c r="IT178" s="85" t="n"/>
      <c r="IU178" s="85" t="n"/>
      <c r="IV178" s="85" t="n"/>
      <c r="IW178" s="85" t="n"/>
      <c r="IX178" s="85" t="n"/>
      <c r="IY178" s="85" t="n"/>
      <c r="IZ178" s="85" t="n"/>
      <c r="JA178" s="85" t="n"/>
      <c r="JB178" s="85" t="n"/>
      <c r="JC178" s="85" t="n"/>
      <c r="JD178" s="85" t="n"/>
      <c r="JE178" s="85" t="n"/>
      <c r="JF178" s="85" t="n"/>
      <c r="JG178" s="85" t="n"/>
      <c r="JH178" s="85" t="n"/>
      <c r="JI178" s="85" t="n"/>
      <c r="JJ178" s="85" t="n"/>
      <c r="JK178" s="85" t="n"/>
      <c r="JL178" s="85" t="n"/>
      <c r="JM178" s="85" t="n"/>
      <c r="JN178" s="85" t="n"/>
      <c r="JO178" s="85" t="n"/>
      <c r="JP178" s="85" t="n"/>
      <c r="JQ178" s="85" t="n"/>
      <c r="JR178" s="85" t="n"/>
      <c r="JS178" s="85" t="n"/>
      <c r="JT178" s="85" t="n"/>
      <c r="JU178" s="85" t="n"/>
      <c r="JV178" s="85" t="n"/>
      <c r="JW178" s="85" t="n"/>
      <c r="JX178" s="85" t="n"/>
      <c r="JY178" s="85" t="n"/>
      <c r="JZ178" s="85" t="n"/>
      <c r="KA178" s="85" t="n"/>
      <c r="KB178" s="85" t="n"/>
      <c r="KC178" s="85" t="n"/>
      <c r="KD178" s="85" t="n"/>
      <c r="KE178" s="85" t="n"/>
      <c r="KF178" s="85" t="n"/>
      <c r="KG178" s="85" t="n"/>
      <c r="KH178" s="85" t="n"/>
      <c r="KI178" s="85" t="n"/>
      <c r="KJ178" s="85" t="n"/>
      <c r="KK178" s="85" t="n"/>
      <c r="KL178" s="85" t="n"/>
      <c r="KM178" s="85" t="n"/>
      <c r="KN178" s="85" t="n"/>
      <c r="KO178" s="85" t="n"/>
      <c r="KP178" s="85" t="n"/>
      <c r="KQ178" s="85" t="n"/>
      <c r="KR178" s="85" t="n"/>
      <c r="KS178" s="85" t="n"/>
      <c r="KT178" s="85" t="n"/>
      <c r="KU178" s="85" t="n"/>
      <c r="KV178" s="85" t="n"/>
      <c r="KW178" s="85" t="n"/>
      <c r="KX178" s="85" t="n"/>
      <c r="KY178" s="85" t="n"/>
      <c r="KZ178" s="85" t="n"/>
      <c r="LA178" s="85" t="n"/>
      <c r="LB178" s="85" t="n"/>
      <c r="LC178" s="85" t="n"/>
      <c r="LD178" s="85" t="n"/>
      <c r="LE178" s="85" t="n"/>
      <c r="LF178" s="85" t="n"/>
      <c r="LG178" s="85" t="n"/>
      <c r="LH178" s="85" t="n"/>
      <c r="LI178" s="85" t="n"/>
      <c r="LJ178" s="85" t="n"/>
      <c r="LK178" s="85" t="n"/>
      <c r="LL178" s="85" t="n"/>
      <c r="LM178" s="85" t="n"/>
      <c r="LN178" s="85" t="n"/>
      <c r="LO178" s="85" t="n"/>
      <c r="LP178" s="85" t="n"/>
      <c r="LQ178" s="85" t="n"/>
      <c r="LR178" s="85" t="n"/>
      <c r="LS178" s="85" t="n"/>
    </row>
    <row r="179">
      <c r="A179" s="618" t="n"/>
      <c r="B179" s="102" t="n"/>
      <c r="C179" s="939" t="n"/>
      <c r="D179" s="939" t="n"/>
      <c r="E179" s="939" t="n"/>
      <c r="F179" s="939" t="n"/>
      <c r="G179" s="939" t="n"/>
      <c r="H179" s="939" t="n"/>
      <c r="I179" s="928" t="n"/>
      <c r="N179" s="105" t="inlineStr"/>
      <c r="O179" s="106" t="inlineStr"/>
      <c r="P179" s="106" t="inlineStr"/>
      <c r="Q179" s="106" t="inlineStr"/>
      <c r="R179" s="106" t="inlineStr"/>
      <c r="S179" s="106" t="inlineStr"/>
      <c r="T179" s="106" t="inlineStr"/>
      <c r="U179" s="107" t="n"/>
      <c r="V179" s="927" t="n"/>
      <c r="W179" s="927" t="n"/>
    </row>
    <row r="180">
      <c r="A180" s="618" t="inlineStr">
        <is>
          <t>K22</t>
        </is>
      </c>
      <c r="B180" s="96" t="inlineStr">
        <is>
          <t>Investments</t>
        </is>
      </c>
      <c r="C180" s="158" t="n"/>
      <c r="D180" s="158" t="n"/>
      <c r="E180" s="158" t="n"/>
      <c r="F180" s="158" t="n"/>
      <c r="G180" s="158" t="n"/>
      <c r="H180" s="158" t="n"/>
      <c r="I180" s="955" t="n"/>
      <c r="J180" s="85" t="n"/>
      <c r="K180" s="85" t="n"/>
      <c r="L180" s="85" t="n"/>
      <c r="M180" s="85" t="n"/>
      <c r="N180" s="114">
        <f>B180</f>
        <v/>
      </c>
      <c r="O180" s="115" t="inlineStr"/>
      <c r="P180" s="115" t="inlineStr"/>
      <c r="Q180" s="115" t="inlineStr"/>
      <c r="R180" s="115" t="inlineStr"/>
      <c r="S180" s="115" t="inlineStr"/>
      <c r="T180" s="115" t="inlineStr"/>
      <c r="U180" s="123" t="n"/>
      <c r="V180" s="936" t="n"/>
      <c r="W180" s="936" t="n"/>
      <c r="X180" s="85" t="n"/>
      <c r="Y180" s="85" t="n"/>
      <c r="Z180" s="85" t="n"/>
      <c r="AA180" s="85" t="n"/>
      <c r="AB180" s="85" t="n"/>
      <c r="AC180" s="85" t="n"/>
      <c r="AD180" s="85" t="n"/>
      <c r="AE180" s="85" t="n"/>
      <c r="AF180" s="85" t="n"/>
      <c r="AG180" s="85" t="n"/>
      <c r="AH180" s="85" t="n"/>
      <c r="AI180" s="85" t="n"/>
      <c r="AJ180" s="85" t="n"/>
      <c r="AK180" s="85" t="n"/>
      <c r="AL180" s="85" t="n"/>
      <c r="AM180" s="85" t="n"/>
      <c r="AN180" s="85" t="n"/>
      <c r="AO180" s="85" t="n"/>
      <c r="AP180" s="85" t="n"/>
      <c r="AQ180" s="85" t="n"/>
      <c r="AR180" s="85" t="n"/>
      <c r="AS180" s="85" t="n"/>
      <c r="AT180" s="85" t="n"/>
      <c r="AU180" s="85" t="n"/>
      <c r="AV180" s="85" t="n"/>
      <c r="AW180" s="85" t="n"/>
      <c r="AX180" s="85" t="n"/>
      <c r="AY180" s="85" t="n"/>
      <c r="AZ180" s="85" t="n"/>
      <c r="BA180" s="85" t="n"/>
      <c r="BB180" s="85" t="n"/>
      <c r="BC180" s="85" t="n"/>
      <c r="BD180" s="85" t="n"/>
      <c r="BE180" s="85" t="n"/>
      <c r="BF180" s="85" t="n"/>
      <c r="BG180" s="85" t="n"/>
      <c r="BH180" s="85" t="n"/>
      <c r="BI180" s="85" t="n"/>
      <c r="BJ180" s="85" t="n"/>
      <c r="BK180" s="85" t="n"/>
      <c r="BL180" s="85" t="n"/>
      <c r="BM180" s="85" t="n"/>
      <c r="BN180" s="85" t="n"/>
      <c r="BO180" s="85" t="n"/>
      <c r="BP180" s="85" t="n"/>
      <c r="BQ180" s="85" t="n"/>
      <c r="BR180" s="85" t="n"/>
      <c r="BS180" s="85" t="n"/>
      <c r="BT180" s="85" t="n"/>
      <c r="BU180" s="85" t="n"/>
      <c r="BV180" s="85" t="n"/>
      <c r="BW180" s="85" t="n"/>
      <c r="BX180" s="85" t="n"/>
      <c r="BY180" s="85" t="n"/>
      <c r="BZ180" s="85" t="n"/>
      <c r="CA180" s="85" t="n"/>
      <c r="CB180" s="85" t="n"/>
      <c r="CC180" s="85" t="n"/>
      <c r="CD180" s="85" t="n"/>
      <c r="CE180" s="85" t="n"/>
      <c r="CF180" s="85" t="n"/>
      <c r="CG180" s="85" t="n"/>
      <c r="CH180" s="85" t="n"/>
      <c r="CI180" s="85" t="n"/>
      <c r="CJ180" s="85" t="n"/>
      <c r="CK180" s="85" t="n"/>
      <c r="CL180" s="85" t="n"/>
      <c r="CM180" s="85" t="n"/>
      <c r="CN180" s="85" t="n"/>
      <c r="CO180" s="85" t="n"/>
      <c r="CP180" s="85" t="n"/>
      <c r="CQ180" s="85" t="n"/>
      <c r="CR180" s="85" t="n"/>
      <c r="CS180" s="85" t="n"/>
      <c r="CT180" s="85" t="n"/>
      <c r="CU180" s="85" t="n"/>
      <c r="CV180" s="85" t="n"/>
      <c r="CW180" s="85" t="n"/>
      <c r="CX180" s="85" t="n"/>
      <c r="CY180" s="85" t="n"/>
      <c r="CZ180" s="85" t="n"/>
      <c r="DA180" s="85" t="n"/>
      <c r="DB180" s="85" t="n"/>
      <c r="DC180" s="85" t="n"/>
      <c r="DD180" s="85" t="n"/>
      <c r="DE180" s="85" t="n"/>
      <c r="DF180" s="85" t="n"/>
      <c r="DG180" s="85" t="n"/>
      <c r="DH180" s="85" t="n"/>
      <c r="DI180" s="85" t="n"/>
      <c r="DJ180" s="85" t="n"/>
      <c r="DK180" s="85" t="n"/>
      <c r="DL180" s="85" t="n"/>
      <c r="DM180" s="85" t="n"/>
      <c r="DN180" s="85" t="n"/>
      <c r="DO180" s="85" t="n"/>
      <c r="DP180" s="85" t="n"/>
      <c r="DQ180" s="85" t="n"/>
      <c r="DR180" s="85" t="n"/>
      <c r="DS180" s="85" t="n"/>
      <c r="DT180" s="85" t="n"/>
      <c r="DU180" s="85" t="n"/>
      <c r="DV180" s="85" t="n"/>
      <c r="DW180" s="85" t="n"/>
      <c r="DX180" s="85" t="n"/>
      <c r="DY180" s="85" t="n"/>
      <c r="DZ180" s="85" t="n"/>
      <c r="EA180" s="85" t="n"/>
      <c r="EB180" s="85" t="n"/>
      <c r="EC180" s="85" t="n"/>
      <c r="ED180" s="85" t="n"/>
      <c r="EE180" s="85" t="n"/>
      <c r="EF180" s="85" t="n"/>
      <c r="EG180" s="85" t="n"/>
      <c r="EH180" s="85" t="n"/>
      <c r="EI180" s="85" t="n"/>
      <c r="EJ180" s="85" t="n"/>
      <c r="EK180" s="85" t="n"/>
      <c r="EL180" s="85" t="n"/>
      <c r="EM180" s="85" t="n"/>
      <c r="EN180" s="85" t="n"/>
      <c r="EO180" s="85" t="n"/>
      <c r="EP180" s="85" t="n"/>
      <c r="EQ180" s="85" t="n"/>
      <c r="ER180" s="85" t="n"/>
      <c r="ES180" s="85" t="n"/>
      <c r="ET180" s="85" t="n"/>
      <c r="EU180" s="85" t="n"/>
      <c r="EV180" s="85" t="n"/>
      <c r="EW180" s="85" t="n"/>
      <c r="EX180" s="85" t="n"/>
      <c r="EY180" s="85" t="n"/>
      <c r="EZ180" s="85" t="n"/>
      <c r="FA180" s="85" t="n"/>
      <c r="FB180" s="85" t="n"/>
      <c r="FC180" s="85" t="n"/>
      <c r="FD180" s="85" t="n"/>
      <c r="FE180" s="85" t="n"/>
      <c r="FF180" s="85" t="n"/>
      <c r="FG180" s="85" t="n"/>
      <c r="FH180" s="85" t="n"/>
      <c r="FI180" s="85" t="n"/>
      <c r="FJ180" s="85" t="n"/>
      <c r="FK180" s="85" t="n"/>
      <c r="FL180" s="85" t="n"/>
      <c r="FM180" s="85" t="n"/>
      <c r="FN180" s="85" t="n"/>
      <c r="FO180" s="85" t="n"/>
      <c r="FP180" s="85" t="n"/>
      <c r="FQ180" s="85" t="n"/>
      <c r="FR180" s="85" t="n"/>
      <c r="FS180" s="85" t="n"/>
      <c r="FT180" s="85" t="n"/>
      <c r="FU180" s="85" t="n"/>
      <c r="FV180" s="85" t="n"/>
      <c r="FW180" s="85" t="n"/>
      <c r="FX180" s="85" t="n"/>
      <c r="FY180" s="85" t="n"/>
      <c r="FZ180" s="85" t="n"/>
      <c r="GA180" s="85" t="n"/>
      <c r="GB180" s="85" t="n"/>
      <c r="GC180" s="85" t="n"/>
      <c r="GD180" s="85" t="n"/>
      <c r="GE180" s="85" t="n"/>
      <c r="GF180" s="85" t="n"/>
      <c r="GG180" s="85" t="n"/>
      <c r="GH180" s="85" t="n"/>
      <c r="GI180" s="85" t="n"/>
      <c r="GJ180" s="85" t="n"/>
      <c r="GK180" s="85" t="n"/>
      <c r="GL180" s="85" t="n"/>
      <c r="GM180" s="85" t="n"/>
      <c r="GN180" s="85" t="n"/>
      <c r="GO180" s="85" t="n"/>
      <c r="GP180" s="85" t="n"/>
      <c r="GQ180" s="85" t="n"/>
      <c r="GR180" s="85" t="n"/>
      <c r="GS180" s="85" t="n"/>
      <c r="GT180" s="85" t="n"/>
      <c r="GU180" s="85" t="n"/>
      <c r="GV180" s="85" t="n"/>
      <c r="GW180" s="85" t="n"/>
      <c r="GX180" s="85" t="n"/>
      <c r="GY180" s="85" t="n"/>
      <c r="GZ180" s="85" t="n"/>
      <c r="HA180" s="85" t="n"/>
      <c r="HB180" s="85" t="n"/>
      <c r="HC180" s="85" t="n"/>
      <c r="HD180" s="85" t="n"/>
      <c r="HE180" s="85" t="n"/>
      <c r="HF180" s="85" t="n"/>
      <c r="HG180" s="85" t="n"/>
      <c r="HH180" s="85" t="n"/>
      <c r="HI180" s="85" t="n"/>
      <c r="HJ180" s="85" t="n"/>
      <c r="HK180" s="85" t="n"/>
      <c r="HL180" s="85" t="n"/>
      <c r="HM180" s="85" t="n"/>
      <c r="HN180" s="85" t="n"/>
      <c r="HO180" s="85" t="n"/>
      <c r="HP180" s="85" t="n"/>
      <c r="HQ180" s="85" t="n"/>
      <c r="HR180" s="85" t="n"/>
      <c r="HS180" s="85" t="n"/>
      <c r="HT180" s="85" t="n"/>
      <c r="HU180" s="85" t="n"/>
      <c r="HV180" s="85" t="n"/>
      <c r="HW180" s="85" t="n"/>
      <c r="HX180" s="85" t="n"/>
      <c r="HY180" s="85" t="n"/>
      <c r="HZ180" s="85" t="n"/>
      <c r="IA180" s="85" t="n"/>
      <c r="IB180" s="85" t="n"/>
      <c r="IC180" s="85" t="n"/>
      <c r="ID180" s="85" t="n"/>
      <c r="IE180" s="85" t="n"/>
      <c r="IF180" s="85" t="n"/>
      <c r="IG180" s="85" t="n"/>
      <c r="IH180" s="85" t="n"/>
      <c r="II180" s="85" t="n"/>
      <c r="IJ180" s="85" t="n"/>
      <c r="IK180" s="85" t="n"/>
      <c r="IL180" s="85" t="n"/>
      <c r="IM180" s="85" t="n"/>
      <c r="IN180" s="85" t="n"/>
      <c r="IO180" s="85" t="n"/>
      <c r="IP180" s="85" t="n"/>
      <c r="IQ180" s="85" t="n"/>
      <c r="IR180" s="85" t="n"/>
      <c r="IS180" s="85" t="n"/>
      <c r="IT180" s="85" t="n"/>
      <c r="IU180" s="85" t="n"/>
      <c r="IV180" s="85" t="n"/>
      <c r="IW180" s="85" t="n"/>
      <c r="IX180" s="85" t="n"/>
      <c r="IY180" s="85" t="n"/>
      <c r="IZ180" s="85" t="n"/>
      <c r="JA180" s="85" t="n"/>
      <c r="JB180" s="85" t="n"/>
      <c r="JC180" s="85" t="n"/>
      <c r="JD180" s="85" t="n"/>
      <c r="JE180" s="85" t="n"/>
      <c r="JF180" s="85" t="n"/>
      <c r="JG180" s="85" t="n"/>
      <c r="JH180" s="85" t="n"/>
      <c r="JI180" s="85" t="n"/>
      <c r="JJ180" s="85" t="n"/>
      <c r="JK180" s="85" t="n"/>
      <c r="JL180" s="85" t="n"/>
      <c r="JM180" s="85" t="n"/>
      <c r="JN180" s="85" t="n"/>
      <c r="JO180" s="85" t="n"/>
      <c r="JP180" s="85" t="n"/>
      <c r="JQ180" s="85" t="n"/>
      <c r="JR180" s="85" t="n"/>
      <c r="JS180" s="85" t="n"/>
      <c r="JT180" s="85" t="n"/>
      <c r="JU180" s="85" t="n"/>
      <c r="JV180" s="85" t="n"/>
      <c r="JW180" s="85" t="n"/>
      <c r="JX180" s="85" t="n"/>
      <c r="JY180" s="85" t="n"/>
      <c r="JZ180" s="85" t="n"/>
      <c r="KA180" s="85" t="n"/>
      <c r="KB180" s="85" t="n"/>
      <c r="KC180" s="85" t="n"/>
      <c r="KD180" s="85" t="n"/>
      <c r="KE180" s="85" t="n"/>
      <c r="KF180" s="85" t="n"/>
      <c r="KG180" s="85" t="n"/>
      <c r="KH180" s="85" t="n"/>
      <c r="KI180" s="85" t="n"/>
      <c r="KJ180" s="85" t="n"/>
      <c r="KK180" s="85" t="n"/>
      <c r="KL180" s="85" t="n"/>
      <c r="KM180" s="85" t="n"/>
      <c r="KN180" s="85" t="n"/>
      <c r="KO180" s="85" t="n"/>
      <c r="KP180" s="85" t="n"/>
      <c r="KQ180" s="85" t="n"/>
      <c r="KR180" s="85" t="n"/>
      <c r="KS180" s="85" t="n"/>
      <c r="KT180" s="85" t="n"/>
      <c r="KU180" s="85" t="n"/>
      <c r="KV180" s="85" t="n"/>
      <c r="KW180" s="85" t="n"/>
      <c r="KX180" s="85" t="n"/>
      <c r="KY180" s="85" t="n"/>
      <c r="KZ180" s="85" t="n"/>
      <c r="LA180" s="85" t="n"/>
      <c r="LB180" s="85" t="n"/>
      <c r="LC180" s="85" t="n"/>
      <c r="LD180" s="85" t="n"/>
      <c r="LE180" s="85" t="n"/>
      <c r="LF180" s="85" t="n"/>
      <c r="LG180" s="85" t="n"/>
      <c r="LH180" s="85" t="n"/>
      <c r="LI180" s="85" t="n"/>
      <c r="LJ180" s="85" t="n"/>
      <c r="LK180" s="85" t="n"/>
      <c r="LL180" s="85" t="n"/>
      <c r="LM180" s="85" t="n"/>
      <c r="LN180" s="85" t="n"/>
      <c r="LO180" s="85" t="n"/>
      <c r="LP180" s="85" t="n"/>
      <c r="LQ180" s="85" t="n"/>
      <c r="LR180" s="85" t="n"/>
      <c r="LS180" s="85" t="n"/>
    </row>
    <row r="181">
      <c r="A181" s="618" t="n"/>
      <c r="B181" s="102" t="n"/>
      <c r="C181" s="939" t="n"/>
      <c r="D181" s="939" t="n"/>
      <c r="E181" s="939" t="n"/>
      <c r="F181" s="939" t="n"/>
      <c r="G181" s="939" t="n"/>
      <c r="H181" s="939" t="n"/>
      <c r="I181" s="928" t="n"/>
      <c r="N181" s="105" t="inlineStr"/>
      <c r="O181" s="106" t="inlineStr"/>
      <c r="P181" s="106" t="inlineStr"/>
      <c r="Q181" s="106" t="inlineStr"/>
      <c r="R181" s="106" t="inlineStr"/>
      <c r="S181" s="106" t="inlineStr"/>
      <c r="T181" s="106" t="inlineStr"/>
      <c r="U181" s="929">
        <f>I147</f>
        <v/>
      </c>
      <c r="V181" s="927" t="n"/>
      <c r="W181" s="927" t="n"/>
    </row>
    <row r="182">
      <c r="A182" s="618" t="n"/>
      <c r="B182" s="140" t="n"/>
      <c r="C182" s="939" t="n"/>
      <c r="D182" s="939" t="n"/>
      <c r="E182" s="939" t="n"/>
      <c r="F182" s="939" t="n"/>
      <c r="G182" s="939" t="n"/>
      <c r="H182" s="939" t="n"/>
      <c r="I182" s="928" t="n"/>
      <c r="N182" s="105" t="inlineStr"/>
      <c r="O182" s="106" t="inlineStr"/>
      <c r="P182" s="106" t="inlineStr"/>
      <c r="Q182" s="106" t="inlineStr"/>
      <c r="R182" s="106" t="inlineStr"/>
      <c r="S182" s="106" t="inlineStr"/>
      <c r="T182" s="106" t="inlineStr"/>
      <c r="U182" s="929">
        <f>I148</f>
        <v/>
      </c>
      <c r="V182" s="927" t="n"/>
      <c r="W182" s="927" t="n"/>
    </row>
    <row r="183">
      <c r="A183" s="618" t="n"/>
      <c r="B183" s="102" t="n"/>
      <c r="C183" s="103" t="n"/>
      <c r="D183" s="103" t="n"/>
      <c r="E183" s="103" t="n"/>
      <c r="F183" s="103" t="n"/>
      <c r="G183" s="103" t="n"/>
      <c r="H183" s="103" t="n"/>
      <c r="I183" s="928" t="n"/>
      <c r="N183" s="105" t="inlineStr"/>
      <c r="O183" s="106" t="inlineStr"/>
      <c r="P183" s="106" t="inlineStr"/>
      <c r="Q183" s="106" t="inlineStr"/>
      <c r="R183" s="106" t="inlineStr"/>
      <c r="S183" s="106" t="inlineStr"/>
      <c r="T183" s="106" t="inlineStr"/>
      <c r="U183" s="107">
        <f>I149</f>
        <v/>
      </c>
      <c r="V183" s="927" t="n"/>
      <c r="W183" s="927" t="n"/>
    </row>
    <row r="184">
      <c r="A184" s="618" t="n"/>
      <c r="B184" s="102" t="n"/>
      <c r="C184" s="939" t="n"/>
      <c r="D184" s="939" t="n"/>
      <c r="E184" s="939" t="n"/>
      <c r="F184" s="939" t="n"/>
      <c r="G184" s="939" t="n"/>
      <c r="H184" s="939" t="n"/>
      <c r="I184" s="928" t="n"/>
      <c r="N184" s="105" t="inlineStr"/>
      <c r="O184" s="106" t="inlineStr"/>
      <c r="P184" s="106" t="inlineStr"/>
      <c r="Q184" s="106" t="inlineStr"/>
      <c r="R184" s="106" t="inlineStr"/>
      <c r="S184" s="106" t="inlineStr"/>
      <c r="T184" s="106" t="inlineStr"/>
      <c r="U184" s="107">
        <f>I150</f>
        <v/>
      </c>
      <c r="V184" s="927" t="n"/>
      <c r="W184" s="927" t="n"/>
    </row>
    <row r="185">
      <c r="A185" s="618" t="n"/>
      <c r="B185" s="102" t="n"/>
      <c r="C185" s="939" t="n"/>
      <c r="D185" s="939" t="n"/>
      <c r="E185" s="939" t="n"/>
      <c r="F185" s="939" t="n"/>
      <c r="G185" s="939" t="n"/>
      <c r="H185" s="939" t="n"/>
      <c r="I185" s="928" t="n"/>
      <c r="N185" s="105" t="inlineStr"/>
      <c r="O185" s="106" t="inlineStr"/>
      <c r="P185" s="106" t="inlineStr"/>
      <c r="Q185" s="106" t="inlineStr"/>
      <c r="R185" s="106" t="inlineStr"/>
      <c r="S185" s="106" t="inlineStr"/>
      <c r="T185" s="106" t="inlineStr"/>
      <c r="U185" s="107">
        <f>I151</f>
        <v/>
      </c>
      <c r="V185" s="927" t="n"/>
      <c r="W185" s="927" t="n"/>
    </row>
    <row r="186">
      <c r="A186" s="618" t="n"/>
      <c r="B186" s="102" t="n"/>
      <c r="C186" s="939" t="n"/>
      <c r="D186" s="939" t="n"/>
      <c r="E186" s="939" t="n"/>
      <c r="F186" s="939" t="n"/>
      <c r="G186" s="939" t="n"/>
      <c r="H186" s="939" t="n"/>
      <c r="I186" s="928" t="n"/>
      <c r="N186" s="105" t="inlineStr"/>
      <c r="O186" s="106" t="inlineStr"/>
      <c r="P186" s="106" t="inlineStr"/>
      <c r="Q186" s="106" t="inlineStr"/>
      <c r="R186" s="106" t="inlineStr"/>
      <c r="S186" s="106" t="inlineStr"/>
      <c r="T186" s="106" t="inlineStr"/>
      <c r="U186" s="107">
        <f>I152</f>
        <v/>
      </c>
      <c r="V186" s="927" t="n"/>
      <c r="W186" s="927" t="n"/>
    </row>
    <row r="187">
      <c r="A187" s="618" t="n"/>
      <c r="B187" s="102" t="n"/>
      <c r="C187" s="939" t="n"/>
      <c r="D187" s="939" t="n"/>
      <c r="E187" s="939" t="n"/>
      <c r="F187" s="939" t="n"/>
      <c r="G187" s="939" t="n"/>
      <c r="H187" s="939" t="n"/>
      <c r="I187" s="928" t="n"/>
      <c r="N187" s="105" t="inlineStr"/>
      <c r="O187" s="106" t="inlineStr"/>
      <c r="P187" s="106" t="inlineStr"/>
      <c r="Q187" s="106" t="inlineStr"/>
      <c r="R187" s="106" t="inlineStr"/>
      <c r="S187" s="106" t="inlineStr"/>
      <c r="T187" s="106" t="inlineStr"/>
      <c r="U187" s="107">
        <f>I153</f>
        <v/>
      </c>
      <c r="V187" s="927" t="n"/>
      <c r="W187" s="927" t="n"/>
    </row>
    <row r="188">
      <c r="A188" s="618" t="n"/>
      <c r="B188" s="102" t="n"/>
      <c r="C188" s="939" t="n"/>
      <c r="D188" s="939" t="n"/>
      <c r="E188" s="939" t="n"/>
      <c r="F188" s="939" t="n"/>
      <c r="G188" s="939" t="n"/>
      <c r="H188" s="939" t="n"/>
      <c r="I188" s="928" t="n"/>
      <c r="N188" s="105" t="inlineStr"/>
      <c r="O188" s="106" t="inlineStr"/>
      <c r="P188" s="106" t="inlineStr"/>
      <c r="Q188" s="106" t="inlineStr"/>
      <c r="R188" s="106" t="inlineStr"/>
      <c r="S188" s="106" t="inlineStr"/>
      <c r="T188" s="106" t="inlineStr"/>
      <c r="U188" s="107">
        <f>I154</f>
        <v/>
      </c>
      <c r="V188" s="927" t="n"/>
      <c r="W188" s="927" t="n"/>
    </row>
    <row r="189">
      <c r="A189" s="618" t="n"/>
      <c r="B189" s="102" t="n"/>
      <c r="C189" s="939" t="n"/>
      <c r="D189" s="939" t="n"/>
      <c r="E189" s="939" t="n"/>
      <c r="F189" s="939" t="n"/>
      <c r="G189" s="939" t="n"/>
      <c r="H189" s="939" t="n"/>
      <c r="I189" s="928" t="n"/>
      <c r="N189" s="105" t="inlineStr"/>
      <c r="O189" s="106" t="inlineStr"/>
      <c r="P189" s="106" t="inlineStr"/>
      <c r="Q189" s="106" t="inlineStr"/>
      <c r="R189" s="106" t="inlineStr"/>
      <c r="S189" s="106" t="inlineStr"/>
      <c r="T189" s="106" t="inlineStr"/>
      <c r="U189" s="107" t="n"/>
      <c r="V189" s="927" t="n"/>
      <c r="W189" s="927" t="n"/>
    </row>
    <row r="190">
      <c r="A190" s="618" t="n"/>
      <c r="B190" s="102" t="n"/>
      <c r="C190" s="939" t="n"/>
      <c r="D190" s="939" t="n"/>
      <c r="E190" s="939" t="n"/>
      <c r="F190" s="939" t="n"/>
      <c r="G190" s="939" t="n"/>
      <c r="H190" s="939" t="n"/>
      <c r="I190" s="928" t="n"/>
      <c r="N190" s="105" t="inlineStr"/>
      <c r="O190" s="106" t="inlineStr"/>
      <c r="P190" s="106" t="inlineStr"/>
      <c r="Q190" s="106" t="inlineStr"/>
      <c r="R190" s="106" t="inlineStr"/>
      <c r="S190" s="106" t="inlineStr"/>
      <c r="T190" s="106" t="inlineStr"/>
      <c r="U190" s="107">
        <f>I156</f>
        <v/>
      </c>
      <c r="V190" s="927" t="n"/>
      <c r="W190" s="927" t="n"/>
    </row>
    <row r="191">
      <c r="A191" s="618" t="n"/>
      <c r="B191" s="102" t="n"/>
      <c r="C191" s="939" t="n"/>
      <c r="D191" s="939" t="n"/>
      <c r="E191" s="939" t="n"/>
      <c r="F191" s="939" t="n"/>
      <c r="G191" s="939" t="n"/>
      <c r="H191" s="939" t="n"/>
      <c r="I191" s="943" t="n"/>
      <c r="N191" s="105" t="inlineStr"/>
      <c r="O191" s="106" t="inlineStr"/>
      <c r="P191" s="106" t="inlineStr"/>
      <c r="Q191" s="106" t="inlineStr"/>
      <c r="R191" s="106" t="inlineStr"/>
      <c r="S191" s="106" t="inlineStr"/>
      <c r="T191" s="106" t="inlineStr"/>
      <c r="U191" s="107">
        <f>I157</f>
        <v/>
      </c>
      <c r="V191" s="936" t="n"/>
      <c r="W191" s="936" t="n"/>
    </row>
    <row r="192">
      <c r="A192" s="618" t="inlineStr">
        <is>
          <t>K23</t>
        </is>
      </c>
      <c r="B192" s="96" t="inlineStr">
        <is>
          <t>Total</t>
        </is>
      </c>
      <c r="C192" s="940">
        <f>SUM(INDIRECT(ADDRESS(MATCH("K22",$A:$A,0)+1,COLUMN(C$12),4)&amp;":"&amp;ADDRESS(MATCH("K23",$A:$A,0)-1,COLUMN(C$12),4)))</f>
        <v/>
      </c>
      <c r="D192" s="940">
        <f>SUM(INDIRECT(ADDRESS(MATCH("K22",$A:$A,0)+1,COLUMN(D$12),4)&amp;":"&amp;ADDRESS(MATCH("K23",$A:$A,0)-1,COLUMN(D$12),4)))</f>
        <v/>
      </c>
      <c r="E192" s="940">
        <f>SUM(INDIRECT(ADDRESS(MATCH("K22",$A:$A,0)+1,COLUMN(E$12),4)&amp;":"&amp;ADDRESS(MATCH("K23",$A:$A,0)-1,COLUMN(E$12),4)))</f>
        <v/>
      </c>
      <c r="F192" s="940">
        <f>SUM(INDIRECT(ADDRESS(MATCH("K22",$A:$A,0)+1,COLUMN(F$12),4)&amp;":"&amp;ADDRESS(MATCH("K23",$A:$A,0)-1,COLUMN(F$12),4)))</f>
        <v/>
      </c>
      <c r="G192" s="940" t="n">
        <v>0</v>
      </c>
      <c r="H192" s="940" t="n">
        <v>0</v>
      </c>
      <c r="I192" s="955" t="n"/>
      <c r="J192" s="85" t="n"/>
      <c r="K192" s="85" t="n"/>
      <c r="L192" s="85" t="n"/>
      <c r="M192" s="85" t="n"/>
      <c r="N192" s="114">
        <f>B192</f>
        <v/>
      </c>
      <c r="O192" s="115">
        <f>C192*BS!$B$9</f>
        <v/>
      </c>
      <c r="P192" s="115">
        <f>D192*BS!$B$9</f>
        <v/>
      </c>
      <c r="Q192" s="115">
        <f>E192*BS!$B$9</f>
        <v/>
      </c>
      <c r="R192" s="115">
        <f>F192*BS!$B$9</f>
        <v/>
      </c>
      <c r="S192" s="115">
        <f>G192*BS!$B$9</f>
        <v/>
      </c>
      <c r="T192" s="115">
        <f>H192*BS!$B$9</f>
        <v/>
      </c>
      <c r="U192" s="123">
        <f>I158</f>
        <v/>
      </c>
      <c r="V192" s="936" t="n"/>
      <c r="W192" s="936" t="n"/>
      <c r="X192" s="85" t="n"/>
      <c r="Y192" s="85" t="n"/>
      <c r="Z192" s="85" t="n"/>
      <c r="AA192" s="85" t="n"/>
      <c r="AB192" s="85" t="n"/>
      <c r="AC192" s="85" t="n"/>
      <c r="AD192" s="85" t="n"/>
      <c r="AE192" s="85" t="n"/>
      <c r="AF192" s="85" t="n"/>
      <c r="AG192" s="85" t="n"/>
      <c r="AH192" s="85" t="n"/>
      <c r="AI192" s="85" t="n"/>
      <c r="AJ192" s="85" t="n"/>
      <c r="AK192" s="85" t="n"/>
      <c r="AL192" s="85" t="n"/>
      <c r="AM192" s="85" t="n"/>
      <c r="AN192" s="85" t="n"/>
      <c r="AO192" s="85" t="n"/>
      <c r="AP192" s="85" t="n"/>
      <c r="AQ192" s="85" t="n"/>
      <c r="AR192" s="85" t="n"/>
      <c r="AS192" s="85" t="n"/>
      <c r="AT192" s="85" t="n"/>
      <c r="AU192" s="85" t="n"/>
      <c r="AV192" s="85" t="n"/>
      <c r="AW192" s="85" t="n"/>
      <c r="AX192" s="85" t="n"/>
      <c r="AY192" s="85" t="n"/>
      <c r="AZ192" s="85" t="n"/>
      <c r="BA192" s="85" t="n"/>
      <c r="BB192" s="85" t="n"/>
      <c r="BC192" s="85" t="n"/>
      <c r="BD192" s="85" t="n"/>
      <c r="BE192" s="85" t="n"/>
      <c r="BF192" s="85" t="n"/>
      <c r="BG192" s="85" t="n"/>
      <c r="BH192" s="85" t="n"/>
      <c r="BI192" s="85" t="n"/>
      <c r="BJ192" s="85" t="n"/>
      <c r="BK192" s="85" t="n"/>
      <c r="BL192" s="85" t="n"/>
      <c r="BM192" s="85" t="n"/>
      <c r="BN192" s="85" t="n"/>
      <c r="BO192" s="85" t="n"/>
      <c r="BP192" s="85" t="n"/>
      <c r="BQ192" s="85" t="n"/>
      <c r="BR192" s="85" t="n"/>
      <c r="BS192" s="85" t="n"/>
      <c r="BT192" s="85" t="n"/>
      <c r="BU192" s="85" t="n"/>
      <c r="BV192" s="85" t="n"/>
      <c r="BW192" s="85" t="n"/>
      <c r="BX192" s="85" t="n"/>
      <c r="BY192" s="85" t="n"/>
      <c r="BZ192" s="85" t="n"/>
      <c r="CA192" s="85" t="n"/>
      <c r="CB192" s="85" t="n"/>
      <c r="CC192" s="85" t="n"/>
      <c r="CD192" s="85" t="n"/>
      <c r="CE192" s="85" t="n"/>
      <c r="CF192" s="85" t="n"/>
      <c r="CG192" s="85" t="n"/>
      <c r="CH192" s="85" t="n"/>
      <c r="CI192" s="85" t="n"/>
      <c r="CJ192" s="85" t="n"/>
      <c r="CK192" s="85" t="n"/>
      <c r="CL192" s="85" t="n"/>
      <c r="CM192" s="85" t="n"/>
      <c r="CN192" s="85" t="n"/>
      <c r="CO192" s="85" t="n"/>
      <c r="CP192" s="85" t="n"/>
      <c r="CQ192" s="85" t="n"/>
      <c r="CR192" s="85" t="n"/>
      <c r="CS192" s="85" t="n"/>
      <c r="CT192" s="85" t="n"/>
      <c r="CU192" s="85" t="n"/>
      <c r="CV192" s="85" t="n"/>
      <c r="CW192" s="85" t="n"/>
      <c r="CX192" s="85" t="n"/>
      <c r="CY192" s="85" t="n"/>
      <c r="CZ192" s="85" t="n"/>
      <c r="DA192" s="85" t="n"/>
      <c r="DB192" s="85" t="n"/>
      <c r="DC192" s="85" t="n"/>
      <c r="DD192" s="85" t="n"/>
      <c r="DE192" s="85" t="n"/>
      <c r="DF192" s="85" t="n"/>
      <c r="DG192" s="85" t="n"/>
      <c r="DH192" s="85" t="n"/>
      <c r="DI192" s="85" t="n"/>
      <c r="DJ192" s="85" t="n"/>
      <c r="DK192" s="85" t="n"/>
      <c r="DL192" s="85" t="n"/>
      <c r="DM192" s="85" t="n"/>
      <c r="DN192" s="85" t="n"/>
      <c r="DO192" s="85" t="n"/>
      <c r="DP192" s="85" t="n"/>
      <c r="DQ192" s="85" t="n"/>
      <c r="DR192" s="85" t="n"/>
      <c r="DS192" s="85" t="n"/>
      <c r="DT192" s="85" t="n"/>
      <c r="DU192" s="85" t="n"/>
      <c r="DV192" s="85" t="n"/>
      <c r="DW192" s="85" t="n"/>
      <c r="DX192" s="85" t="n"/>
      <c r="DY192" s="85" t="n"/>
      <c r="DZ192" s="85" t="n"/>
      <c r="EA192" s="85" t="n"/>
      <c r="EB192" s="85" t="n"/>
      <c r="EC192" s="85" t="n"/>
      <c r="ED192" s="85" t="n"/>
      <c r="EE192" s="85" t="n"/>
      <c r="EF192" s="85" t="n"/>
      <c r="EG192" s="85" t="n"/>
      <c r="EH192" s="85" t="n"/>
      <c r="EI192" s="85" t="n"/>
      <c r="EJ192" s="85" t="n"/>
      <c r="EK192" s="85" t="n"/>
      <c r="EL192" s="85" t="n"/>
      <c r="EM192" s="85" t="n"/>
      <c r="EN192" s="85" t="n"/>
      <c r="EO192" s="85" t="n"/>
      <c r="EP192" s="85" t="n"/>
      <c r="EQ192" s="85" t="n"/>
      <c r="ER192" s="85" t="n"/>
      <c r="ES192" s="85" t="n"/>
      <c r="ET192" s="85" t="n"/>
      <c r="EU192" s="85" t="n"/>
      <c r="EV192" s="85" t="n"/>
      <c r="EW192" s="85" t="n"/>
      <c r="EX192" s="85" t="n"/>
      <c r="EY192" s="85" t="n"/>
      <c r="EZ192" s="85" t="n"/>
      <c r="FA192" s="85" t="n"/>
      <c r="FB192" s="85" t="n"/>
      <c r="FC192" s="85" t="n"/>
      <c r="FD192" s="85" t="n"/>
      <c r="FE192" s="85" t="n"/>
      <c r="FF192" s="85" t="n"/>
      <c r="FG192" s="85" t="n"/>
      <c r="FH192" s="85" t="n"/>
      <c r="FI192" s="85" t="n"/>
      <c r="FJ192" s="85" t="n"/>
      <c r="FK192" s="85" t="n"/>
      <c r="FL192" s="85" t="n"/>
      <c r="FM192" s="85" t="n"/>
      <c r="FN192" s="85" t="n"/>
      <c r="FO192" s="85" t="n"/>
      <c r="FP192" s="85" t="n"/>
      <c r="FQ192" s="85" t="n"/>
      <c r="FR192" s="85" t="n"/>
      <c r="FS192" s="85" t="n"/>
      <c r="FT192" s="85" t="n"/>
      <c r="FU192" s="85" t="n"/>
      <c r="FV192" s="85" t="n"/>
      <c r="FW192" s="85" t="n"/>
      <c r="FX192" s="85" t="n"/>
      <c r="FY192" s="85" t="n"/>
      <c r="FZ192" s="85" t="n"/>
      <c r="GA192" s="85" t="n"/>
      <c r="GB192" s="85" t="n"/>
      <c r="GC192" s="85" t="n"/>
      <c r="GD192" s="85" t="n"/>
      <c r="GE192" s="85" t="n"/>
      <c r="GF192" s="85" t="n"/>
      <c r="GG192" s="85" t="n"/>
      <c r="GH192" s="85" t="n"/>
      <c r="GI192" s="85" t="n"/>
      <c r="GJ192" s="85" t="n"/>
      <c r="GK192" s="85" t="n"/>
      <c r="GL192" s="85" t="n"/>
      <c r="GM192" s="85" t="n"/>
      <c r="GN192" s="85" t="n"/>
      <c r="GO192" s="85" t="n"/>
      <c r="GP192" s="85" t="n"/>
      <c r="GQ192" s="85" t="n"/>
      <c r="GR192" s="85" t="n"/>
      <c r="GS192" s="85" t="n"/>
      <c r="GT192" s="85" t="n"/>
      <c r="GU192" s="85" t="n"/>
      <c r="GV192" s="85" t="n"/>
      <c r="GW192" s="85" t="n"/>
      <c r="GX192" s="85" t="n"/>
      <c r="GY192" s="85" t="n"/>
      <c r="GZ192" s="85" t="n"/>
      <c r="HA192" s="85" t="n"/>
      <c r="HB192" s="85" t="n"/>
      <c r="HC192" s="85" t="n"/>
      <c r="HD192" s="85" t="n"/>
      <c r="HE192" s="85" t="n"/>
      <c r="HF192" s="85" t="n"/>
      <c r="HG192" s="85" t="n"/>
      <c r="HH192" s="85" t="n"/>
      <c r="HI192" s="85" t="n"/>
      <c r="HJ192" s="85" t="n"/>
      <c r="HK192" s="85" t="n"/>
      <c r="HL192" s="85" t="n"/>
      <c r="HM192" s="85" t="n"/>
      <c r="HN192" s="85" t="n"/>
      <c r="HO192" s="85" t="n"/>
      <c r="HP192" s="85" t="n"/>
      <c r="HQ192" s="85" t="n"/>
      <c r="HR192" s="85" t="n"/>
      <c r="HS192" s="85" t="n"/>
      <c r="HT192" s="85" t="n"/>
      <c r="HU192" s="85" t="n"/>
      <c r="HV192" s="85" t="n"/>
      <c r="HW192" s="85" t="n"/>
      <c r="HX192" s="85" t="n"/>
      <c r="HY192" s="85" t="n"/>
      <c r="HZ192" s="85" t="n"/>
      <c r="IA192" s="85" t="n"/>
      <c r="IB192" s="85" t="n"/>
      <c r="IC192" s="85" t="n"/>
      <c r="ID192" s="85" t="n"/>
      <c r="IE192" s="85" t="n"/>
      <c r="IF192" s="85" t="n"/>
      <c r="IG192" s="85" t="n"/>
      <c r="IH192" s="85" t="n"/>
      <c r="II192" s="85" t="n"/>
      <c r="IJ192" s="85" t="n"/>
      <c r="IK192" s="85" t="n"/>
      <c r="IL192" s="85" t="n"/>
      <c r="IM192" s="85" t="n"/>
      <c r="IN192" s="85" t="n"/>
      <c r="IO192" s="85" t="n"/>
      <c r="IP192" s="85" t="n"/>
      <c r="IQ192" s="85" t="n"/>
      <c r="IR192" s="85" t="n"/>
      <c r="IS192" s="85" t="n"/>
      <c r="IT192" s="85" t="n"/>
      <c r="IU192" s="85" t="n"/>
      <c r="IV192" s="85" t="n"/>
      <c r="IW192" s="85" t="n"/>
      <c r="IX192" s="85" t="n"/>
      <c r="IY192" s="85" t="n"/>
      <c r="IZ192" s="85" t="n"/>
      <c r="JA192" s="85" t="n"/>
      <c r="JB192" s="85" t="n"/>
      <c r="JC192" s="85" t="n"/>
      <c r="JD192" s="85" t="n"/>
      <c r="JE192" s="85" t="n"/>
      <c r="JF192" s="85" t="n"/>
      <c r="JG192" s="85" t="n"/>
      <c r="JH192" s="85" t="n"/>
      <c r="JI192" s="85" t="n"/>
      <c r="JJ192" s="85" t="n"/>
      <c r="JK192" s="85" t="n"/>
      <c r="JL192" s="85" t="n"/>
      <c r="JM192" s="85" t="n"/>
      <c r="JN192" s="85" t="n"/>
      <c r="JO192" s="85" t="n"/>
      <c r="JP192" s="85" t="n"/>
      <c r="JQ192" s="85" t="n"/>
      <c r="JR192" s="85" t="n"/>
      <c r="JS192" s="85" t="n"/>
      <c r="JT192" s="85" t="n"/>
      <c r="JU192" s="85" t="n"/>
      <c r="JV192" s="85" t="n"/>
      <c r="JW192" s="85" t="n"/>
      <c r="JX192" s="85" t="n"/>
      <c r="JY192" s="85" t="n"/>
      <c r="JZ192" s="85" t="n"/>
      <c r="KA192" s="85" t="n"/>
      <c r="KB192" s="85" t="n"/>
      <c r="KC192" s="85" t="n"/>
      <c r="KD192" s="85" t="n"/>
      <c r="KE192" s="85" t="n"/>
      <c r="KF192" s="85" t="n"/>
      <c r="KG192" s="85" t="n"/>
      <c r="KH192" s="85" t="n"/>
      <c r="KI192" s="85" t="n"/>
      <c r="KJ192" s="85" t="n"/>
      <c r="KK192" s="85" t="n"/>
      <c r="KL192" s="85" t="n"/>
      <c r="KM192" s="85" t="n"/>
      <c r="KN192" s="85" t="n"/>
      <c r="KO192" s="85" t="n"/>
      <c r="KP192" s="85" t="n"/>
      <c r="KQ192" s="85" t="n"/>
      <c r="KR192" s="85" t="n"/>
      <c r="KS192" s="85" t="n"/>
      <c r="KT192" s="85" t="n"/>
      <c r="KU192" s="85" t="n"/>
      <c r="KV192" s="85" t="n"/>
      <c r="KW192" s="85" t="n"/>
      <c r="KX192" s="85" t="n"/>
      <c r="KY192" s="85" t="n"/>
      <c r="KZ192" s="85" t="n"/>
      <c r="LA192" s="85" t="n"/>
      <c r="LB192" s="85" t="n"/>
      <c r="LC192" s="85" t="n"/>
      <c r="LD192" s="85" t="n"/>
      <c r="LE192" s="85" t="n"/>
      <c r="LF192" s="85" t="n"/>
      <c r="LG192" s="85" t="n"/>
      <c r="LH192" s="85" t="n"/>
      <c r="LI192" s="85" t="n"/>
      <c r="LJ192" s="85" t="n"/>
      <c r="LK192" s="85" t="n"/>
      <c r="LL192" s="85" t="n"/>
      <c r="LM192" s="85" t="n"/>
      <c r="LN192" s="85" t="n"/>
      <c r="LO192" s="85" t="n"/>
      <c r="LP192" s="85" t="n"/>
      <c r="LQ192" s="85" t="n"/>
      <c r="LR192" s="85" t="n"/>
      <c r="LS192" s="85" t="n"/>
    </row>
    <row r="193">
      <c r="A193" s="618" t="n"/>
      <c r="B193" s="102" t="n"/>
      <c r="C193" s="939" t="n"/>
      <c r="D193" s="939" t="n"/>
      <c r="E193" s="939" t="n"/>
      <c r="F193" s="939" t="n"/>
      <c r="G193" s="939" t="n"/>
      <c r="H193" s="939" t="n"/>
      <c r="I193" s="928" t="n"/>
      <c r="N193" s="105" t="inlineStr"/>
      <c r="O193" s="106" t="inlineStr"/>
      <c r="P193" s="106" t="inlineStr"/>
      <c r="Q193" s="106" t="inlineStr"/>
      <c r="R193" s="106" t="inlineStr"/>
      <c r="S193" s="106" t="inlineStr"/>
      <c r="T193" s="106" t="inlineStr"/>
      <c r="U193" s="107" t="n"/>
      <c r="V193" s="927" t="n"/>
      <c r="W193" s="927" t="n"/>
    </row>
    <row r="194">
      <c r="A194" s="618" t="inlineStr">
        <is>
          <t>K24</t>
        </is>
      </c>
      <c r="B194" s="96" t="inlineStr">
        <is>
          <t xml:space="preserve">Deferred charges </t>
        </is>
      </c>
      <c r="C194" s="954" t="n"/>
      <c r="D194" s="954" t="n"/>
      <c r="E194" s="954" t="n"/>
      <c r="F194" s="954" t="n"/>
      <c r="G194" s="954" t="n"/>
      <c r="H194" s="954" t="n"/>
      <c r="I194" s="934" t="n"/>
      <c r="J194" s="85" t="n"/>
      <c r="K194" s="85" t="n"/>
      <c r="L194" s="85" t="n"/>
      <c r="M194" s="85" t="n"/>
      <c r="N194" s="114">
        <f>B194</f>
        <v/>
      </c>
      <c r="O194" s="115" t="inlineStr"/>
      <c r="P194" s="115" t="inlineStr"/>
      <c r="Q194" s="115" t="inlineStr"/>
      <c r="R194" s="115" t="inlineStr"/>
      <c r="S194" s="115" t="inlineStr"/>
      <c r="T194" s="115" t="inlineStr"/>
      <c r="U194" s="935">
        <f>I160</f>
        <v/>
      </c>
      <c r="V194" s="941" t="n"/>
      <c r="W194" s="941" t="n"/>
      <c r="X194" s="85" t="n"/>
      <c r="Y194" s="85" t="n"/>
      <c r="Z194" s="85" t="n"/>
      <c r="AA194" s="85" t="n"/>
      <c r="AB194" s="85" t="n"/>
      <c r="AC194" s="85" t="n"/>
      <c r="AD194" s="85" t="n"/>
      <c r="AE194" s="85" t="n"/>
      <c r="AF194" s="85" t="n"/>
      <c r="AG194" s="85" t="n"/>
      <c r="AH194" s="85" t="n"/>
      <c r="AI194" s="85" t="n"/>
      <c r="AJ194" s="85" t="n"/>
      <c r="AK194" s="85" t="n"/>
      <c r="AL194" s="85" t="n"/>
      <c r="AM194" s="85" t="n"/>
      <c r="AN194" s="85" t="n"/>
      <c r="AO194" s="85" t="n"/>
      <c r="AP194" s="85" t="n"/>
      <c r="AQ194" s="85" t="n"/>
      <c r="AR194" s="85" t="n"/>
      <c r="AS194" s="85" t="n"/>
      <c r="AT194" s="85" t="n"/>
      <c r="AU194" s="85" t="n"/>
      <c r="AV194" s="85" t="n"/>
      <c r="AW194" s="85" t="n"/>
      <c r="AX194" s="85" t="n"/>
      <c r="AY194" s="85" t="n"/>
      <c r="AZ194" s="85" t="n"/>
      <c r="BA194" s="85" t="n"/>
      <c r="BB194" s="85" t="n"/>
      <c r="BC194" s="85" t="n"/>
      <c r="BD194" s="85" t="n"/>
      <c r="BE194" s="85" t="n"/>
      <c r="BF194" s="85" t="n"/>
      <c r="BG194" s="85" t="n"/>
      <c r="BH194" s="85" t="n"/>
      <c r="BI194" s="85" t="n"/>
      <c r="BJ194" s="85" t="n"/>
      <c r="BK194" s="85" t="n"/>
      <c r="BL194" s="85" t="n"/>
      <c r="BM194" s="85" t="n"/>
      <c r="BN194" s="85" t="n"/>
      <c r="BO194" s="85" t="n"/>
      <c r="BP194" s="85" t="n"/>
      <c r="BQ194" s="85" t="n"/>
      <c r="BR194" s="85" t="n"/>
      <c r="BS194" s="85" t="n"/>
      <c r="BT194" s="85" t="n"/>
      <c r="BU194" s="85" t="n"/>
      <c r="BV194" s="85" t="n"/>
      <c r="BW194" s="85" t="n"/>
      <c r="BX194" s="85" t="n"/>
      <c r="BY194" s="85" t="n"/>
      <c r="BZ194" s="85" t="n"/>
      <c r="CA194" s="85" t="n"/>
      <c r="CB194" s="85" t="n"/>
      <c r="CC194" s="85" t="n"/>
      <c r="CD194" s="85" t="n"/>
      <c r="CE194" s="85" t="n"/>
      <c r="CF194" s="85" t="n"/>
      <c r="CG194" s="85" t="n"/>
      <c r="CH194" s="85" t="n"/>
      <c r="CI194" s="85" t="n"/>
      <c r="CJ194" s="85" t="n"/>
      <c r="CK194" s="85" t="n"/>
      <c r="CL194" s="85" t="n"/>
      <c r="CM194" s="85" t="n"/>
      <c r="CN194" s="85" t="n"/>
      <c r="CO194" s="85" t="n"/>
      <c r="CP194" s="85" t="n"/>
      <c r="CQ194" s="85" t="n"/>
      <c r="CR194" s="85" t="n"/>
      <c r="CS194" s="85" t="n"/>
      <c r="CT194" s="85" t="n"/>
      <c r="CU194" s="85" t="n"/>
      <c r="CV194" s="85" t="n"/>
      <c r="CW194" s="85" t="n"/>
      <c r="CX194" s="85" t="n"/>
      <c r="CY194" s="85" t="n"/>
      <c r="CZ194" s="85" t="n"/>
      <c r="DA194" s="85" t="n"/>
      <c r="DB194" s="85" t="n"/>
      <c r="DC194" s="85" t="n"/>
      <c r="DD194" s="85" t="n"/>
      <c r="DE194" s="85" t="n"/>
      <c r="DF194" s="85" t="n"/>
      <c r="DG194" s="85" t="n"/>
      <c r="DH194" s="85" t="n"/>
      <c r="DI194" s="85" t="n"/>
      <c r="DJ194" s="85" t="n"/>
      <c r="DK194" s="85" t="n"/>
      <c r="DL194" s="85" t="n"/>
      <c r="DM194" s="85" t="n"/>
      <c r="DN194" s="85" t="n"/>
      <c r="DO194" s="85" t="n"/>
      <c r="DP194" s="85" t="n"/>
      <c r="DQ194" s="85" t="n"/>
      <c r="DR194" s="85" t="n"/>
      <c r="DS194" s="85" t="n"/>
      <c r="DT194" s="85" t="n"/>
      <c r="DU194" s="85" t="n"/>
      <c r="DV194" s="85" t="n"/>
      <c r="DW194" s="85" t="n"/>
      <c r="DX194" s="85" t="n"/>
      <c r="DY194" s="85" t="n"/>
      <c r="DZ194" s="85" t="n"/>
      <c r="EA194" s="85" t="n"/>
      <c r="EB194" s="85" t="n"/>
      <c r="EC194" s="85" t="n"/>
      <c r="ED194" s="85" t="n"/>
      <c r="EE194" s="85" t="n"/>
      <c r="EF194" s="85" t="n"/>
      <c r="EG194" s="85" t="n"/>
      <c r="EH194" s="85" t="n"/>
      <c r="EI194" s="85" t="n"/>
      <c r="EJ194" s="85" t="n"/>
      <c r="EK194" s="85" t="n"/>
      <c r="EL194" s="85" t="n"/>
      <c r="EM194" s="85" t="n"/>
      <c r="EN194" s="85" t="n"/>
      <c r="EO194" s="85" t="n"/>
      <c r="EP194" s="85" t="n"/>
      <c r="EQ194" s="85" t="n"/>
      <c r="ER194" s="85" t="n"/>
      <c r="ES194" s="85" t="n"/>
      <c r="ET194" s="85" t="n"/>
      <c r="EU194" s="85" t="n"/>
      <c r="EV194" s="85" t="n"/>
      <c r="EW194" s="85" t="n"/>
      <c r="EX194" s="85" t="n"/>
      <c r="EY194" s="85" t="n"/>
      <c r="EZ194" s="85" t="n"/>
      <c r="FA194" s="85" t="n"/>
      <c r="FB194" s="85" t="n"/>
      <c r="FC194" s="85" t="n"/>
      <c r="FD194" s="85" t="n"/>
      <c r="FE194" s="85" t="n"/>
      <c r="FF194" s="85" t="n"/>
      <c r="FG194" s="85" t="n"/>
      <c r="FH194" s="85" t="n"/>
      <c r="FI194" s="85" t="n"/>
      <c r="FJ194" s="85" t="n"/>
      <c r="FK194" s="85" t="n"/>
      <c r="FL194" s="85" t="n"/>
      <c r="FM194" s="85" t="n"/>
      <c r="FN194" s="85" t="n"/>
      <c r="FO194" s="85" t="n"/>
      <c r="FP194" s="85" t="n"/>
      <c r="FQ194" s="85" t="n"/>
      <c r="FR194" s="85" t="n"/>
      <c r="FS194" s="85" t="n"/>
      <c r="FT194" s="85" t="n"/>
      <c r="FU194" s="85" t="n"/>
      <c r="FV194" s="85" t="n"/>
      <c r="FW194" s="85" t="n"/>
      <c r="FX194" s="85" t="n"/>
      <c r="FY194" s="85" t="n"/>
      <c r="FZ194" s="85" t="n"/>
      <c r="GA194" s="85" t="n"/>
      <c r="GB194" s="85" t="n"/>
      <c r="GC194" s="85" t="n"/>
      <c r="GD194" s="85" t="n"/>
      <c r="GE194" s="85" t="n"/>
      <c r="GF194" s="85" t="n"/>
      <c r="GG194" s="85" t="n"/>
      <c r="GH194" s="85" t="n"/>
      <c r="GI194" s="85" t="n"/>
      <c r="GJ194" s="85" t="n"/>
      <c r="GK194" s="85" t="n"/>
      <c r="GL194" s="85" t="n"/>
      <c r="GM194" s="85" t="n"/>
      <c r="GN194" s="85" t="n"/>
      <c r="GO194" s="85" t="n"/>
      <c r="GP194" s="85" t="n"/>
      <c r="GQ194" s="85" t="n"/>
      <c r="GR194" s="85" t="n"/>
      <c r="GS194" s="85" t="n"/>
      <c r="GT194" s="85" t="n"/>
      <c r="GU194" s="85" t="n"/>
      <c r="GV194" s="85" t="n"/>
      <c r="GW194" s="85" t="n"/>
      <c r="GX194" s="85" t="n"/>
      <c r="GY194" s="85" t="n"/>
      <c r="GZ194" s="85" t="n"/>
      <c r="HA194" s="85" t="n"/>
      <c r="HB194" s="85" t="n"/>
      <c r="HC194" s="85" t="n"/>
      <c r="HD194" s="85" t="n"/>
      <c r="HE194" s="85" t="n"/>
      <c r="HF194" s="85" t="n"/>
      <c r="HG194" s="85" t="n"/>
      <c r="HH194" s="85" t="n"/>
      <c r="HI194" s="85" t="n"/>
      <c r="HJ194" s="85" t="n"/>
      <c r="HK194" s="85" t="n"/>
      <c r="HL194" s="85" t="n"/>
      <c r="HM194" s="85" t="n"/>
      <c r="HN194" s="85" t="n"/>
      <c r="HO194" s="85" t="n"/>
      <c r="HP194" s="85" t="n"/>
      <c r="HQ194" s="85" t="n"/>
      <c r="HR194" s="85" t="n"/>
      <c r="HS194" s="85" t="n"/>
      <c r="HT194" s="85" t="n"/>
      <c r="HU194" s="85" t="n"/>
      <c r="HV194" s="85" t="n"/>
      <c r="HW194" s="85" t="n"/>
      <c r="HX194" s="85" t="n"/>
      <c r="HY194" s="85" t="n"/>
      <c r="HZ194" s="85" t="n"/>
      <c r="IA194" s="85" t="n"/>
      <c r="IB194" s="85" t="n"/>
      <c r="IC194" s="85" t="n"/>
      <c r="ID194" s="85" t="n"/>
      <c r="IE194" s="85" t="n"/>
      <c r="IF194" s="85" t="n"/>
      <c r="IG194" s="85" t="n"/>
      <c r="IH194" s="85" t="n"/>
      <c r="II194" s="85" t="n"/>
      <c r="IJ194" s="85" t="n"/>
      <c r="IK194" s="85" t="n"/>
      <c r="IL194" s="85" t="n"/>
      <c r="IM194" s="85" t="n"/>
      <c r="IN194" s="85" t="n"/>
      <c r="IO194" s="85" t="n"/>
      <c r="IP194" s="85" t="n"/>
      <c r="IQ194" s="85" t="n"/>
      <c r="IR194" s="85" t="n"/>
      <c r="IS194" s="85" t="n"/>
      <c r="IT194" s="85" t="n"/>
      <c r="IU194" s="85" t="n"/>
      <c r="IV194" s="85" t="n"/>
      <c r="IW194" s="85" t="n"/>
      <c r="IX194" s="85" t="n"/>
      <c r="IY194" s="85" t="n"/>
      <c r="IZ194" s="85" t="n"/>
      <c r="JA194" s="85" t="n"/>
      <c r="JB194" s="85" t="n"/>
      <c r="JC194" s="85" t="n"/>
      <c r="JD194" s="85" t="n"/>
      <c r="JE194" s="85" t="n"/>
      <c r="JF194" s="85" t="n"/>
      <c r="JG194" s="85" t="n"/>
      <c r="JH194" s="85" t="n"/>
      <c r="JI194" s="85" t="n"/>
      <c r="JJ194" s="85" t="n"/>
      <c r="JK194" s="85" t="n"/>
      <c r="JL194" s="85" t="n"/>
      <c r="JM194" s="85" t="n"/>
      <c r="JN194" s="85" t="n"/>
      <c r="JO194" s="85" t="n"/>
      <c r="JP194" s="85" t="n"/>
      <c r="JQ194" s="85" t="n"/>
      <c r="JR194" s="85" t="n"/>
      <c r="JS194" s="85" t="n"/>
      <c r="JT194" s="85" t="n"/>
      <c r="JU194" s="85" t="n"/>
      <c r="JV194" s="85" t="n"/>
      <c r="JW194" s="85" t="n"/>
      <c r="JX194" s="85" t="n"/>
      <c r="JY194" s="85" t="n"/>
      <c r="JZ194" s="85" t="n"/>
      <c r="KA194" s="85" t="n"/>
      <c r="KB194" s="85" t="n"/>
      <c r="KC194" s="85" t="n"/>
      <c r="KD194" s="85" t="n"/>
      <c r="KE194" s="85" t="n"/>
      <c r="KF194" s="85" t="n"/>
      <c r="KG194" s="85" t="n"/>
      <c r="KH194" s="85" t="n"/>
      <c r="KI194" s="85" t="n"/>
      <c r="KJ194" s="85" t="n"/>
      <c r="KK194" s="85" t="n"/>
      <c r="KL194" s="85" t="n"/>
      <c r="KM194" s="85" t="n"/>
      <c r="KN194" s="85" t="n"/>
      <c r="KO194" s="85" t="n"/>
      <c r="KP194" s="85" t="n"/>
      <c r="KQ194" s="85" t="n"/>
      <c r="KR194" s="85" t="n"/>
      <c r="KS194" s="85" t="n"/>
      <c r="KT194" s="85" t="n"/>
      <c r="KU194" s="85" t="n"/>
      <c r="KV194" s="85" t="n"/>
      <c r="KW194" s="85" t="n"/>
      <c r="KX194" s="85" t="n"/>
      <c r="KY194" s="85" t="n"/>
      <c r="KZ194" s="85" t="n"/>
      <c r="LA194" s="85" t="n"/>
      <c r="LB194" s="85" t="n"/>
      <c r="LC194" s="85" t="n"/>
      <c r="LD194" s="85" t="n"/>
      <c r="LE194" s="85" t="n"/>
      <c r="LF194" s="85" t="n"/>
      <c r="LG194" s="85" t="n"/>
      <c r="LH194" s="85" t="n"/>
      <c r="LI194" s="85" t="n"/>
      <c r="LJ194" s="85" t="n"/>
      <c r="LK194" s="85" t="n"/>
      <c r="LL194" s="85" t="n"/>
      <c r="LM194" s="85" t="n"/>
      <c r="LN194" s="85" t="n"/>
      <c r="LO194" s="85" t="n"/>
      <c r="LP194" s="85" t="n"/>
      <c r="LQ194" s="85" t="n"/>
      <c r="LR194" s="85" t="n"/>
      <c r="LS194" s="85" t="n"/>
    </row>
    <row r="195">
      <c r="B195" t="inlineStr">
        <is>
          <t>Consolidated $'000 Deferred tax included in income tax expense comprises: Decrease in deferred tax assets</t>
        </is>
      </c>
      <c r="G195" t="n">
        <v>1107</v>
      </c>
      <c r="H195" t="n">
        <v>384</v>
      </c>
      <c r="N195">
        <f>B195</f>
        <v/>
      </c>
      <c r="O195" t="inlineStr"/>
      <c r="P195" t="inlineStr"/>
      <c r="Q195" t="inlineStr"/>
      <c r="R195" t="inlineStr"/>
      <c r="S195">
        <f>G195*BS!$B$9</f>
        <v/>
      </c>
      <c r="T195">
        <f>H195*BS!$B$9</f>
        <v/>
      </c>
    </row>
    <row r="196">
      <c r="B196" t="inlineStr">
        <is>
          <t>Consolidated $'000 Tax effects relating to other comprehensive income Deferred tax (benetityexpense</t>
        </is>
      </c>
      <c r="G196" t="n">
        <v>-36</v>
      </c>
      <c r="H196" t="n">
        <v>-22</v>
      </c>
      <c r="N196">
        <f>B196</f>
        <v/>
      </c>
      <c r="O196" t="inlineStr"/>
      <c r="P196" t="inlineStr"/>
      <c r="Q196" t="inlineStr"/>
      <c r="R196" t="inlineStr"/>
      <c r="S196">
        <f>G196*BS!$B$9</f>
        <v/>
      </c>
      <c r="T196">
        <f>H196*BS!$B$9</f>
        <v/>
      </c>
    </row>
    <row r="197">
      <c r="B197" t="inlineStr">
        <is>
          <t>Consolidated $'000 Amounts credited directly to equity Deferred tax assets</t>
        </is>
      </c>
      <c r="G197" t="n">
        <v>-5</v>
      </c>
      <c r="H197" t="n">
        <v>0</v>
      </c>
      <c r="N197">
        <f>B197</f>
        <v/>
      </c>
      <c r="O197" t="inlineStr"/>
      <c r="P197" t="inlineStr"/>
      <c r="Q197" t="inlineStr"/>
      <c r="R197" t="inlineStr"/>
      <c r="S197">
        <f>G197*BS!$B$9</f>
        <v/>
      </c>
      <c r="T197">
        <f>H197*BS!$B$9</f>
        <v/>
      </c>
    </row>
    <row r="198">
      <c r="B198" t="inlineStr">
        <is>
          <t>Consolidated $'000 Amounts recognised in profit or loss: Set off deferred tax liabilities to set off deferred tax assets</t>
        </is>
      </c>
      <c r="G198" t="n">
        <v>-363</v>
      </c>
      <c r="H198" t="n">
        <v>-1469</v>
      </c>
      <c r="N198">
        <f>B198</f>
        <v/>
      </c>
      <c r="O198" t="inlineStr"/>
      <c r="P198" t="inlineStr"/>
      <c r="Q198" t="inlineStr"/>
      <c r="R198" t="inlineStr"/>
      <c r="S198">
        <f>G198*BS!$B$9</f>
        <v/>
      </c>
      <c r="T198">
        <f>H198*BS!$B$9</f>
        <v/>
      </c>
    </row>
    <row r="199">
      <c r="B199" t="inlineStr">
        <is>
          <t>Consolidated $'000 Amounts recognised in profit or loss: Deferred tax asset</t>
        </is>
      </c>
      <c r="G199" t="n">
        <v>7980</v>
      </c>
      <c r="H199" t="n">
        <v>7596</v>
      </c>
      <c r="N199">
        <f>B199</f>
        <v/>
      </c>
      <c r="O199" t="inlineStr"/>
      <c r="P199" t="inlineStr"/>
      <c r="Q199" t="inlineStr"/>
      <c r="R199" t="inlineStr"/>
      <c r="S199">
        <f>G199*BS!$B$9</f>
        <v/>
      </c>
      <c r="T199">
        <f>H199*BS!$B$9</f>
        <v/>
      </c>
    </row>
    <row r="200">
      <c r="B200" t="inlineStr">
        <is>
          <t>Consolidated $'000 Amounts recognised in profit or loss: Reallocated to deferred tax assets</t>
        </is>
      </c>
      <c r="G200" t="n">
        <v>-363</v>
      </c>
      <c r="H200" t="n">
        <v>-1469</v>
      </c>
      <c r="N200">
        <f>B200</f>
        <v/>
      </c>
      <c r="O200" t="inlineStr"/>
      <c r="P200" t="inlineStr"/>
      <c r="Q200" t="inlineStr"/>
      <c r="R200" t="inlineStr"/>
      <c r="S200">
        <f>G200*BS!$B$9</f>
        <v/>
      </c>
      <c r="T200">
        <f>H200*BS!$B$9</f>
        <v/>
      </c>
    </row>
    <row r="201">
      <c r="A201" s="618" t="n"/>
      <c r="B201" s="102" t="n"/>
      <c r="C201" s="103" t="n"/>
      <c r="D201" s="103" t="n"/>
      <c r="E201" s="103" t="n"/>
      <c r="F201" s="103" t="n"/>
      <c r="G201" s="103" t="n"/>
      <c r="H201" s="103" t="n"/>
      <c r="I201" s="934" t="n"/>
      <c r="J201" s="85" t="n"/>
      <c r="K201" s="85" t="n"/>
      <c r="L201" s="85" t="n"/>
      <c r="M201" s="85" t="n"/>
      <c r="N201" s="114" t="inlineStr"/>
      <c r="O201" s="115" t="inlineStr"/>
      <c r="P201" s="115" t="inlineStr"/>
      <c r="Q201" s="115" t="inlineStr"/>
      <c r="R201" s="115" t="inlineStr"/>
      <c r="S201" s="115" t="inlineStr"/>
      <c r="T201" s="115" t="inlineStr"/>
      <c r="U201" s="123" t="n"/>
      <c r="V201" s="941" t="n"/>
      <c r="W201" s="941" t="n"/>
      <c r="X201" s="85" t="n"/>
      <c r="Y201" s="85" t="n"/>
      <c r="Z201" s="85" t="n"/>
      <c r="AA201" s="85" t="n"/>
      <c r="AB201" s="85" t="n"/>
      <c r="AC201" s="85" t="n"/>
      <c r="AD201" s="85" t="n"/>
      <c r="AE201" s="85" t="n"/>
      <c r="AF201" s="85" t="n"/>
      <c r="AG201" s="85" t="n"/>
      <c r="AH201" s="85" t="n"/>
      <c r="AI201" s="85" t="n"/>
      <c r="AJ201" s="85" t="n"/>
      <c r="AK201" s="85" t="n"/>
      <c r="AL201" s="85" t="n"/>
      <c r="AM201" s="85" t="n"/>
      <c r="AN201" s="85" t="n"/>
      <c r="AO201" s="85" t="n"/>
      <c r="AP201" s="85" t="n"/>
      <c r="AQ201" s="85" t="n"/>
      <c r="AR201" s="85" t="n"/>
      <c r="AS201" s="85" t="n"/>
      <c r="AT201" s="85" t="n"/>
      <c r="AU201" s="85" t="n"/>
      <c r="AV201" s="85" t="n"/>
      <c r="AW201" s="85" t="n"/>
      <c r="AX201" s="85" t="n"/>
      <c r="AY201" s="85" t="n"/>
      <c r="AZ201" s="85" t="n"/>
      <c r="BA201" s="85" t="n"/>
      <c r="BB201" s="85" t="n"/>
      <c r="BC201" s="85" t="n"/>
      <c r="BD201" s="85" t="n"/>
      <c r="BE201" s="85" t="n"/>
      <c r="BF201" s="85" t="n"/>
      <c r="BG201" s="85" t="n"/>
      <c r="BH201" s="85" t="n"/>
      <c r="BI201" s="85" t="n"/>
      <c r="BJ201" s="85" t="n"/>
      <c r="BK201" s="85" t="n"/>
      <c r="BL201" s="85" t="n"/>
      <c r="BM201" s="85" t="n"/>
      <c r="BN201" s="85" t="n"/>
      <c r="BO201" s="85" t="n"/>
      <c r="BP201" s="85" t="n"/>
      <c r="BQ201" s="85" t="n"/>
      <c r="BR201" s="85" t="n"/>
      <c r="BS201" s="85" t="n"/>
      <c r="BT201" s="85" t="n"/>
      <c r="BU201" s="85" t="n"/>
      <c r="BV201" s="85" t="n"/>
      <c r="BW201" s="85" t="n"/>
      <c r="BX201" s="85" t="n"/>
      <c r="BY201" s="85" t="n"/>
      <c r="BZ201" s="85" t="n"/>
      <c r="CA201" s="85" t="n"/>
      <c r="CB201" s="85" t="n"/>
      <c r="CC201" s="85" t="n"/>
      <c r="CD201" s="85" t="n"/>
      <c r="CE201" s="85" t="n"/>
      <c r="CF201" s="85" t="n"/>
      <c r="CG201" s="85" t="n"/>
      <c r="CH201" s="85" t="n"/>
      <c r="CI201" s="85" t="n"/>
      <c r="CJ201" s="85" t="n"/>
      <c r="CK201" s="85" t="n"/>
      <c r="CL201" s="85" t="n"/>
      <c r="CM201" s="85" t="n"/>
      <c r="CN201" s="85" t="n"/>
      <c r="CO201" s="85" t="n"/>
      <c r="CP201" s="85" t="n"/>
      <c r="CQ201" s="85" t="n"/>
      <c r="CR201" s="85" t="n"/>
      <c r="CS201" s="85" t="n"/>
      <c r="CT201" s="85" t="n"/>
      <c r="CU201" s="85" t="n"/>
      <c r="CV201" s="85" t="n"/>
      <c r="CW201" s="85" t="n"/>
      <c r="CX201" s="85" t="n"/>
      <c r="CY201" s="85" t="n"/>
      <c r="CZ201" s="85" t="n"/>
      <c r="DA201" s="85" t="n"/>
      <c r="DB201" s="85" t="n"/>
      <c r="DC201" s="85" t="n"/>
      <c r="DD201" s="85" t="n"/>
      <c r="DE201" s="85" t="n"/>
      <c r="DF201" s="85" t="n"/>
      <c r="DG201" s="85" t="n"/>
      <c r="DH201" s="85" t="n"/>
      <c r="DI201" s="85" t="n"/>
      <c r="DJ201" s="85" t="n"/>
      <c r="DK201" s="85" t="n"/>
      <c r="DL201" s="85" t="n"/>
      <c r="DM201" s="85" t="n"/>
      <c r="DN201" s="85" t="n"/>
      <c r="DO201" s="85" t="n"/>
      <c r="DP201" s="85" t="n"/>
      <c r="DQ201" s="85" t="n"/>
      <c r="DR201" s="85" t="n"/>
      <c r="DS201" s="85" t="n"/>
      <c r="DT201" s="85" t="n"/>
      <c r="DU201" s="85" t="n"/>
      <c r="DV201" s="85" t="n"/>
      <c r="DW201" s="85" t="n"/>
      <c r="DX201" s="85" t="n"/>
      <c r="DY201" s="85" t="n"/>
      <c r="DZ201" s="85" t="n"/>
      <c r="EA201" s="85" t="n"/>
      <c r="EB201" s="85" t="n"/>
      <c r="EC201" s="85" t="n"/>
      <c r="ED201" s="85" t="n"/>
      <c r="EE201" s="85" t="n"/>
      <c r="EF201" s="85" t="n"/>
      <c r="EG201" s="85" t="n"/>
      <c r="EH201" s="85" t="n"/>
      <c r="EI201" s="85" t="n"/>
      <c r="EJ201" s="85" t="n"/>
      <c r="EK201" s="85" t="n"/>
      <c r="EL201" s="85" t="n"/>
      <c r="EM201" s="85" t="n"/>
      <c r="EN201" s="85" t="n"/>
      <c r="EO201" s="85" t="n"/>
      <c r="EP201" s="85" t="n"/>
      <c r="EQ201" s="85" t="n"/>
      <c r="ER201" s="85" t="n"/>
      <c r="ES201" s="85" t="n"/>
      <c r="ET201" s="85" t="n"/>
      <c r="EU201" s="85" t="n"/>
      <c r="EV201" s="85" t="n"/>
      <c r="EW201" s="85" t="n"/>
      <c r="EX201" s="85" t="n"/>
      <c r="EY201" s="85" t="n"/>
      <c r="EZ201" s="85" t="n"/>
      <c r="FA201" s="85" t="n"/>
      <c r="FB201" s="85" t="n"/>
      <c r="FC201" s="85" t="n"/>
      <c r="FD201" s="85" t="n"/>
      <c r="FE201" s="85" t="n"/>
      <c r="FF201" s="85" t="n"/>
      <c r="FG201" s="85" t="n"/>
      <c r="FH201" s="85" t="n"/>
      <c r="FI201" s="85" t="n"/>
      <c r="FJ201" s="85" t="n"/>
      <c r="FK201" s="85" t="n"/>
      <c r="FL201" s="85" t="n"/>
      <c r="FM201" s="85" t="n"/>
      <c r="FN201" s="85" t="n"/>
      <c r="FO201" s="85" t="n"/>
      <c r="FP201" s="85" t="n"/>
      <c r="FQ201" s="85" t="n"/>
      <c r="FR201" s="85" t="n"/>
      <c r="FS201" s="85" t="n"/>
      <c r="FT201" s="85" t="n"/>
      <c r="FU201" s="85" t="n"/>
      <c r="FV201" s="85" t="n"/>
      <c r="FW201" s="85" t="n"/>
      <c r="FX201" s="85" t="n"/>
      <c r="FY201" s="85" t="n"/>
      <c r="FZ201" s="85" t="n"/>
      <c r="GA201" s="85" t="n"/>
      <c r="GB201" s="85" t="n"/>
      <c r="GC201" s="85" t="n"/>
      <c r="GD201" s="85" t="n"/>
      <c r="GE201" s="85" t="n"/>
      <c r="GF201" s="85" t="n"/>
      <c r="GG201" s="85" t="n"/>
      <c r="GH201" s="85" t="n"/>
      <c r="GI201" s="85" t="n"/>
      <c r="GJ201" s="85" t="n"/>
      <c r="GK201" s="85" t="n"/>
      <c r="GL201" s="85" t="n"/>
      <c r="GM201" s="85" t="n"/>
      <c r="GN201" s="85" t="n"/>
      <c r="GO201" s="85" t="n"/>
      <c r="GP201" s="85" t="n"/>
      <c r="GQ201" s="85" t="n"/>
      <c r="GR201" s="85" t="n"/>
      <c r="GS201" s="85" t="n"/>
      <c r="GT201" s="85" t="n"/>
      <c r="GU201" s="85" t="n"/>
      <c r="GV201" s="85" t="n"/>
      <c r="GW201" s="85" t="n"/>
      <c r="GX201" s="85" t="n"/>
      <c r="GY201" s="85" t="n"/>
      <c r="GZ201" s="85" t="n"/>
      <c r="HA201" s="85" t="n"/>
      <c r="HB201" s="85" t="n"/>
      <c r="HC201" s="85" t="n"/>
      <c r="HD201" s="85" t="n"/>
      <c r="HE201" s="85" t="n"/>
      <c r="HF201" s="85" t="n"/>
      <c r="HG201" s="85" t="n"/>
      <c r="HH201" s="85" t="n"/>
      <c r="HI201" s="85" t="n"/>
      <c r="HJ201" s="85" t="n"/>
      <c r="HK201" s="85" t="n"/>
      <c r="HL201" s="85" t="n"/>
      <c r="HM201" s="85" t="n"/>
      <c r="HN201" s="85" t="n"/>
      <c r="HO201" s="85" t="n"/>
      <c r="HP201" s="85" t="n"/>
      <c r="HQ201" s="85" t="n"/>
      <c r="HR201" s="85" t="n"/>
      <c r="HS201" s="85" t="n"/>
      <c r="HT201" s="85" t="n"/>
      <c r="HU201" s="85" t="n"/>
      <c r="HV201" s="85" t="n"/>
      <c r="HW201" s="85" t="n"/>
      <c r="HX201" s="85" t="n"/>
      <c r="HY201" s="85" t="n"/>
      <c r="HZ201" s="85" t="n"/>
      <c r="IA201" s="85" t="n"/>
      <c r="IB201" s="85" t="n"/>
      <c r="IC201" s="85" t="n"/>
      <c r="ID201" s="85" t="n"/>
      <c r="IE201" s="85" t="n"/>
      <c r="IF201" s="85" t="n"/>
      <c r="IG201" s="85" t="n"/>
      <c r="IH201" s="85" t="n"/>
      <c r="II201" s="85" t="n"/>
      <c r="IJ201" s="85" t="n"/>
      <c r="IK201" s="85" t="n"/>
      <c r="IL201" s="85" t="n"/>
      <c r="IM201" s="85" t="n"/>
      <c r="IN201" s="85" t="n"/>
      <c r="IO201" s="85" t="n"/>
      <c r="IP201" s="85" t="n"/>
      <c r="IQ201" s="85" t="n"/>
      <c r="IR201" s="85" t="n"/>
      <c r="IS201" s="85" t="n"/>
      <c r="IT201" s="85" t="n"/>
      <c r="IU201" s="85" t="n"/>
      <c r="IV201" s="85" t="n"/>
      <c r="IW201" s="85" t="n"/>
      <c r="IX201" s="85" t="n"/>
      <c r="IY201" s="85" t="n"/>
      <c r="IZ201" s="85" t="n"/>
      <c r="JA201" s="85" t="n"/>
      <c r="JB201" s="85" t="n"/>
      <c r="JC201" s="85" t="n"/>
      <c r="JD201" s="85" t="n"/>
      <c r="JE201" s="85" t="n"/>
      <c r="JF201" s="85" t="n"/>
      <c r="JG201" s="85" t="n"/>
      <c r="JH201" s="85" t="n"/>
      <c r="JI201" s="85" t="n"/>
      <c r="JJ201" s="85" t="n"/>
      <c r="JK201" s="85" t="n"/>
      <c r="JL201" s="85" t="n"/>
      <c r="JM201" s="85" t="n"/>
      <c r="JN201" s="85" t="n"/>
      <c r="JO201" s="85" t="n"/>
      <c r="JP201" s="85" t="n"/>
      <c r="JQ201" s="85" t="n"/>
      <c r="JR201" s="85" t="n"/>
      <c r="JS201" s="85" t="n"/>
      <c r="JT201" s="85" t="n"/>
      <c r="JU201" s="85" t="n"/>
      <c r="JV201" s="85" t="n"/>
      <c r="JW201" s="85" t="n"/>
      <c r="JX201" s="85" t="n"/>
      <c r="JY201" s="85" t="n"/>
      <c r="JZ201" s="85" t="n"/>
      <c r="KA201" s="85" t="n"/>
      <c r="KB201" s="85" t="n"/>
      <c r="KC201" s="85" t="n"/>
      <c r="KD201" s="85" t="n"/>
      <c r="KE201" s="85" t="n"/>
      <c r="KF201" s="85" t="n"/>
      <c r="KG201" s="85" t="n"/>
      <c r="KH201" s="85" t="n"/>
      <c r="KI201" s="85" t="n"/>
      <c r="KJ201" s="85" t="n"/>
      <c r="KK201" s="85" t="n"/>
      <c r="KL201" s="85" t="n"/>
      <c r="KM201" s="85" t="n"/>
      <c r="KN201" s="85" t="n"/>
      <c r="KO201" s="85" t="n"/>
      <c r="KP201" s="85" t="n"/>
      <c r="KQ201" s="85" t="n"/>
      <c r="KR201" s="85" t="n"/>
      <c r="KS201" s="85" t="n"/>
      <c r="KT201" s="85" t="n"/>
      <c r="KU201" s="85" t="n"/>
      <c r="KV201" s="85" t="n"/>
      <c r="KW201" s="85" t="n"/>
      <c r="KX201" s="85" t="n"/>
      <c r="KY201" s="85" t="n"/>
      <c r="KZ201" s="85" t="n"/>
      <c r="LA201" s="85" t="n"/>
      <c r="LB201" s="85" t="n"/>
      <c r="LC201" s="85" t="n"/>
      <c r="LD201" s="85" t="n"/>
      <c r="LE201" s="85" t="n"/>
      <c r="LF201" s="85" t="n"/>
      <c r="LG201" s="85" t="n"/>
      <c r="LH201" s="85" t="n"/>
      <c r="LI201" s="85" t="n"/>
      <c r="LJ201" s="85" t="n"/>
      <c r="LK201" s="85" t="n"/>
      <c r="LL201" s="85" t="n"/>
      <c r="LM201" s="85" t="n"/>
      <c r="LN201" s="85" t="n"/>
      <c r="LO201" s="85" t="n"/>
      <c r="LP201" s="85" t="n"/>
      <c r="LQ201" s="85" t="n"/>
      <c r="LR201" s="85" t="n"/>
      <c r="LS201" s="85" t="n"/>
    </row>
    <row r="202">
      <c r="A202" s="618" t="n"/>
      <c r="B202" s="102" t="n"/>
      <c r="C202" s="939" t="n"/>
      <c r="D202" s="939" t="n"/>
      <c r="E202" s="939" t="n"/>
      <c r="F202" s="939" t="n"/>
      <c r="G202" s="939" t="n"/>
      <c r="H202" s="939" t="n"/>
      <c r="I202" s="928" t="n"/>
      <c r="N202" s="105" t="inlineStr"/>
      <c r="O202" s="106" t="inlineStr"/>
      <c r="P202" s="106" t="inlineStr"/>
      <c r="Q202" s="106" t="inlineStr"/>
      <c r="R202" s="106" t="inlineStr"/>
      <c r="S202" s="106" t="inlineStr"/>
      <c r="T202" s="106" t="inlineStr"/>
      <c r="U202" s="107" t="n"/>
      <c r="V202" s="927" t="n"/>
      <c r="W202" s="927" t="n"/>
    </row>
    <row r="203">
      <c r="A203" s="618" t="inlineStr">
        <is>
          <t>K25</t>
        </is>
      </c>
      <c r="B203" s="96" t="inlineStr">
        <is>
          <t>Total</t>
        </is>
      </c>
      <c r="C203" s="940">
        <f>SUM(INDIRECT(ADDRESS(MATCH("K24",$A:$A,0)+1,COLUMN(C$12),4)&amp;":"&amp;ADDRESS(MATCH("K25",$A:$A,0)-1,COLUMN(C$12),4)))</f>
        <v/>
      </c>
      <c r="D203" s="940">
        <f>SUM(INDIRECT(ADDRESS(MATCH("K24",$A:$A,0)+1,COLUMN(D$12),4)&amp;":"&amp;ADDRESS(MATCH("K25",$A:$A,0)-1,COLUMN(D$12),4)))</f>
        <v/>
      </c>
      <c r="E203" s="940">
        <f>SUM(INDIRECT(ADDRESS(MATCH("K24",$A:$A,0)+1,COLUMN(E$12),4)&amp;":"&amp;ADDRESS(MATCH("K25",$A:$A,0)-1,COLUMN(E$12),4)))</f>
        <v/>
      </c>
      <c r="F203" s="940">
        <f>SUM(INDIRECT(ADDRESS(MATCH("K24",$A:$A,0)+1,COLUMN(F$12),4)&amp;":"&amp;ADDRESS(MATCH("K25",$A:$A,0)-1,COLUMN(F$12),4)))</f>
        <v/>
      </c>
      <c r="G203" s="940">
        <f>SUM(INDIRECT(ADDRESS(MATCH("K24",$A:$A,0)+1,COLUMN(G$12),4)&amp;":"&amp;ADDRESS(MATCH("K25",$A:$A,0)-1,COLUMN(G$12),4)))</f>
        <v/>
      </c>
      <c r="H203" s="940">
        <f>SUM(INDIRECT(ADDRESS(MATCH("K24",$A:$A,0)+1,COLUMN(H$12),4)&amp;":"&amp;ADDRESS(MATCH("K25",$A:$A,0)-1,COLUMN(H$12),4)))</f>
        <v/>
      </c>
      <c r="I203" s="928" t="n"/>
      <c r="N203" s="105">
        <f>B203</f>
        <v/>
      </c>
      <c r="O203" s="106">
        <f>C203*BS!$B$9</f>
        <v/>
      </c>
      <c r="P203" s="106">
        <f>D203*BS!$B$9</f>
        <v/>
      </c>
      <c r="Q203" s="106">
        <f>E203*BS!$B$9</f>
        <v/>
      </c>
      <c r="R203" s="106">
        <f>F203*BS!$B$9</f>
        <v/>
      </c>
      <c r="S203" s="106">
        <f>G203*BS!$B$9</f>
        <v/>
      </c>
      <c r="T203" s="106">
        <f>H203*BS!$B$9</f>
        <v/>
      </c>
      <c r="U203" s="107" t="n"/>
      <c r="V203" s="927" t="n"/>
      <c r="W203" s="927" t="n"/>
    </row>
    <row r="204">
      <c r="A204" s="618" t="inlineStr">
        <is>
          <t>K26</t>
        </is>
      </c>
      <c r="B204" s="96" t="inlineStr">
        <is>
          <t>Other Non-Current Assets</t>
        </is>
      </c>
      <c r="C204" s="954" t="n"/>
      <c r="D204" s="954" t="n"/>
      <c r="E204" s="954" t="n"/>
      <c r="F204" s="954" t="n"/>
      <c r="G204" s="954" t="n"/>
      <c r="H204" s="954" t="n"/>
      <c r="I204" s="934" t="n"/>
      <c r="J204" s="85" t="n"/>
      <c r="K204" s="950" t="n"/>
      <c r="L204" s="950" t="n"/>
      <c r="M204" s="85" t="n"/>
      <c r="N204" s="114">
        <f>B204</f>
        <v/>
      </c>
      <c r="O204" s="115" t="inlineStr"/>
      <c r="P204" s="115" t="inlineStr"/>
      <c r="Q204" s="115" t="inlineStr"/>
      <c r="R204" s="115" t="inlineStr"/>
      <c r="S204" s="115" t="inlineStr"/>
      <c r="T204" s="115" t="inlineStr"/>
      <c r="U204" s="935">
        <f>I164</f>
        <v/>
      </c>
      <c r="V204" s="941" t="n"/>
      <c r="W204" s="941" t="n"/>
      <c r="X204" s="85" t="n"/>
      <c r="Y204" s="85" t="n"/>
      <c r="Z204" s="85" t="n"/>
      <c r="AA204" s="85" t="n"/>
      <c r="AB204" s="85" t="n"/>
      <c r="AC204" s="85" t="n"/>
      <c r="AD204" s="85" t="n"/>
      <c r="AE204" s="85" t="n"/>
      <c r="AF204" s="85" t="n"/>
      <c r="AG204" s="85" t="n"/>
      <c r="AH204" s="85" t="n"/>
      <c r="AI204" s="85" t="n"/>
      <c r="AJ204" s="85" t="n"/>
      <c r="AK204" s="85" t="n"/>
      <c r="AL204" s="85" t="n"/>
      <c r="AM204" s="85" t="n"/>
      <c r="AN204" s="85" t="n"/>
      <c r="AO204" s="85" t="n"/>
      <c r="AP204" s="85" t="n"/>
      <c r="AQ204" s="85" t="n"/>
      <c r="AR204" s="85" t="n"/>
      <c r="AS204" s="85" t="n"/>
      <c r="AT204" s="85" t="n"/>
      <c r="AU204" s="85" t="n"/>
      <c r="AV204" s="85" t="n"/>
      <c r="AW204" s="85" t="n"/>
      <c r="AX204" s="85" t="n"/>
      <c r="AY204" s="85" t="n"/>
      <c r="AZ204" s="85" t="n"/>
      <c r="BA204" s="85" t="n"/>
      <c r="BB204" s="85" t="n"/>
      <c r="BC204" s="85" t="n"/>
      <c r="BD204" s="85" t="n"/>
      <c r="BE204" s="85" t="n"/>
      <c r="BF204" s="85" t="n"/>
      <c r="BG204" s="85" t="n"/>
      <c r="BH204" s="85" t="n"/>
      <c r="BI204" s="85" t="n"/>
      <c r="BJ204" s="85" t="n"/>
      <c r="BK204" s="85" t="n"/>
      <c r="BL204" s="85" t="n"/>
      <c r="BM204" s="85" t="n"/>
      <c r="BN204" s="85" t="n"/>
      <c r="BO204" s="85" t="n"/>
      <c r="BP204" s="85" t="n"/>
      <c r="BQ204" s="85" t="n"/>
      <c r="BR204" s="85" t="n"/>
      <c r="BS204" s="85" t="n"/>
      <c r="BT204" s="85" t="n"/>
      <c r="BU204" s="85" t="n"/>
      <c r="BV204" s="85" t="n"/>
      <c r="BW204" s="85" t="n"/>
      <c r="BX204" s="85" t="n"/>
      <c r="BY204" s="85" t="n"/>
      <c r="BZ204" s="85" t="n"/>
      <c r="CA204" s="85" t="n"/>
      <c r="CB204" s="85" t="n"/>
      <c r="CC204" s="85" t="n"/>
      <c r="CD204" s="85" t="n"/>
      <c r="CE204" s="85" t="n"/>
      <c r="CF204" s="85" t="n"/>
      <c r="CG204" s="85" t="n"/>
      <c r="CH204" s="85" t="n"/>
      <c r="CI204" s="85" t="n"/>
      <c r="CJ204" s="85" t="n"/>
      <c r="CK204" s="85" t="n"/>
      <c r="CL204" s="85" t="n"/>
      <c r="CM204" s="85" t="n"/>
      <c r="CN204" s="85" t="n"/>
      <c r="CO204" s="85" t="n"/>
      <c r="CP204" s="85" t="n"/>
      <c r="CQ204" s="85" t="n"/>
      <c r="CR204" s="85" t="n"/>
      <c r="CS204" s="85" t="n"/>
      <c r="CT204" s="85" t="n"/>
      <c r="CU204" s="85" t="n"/>
      <c r="CV204" s="85" t="n"/>
      <c r="CW204" s="85" t="n"/>
      <c r="CX204" s="85" t="n"/>
      <c r="CY204" s="85" t="n"/>
      <c r="CZ204" s="85" t="n"/>
      <c r="DA204" s="85" t="n"/>
      <c r="DB204" s="85" t="n"/>
      <c r="DC204" s="85" t="n"/>
      <c r="DD204" s="85" t="n"/>
      <c r="DE204" s="85" t="n"/>
      <c r="DF204" s="85" t="n"/>
      <c r="DG204" s="85" t="n"/>
      <c r="DH204" s="85" t="n"/>
      <c r="DI204" s="85" t="n"/>
      <c r="DJ204" s="85" t="n"/>
      <c r="DK204" s="85" t="n"/>
      <c r="DL204" s="85" t="n"/>
      <c r="DM204" s="85" t="n"/>
      <c r="DN204" s="85" t="n"/>
      <c r="DO204" s="85" t="n"/>
      <c r="DP204" s="85" t="n"/>
      <c r="DQ204" s="85" t="n"/>
      <c r="DR204" s="85" t="n"/>
      <c r="DS204" s="85" t="n"/>
      <c r="DT204" s="85" t="n"/>
      <c r="DU204" s="85" t="n"/>
      <c r="DV204" s="85" t="n"/>
      <c r="DW204" s="85" t="n"/>
      <c r="DX204" s="85" t="n"/>
      <c r="DY204" s="85" t="n"/>
      <c r="DZ204" s="85" t="n"/>
      <c r="EA204" s="85" t="n"/>
      <c r="EB204" s="85" t="n"/>
      <c r="EC204" s="85" t="n"/>
      <c r="ED204" s="85" t="n"/>
      <c r="EE204" s="85" t="n"/>
      <c r="EF204" s="85" t="n"/>
      <c r="EG204" s="85" t="n"/>
      <c r="EH204" s="85" t="n"/>
      <c r="EI204" s="85" t="n"/>
      <c r="EJ204" s="85" t="n"/>
      <c r="EK204" s="85" t="n"/>
      <c r="EL204" s="85" t="n"/>
      <c r="EM204" s="85" t="n"/>
      <c r="EN204" s="85" t="n"/>
      <c r="EO204" s="85" t="n"/>
      <c r="EP204" s="85" t="n"/>
      <c r="EQ204" s="85" t="n"/>
      <c r="ER204" s="85" t="n"/>
      <c r="ES204" s="85" t="n"/>
      <c r="ET204" s="85" t="n"/>
      <c r="EU204" s="85" t="n"/>
      <c r="EV204" s="85" t="n"/>
      <c r="EW204" s="85" t="n"/>
      <c r="EX204" s="85" t="n"/>
      <c r="EY204" s="85" t="n"/>
      <c r="EZ204" s="85" t="n"/>
      <c r="FA204" s="85" t="n"/>
      <c r="FB204" s="85" t="n"/>
      <c r="FC204" s="85" t="n"/>
      <c r="FD204" s="85" t="n"/>
      <c r="FE204" s="85" t="n"/>
      <c r="FF204" s="85" t="n"/>
      <c r="FG204" s="85" t="n"/>
      <c r="FH204" s="85" t="n"/>
      <c r="FI204" s="85" t="n"/>
      <c r="FJ204" s="85" t="n"/>
      <c r="FK204" s="85" t="n"/>
      <c r="FL204" s="85" t="n"/>
      <c r="FM204" s="85" t="n"/>
      <c r="FN204" s="85" t="n"/>
      <c r="FO204" s="85" t="n"/>
      <c r="FP204" s="85" t="n"/>
      <c r="FQ204" s="85" t="n"/>
      <c r="FR204" s="85" t="n"/>
      <c r="FS204" s="85" t="n"/>
      <c r="FT204" s="85" t="n"/>
      <c r="FU204" s="85" t="n"/>
      <c r="FV204" s="85" t="n"/>
      <c r="FW204" s="85" t="n"/>
      <c r="FX204" s="85" t="n"/>
      <c r="FY204" s="85" t="n"/>
      <c r="FZ204" s="85" t="n"/>
      <c r="GA204" s="85" t="n"/>
      <c r="GB204" s="85" t="n"/>
      <c r="GC204" s="85" t="n"/>
      <c r="GD204" s="85" t="n"/>
      <c r="GE204" s="85" t="n"/>
      <c r="GF204" s="85" t="n"/>
      <c r="GG204" s="85" t="n"/>
      <c r="GH204" s="85" t="n"/>
      <c r="GI204" s="85" t="n"/>
      <c r="GJ204" s="85" t="n"/>
      <c r="GK204" s="85" t="n"/>
      <c r="GL204" s="85" t="n"/>
      <c r="GM204" s="85" t="n"/>
      <c r="GN204" s="85" t="n"/>
      <c r="GO204" s="85" t="n"/>
      <c r="GP204" s="85" t="n"/>
      <c r="GQ204" s="85" t="n"/>
      <c r="GR204" s="85" t="n"/>
      <c r="GS204" s="85" t="n"/>
      <c r="GT204" s="85" t="n"/>
      <c r="GU204" s="85" t="n"/>
      <c r="GV204" s="85" t="n"/>
      <c r="GW204" s="85" t="n"/>
      <c r="GX204" s="85" t="n"/>
      <c r="GY204" s="85" t="n"/>
      <c r="GZ204" s="85" t="n"/>
      <c r="HA204" s="85" t="n"/>
      <c r="HB204" s="85" t="n"/>
      <c r="HC204" s="85" t="n"/>
      <c r="HD204" s="85" t="n"/>
      <c r="HE204" s="85" t="n"/>
      <c r="HF204" s="85" t="n"/>
      <c r="HG204" s="85" t="n"/>
      <c r="HH204" s="85" t="n"/>
      <c r="HI204" s="85" t="n"/>
      <c r="HJ204" s="85" t="n"/>
      <c r="HK204" s="85" t="n"/>
      <c r="HL204" s="85" t="n"/>
      <c r="HM204" s="85" t="n"/>
      <c r="HN204" s="85" t="n"/>
      <c r="HO204" s="85" t="n"/>
      <c r="HP204" s="85" t="n"/>
      <c r="HQ204" s="85" t="n"/>
      <c r="HR204" s="85" t="n"/>
      <c r="HS204" s="85" t="n"/>
      <c r="HT204" s="85" t="n"/>
      <c r="HU204" s="85" t="n"/>
      <c r="HV204" s="85" t="n"/>
      <c r="HW204" s="85" t="n"/>
      <c r="HX204" s="85" t="n"/>
      <c r="HY204" s="85" t="n"/>
      <c r="HZ204" s="85" t="n"/>
      <c r="IA204" s="85" t="n"/>
      <c r="IB204" s="85" t="n"/>
      <c r="IC204" s="85" t="n"/>
      <c r="ID204" s="85" t="n"/>
      <c r="IE204" s="85" t="n"/>
      <c r="IF204" s="85" t="n"/>
      <c r="IG204" s="85" t="n"/>
      <c r="IH204" s="85" t="n"/>
      <c r="II204" s="85" t="n"/>
      <c r="IJ204" s="85" t="n"/>
      <c r="IK204" s="85" t="n"/>
      <c r="IL204" s="85" t="n"/>
      <c r="IM204" s="85" t="n"/>
      <c r="IN204" s="85" t="n"/>
      <c r="IO204" s="85" t="n"/>
      <c r="IP204" s="85" t="n"/>
      <c r="IQ204" s="85" t="n"/>
      <c r="IR204" s="85" t="n"/>
      <c r="IS204" s="85" t="n"/>
      <c r="IT204" s="85" t="n"/>
      <c r="IU204" s="85" t="n"/>
      <c r="IV204" s="85" t="n"/>
      <c r="IW204" s="85" t="n"/>
      <c r="IX204" s="85" t="n"/>
      <c r="IY204" s="85" t="n"/>
      <c r="IZ204" s="85" t="n"/>
      <c r="JA204" s="85" t="n"/>
      <c r="JB204" s="85" t="n"/>
      <c r="JC204" s="85" t="n"/>
      <c r="JD204" s="85" t="n"/>
      <c r="JE204" s="85" t="n"/>
      <c r="JF204" s="85" t="n"/>
      <c r="JG204" s="85" t="n"/>
      <c r="JH204" s="85" t="n"/>
      <c r="JI204" s="85" t="n"/>
      <c r="JJ204" s="85" t="n"/>
      <c r="JK204" s="85" t="n"/>
      <c r="JL204" s="85" t="n"/>
      <c r="JM204" s="85" t="n"/>
      <c r="JN204" s="85" t="n"/>
      <c r="JO204" s="85" t="n"/>
      <c r="JP204" s="85" t="n"/>
      <c r="JQ204" s="85" t="n"/>
      <c r="JR204" s="85" t="n"/>
      <c r="JS204" s="85" t="n"/>
      <c r="JT204" s="85" t="n"/>
      <c r="JU204" s="85" t="n"/>
      <c r="JV204" s="85" t="n"/>
      <c r="JW204" s="85" t="n"/>
      <c r="JX204" s="85" t="n"/>
      <c r="JY204" s="85" t="n"/>
      <c r="JZ204" s="85" t="n"/>
      <c r="KA204" s="85" t="n"/>
      <c r="KB204" s="85" t="n"/>
      <c r="KC204" s="85" t="n"/>
      <c r="KD204" s="85" t="n"/>
      <c r="KE204" s="85" t="n"/>
      <c r="KF204" s="85" t="n"/>
      <c r="KG204" s="85" t="n"/>
      <c r="KH204" s="85" t="n"/>
      <c r="KI204" s="85" t="n"/>
      <c r="KJ204" s="85" t="n"/>
      <c r="KK204" s="85" t="n"/>
      <c r="KL204" s="85" t="n"/>
      <c r="KM204" s="85" t="n"/>
      <c r="KN204" s="85" t="n"/>
      <c r="KO204" s="85" t="n"/>
      <c r="KP204" s="85" t="n"/>
      <c r="KQ204" s="85" t="n"/>
      <c r="KR204" s="85" t="n"/>
      <c r="KS204" s="85" t="n"/>
      <c r="KT204" s="85" t="n"/>
      <c r="KU204" s="85" t="n"/>
      <c r="KV204" s="85" t="n"/>
      <c r="KW204" s="85" t="n"/>
      <c r="KX204" s="85" t="n"/>
      <c r="KY204" s="85" t="n"/>
      <c r="KZ204" s="85" t="n"/>
      <c r="LA204" s="85" t="n"/>
      <c r="LB204" s="85" t="n"/>
      <c r="LC204" s="85" t="n"/>
      <c r="LD204" s="85" t="n"/>
      <c r="LE204" s="85" t="n"/>
      <c r="LF204" s="85" t="n"/>
      <c r="LG204" s="85" t="n"/>
      <c r="LH204" s="85" t="n"/>
      <c r="LI204" s="85" t="n"/>
      <c r="LJ204" s="85" t="n"/>
      <c r="LK204" s="85" t="n"/>
      <c r="LL204" s="85" t="n"/>
      <c r="LM204" s="85" t="n"/>
      <c r="LN204" s="85" t="n"/>
      <c r="LO204" s="85" t="n"/>
      <c r="LP204" s="85" t="n"/>
      <c r="LQ204" s="85" t="n"/>
      <c r="LR204" s="85" t="n"/>
      <c r="LS204" s="85" t="n"/>
    </row>
    <row r="205">
      <c r="A205" s="618" t="n"/>
      <c r="B205" s="102" t="n"/>
      <c r="C205" s="939" t="n"/>
      <c r="D205" s="939" t="n"/>
      <c r="E205" s="939" t="n"/>
      <c r="F205" s="939" t="n"/>
      <c r="G205" s="939" t="n"/>
      <c r="H205" s="939" t="n"/>
      <c r="I205" s="928" t="n"/>
      <c r="K205" s="932" t="n"/>
      <c r="L205" s="932" t="n"/>
      <c r="N205" s="105" t="inlineStr"/>
      <c r="O205" s="106" t="inlineStr"/>
      <c r="P205" s="106" t="inlineStr"/>
      <c r="Q205" s="106" t="inlineStr"/>
      <c r="R205" s="106" t="inlineStr"/>
      <c r="S205" s="106" t="inlineStr"/>
      <c r="T205" s="106" t="inlineStr"/>
      <c r="U205" s="929">
        <f>I165</f>
        <v/>
      </c>
      <c r="V205" s="927" t="n"/>
      <c r="W205" s="927" t="n"/>
    </row>
    <row r="206">
      <c r="A206" s="618" t="n"/>
      <c r="B206" s="102" t="n"/>
      <c r="C206" s="939" t="n"/>
      <c r="D206" s="939" t="n"/>
      <c r="E206" s="939" t="n"/>
      <c r="F206" s="939" t="n"/>
      <c r="G206" s="939" t="n"/>
      <c r="H206" s="939" t="n"/>
      <c r="I206" s="928" t="n"/>
      <c r="K206" s="932" t="n"/>
      <c r="N206" s="105" t="inlineStr"/>
      <c r="O206" s="106" t="inlineStr"/>
      <c r="P206" s="106" t="inlineStr"/>
      <c r="Q206" s="106" t="inlineStr"/>
      <c r="R206" s="106" t="inlineStr"/>
      <c r="S206" s="106" t="inlineStr"/>
      <c r="T206" s="106" t="inlineStr"/>
      <c r="U206" s="107">
        <f>I166</f>
        <v/>
      </c>
      <c r="V206" s="927" t="n"/>
      <c r="W206" s="927" t="n"/>
    </row>
    <row r="207">
      <c r="A207" s="618" t="n"/>
      <c r="B207" s="102" t="n"/>
      <c r="C207" s="939" t="n"/>
      <c r="D207" s="939" t="n"/>
      <c r="E207" s="939" t="n"/>
      <c r="F207" s="939" t="n"/>
      <c r="G207" s="939" t="n"/>
      <c r="H207" s="939" t="n"/>
      <c r="I207" s="930" t="n"/>
      <c r="K207" s="932" t="n"/>
      <c r="N207" s="105" t="inlineStr"/>
      <c r="O207" s="106" t="inlineStr"/>
      <c r="P207" s="106" t="inlineStr"/>
      <c r="Q207" s="106" t="inlineStr"/>
      <c r="R207" s="106" t="inlineStr"/>
      <c r="S207" s="106" t="inlineStr"/>
      <c r="T207" s="106" t="inlineStr"/>
      <c r="U207" s="107">
        <f>I167</f>
        <v/>
      </c>
      <c r="V207" s="932" t="n"/>
      <c r="W207" s="932" t="n"/>
    </row>
    <row r="208">
      <c r="A208" s="618" t="n"/>
      <c r="B208" s="102" t="n"/>
      <c r="C208" s="939" t="n"/>
      <c r="D208" s="939" t="n"/>
      <c r="E208" s="939" t="n"/>
      <c r="F208" s="939" t="n"/>
      <c r="G208" s="939" t="n"/>
      <c r="H208" s="939" t="n"/>
      <c r="I208" s="930" t="n"/>
      <c r="K208" s="932" t="n"/>
      <c r="N208" s="105" t="inlineStr"/>
      <c r="O208" s="106" t="inlineStr"/>
      <c r="P208" s="106" t="inlineStr"/>
      <c r="Q208" s="106" t="inlineStr"/>
      <c r="R208" s="106" t="inlineStr"/>
      <c r="S208" s="106" t="inlineStr"/>
      <c r="T208" s="106" t="inlineStr"/>
      <c r="U208" s="107">
        <f>I168</f>
        <v/>
      </c>
      <c r="V208" s="932" t="n"/>
      <c r="W208" s="932" t="n"/>
    </row>
    <row r="209">
      <c r="A209" s="618" t="n"/>
      <c r="B209" s="102" t="n"/>
      <c r="C209" s="103" t="n"/>
      <c r="D209" s="103" t="n"/>
      <c r="E209" s="103" t="n"/>
      <c r="F209" s="103" t="n"/>
      <c r="G209" s="103" t="n"/>
      <c r="H209" s="103" t="n"/>
      <c r="I209" s="930" t="n"/>
      <c r="K209" s="932" t="n"/>
      <c r="N209" s="105" t="inlineStr"/>
      <c r="O209" s="106" t="inlineStr"/>
      <c r="P209" s="106" t="inlineStr"/>
      <c r="Q209" s="106" t="inlineStr"/>
      <c r="R209" s="106" t="inlineStr"/>
      <c r="S209" s="106" t="inlineStr"/>
      <c r="T209" s="106" t="inlineStr"/>
      <c r="U209" s="107">
        <f>I169</f>
        <v/>
      </c>
      <c r="V209" s="932" t="n"/>
      <c r="W209" s="932" t="n"/>
    </row>
    <row r="210">
      <c r="A210" s="618" t="n"/>
      <c r="B210" s="956" t="n"/>
      <c r="C210" s="939" t="n"/>
      <c r="D210" s="939" t="n"/>
      <c r="E210" s="939" t="n"/>
      <c r="F210" s="939" t="n"/>
      <c r="G210" s="939" t="n"/>
      <c r="H210" s="939" t="n"/>
      <c r="I210" s="957" t="n"/>
      <c r="K210" s="932" t="n"/>
      <c r="N210" s="958" t="inlineStr"/>
      <c r="O210" s="106" t="inlineStr"/>
      <c r="P210" s="106" t="inlineStr"/>
      <c r="Q210" s="106" t="inlineStr"/>
      <c r="R210" s="106" t="inlineStr"/>
      <c r="S210" s="106" t="inlineStr"/>
      <c r="T210" s="106" t="inlineStr"/>
      <c r="U210" s="107">
        <f>I170</f>
        <v/>
      </c>
      <c r="V210" s="932" t="n"/>
      <c r="W210" s="932" t="n"/>
    </row>
    <row r="211">
      <c r="A211" s="618" t="n"/>
      <c r="B211" s="956" t="n"/>
      <c r="C211" s="939" t="n"/>
      <c r="D211" s="939" t="n"/>
      <c r="E211" s="939" t="n"/>
      <c r="F211" s="939" t="n"/>
      <c r="G211" s="939" t="n"/>
      <c r="H211" s="939" t="n"/>
      <c r="I211" s="957" t="n"/>
      <c r="K211" s="932" t="n"/>
      <c r="N211" s="105" t="inlineStr"/>
      <c r="O211" s="106" t="inlineStr"/>
      <c r="P211" s="106" t="inlineStr"/>
      <c r="Q211" s="106" t="inlineStr"/>
      <c r="R211" s="106" t="inlineStr"/>
      <c r="S211" s="106" t="inlineStr"/>
      <c r="T211" s="106" t="inlineStr"/>
      <c r="U211" s="107">
        <f>I171</f>
        <v/>
      </c>
      <c r="V211" s="932" t="n"/>
      <c r="W211" s="932" t="n"/>
    </row>
    <row r="212">
      <c r="A212" s="618" t="n"/>
      <c r="B212" s="956" t="n"/>
      <c r="C212" s="939" t="n"/>
      <c r="D212" s="939" t="n"/>
      <c r="E212" s="939" t="n"/>
      <c r="F212" s="939" t="n"/>
      <c r="G212" s="939" t="n"/>
      <c r="H212" s="939" t="n"/>
      <c r="I212" s="957" t="n"/>
      <c r="K212" s="932" t="n"/>
      <c r="N212" s="105" t="inlineStr"/>
      <c r="O212" s="106" t="inlineStr"/>
      <c r="P212" s="106" t="inlineStr"/>
      <c r="Q212" s="106" t="inlineStr"/>
      <c r="R212" s="106" t="inlineStr"/>
      <c r="S212" s="106" t="inlineStr"/>
      <c r="T212" s="106" t="inlineStr"/>
      <c r="U212" s="107">
        <f>I172</f>
        <v/>
      </c>
      <c r="V212" s="932" t="n"/>
      <c r="W212" s="932" t="n"/>
    </row>
    <row r="213">
      <c r="A213" s="618" t="n"/>
      <c r="B213" s="956" t="n"/>
      <c r="C213" s="939" t="n"/>
      <c r="D213" s="939" t="n"/>
      <c r="E213" s="939" t="n"/>
      <c r="F213" s="939" t="n"/>
      <c r="G213" s="939" t="n"/>
      <c r="H213" s="939" t="n"/>
      <c r="I213" s="957" t="n"/>
      <c r="K213" s="932" t="n"/>
      <c r="N213" s="105" t="inlineStr"/>
      <c r="O213" s="106" t="inlineStr"/>
      <c r="P213" s="106" t="inlineStr"/>
      <c r="Q213" s="106" t="inlineStr"/>
      <c r="R213" s="106" t="inlineStr"/>
      <c r="S213" s="106" t="inlineStr"/>
      <c r="T213" s="106" t="inlineStr"/>
      <c r="U213" s="107">
        <f>I173</f>
        <v/>
      </c>
      <c r="V213" s="932" t="n"/>
      <c r="W213" s="932" t="n"/>
    </row>
    <row r="214">
      <c r="A214" s="618" t="n"/>
      <c r="B214" s="956" t="n"/>
      <c r="C214" s="939" t="n"/>
      <c r="D214" s="939" t="n"/>
      <c r="E214" s="939" t="n"/>
      <c r="F214" s="939" t="n"/>
      <c r="G214" s="939" t="n"/>
      <c r="H214" s="939" t="n"/>
      <c r="I214" s="957" t="n"/>
      <c r="K214" s="932" t="n"/>
      <c r="N214" s="105" t="inlineStr"/>
      <c r="O214" s="106" t="inlineStr"/>
      <c r="P214" s="106" t="inlineStr"/>
      <c r="Q214" s="106" t="inlineStr"/>
      <c r="R214" s="106" t="inlineStr"/>
      <c r="S214" s="106" t="inlineStr"/>
      <c r="T214" s="106" t="inlineStr"/>
      <c r="U214" s="107">
        <f>I174</f>
        <v/>
      </c>
      <c r="V214" s="932" t="n"/>
      <c r="W214" s="932" t="n"/>
    </row>
    <row r="215">
      <c r="A215" s="618" t="n"/>
      <c r="B215" s="102" t="n"/>
      <c r="C215" s="939" t="n"/>
      <c r="D215" s="939" t="n"/>
      <c r="E215" s="939" t="n"/>
      <c r="F215" s="939" t="n"/>
      <c r="G215" s="939" t="n"/>
      <c r="H215" s="939" t="n"/>
      <c r="I215" s="957" t="n"/>
      <c r="K215" s="932" t="n"/>
      <c r="N215" s="105" t="inlineStr"/>
      <c r="O215" s="106" t="inlineStr"/>
      <c r="P215" s="106" t="inlineStr"/>
      <c r="Q215" s="106" t="inlineStr"/>
      <c r="R215" s="106" t="inlineStr"/>
      <c r="S215" s="106" t="inlineStr"/>
      <c r="T215" s="106" t="inlineStr"/>
      <c r="U215" s="107">
        <f>I175</f>
        <v/>
      </c>
      <c r="V215" s="932" t="n"/>
      <c r="W215" s="932" t="n"/>
    </row>
    <row r="216">
      <c r="A216" s="618" t="inlineStr">
        <is>
          <t>K27</t>
        </is>
      </c>
      <c r="B216" s="959" t="inlineStr">
        <is>
          <t>Total</t>
        </is>
      </c>
      <c r="C216" s="960">
        <f>SUM(INDIRECT(ADDRESS(MATCH("K26",$A:$A,0)+1,COLUMN(C$12),4)&amp;":"&amp;ADDRESS(MATCH("K27",$A:$A,0)-1,COLUMN(C$12),4)))</f>
        <v/>
      </c>
      <c r="D216" s="960">
        <f>SUM(INDIRECT(ADDRESS(MATCH("K26",$A:$A,0)+1,COLUMN(D$12),4)&amp;":"&amp;ADDRESS(MATCH("K27",$A:$A,0)-1,COLUMN(D$12),4)))</f>
        <v/>
      </c>
      <c r="E216" s="960">
        <f>SUM(INDIRECT(ADDRESS(MATCH("K26",$A:$A,0)+1,COLUMN(E$12),4)&amp;":"&amp;ADDRESS(MATCH("K27",$A:$A,0)-1,COLUMN(E$12),4)))</f>
        <v/>
      </c>
      <c r="F216" s="960">
        <f>SUM(INDIRECT(ADDRESS(MATCH("K26",$A:$A,0)+1,COLUMN(F$12),4)&amp;":"&amp;ADDRESS(MATCH("K27",$A:$A,0)-1,COLUMN(F$12),4)))</f>
        <v/>
      </c>
      <c r="G216" s="960" t="n">
        <v>0</v>
      </c>
      <c r="H216" s="960" t="n">
        <v>0</v>
      </c>
      <c r="I216" s="961" t="n"/>
      <c r="J216" s="79" t="n"/>
      <c r="K216" s="932" t="n"/>
      <c r="L216" s="79" t="n"/>
      <c r="M216" s="79" t="n"/>
      <c r="N216" s="166">
        <f>B216</f>
        <v/>
      </c>
      <c r="O216" s="167">
        <f>C216*BS!$B$9</f>
        <v/>
      </c>
      <c r="P216" s="167">
        <f>D216*BS!$B$9</f>
        <v/>
      </c>
      <c r="Q216" s="167">
        <f>E216*BS!$B$9</f>
        <v/>
      </c>
      <c r="R216" s="167">
        <f>F216*BS!$B$9</f>
        <v/>
      </c>
      <c r="S216" s="167">
        <f>G216*BS!$B$9</f>
        <v/>
      </c>
      <c r="T216" s="167">
        <f>H216*BS!$B$9</f>
        <v/>
      </c>
      <c r="U216" s="168">
        <f>I176</f>
        <v/>
      </c>
      <c r="V216" s="962" t="n"/>
      <c r="W216" s="962" t="n"/>
      <c r="X216" s="79" t="n"/>
      <c r="Y216" s="79" t="n"/>
      <c r="Z216" s="79" t="n"/>
      <c r="AA216" s="79" t="n"/>
      <c r="AB216" s="79" t="n"/>
      <c r="AC216" s="79" t="n"/>
      <c r="AD216" s="79" t="n"/>
      <c r="AE216" s="79" t="n"/>
      <c r="AF216" s="79" t="n"/>
      <c r="AG216" s="79" t="n"/>
      <c r="AH216" s="79" t="n"/>
      <c r="AI216" s="79" t="n"/>
      <c r="AJ216" s="79" t="n"/>
      <c r="AK216" s="79" t="n"/>
      <c r="AL216" s="79" t="n"/>
      <c r="AM216" s="79" t="n"/>
      <c r="AN216" s="79" t="n"/>
      <c r="AO216" s="79" t="n"/>
      <c r="AP216" s="79" t="n"/>
      <c r="AQ216" s="79" t="n"/>
      <c r="AR216" s="79" t="n"/>
      <c r="AS216" s="79" t="n"/>
      <c r="AT216" s="79" t="n"/>
      <c r="AU216" s="79" t="n"/>
      <c r="AV216" s="79" t="n"/>
      <c r="AW216" s="79" t="n"/>
      <c r="AX216" s="79" t="n"/>
      <c r="AY216" s="79" t="n"/>
      <c r="AZ216" s="79" t="n"/>
      <c r="BA216" s="79" t="n"/>
      <c r="BB216" s="79" t="n"/>
      <c r="BC216" s="79" t="n"/>
      <c r="BD216" s="79" t="n"/>
      <c r="BE216" s="79" t="n"/>
      <c r="BF216" s="79" t="n"/>
      <c r="BG216" s="79" t="n"/>
      <c r="BH216" s="79" t="n"/>
      <c r="BI216" s="79" t="n"/>
      <c r="BJ216" s="79" t="n"/>
      <c r="BK216" s="79" t="n"/>
      <c r="BL216" s="79" t="n"/>
      <c r="BM216" s="79" t="n"/>
      <c r="BN216" s="79" t="n"/>
      <c r="BO216" s="79" t="n"/>
      <c r="BP216" s="79" t="n"/>
      <c r="BQ216" s="79" t="n"/>
      <c r="BR216" s="79" t="n"/>
      <c r="BS216" s="79" t="n"/>
      <c r="BT216" s="79" t="n"/>
      <c r="BU216" s="79" t="n"/>
      <c r="BV216" s="79" t="n"/>
      <c r="BW216" s="79" t="n"/>
      <c r="BX216" s="79" t="n"/>
      <c r="BY216" s="79" t="n"/>
      <c r="BZ216" s="79" t="n"/>
      <c r="CA216" s="79" t="n"/>
      <c r="CB216" s="79" t="n"/>
      <c r="CC216" s="79" t="n"/>
      <c r="CD216" s="79" t="n"/>
      <c r="CE216" s="79" t="n"/>
      <c r="CF216" s="79" t="n"/>
      <c r="CG216" s="79" t="n"/>
      <c r="CH216" s="79" t="n"/>
      <c r="CI216" s="79" t="n"/>
      <c r="CJ216" s="79" t="n"/>
      <c r="CK216" s="79" t="n"/>
      <c r="CL216" s="79" t="n"/>
      <c r="CM216" s="79" t="n"/>
      <c r="CN216" s="79" t="n"/>
      <c r="CO216" s="79" t="n"/>
      <c r="CP216" s="79" t="n"/>
      <c r="CQ216" s="79" t="n"/>
      <c r="CR216" s="79" t="n"/>
      <c r="CS216" s="79" t="n"/>
      <c r="CT216" s="79" t="n"/>
      <c r="CU216" s="79" t="n"/>
      <c r="CV216" s="79" t="n"/>
      <c r="CW216" s="79" t="n"/>
      <c r="CX216" s="79" t="n"/>
      <c r="CY216" s="79" t="n"/>
      <c r="CZ216" s="79" t="n"/>
      <c r="DA216" s="79" t="n"/>
      <c r="DB216" s="79" t="n"/>
      <c r="DC216" s="79" t="n"/>
      <c r="DD216" s="79" t="n"/>
      <c r="DE216" s="79" t="n"/>
      <c r="DF216" s="79" t="n"/>
      <c r="DG216" s="79" t="n"/>
      <c r="DH216" s="79" t="n"/>
      <c r="DI216" s="79" t="n"/>
      <c r="DJ216" s="79" t="n"/>
      <c r="DK216" s="79" t="n"/>
      <c r="DL216" s="79" t="n"/>
      <c r="DM216" s="79" t="n"/>
      <c r="DN216" s="79" t="n"/>
      <c r="DO216" s="79" t="n"/>
      <c r="DP216" s="79" t="n"/>
      <c r="DQ216" s="79" t="n"/>
      <c r="DR216" s="79" t="n"/>
      <c r="DS216" s="79" t="n"/>
      <c r="DT216" s="79" t="n"/>
      <c r="DU216" s="79" t="n"/>
      <c r="DV216" s="79" t="n"/>
      <c r="DW216" s="79" t="n"/>
      <c r="DX216" s="79" t="n"/>
      <c r="DY216" s="79" t="n"/>
      <c r="DZ216" s="79" t="n"/>
      <c r="EA216" s="79" t="n"/>
      <c r="EB216" s="79" t="n"/>
      <c r="EC216" s="79" t="n"/>
      <c r="ED216" s="79" t="n"/>
      <c r="EE216" s="79" t="n"/>
      <c r="EF216" s="79" t="n"/>
      <c r="EG216" s="79" t="n"/>
      <c r="EH216" s="79" t="n"/>
      <c r="EI216" s="79" t="n"/>
      <c r="EJ216" s="79" t="n"/>
      <c r="EK216" s="79" t="n"/>
      <c r="EL216" s="79" t="n"/>
      <c r="EM216" s="79" t="n"/>
      <c r="EN216" s="79" t="n"/>
      <c r="EO216" s="79" t="n"/>
      <c r="EP216" s="79" t="n"/>
      <c r="EQ216" s="79" t="n"/>
      <c r="ER216" s="79" t="n"/>
      <c r="ES216" s="79" t="n"/>
      <c r="ET216" s="79" t="n"/>
      <c r="EU216" s="79" t="n"/>
      <c r="EV216" s="79" t="n"/>
      <c r="EW216" s="79" t="n"/>
      <c r="EX216" s="79" t="n"/>
      <c r="EY216" s="79" t="n"/>
      <c r="EZ216" s="79" t="n"/>
      <c r="FA216" s="79" t="n"/>
      <c r="FB216" s="79" t="n"/>
      <c r="FC216" s="79" t="n"/>
      <c r="FD216" s="79" t="n"/>
      <c r="FE216" s="79" t="n"/>
      <c r="FF216" s="79" t="n"/>
      <c r="FG216" s="79" t="n"/>
      <c r="FH216" s="79" t="n"/>
      <c r="FI216" s="79" t="n"/>
      <c r="FJ216" s="79" t="n"/>
      <c r="FK216" s="79" t="n"/>
      <c r="FL216" s="79" t="n"/>
      <c r="FM216" s="79" t="n"/>
      <c r="FN216" s="79" t="n"/>
      <c r="FO216" s="79" t="n"/>
      <c r="FP216" s="79" t="n"/>
      <c r="FQ216" s="79" t="n"/>
      <c r="FR216" s="79" t="n"/>
      <c r="FS216" s="79" t="n"/>
      <c r="FT216" s="79" t="n"/>
      <c r="FU216" s="79" t="n"/>
      <c r="FV216" s="79" t="n"/>
      <c r="FW216" s="79" t="n"/>
      <c r="FX216" s="79" t="n"/>
      <c r="FY216" s="79" t="n"/>
      <c r="FZ216" s="79" t="n"/>
      <c r="GA216" s="79" t="n"/>
      <c r="GB216" s="79" t="n"/>
      <c r="GC216" s="79" t="n"/>
      <c r="GD216" s="79" t="n"/>
      <c r="GE216" s="79" t="n"/>
      <c r="GF216" s="79" t="n"/>
      <c r="GG216" s="79" t="n"/>
      <c r="GH216" s="79" t="n"/>
      <c r="GI216" s="79" t="n"/>
      <c r="GJ216" s="79" t="n"/>
      <c r="GK216" s="79" t="n"/>
      <c r="GL216" s="79" t="n"/>
      <c r="GM216" s="79" t="n"/>
      <c r="GN216" s="79" t="n"/>
      <c r="GO216" s="79" t="n"/>
      <c r="GP216" s="79" t="n"/>
      <c r="GQ216" s="79" t="n"/>
      <c r="GR216" s="79" t="n"/>
      <c r="GS216" s="79" t="n"/>
      <c r="GT216" s="79" t="n"/>
      <c r="GU216" s="79" t="n"/>
      <c r="GV216" s="79" t="n"/>
      <c r="GW216" s="79" t="n"/>
      <c r="GX216" s="79" t="n"/>
      <c r="GY216" s="79" t="n"/>
      <c r="GZ216" s="79" t="n"/>
      <c r="HA216" s="79" t="n"/>
      <c r="HB216" s="79" t="n"/>
      <c r="HC216" s="79" t="n"/>
      <c r="HD216" s="79" t="n"/>
      <c r="HE216" s="79" t="n"/>
      <c r="HF216" s="79" t="n"/>
      <c r="HG216" s="79" t="n"/>
      <c r="HH216" s="79" t="n"/>
      <c r="HI216" s="79" t="n"/>
      <c r="HJ216" s="79" t="n"/>
      <c r="HK216" s="79" t="n"/>
      <c r="HL216" s="79" t="n"/>
      <c r="HM216" s="79" t="n"/>
      <c r="HN216" s="79" t="n"/>
      <c r="HO216" s="79" t="n"/>
      <c r="HP216" s="79" t="n"/>
      <c r="HQ216" s="79" t="n"/>
      <c r="HR216" s="79" t="n"/>
      <c r="HS216" s="79" t="n"/>
      <c r="HT216" s="79" t="n"/>
      <c r="HU216" s="79" t="n"/>
      <c r="HV216" s="79" t="n"/>
      <c r="HW216" s="79" t="n"/>
      <c r="HX216" s="79" t="n"/>
      <c r="HY216" s="79" t="n"/>
      <c r="HZ216" s="79" t="n"/>
      <c r="IA216" s="79" t="n"/>
      <c r="IB216" s="79" t="n"/>
      <c r="IC216" s="79" t="n"/>
      <c r="ID216" s="79" t="n"/>
      <c r="IE216" s="79" t="n"/>
      <c r="IF216" s="79" t="n"/>
      <c r="IG216" s="79" t="n"/>
      <c r="IH216" s="79" t="n"/>
      <c r="II216" s="79" t="n"/>
      <c r="IJ216" s="79" t="n"/>
      <c r="IK216" s="79" t="n"/>
      <c r="IL216" s="79" t="n"/>
      <c r="IM216" s="79" t="n"/>
      <c r="IN216" s="79" t="n"/>
      <c r="IO216" s="79" t="n"/>
      <c r="IP216" s="79" t="n"/>
      <c r="IQ216" s="79" t="n"/>
      <c r="IR216" s="79" t="n"/>
      <c r="IS216" s="79" t="n"/>
      <c r="IT216" s="79" t="n"/>
      <c r="IU216" s="79" t="n"/>
      <c r="IV216" s="79" t="n"/>
      <c r="IW216" s="79" t="n"/>
      <c r="IX216" s="79" t="n"/>
      <c r="IY216" s="79" t="n"/>
      <c r="IZ216" s="79" t="n"/>
      <c r="JA216" s="79" t="n"/>
      <c r="JB216" s="79" t="n"/>
      <c r="JC216" s="79" t="n"/>
      <c r="JD216" s="79" t="n"/>
      <c r="JE216" s="79" t="n"/>
      <c r="JF216" s="79" t="n"/>
      <c r="JG216" s="79" t="n"/>
      <c r="JH216" s="79" t="n"/>
      <c r="JI216" s="79" t="n"/>
      <c r="JJ216" s="79" t="n"/>
      <c r="JK216" s="79" t="n"/>
      <c r="JL216" s="79" t="n"/>
      <c r="JM216" s="79" t="n"/>
      <c r="JN216" s="79" t="n"/>
      <c r="JO216" s="79" t="n"/>
      <c r="JP216" s="79" t="n"/>
      <c r="JQ216" s="79" t="n"/>
      <c r="JR216" s="79" t="n"/>
      <c r="JS216" s="79" t="n"/>
      <c r="JT216" s="79" t="n"/>
      <c r="JU216" s="79" t="n"/>
      <c r="JV216" s="79" t="n"/>
      <c r="JW216" s="79" t="n"/>
      <c r="JX216" s="79" t="n"/>
      <c r="JY216" s="79" t="n"/>
      <c r="JZ216" s="79" t="n"/>
      <c r="KA216" s="79" t="n"/>
      <c r="KB216" s="79" t="n"/>
      <c r="KC216" s="79" t="n"/>
      <c r="KD216" s="79" t="n"/>
      <c r="KE216" s="79" t="n"/>
      <c r="KF216" s="79" t="n"/>
      <c r="KG216" s="79" t="n"/>
      <c r="KH216" s="79" t="n"/>
      <c r="KI216" s="79" t="n"/>
      <c r="KJ216" s="79" t="n"/>
      <c r="KK216" s="79" t="n"/>
      <c r="KL216" s="79" t="n"/>
      <c r="KM216" s="79" t="n"/>
      <c r="KN216" s="79" t="n"/>
      <c r="KO216" s="79" t="n"/>
      <c r="KP216" s="79" t="n"/>
      <c r="KQ216" s="79" t="n"/>
      <c r="KR216" s="79" t="n"/>
      <c r="KS216" s="79" t="n"/>
      <c r="KT216" s="79" t="n"/>
      <c r="KU216" s="79" t="n"/>
      <c r="KV216" s="79" t="n"/>
      <c r="KW216" s="79" t="n"/>
      <c r="KX216" s="79" t="n"/>
      <c r="KY216" s="79" t="n"/>
      <c r="KZ216" s="79" t="n"/>
      <c r="LA216" s="79" t="n"/>
      <c r="LB216" s="79" t="n"/>
      <c r="LC216" s="79" t="n"/>
      <c r="LD216" s="79" t="n"/>
      <c r="LE216" s="79" t="n"/>
      <c r="LF216" s="79" t="n"/>
      <c r="LG216" s="79" t="n"/>
      <c r="LH216" s="79" t="n"/>
      <c r="LI216" s="79" t="n"/>
      <c r="LJ216" s="79" t="n"/>
      <c r="LK216" s="79" t="n"/>
      <c r="LL216" s="79" t="n"/>
      <c r="LM216" s="79" t="n"/>
      <c r="LN216" s="79" t="n"/>
      <c r="LO216" s="79" t="n"/>
      <c r="LP216" s="79" t="n"/>
      <c r="LQ216" s="79" t="n"/>
      <c r="LR216" s="79" t="n"/>
      <c r="LS216" s="79" t="n"/>
    </row>
    <row r="217">
      <c r="N217" t="inlineStr"/>
      <c r="O217" t="inlineStr"/>
      <c r="P217" t="inlineStr"/>
      <c r="Q217" t="inlineStr"/>
      <c r="R217" t="inlineStr"/>
      <c r="S217" t="inlineStr"/>
      <c r="T217" t="inlineStr"/>
    </row>
    <row r="218">
      <c r="N218" t="inlineStr"/>
      <c r="O218" t="inlineStr"/>
      <c r="P218" t="inlineStr"/>
      <c r="Q218" t="inlineStr"/>
      <c r="R218" t="inlineStr"/>
      <c r="S218" t="inlineStr"/>
      <c r="T218" t="inlineStr"/>
    </row>
    <row r="219">
      <c r="N219" t="inlineStr"/>
      <c r="O219" t="inlineStr"/>
      <c r="P219" t="inlineStr"/>
      <c r="Q219" t="inlineStr"/>
      <c r="R219" t="inlineStr"/>
      <c r="S219" t="inlineStr"/>
      <c r="T219" t="inlineStr"/>
    </row>
    <row r="220">
      <c r="N220" t="inlineStr"/>
      <c r="O220" t="inlineStr"/>
      <c r="P220" t="inlineStr"/>
      <c r="Q220" t="inlineStr"/>
      <c r="R220" t="inlineStr"/>
      <c r="S220" t="inlineStr"/>
      <c r="T220" t="inlineStr"/>
    </row>
    <row r="221">
      <c r="N221" t="inlineStr"/>
      <c r="O221" t="inlineStr"/>
      <c r="P221" t="inlineStr"/>
      <c r="Q221" t="inlineStr"/>
      <c r="R221" t="inlineStr"/>
      <c r="S221" t="inlineStr"/>
      <c r="T221" t="inlineStr"/>
    </row>
    <row r="222">
      <c r="N222" t="inlineStr"/>
      <c r="O222" t="inlineStr"/>
      <c r="P222" t="inlineStr"/>
      <c r="Q222" t="inlineStr"/>
      <c r="R222" t="inlineStr"/>
      <c r="S222" t="inlineStr"/>
      <c r="T222" t="inlineStr"/>
    </row>
    <row r="223">
      <c r="N223" t="inlineStr"/>
      <c r="O223" t="inlineStr"/>
      <c r="P223" t="inlineStr"/>
      <c r="Q223" t="inlineStr"/>
      <c r="R223" t="inlineStr"/>
      <c r="S223" t="inlineStr"/>
      <c r="T223" t="inlineStr"/>
    </row>
    <row r="224">
      <c r="N224" t="inlineStr"/>
      <c r="O224" t="inlineStr"/>
      <c r="P224" t="inlineStr"/>
      <c r="Q224" t="inlineStr"/>
      <c r="R224" t="inlineStr"/>
      <c r="S224" t="inlineStr"/>
      <c r="T224" t="inlineStr"/>
    </row>
    <row r="225">
      <c r="N225" t="inlineStr"/>
      <c r="O225" t="inlineStr"/>
      <c r="P225" t="inlineStr"/>
      <c r="Q225" t="inlineStr"/>
      <c r="R225" t="inlineStr"/>
      <c r="S225" t="inlineStr"/>
      <c r="T225" t="inlineStr"/>
    </row>
    <row r="226">
      <c r="G226" s="170" t="n"/>
      <c r="N226" t="inlineStr"/>
      <c r="O226" t="inlineStr"/>
      <c r="P226" t="inlineStr"/>
      <c r="Q226" t="inlineStr"/>
      <c r="R226" t="inlineStr"/>
      <c r="S226" t="inlineStr"/>
      <c r="T226" t="inlineStr"/>
    </row>
    <row r="227">
      <c r="N227" t="inlineStr"/>
      <c r="O227" t="inlineStr"/>
      <c r="P227" t="inlineStr"/>
      <c r="Q227" t="inlineStr"/>
      <c r="R227" t="inlineStr"/>
      <c r="S227" t="inlineStr"/>
      <c r="T227" t="inlineStr"/>
    </row>
    <row r="228">
      <c r="N228" t="inlineStr"/>
      <c r="O228" t="inlineStr"/>
      <c r="P228" t="inlineStr"/>
      <c r="Q228" t="inlineStr"/>
      <c r="R228" t="inlineStr"/>
      <c r="S228" t="inlineStr"/>
      <c r="T228" t="inlineStr"/>
    </row>
    <row r="229">
      <c r="G229" s="170" t="n"/>
      <c r="N229" t="inlineStr"/>
      <c r="O229" t="inlineStr"/>
      <c r="P229" t="inlineStr"/>
      <c r="Q229" t="inlineStr"/>
      <c r="R229" t="inlineStr"/>
      <c r="S229" t="inlineStr"/>
      <c r="T22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9"/>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Consolidated Total facilities Bank overdraft</t>
        </is>
      </c>
      <c r="C16" s="939" t="n"/>
      <c r="D16" s="939" t="n"/>
      <c r="E16" s="939" t="n"/>
      <c r="F16" s="939" t="n"/>
      <c r="G16" s="939" t="n">
        <v>8000</v>
      </c>
      <c r="H16" s="939" t="n">
        <v>8000</v>
      </c>
      <c r="I16" s="928" t="n"/>
      <c r="J16" s="180" t="n"/>
      <c r="N16" s="969">
        <f>B16</f>
        <v/>
      </c>
      <c r="O16" s="192" t="inlineStr"/>
      <c r="P16" s="192" t="inlineStr"/>
      <c r="Q16" s="192" t="inlineStr"/>
      <c r="R16" s="192" t="inlineStr"/>
      <c r="S16" s="192">
        <f>G16*BS!$B$9</f>
        <v/>
      </c>
      <c r="T16" s="192">
        <f>H16*BS!$B$9</f>
        <v/>
      </c>
      <c r="U16" s="193">
        <f>I16</f>
        <v/>
      </c>
    </row>
    <row r="17">
      <c r="B17" s="102" t="inlineStr">
        <is>
          <t>Consolidated Unused at the reporting date Bank overdraft</t>
        </is>
      </c>
      <c r="C17" s="939" t="n"/>
      <c r="D17" s="939" t="n"/>
      <c r="E17" s="939" t="n"/>
      <c r="F17" s="939" t="n"/>
      <c r="G17" s="939" t="n">
        <v>7425</v>
      </c>
      <c r="H17" s="939" t="n">
        <v>6366</v>
      </c>
      <c r="I17" s="928" t="n"/>
      <c r="J17" s="180" t="n"/>
      <c r="N17" s="969">
        <f>B17</f>
        <v/>
      </c>
      <c r="O17" s="192" t="inlineStr"/>
      <c r="P17" s="192" t="inlineStr"/>
      <c r="Q17" s="192" t="inlineStr"/>
      <c r="R17" s="192" t="inlineStr"/>
      <c r="S17" s="192">
        <f>G17*BS!$B$9</f>
        <v/>
      </c>
      <c r="T17" s="192">
        <f>H17*BS!$B$9</f>
        <v/>
      </c>
      <c r="U17" s="193">
        <f>I17</f>
        <v/>
      </c>
    </row>
    <row r="18">
      <c r="B18" s="102" t="inlineStr">
        <is>
          <t>Consolidated $'000 Current liabilities Bank overdraft</t>
        </is>
      </c>
      <c r="C18" s="939" t="n"/>
      <c r="D18" s="939" t="n"/>
      <c r="E18" s="939" t="n"/>
      <c r="F18" s="939" t="n"/>
      <c r="G18" s="939" t="n">
        <v>575</v>
      </c>
      <c r="H18" s="939" t="n">
        <v>1634</v>
      </c>
      <c r="I18" s="928" t="n"/>
      <c r="J18" s="180" t="n"/>
      <c r="N18" s="969">
        <f>B18</f>
        <v/>
      </c>
      <c r="O18" s="192" t="inlineStr"/>
      <c r="P18" s="192" t="inlineStr"/>
      <c r="Q18" s="192" t="inlineStr"/>
      <c r="R18" s="192" t="inlineStr"/>
      <c r="S18" s="192">
        <f>G18*BS!$B$9</f>
        <v/>
      </c>
      <c r="T18" s="192">
        <f>H18*BS!$B$9</f>
        <v/>
      </c>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Consolidated $'000 Current liabilities Trade payables</t>
        </is>
      </c>
      <c r="C58" s="939" t="n"/>
      <c r="D58" s="939" t="n"/>
      <c r="E58" s="939" t="n"/>
      <c r="F58" s="939" t="n"/>
      <c r="G58" s="939" t="n">
        <v>94643</v>
      </c>
      <c r="H58" s="939" t="n">
        <v>91760</v>
      </c>
      <c r="I58" s="975" t="n"/>
      <c r="J58" s="180" t="n"/>
      <c r="N58" s="976">
        <f>B58</f>
        <v/>
      </c>
      <c r="O58" s="192" t="inlineStr"/>
      <c r="P58" s="192" t="inlineStr"/>
      <c r="Q58" s="192" t="inlineStr"/>
      <c r="R58" s="192" t="inlineStr"/>
      <c r="S58" s="192">
        <f>G58*BS!$B$9</f>
        <v/>
      </c>
      <c r="T58" s="192">
        <f>H58*BS!$B$9</f>
        <v/>
      </c>
      <c r="U58" s="193">
        <f>I58</f>
        <v/>
      </c>
    </row>
    <row r="59">
      <c r="B59" s="102" t="inlineStr">
        <is>
          <t>Consolidated $'000 Current liabilities Sundry creditors and trade accruals</t>
        </is>
      </c>
      <c r="C59" s="939" t="n"/>
      <c r="D59" s="939" t="n"/>
      <c r="E59" s="939" t="n"/>
      <c r="F59" s="939" t="n"/>
      <c r="G59" s="939" t="n">
        <v>1654</v>
      </c>
      <c r="H59" s="939" t="n">
        <v>2927</v>
      </c>
      <c r="I59" s="975" t="n"/>
      <c r="J59" s="180" t="n"/>
      <c r="N59" s="976">
        <f>B59</f>
        <v/>
      </c>
      <c r="O59" s="192" t="inlineStr"/>
      <c r="P59" s="192" t="inlineStr"/>
      <c r="Q59" s="192" t="inlineStr"/>
      <c r="R59" s="192" t="inlineStr"/>
      <c r="S59" s="192">
        <f>G59*BS!$B$9</f>
        <v/>
      </c>
      <c r="T59" s="192">
        <f>H59*BS!$B$9</f>
        <v/>
      </c>
      <c r="U59" s="193">
        <f>I59</f>
        <v/>
      </c>
    </row>
    <row r="60">
      <c r="B60" s="102" t="inlineStr">
        <is>
          <t>Consolidated $'000 Current liabilities Total</t>
        </is>
      </c>
      <c r="C60" s="939" t="n"/>
      <c r="D60" s="939" t="n"/>
      <c r="E60" s="939" t="n"/>
      <c r="F60" s="939" t="n"/>
      <c r="G60" s="939" t="n">
        <v>96297</v>
      </c>
      <c r="H60" s="939" t="n">
        <v>94687</v>
      </c>
      <c r="I60" s="975" t="n"/>
      <c r="J60" s="180" t="n"/>
      <c r="N60" s="976">
        <f>B60</f>
        <v/>
      </c>
      <c r="O60" s="192" t="inlineStr"/>
      <c r="P60" s="192" t="inlineStr"/>
      <c r="Q60" s="192" t="inlineStr"/>
      <c r="R60" s="192" t="inlineStr"/>
      <c r="S60" s="192">
        <f>G60*BS!$B$9</f>
        <v/>
      </c>
      <c r="T60" s="192">
        <f>H60*BS!$B$9</f>
        <v/>
      </c>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96297</v>
      </c>
      <c r="H81" s="954" t="n">
        <v>94687</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5383</v>
      </c>
      <c r="H86" s="954" t="n">
        <v>5425</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Consolidated $'000 Current liabilities Trade payables</t>
        </is>
      </c>
      <c r="C88" s="939" t="n"/>
      <c r="D88" s="939" t="n"/>
      <c r="E88" s="939" t="n"/>
      <c r="F88" s="939" t="n"/>
      <c r="G88" s="939" t="n">
        <v>94643</v>
      </c>
      <c r="H88" s="939" t="n">
        <v>91760</v>
      </c>
      <c r="I88" s="975" t="n"/>
      <c r="J88" s="180" t="n"/>
      <c r="N88" s="976">
        <f>B88</f>
        <v/>
      </c>
      <c r="O88" s="192" t="inlineStr"/>
      <c r="P88" s="192" t="inlineStr"/>
      <c r="Q88" s="192" t="inlineStr"/>
      <c r="R88" s="192" t="inlineStr"/>
      <c r="S88" s="192">
        <f>G88*BS!$B$9</f>
        <v/>
      </c>
      <c r="T88" s="192">
        <f>H88*BS!$B$9</f>
        <v/>
      </c>
      <c r="U88" s="193">
        <f>I88</f>
        <v/>
      </c>
    </row>
    <row r="89">
      <c r="B89" s="102" t="inlineStr">
        <is>
          <t>Consolidated $'000 Current liabilities Sundry creditors and trade accruals</t>
        </is>
      </c>
      <c r="C89" s="939" t="n"/>
      <c r="D89" s="939" t="n"/>
      <c r="E89" s="939" t="n"/>
      <c r="F89" s="939" t="n"/>
      <c r="G89" s="939" t="n">
        <v>1654</v>
      </c>
      <c r="H89" s="939" t="n">
        <v>2927</v>
      </c>
      <c r="I89" s="975" t="n"/>
      <c r="J89" s="180" t="n"/>
      <c r="N89" s="976">
        <f>B89</f>
        <v/>
      </c>
      <c r="O89" s="192" t="inlineStr"/>
      <c r="P89" s="192" t="inlineStr"/>
      <c r="Q89" s="192" t="inlineStr"/>
      <c r="R89" s="192" t="inlineStr"/>
      <c r="S89" s="192">
        <f>G89*BS!$B$9</f>
        <v/>
      </c>
      <c r="T89" s="192">
        <f>H89*BS!$B$9</f>
        <v/>
      </c>
      <c r="U89" s="193">
        <f>I89</f>
        <v/>
      </c>
    </row>
    <row r="90">
      <c r="B90" s="211" t="inlineStr">
        <is>
          <t>Consolidated $'000 Current liabilities Total</t>
        </is>
      </c>
      <c r="C90" s="939" t="n"/>
      <c r="D90" s="939" t="n"/>
      <c r="E90" s="939" t="n"/>
      <c r="F90" s="939" t="n"/>
      <c r="G90" s="939" t="n">
        <v>96297</v>
      </c>
      <c r="H90" s="939" t="n">
        <v>94687</v>
      </c>
      <c r="I90" s="975" t="n"/>
      <c r="J90" s="180" t="n"/>
      <c r="N90" s="976">
        <f>B90</f>
        <v/>
      </c>
      <c r="O90" s="192" t="inlineStr"/>
      <c r="P90" s="192" t="inlineStr"/>
      <c r="Q90" s="192" t="inlineStr"/>
      <c r="R90" s="192" t="inlineStr"/>
      <c r="S90" s="192">
        <f>G90*BS!$B$9</f>
        <v/>
      </c>
      <c r="T90" s="192">
        <f>H90*BS!$B$9</f>
        <v/>
      </c>
      <c r="U90" s="193">
        <f>I90</f>
        <v/>
      </c>
    </row>
    <row r="91">
      <c r="B91" s="211" t="inlineStr">
        <is>
          <t>Consolidated $'000 Current liabilities Employee benefits</t>
        </is>
      </c>
      <c r="C91" s="103" t="n"/>
      <c r="D91" s="103" t="n"/>
      <c r="E91" s="103" t="n"/>
      <c r="F91" s="103" t="n"/>
      <c r="G91" s="103" t="n">
        <v>6392</v>
      </c>
      <c r="H91" s="103" t="n">
        <v>7309</v>
      </c>
      <c r="I91" s="979" t="n"/>
      <c r="J91" s="180" t="n"/>
      <c r="N91" s="976">
        <f>B91</f>
        <v/>
      </c>
      <c r="O91" s="192" t="inlineStr"/>
      <c r="P91" s="192" t="inlineStr"/>
      <c r="Q91" s="192" t="inlineStr"/>
      <c r="R91" s="192" t="inlineStr"/>
      <c r="S91" s="192">
        <f>G91*BS!$B$9</f>
        <v/>
      </c>
      <c r="T91" s="192">
        <f>H91*BS!$B$9</f>
        <v/>
      </c>
      <c r="U91" s="193">
        <f>I91</f>
        <v/>
      </c>
    </row>
    <row r="92">
      <c r="B92" s="211" t="inlineStr">
        <is>
          <t>Consolidated $'000 Non-current liabilities Employee benefits</t>
        </is>
      </c>
      <c r="C92" s="939" t="n"/>
      <c r="D92" s="939" t="n"/>
      <c r="E92" s="939" t="n"/>
      <c r="F92" s="939" t="n"/>
      <c r="G92" s="939" t="n">
        <v>346</v>
      </c>
      <c r="H92" s="939" t="n">
        <v>434</v>
      </c>
      <c r="I92" s="980" t="n"/>
      <c r="J92" s="180" t="n"/>
      <c r="N92" s="976">
        <f>B92</f>
        <v/>
      </c>
      <c r="O92" s="192" t="inlineStr"/>
      <c r="P92" s="192" t="inlineStr"/>
      <c r="Q92" s="192" t="inlineStr"/>
      <c r="R92" s="192" t="inlineStr"/>
      <c r="S92" s="192">
        <f>G92*BS!$B$9</f>
        <v/>
      </c>
      <c r="T92" s="192">
        <f>H92*BS!$B$9</f>
        <v/>
      </c>
      <c r="U92" s="193">
        <f>I92</f>
        <v/>
      </c>
    </row>
    <row r="93" ht="15.75" customHeight="1" s="340">
      <c r="B93" s="208" t="inlineStr">
        <is>
          <t>Consolidated $'000 None Employee superannuation contribution tax payable</t>
        </is>
      </c>
      <c r="C93" s="939" t="n"/>
      <c r="D93" s="939" t="n"/>
      <c r="E93" s="939" t="n"/>
      <c r="F93" s="939" t="n"/>
      <c r="G93" s="939" t="n">
        <v>-43</v>
      </c>
      <c r="H93" s="939" t="n">
        <v>-22</v>
      </c>
      <c r="I93" s="981" t="n"/>
      <c r="J93" s="180" t="n"/>
      <c r="N93" s="976">
        <f>B93</f>
        <v/>
      </c>
      <c r="O93" s="192" t="inlineStr"/>
      <c r="P93" s="192" t="inlineStr"/>
      <c r="Q93" s="192" t="inlineStr"/>
      <c r="R93" s="192" t="inlineStr"/>
      <c r="S93" s="192">
        <f>G93*BS!$B$9</f>
        <v/>
      </c>
      <c r="T93" s="192">
        <f>H93*BS!$B$9</f>
        <v/>
      </c>
      <c r="U93" s="193">
        <f>I93</f>
        <v/>
      </c>
    </row>
    <row r="94">
      <c r="B94" s="211" t="inlineStr">
        <is>
          <t>Consolidated None Employee superannuation contribution tax payable</t>
        </is>
      </c>
      <c r="C94" s="939" t="n"/>
      <c r="D94" s="939" t="n"/>
      <c r="E94" s="939" t="n"/>
      <c r="F94" s="939" t="n"/>
      <c r="G94" s="939" t="n">
        <v>213</v>
      </c>
      <c r="H94" s="939" t="n">
        <v>125</v>
      </c>
      <c r="I94" s="981" t="n"/>
      <c r="J94" s="180" t="n"/>
      <c r="N94" s="976">
        <f>B94</f>
        <v/>
      </c>
      <c r="O94" s="192" t="inlineStr"/>
      <c r="P94" s="192" t="inlineStr"/>
      <c r="Q94" s="192" t="inlineStr"/>
      <c r="R94" s="192" t="inlineStr"/>
      <c r="S94" s="192">
        <f>G94*BS!$B$9</f>
        <v/>
      </c>
      <c r="T94" s="192">
        <f>H94*BS!$B$9</f>
        <v/>
      </c>
      <c r="U94" s="193">
        <f>I94</f>
        <v/>
      </c>
    </row>
    <row r="95">
      <c r="B95" s="211" t="inlineStr">
        <is>
          <t>Consolidated None Net liability arising from defined benefit obligation</t>
        </is>
      </c>
      <c r="C95" s="939" t="n"/>
      <c r="D95" s="939" t="n"/>
      <c r="E95" s="939" t="n"/>
      <c r="F95" s="939" t="n"/>
      <c r="G95" s="939" t="n">
        <v>643</v>
      </c>
      <c r="H95" s="939" t="n">
        <v>378</v>
      </c>
      <c r="I95" s="981" t="n"/>
      <c r="J95" s="180" t="n"/>
      <c r="N95" s="976">
        <f>B95</f>
        <v/>
      </c>
      <c r="O95" s="192" t="inlineStr"/>
      <c r="P95" s="192" t="inlineStr"/>
      <c r="Q95" s="192" t="inlineStr"/>
      <c r="R95" s="192" t="inlineStr"/>
      <c r="S95" s="192">
        <f>G95*BS!$B$9</f>
        <v/>
      </c>
      <c r="T95" s="192">
        <f>H95*BS!$B$9</f>
        <v/>
      </c>
      <c r="U95" s="193">
        <f>I95</f>
        <v/>
      </c>
    </row>
    <row r="96">
      <c r="B96" s="211" t="inlineStr">
        <is>
          <t>Consolidated Current - payable to IRD/ATO on the next due date Non-current</t>
        </is>
      </c>
      <c r="C96" s="939" t="n"/>
      <c r="D96" s="939" t="n"/>
      <c r="E96" s="939" t="n"/>
      <c r="F96" s="939" t="n"/>
      <c r="G96" s="939" t="n">
        <v>643</v>
      </c>
      <c r="H96" s="939" t="n">
        <v>378</v>
      </c>
      <c r="I96" s="981" t="n"/>
      <c r="J96" s="180" t="n"/>
      <c r="N96" s="976">
        <f>B96</f>
        <v/>
      </c>
      <c r="O96" s="192" t="inlineStr"/>
      <c r="P96" s="192" t="inlineStr"/>
      <c r="Q96" s="192" t="inlineStr"/>
      <c r="R96" s="192" t="inlineStr"/>
      <c r="S96" s="192">
        <f>G96*BS!$B$9</f>
        <v/>
      </c>
      <c r="T96" s="192">
        <f>H96*BS!$B$9</f>
        <v/>
      </c>
      <c r="U96" s="193">
        <f>I96</f>
        <v/>
      </c>
    </row>
    <row r="97">
      <c r="B97" s="211" t="inlineStr">
        <is>
          <t>Consolidated Current - payable to IRD/ATO on the next due date Total</t>
        </is>
      </c>
      <c r="C97" s="939" t="n"/>
      <c r="D97" s="939" t="n"/>
      <c r="E97" s="939" t="n"/>
      <c r="F97" s="939" t="n"/>
      <c r="G97" s="939" t="n">
        <v>643</v>
      </c>
      <c r="H97" s="939" t="n">
        <v>378</v>
      </c>
      <c r="I97" s="981" t="n"/>
      <c r="J97" s="180" t="n"/>
      <c r="N97" s="976">
        <f>B97</f>
        <v/>
      </c>
      <c r="O97" s="192" t="inlineStr"/>
      <c r="P97" s="192" t="inlineStr"/>
      <c r="Q97" s="192" t="inlineStr"/>
      <c r="R97" s="192" t="inlineStr"/>
      <c r="S97" s="192">
        <f>G97*BS!$B$9</f>
        <v/>
      </c>
      <c r="T97" s="192">
        <f>H97*BS!$B$9</f>
        <v/>
      </c>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B103" t="inlineStr">
        <is>
          <t>Consolidated $'000 Current liabilities Lease liability</t>
        </is>
      </c>
      <c r="G103" t="n">
        <v>13760</v>
      </c>
      <c r="H103" t="n">
        <v>13260</v>
      </c>
      <c r="N103">
        <f>B103</f>
        <v/>
      </c>
      <c r="O103" t="inlineStr"/>
      <c r="P103" t="inlineStr"/>
      <c r="Q103" t="inlineStr"/>
      <c r="R103" t="inlineStr"/>
      <c r="S103">
        <f>G103*BS!$B$9</f>
        <v/>
      </c>
      <c r="T103">
        <f>H103*BS!$B$9</f>
        <v/>
      </c>
    </row>
    <row r="104">
      <c r="B104" t="inlineStr">
        <is>
          <t>Consolidated $'000 Non-current liabilities Lease liability</t>
        </is>
      </c>
      <c r="G104" t="n">
        <v>68093</v>
      </c>
      <c r="H104" t="n">
        <v>68056</v>
      </c>
      <c r="N104">
        <f>B104</f>
        <v/>
      </c>
      <c r="O104" t="inlineStr"/>
      <c r="P104" t="inlineStr"/>
      <c r="Q104" t="inlineStr"/>
      <c r="R104" t="inlineStr"/>
      <c r="S104">
        <f>G104*BS!$B$9</f>
        <v/>
      </c>
      <c r="T104">
        <f>H104*BS!$B$9</f>
        <v/>
      </c>
    </row>
    <row r="105">
      <c r="B105" t="inlineStr">
        <is>
          <t>Consolidated $'000 Future lease payments are due as follows: Within one year</t>
        </is>
      </c>
      <c r="G105" t="n">
        <v>0</v>
      </c>
      <c r="H105" t="n">
        <v>13914</v>
      </c>
      <c r="N105">
        <f>B105</f>
        <v/>
      </c>
      <c r="O105" t="inlineStr"/>
      <c r="P105" t="inlineStr"/>
      <c r="Q105" t="inlineStr"/>
      <c r="R105" t="inlineStr"/>
      <c r="S105">
        <f>G105*BS!$B$9</f>
        <v/>
      </c>
      <c r="T105">
        <f>H105*BS!$B$9</f>
        <v/>
      </c>
    </row>
    <row r="106">
      <c r="B106" t="inlineStr">
        <is>
          <t>Consolidated $'000 Future lease payments are due as follows: One to five years</t>
        </is>
      </c>
      <c r="G106" t="n">
        <v>0</v>
      </c>
      <c r="H106" t="n">
        <v>62534</v>
      </c>
      <c r="N106">
        <f>B106</f>
        <v/>
      </c>
      <c r="O106" t="inlineStr"/>
      <c r="P106" t="inlineStr"/>
      <c r="Q106" t="inlineStr"/>
      <c r="R106" t="inlineStr"/>
      <c r="S106">
        <f>G106*BS!$B$9</f>
        <v/>
      </c>
      <c r="T106">
        <f>H106*BS!$B$9</f>
        <v/>
      </c>
    </row>
    <row r="107">
      <c r="B107" t="inlineStr">
        <is>
          <t>Consolidated $'000 Future lease payments are due as follows: More than five years</t>
        </is>
      </c>
      <c r="G107" t="n">
        <v>0</v>
      </c>
      <c r="H107" t="n">
        <v>16399</v>
      </c>
      <c r="N107">
        <f>B107</f>
        <v/>
      </c>
      <c r="O107" t="inlineStr"/>
      <c r="P107" t="inlineStr"/>
      <c r="Q107" t="inlineStr"/>
      <c r="R107" t="inlineStr"/>
      <c r="S107">
        <f>G107*BS!$B$9</f>
        <v/>
      </c>
      <c r="T107">
        <f>H107*BS!$B$9</f>
        <v/>
      </c>
    </row>
    <row r="108">
      <c r="B108" t="inlineStr">
        <is>
          <t>Consolidated $'000 Future lease payments are due as follows: Total</t>
        </is>
      </c>
      <c r="G108" t="n">
        <v>95143</v>
      </c>
      <c r="H108" t="n">
        <v>92847</v>
      </c>
      <c r="N108">
        <f>B108</f>
        <v/>
      </c>
      <c r="O108" t="inlineStr"/>
      <c r="P108" t="inlineStr"/>
      <c r="Q108" t="inlineStr"/>
      <c r="R108" t="inlineStr"/>
      <c r="S108">
        <f>G108*BS!$B$9</f>
        <v/>
      </c>
      <c r="T108">
        <f>H108*BS!$B$9</f>
        <v/>
      </c>
    </row>
    <row r="109">
      <c r="A109" s="79" t="n"/>
      <c r="B109" s="102" t="n"/>
      <c r="C109" s="103" t="n"/>
      <c r="D109" s="103" t="n"/>
      <c r="E109" s="103" t="n"/>
      <c r="F109" s="103" t="n"/>
      <c r="G109" s="103" t="n"/>
      <c r="H109" s="103" t="n"/>
      <c r="I109" s="210" t="n"/>
      <c r="J109" s="180" t="n"/>
      <c r="N109" s="985" t="inlineStr"/>
      <c r="O109" s="192" t="inlineStr"/>
      <c r="P109" s="192" t="inlineStr"/>
      <c r="Q109" s="192" t="inlineStr"/>
      <c r="R109" s="192" t="inlineStr"/>
      <c r="S109" s="192" t="inlineStr"/>
      <c r="T109" s="192" t="inlineStr"/>
      <c r="U109" s="193" t="n"/>
    </row>
    <row r="110">
      <c r="A110" s="79" t="n"/>
      <c r="B110" s="102" t="n"/>
      <c r="C110" s="220" t="n"/>
      <c r="D110" s="220" t="n"/>
      <c r="E110" s="220" t="n"/>
      <c r="F110" s="220" t="n"/>
      <c r="G110" s="220" t="n"/>
      <c r="H110" s="220" t="n"/>
      <c r="I110" s="210" t="n"/>
      <c r="J110" s="180" t="n"/>
      <c r="N110" s="985" t="inlineStr"/>
      <c r="O110" s="192" t="inlineStr"/>
      <c r="P110" s="192" t="inlineStr"/>
      <c r="Q110" s="192" t="inlineStr"/>
      <c r="R110" s="192" t="inlineStr"/>
      <c r="S110" s="192" t="inlineStr"/>
      <c r="T110" s="192" t="inlineStr"/>
      <c r="U110" s="193" t="n"/>
    </row>
    <row r="111">
      <c r="A111" s="79" t="inlineStr">
        <is>
          <t>K16T</t>
        </is>
      </c>
      <c r="B111" s="96" t="inlineStr">
        <is>
          <t xml:space="preserve"> Total </t>
        </is>
      </c>
      <c r="C111" s="954">
        <f>SUM(INDIRECT(ADDRESS(MATCH("K16",$A:$A,0)+1,COLUMN(C$13),4)&amp;":"&amp;ADDRESS(MATCH("K16T",$A:$A,0)-1,COLUMN(C$13),4)))</f>
        <v/>
      </c>
      <c r="D111" s="954">
        <f>SUM(INDIRECT(ADDRESS(MATCH("K16",$A:$A,0)+1,COLUMN(D$13),4)&amp;":"&amp;ADDRESS(MATCH("K16T",$A:$A,0)-1,COLUMN(D$13),4)))</f>
        <v/>
      </c>
      <c r="E111" s="954">
        <f>SUM(INDIRECT(ADDRESS(MATCH("K16",$A:$A,0)+1,COLUMN(E$13),4)&amp;":"&amp;ADDRESS(MATCH("K16T",$A:$A,0)-1,COLUMN(E$13),4)))</f>
        <v/>
      </c>
      <c r="F111" s="954">
        <f>SUM(INDIRECT(ADDRESS(MATCH("K16",$A:$A,0)+1,COLUMN(F$13),4)&amp;":"&amp;ADDRESS(MATCH("K16T",$A:$A,0)-1,COLUMN(F$13),4)))</f>
        <v/>
      </c>
      <c r="G111" s="954">
        <f>SUM(INDIRECT(ADDRESS(MATCH("K16",$A:$A,0)+1,COLUMN(G$13),4)&amp;":"&amp;ADDRESS(MATCH("K16T",$A:$A,0)-1,COLUMN(G$13),4)))</f>
        <v/>
      </c>
      <c r="H111" s="954">
        <f>SUM(INDIRECT(ADDRESS(MATCH("K16",$A:$A,0)+1,COLUMN(H$13),4)&amp;":"&amp;ADDRESS(MATCH("K16T",$A:$A,0)-1,COLUMN(H$13),4)))</f>
        <v/>
      </c>
      <c r="I111" s="210" t="n"/>
      <c r="J111" s="180" t="n"/>
      <c r="N111" s="985">
        <f>B111</f>
        <v/>
      </c>
      <c r="O111" s="192">
        <f>C111*BS!$B$9</f>
        <v/>
      </c>
      <c r="P111" s="192">
        <f>D111*BS!$B$9</f>
        <v/>
      </c>
      <c r="Q111" s="192">
        <f>E111*BS!$B$9</f>
        <v/>
      </c>
      <c r="R111" s="192">
        <f>F111*BS!$B$9</f>
        <v/>
      </c>
      <c r="S111" s="192">
        <f>G111*BS!$B$9</f>
        <v/>
      </c>
      <c r="T111" s="192">
        <f>H111*BS!$B$9</f>
        <v/>
      </c>
      <c r="U111" s="193" t="n"/>
    </row>
    <row r="112">
      <c r="A112" s="79" t="inlineStr">
        <is>
          <t>K17</t>
        </is>
      </c>
      <c r="B112" s="621" t="inlineStr">
        <is>
          <t xml:space="preserve"> Bond</t>
        </is>
      </c>
      <c r="I112" s="986" t="n"/>
      <c r="J112" s="180" t="n"/>
      <c r="N112" s="985">
        <f>B112</f>
        <v/>
      </c>
      <c r="O112" t="inlineStr"/>
      <c r="P112" t="inlineStr"/>
      <c r="Q112" t="inlineStr"/>
      <c r="R112" t="inlineStr"/>
      <c r="S112" t="inlineStr"/>
      <c r="T112" t="inlineStr"/>
      <c r="U112" s="193">
        <f>I106</f>
        <v/>
      </c>
    </row>
    <row r="113">
      <c r="A113" s="79" t="n"/>
      <c r="B113" s="102" t="n"/>
      <c r="C113" s="103" t="n"/>
      <c r="D113" s="103" t="n"/>
      <c r="E113" s="103" t="n"/>
      <c r="F113" s="103" t="n"/>
      <c r="G113" s="103" t="n"/>
      <c r="H113" s="103" t="n"/>
      <c r="I113" s="986" t="n"/>
      <c r="J113" s="180" t="n"/>
      <c r="N113" s="985" t="inlineStr"/>
      <c r="O113" s="192" t="inlineStr"/>
      <c r="P113" s="192" t="inlineStr"/>
      <c r="Q113" s="192" t="inlineStr"/>
      <c r="R113" s="192" t="inlineStr"/>
      <c r="S113" s="192" t="inlineStr"/>
      <c r="T113" s="192" t="inlineStr"/>
      <c r="U113" s="193" t="n"/>
    </row>
    <row r="114">
      <c r="A114" s="79" t="n"/>
      <c r="B114" s="102" t="n"/>
      <c r="C114" s="220" t="n"/>
      <c r="D114" s="220" t="n"/>
      <c r="E114" s="220" t="n"/>
      <c r="F114" s="220" t="n"/>
      <c r="G114" s="220" t="n"/>
      <c r="H114" s="220" t="n"/>
      <c r="I114" s="986" t="n"/>
      <c r="J114" s="180" t="n"/>
      <c r="N114" s="985" t="inlineStr"/>
      <c r="O114" s="192" t="inlineStr"/>
      <c r="P114" s="192" t="inlineStr"/>
      <c r="Q114" s="192" t="inlineStr"/>
      <c r="R114" s="192" t="inlineStr"/>
      <c r="S114" s="192" t="inlineStr"/>
      <c r="T114" s="192" t="inlineStr"/>
      <c r="U114" s="193" t="n"/>
    </row>
    <row r="115">
      <c r="A115" s="79" t="inlineStr">
        <is>
          <t>K17T</t>
        </is>
      </c>
      <c r="B115" s="96" t="inlineStr">
        <is>
          <t xml:space="preserve"> Total </t>
        </is>
      </c>
      <c r="C115" s="954">
        <f>SUM(INDIRECT(ADDRESS(MATCH("K17",$A:$A,0)+1,COLUMN(C$13),4)&amp;":"&amp;ADDRESS(MATCH("K17T",$A:$A,0)-1,COLUMN(C$13),4)))</f>
        <v/>
      </c>
      <c r="D115" s="954">
        <f>SUM(INDIRECT(ADDRESS(MATCH("K17",$A:$A,0)+1,COLUMN(D$13),4)&amp;":"&amp;ADDRESS(MATCH("K17T",$A:$A,0)-1,COLUMN(D$13),4)))</f>
        <v/>
      </c>
      <c r="E115" s="954">
        <f>SUM(INDIRECT(ADDRESS(MATCH("K17",$A:$A,0)+1,COLUMN(E$13),4)&amp;":"&amp;ADDRESS(MATCH("K17T",$A:$A,0)-1,COLUMN(E$13),4)))</f>
        <v/>
      </c>
      <c r="F115" s="954">
        <f>SUM(INDIRECT(ADDRESS(MATCH("K17",$A:$A,0)+1,COLUMN(F$13),4)&amp;":"&amp;ADDRESS(MATCH("K17T",$A:$A,0)-1,COLUMN(F$13),4)))</f>
        <v/>
      </c>
      <c r="G115" s="954" t="n">
        <v>0</v>
      </c>
      <c r="H115" s="954" t="n">
        <v>0</v>
      </c>
      <c r="I115" s="986" t="n"/>
      <c r="J115" s="180" t="n"/>
      <c r="N115" s="985">
        <f>B115</f>
        <v/>
      </c>
      <c r="O115" s="192">
        <f>C115*BS!$B$9</f>
        <v/>
      </c>
      <c r="P115" s="192">
        <f>D115*BS!$B$9</f>
        <v/>
      </c>
      <c r="Q115" s="192">
        <f>E115*BS!$B$9</f>
        <v/>
      </c>
      <c r="R115" s="192">
        <f>F115*BS!$B$9</f>
        <v/>
      </c>
      <c r="S115" s="192">
        <f>G115*BS!$B$9</f>
        <v/>
      </c>
      <c r="T115" s="192">
        <f>H115*BS!$B$9</f>
        <v/>
      </c>
      <c r="U115" s="193" t="n"/>
    </row>
    <row r="116">
      <c r="A116" s="79" t="inlineStr">
        <is>
          <t>K18</t>
        </is>
      </c>
      <c r="B116" s="621" t="inlineStr">
        <is>
          <t xml:space="preserve"> Subordinate Debt</t>
        </is>
      </c>
      <c r="I116" s="975" t="n"/>
      <c r="J116" s="180" t="n"/>
      <c r="N116" s="985">
        <f>B116</f>
        <v/>
      </c>
      <c r="O116" t="inlineStr"/>
      <c r="P116" t="inlineStr"/>
      <c r="Q116" t="inlineStr"/>
      <c r="R116" t="inlineStr"/>
      <c r="S116" t="inlineStr"/>
      <c r="T116" t="inlineStr"/>
      <c r="U116" s="193">
        <f>I110</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t="n"/>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inlineStr">
        <is>
          <t>K18T</t>
        </is>
      </c>
      <c r="B119" s="96" t="inlineStr">
        <is>
          <t xml:space="preserve"> Total </t>
        </is>
      </c>
      <c r="C119" s="954">
        <f>SUM(INDIRECT(ADDRESS(MATCH("K18",$A:$A,0)+1,COLUMN(C$13),4)&amp;":"&amp;ADDRESS(MATCH("K18T",$A:$A,0)-1,COLUMN(C$13),4)))</f>
        <v/>
      </c>
      <c r="D119" s="954">
        <f>SUM(INDIRECT(ADDRESS(MATCH("K18",$A:$A,0)+1,COLUMN(D$13),4)&amp;":"&amp;ADDRESS(MATCH("K18T",$A:$A,0)-1,COLUMN(D$13),4)))</f>
        <v/>
      </c>
      <c r="E119" s="954">
        <f>SUM(INDIRECT(ADDRESS(MATCH("K18",$A:$A,0)+1,COLUMN(E$13),4)&amp;":"&amp;ADDRESS(MATCH("K18T",$A:$A,0)-1,COLUMN(E$13),4)))</f>
        <v/>
      </c>
      <c r="F119" s="954">
        <f>SUM(INDIRECT(ADDRESS(MATCH("K18",$A:$A,0)+1,COLUMN(F$13),4)&amp;":"&amp;ADDRESS(MATCH("K18T",$A:$A,0)-1,COLUMN(F$13),4)))</f>
        <v/>
      </c>
      <c r="G119" s="954" t="n">
        <v>0</v>
      </c>
      <c r="H119" s="954" t="n">
        <v>0</v>
      </c>
      <c r="I119" s="975" t="n"/>
      <c r="J119" s="180" t="n"/>
      <c r="N119" s="976">
        <f>B119</f>
        <v/>
      </c>
      <c r="O119" s="192">
        <f>C119*BS!$B$9</f>
        <v/>
      </c>
      <c r="P119" s="192">
        <f>D119*BS!$B$9</f>
        <v/>
      </c>
      <c r="Q119" s="192">
        <f>E119*BS!$B$9</f>
        <v/>
      </c>
      <c r="R119" s="192">
        <f>F119*BS!$B$9</f>
        <v/>
      </c>
      <c r="S119" s="192">
        <f>G119*BS!$B$9</f>
        <v/>
      </c>
      <c r="T119" s="192">
        <f>H119*BS!$B$9</f>
        <v/>
      </c>
      <c r="U119" s="193" t="n"/>
    </row>
    <row r="120">
      <c r="A120" s="79" t="inlineStr">
        <is>
          <t>K19</t>
        </is>
      </c>
      <c r="B120" s="102" t="inlineStr">
        <is>
          <t xml:space="preserve"> Loan from related parties </t>
        </is>
      </c>
      <c r="C120" s="220" t="n"/>
      <c r="D120" s="220" t="n"/>
      <c r="E120" s="220" t="n"/>
      <c r="F120" s="220" t="n"/>
      <c r="G120" s="220" t="n"/>
      <c r="H120" s="220" t="n"/>
      <c r="I120" s="975" t="n"/>
      <c r="J120" s="180" t="n"/>
      <c r="N120" s="976">
        <f>B120</f>
        <v/>
      </c>
      <c r="O120" s="192" t="inlineStr"/>
      <c r="P120" s="192" t="inlineStr"/>
      <c r="Q120" s="192" t="inlineStr"/>
      <c r="R120" s="192" t="inlineStr"/>
      <c r="S120" s="192" t="inlineStr"/>
      <c r="T120" s="192" t="inlineStr"/>
      <c r="U120" s="193">
        <f>I114</f>
        <v/>
      </c>
    </row>
    <row r="121">
      <c r="A121" s="79" t="n"/>
      <c r="B121" s="102" t="n"/>
      <c r="C121" s="220" t="n"/>
      <c r="D121" s="220" t="n"/>
      <c r="E121" s="220" t="n"/>
      <c r="F121" s="220" t="n"/>
      <c r="G121" s="220" t="n"/>
      <c r="H121" s="220" t="n"/>
      <c r="I121" s="975" t="n"/>
      <c r="J121" s="180" t="n"/>
      <c r="N121" s="976" t="inlineStr"/>
      <c r="O121" s="192" t="inlineStr"/>
      <c r="P121" s="192" t="inlineStr"/>
      <c r="Q121" s="192" t="inlineStr"/>
      <c r="R121" s="192" t="inlineStr"/>
      <c r="S121" s="192" t="inlineStr"/>
      <c r="T121" s="192" t="inlineStr"/>
      <c r="U121" s="193">
        <f>I115</f>
        <v/>
      </c>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f>I116</f>
        <v/>
      </c>
    </row>
    <row r="123">
      <c r="A123" s="79" t="n"/>
      <c r="B123" s="102" t="n"/>
      <c r="C123" s="103" t="n"/>
      <c r="D123" s="103" t="n"/>
      <c r="E123" s="103" t="n"/>
      <c r="F123" s="103" t="n"/>
      <c r="G123" s="103" t="n"/>
      <c r="H123" s="103" t="n"/>
      <c r="I123" s="975" t="n"/>
      <c r="J123" s="180" t="n"/>
      <c r="N123" s="976" t="inlineStr"/>
      <c r="O123" s="192" t="inlineStr"/>
      <c r="P123" s="192" t="inlineStr"/>
      <c r="Q123" s="192" t="inlineStr"/>
      <c r="R123" s="192" t="inlineStr"/>
      <c r="S123" s="192" t="inlineStr"/>
      <c r="T123" s="192" t="inlineStr"/>
      <c r="U123" s="193">
        <f>I117</f>
        <v/>
      </c>
    </row>
    <row r="124" customFormat="1" s="194">
      <c r="A124" s="79" t="n"/>
      <c r="B124" s="102" t="n"/>
      <c r="C124" s="220" t="n"/>
      <c r="D124" s="220" t="n"/>
      <c r="E124" s="220" t="n"/>
      <c r="F124" s="220" t="n"/>
      <c r="G124" s="220" t="n"/>
      <c r="H124" s="220" t="n"/>
      <c r="I124" s="975" t="n"/>
      <c r="J124" s="180" t="n"/>
      <c r="N124" s="976" t="inlineStr"/>
      <c r="O124" s="192" t="inlineStr"/>
      <c r="P124" s="192" t="inlineStr"/>
      <c r="Q124" s="192" t="inlineStr"/>
      <c r="R124" s="192" t="inlineStr"/>
      <c r="S124" s="192" t="inlineStr"/>
      <c r="T124" s="192" t="inlineStr"/>
      <c r="U124" s="193" t="n"/>
    </row>
    <row r="125" customFormat="1" s="194">
      <c r="A125" s="79" t="n"/>
      <c r="B125" s="102" t="n"/>
      <c r="C125" s="220" t="n"/>
      <c r="D125" s="220" t="n"/>
      <c r="E125" s="220" t="n"/>
      <c r="F125" s="220" t="n"/>
      <c r="G125" s="220" t="n"/>
      <c r="H125" s="220" t="n"/>
      <c r="I125" s="975" t="n"/>
      <c r="J125" s="180" t="n"/>
      <c r="N125" s="976" t="inlineStr"/>
      <c r="O125" s="192" t="inlineStr"/>
      <c r="P125" s="192" t="inlineStr"/>
      <c r="Q125" s="192" t="inlineStr"/>
      <c r="R125" s="192" t="inlineStr"/>
      <c r="S125" s="192" t="inlineStr"/>
      <c r="T125" s="192" t="inlineStr"/>
      <c r="U125" s="193">
        <f>I119</f>
        <v/>
      </c>
    </row>
    <row r="126">
      <c r="A126" s="79" t="n"/>
      <c r="B126" s="102" t="n"/>
      <c r="C126" s="220" t="n"/>
      <c r="D126" s="220" t="n"/>
      <c r="E126" s="220" t="n"/>
      <c r="F126" s="220" t="n"/>
      <c r="G126" s="220" t="n"/>
      <c r="H126" s="220" t="n"/>
      <c r="I126" s="975" t="n"/>
      <c r="J126" s="180" t="n"/>
      <c r="N126" s="976" t="inlineStr"/>
      <c r="O126" s="192" t="inlineStr"/>
      <c r="P126" s="192" t="inlineStr"/>
      <c r="Q126" s="192" t="inlineStr"/>
      <c r="R126" s="192" t="inlineStr"/>
      <c r="S126" s="192" t="inlineStr"/>
      <c r="T126" s="192" t="inlineStr"/>
      <c r="U126" s="193">
        <f>I120</f>
        <v/>
      </c>
    </row>
    <row r="127">
      <c r="B127" s="102" t="inlineStr">
        <is>
          <t xml:space="preserve"> Others </t>
        </is>
      </c>
      <c r="C127" s="220" t="n"/>
      <c r="D127" s="220" t="n"/>
      <c r="E127" s="220" t="n"/>
      <c r="F127" s="220" t="n"/>
      <c r="G127" s="220" t="n"/>
      <c r="H127" s="220" t="n"/>
      <c r="I127" s="980" t="n"/>
      <c r="J127" s="180" t="n"/>
      <c r="N127" s="976">
        <f>B127</f>
        <v/>
      </c>
      <c r="O127" s="192" t="inlineStr"/>
      <c r="P127" s="192" t="inlineStr"/>
      <c r="Q127" s="192" t="inlineStr"/>
      <c r="R127" s="192" t="inlineStr"/>
      <c r="S127" s="192" t="inlineStr"/>
      <c r="T127" s="192" t="inlineStr"/>
      <c r="U127" s="193">
        <f>I121</f>
        <v/>
      </c>
    </row>
    <row r="128" ht="18.75" customFormat="1" customHeight="1" s="194">
      <c r="A128" s="194" t="inlineStr">
        <is>
          <t>K20</t>
        </is>
      </c>
      <c r="B128" s="96" t="inlineStr">
        <is>
          <t xml:space="preserve">Total </t>
        </is>
      </c>
      <c r="C128" s="987">
        <f>INDIRECT(ADDRESS(MATCH("K16T",$A:$A,0),COLUMN(C$13),4))+INDIRECT(ADDRESS(MATCH("K17T",$A:$A,0),COLUMN(C$13),4))+INDIRECT(ADDRESS(MATCH("K18T",$A:$A,0),COLUMN(C$13),4))+SUM(INDIRECT(ADDRESS(MATCH("K19",$A:$A,0),COLUMN(C$13),4)&amp;":"&amp;ADDRESS(MATCH("K20",$A:$A,0)-1,COLUMN(C$13),4)))</f>
        <v/>
      </c>
      <c r="D128" s="987">
        <f>INDIRECT(ADDRESS(MATCH("K16T",$A:$A,0),COLUMN(D$13),4))+INDIRECT(ADDRESS(MATCH("K17T",$A:$A,0),COLUMN(D$13),4))+INDIRECT(ADDRESS(MATCH("K18T",$A:$A,0),COLUMN(D$13),4))+SUM(INDIRECT(ADDRESS(MATCH("K19",$A:$A,0),COLUMN(D$13),4)&amp;":"&amp;ADDRESS(MATCH("K20",$A:$A,0)-1,COLUMN(D$13),4)))</f>
        <v/>
      </c>
      <c r="E128" s="987">
        <f>INDIRECT(ADDRESS(MATCH("K16T",$A:$A,0),COLUMN(E$13),4))+INDIRECT(ADDRESS(MATCH("K17T",$A:$A,0),COLUMN(E$13),4))+INDIRECT(ADDRESS(MATCH("K18T",$A:$A,0),COLUMN(E$13),4))+SUM(INDIRECT(ADDRESS(MATCH("K19",$A:$A,0),COLUMN(E$13),4)&amp;":"&amp;ADDRESS(MATCH("K20",$A:$A,0)-1,COLUMN(E$13),4)))</f>
        <v/>
      </c>
      <c r="F128" s="987">
        <f>INDIRECT(ADDRESS(MATCH("K16T",$A:$A,0),COLUMN(F$13),4))+INDIRECT(ADDRESS(MATCH("K17T",$A:$A,0),COLUMN(F$13),4))+INDIRECT(ADDRESS(MATCH("K18T",$A:$A,0),COLUMN(F$13),4))+SUM(INDIRECT(ADDRESS(MATCH("K19",$A:$A,0),COLUMN(F$13),4)&amp;":"&amp;ADDRESS(MATCH("K20",$A:$A,0)-1,COLUMN(F$13),4)))</f>
        <v/>
      </c>
      <c r="G128" s="987">
        <f>INDIRECT(ADDRESS(MATCH("K16T",$A:$A,0),COLUMN(G$13),4))+INDIRECT(ADDRESS(MATCH("K17T",$A:$A,0),COLUMN(G$13),4))+INDIRECT(ADDRESS(MATCH("K18T",$A:$A,0),COLUMN(G$13),4))+SUM(INDIRECT(ADDRESS(MATCH("K19",$A:$A,0),COLUMN(G$13),4)&amp;":"&amp;ADDRESS(MATCH("K20",$A:$A,0)-1,COLUMN(G$13),4)))</f>
        <v/>
      </c>
      <c r="H128" s="987">
        <f>INDIRECT(ADDRESS(MATCH("K16T",$A:$A,0),COLUMN(H$13),4))+INDIRECT(ADDRESS(MATCH("K17T",$A:$A,0),COLUMN(H$13),4))+INDIRECT(ADDRESS(MATCH("K18T",$A:$A,0),COLUMN(H$13),4))+SUM(INDIRECT(ADDRESS(MATCH("K19",$A:$A,0),COLUMN(H$13),4)&amp;":"&amp;ADDRESS(MATCH("K20",$A:$A,0)-1,COLUMN(H$13),4)))</f>
        <v/>
      </c>
      <c r="I128" s="988" t="n"/>
      <c r="J128" s="196" t="n"/>
      <c r="K128" s="197" t="n"/>
      <c r="L128" s="197" t="n"/>
      <c r="M128" s="197" t="n"/>
      <c r="N128" s="966">
        <f>B128</f>
        <v/>
      </c>
      <c r="O128" s="198">
        <f>C128*BS!$B$9</f>
        <v/>
      </c>
      <c r="P128" s="198">
        <f>D128*BS!$B$9</f>
        <v/>
      </c>
      <c r="Q128" s="198">
        <f>E128*BS!$B$9</f>
        <v/>
      </c>
      <c r="R128" s="198">
        <f>F128*BS!$B$9</f>
        <v/>
      </c>
      <c r="S128" s="198">
        <f>G128*BS!$B$9</f>
        <v/>
      </c>
      <c r="T128" s="198">
        <f>H128*BS!$B$9</f>
        <v/>
      </c>
      <c r="U128" s="193">
        <f>I122</f>
        <v/>
      </c>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B129" s="102" t="n"/>
      <c r="C129" s="989" t="n"/>
      <c r="D129" s="989" t="n"/>
      <c r="E129" s="989" t="n"/>
      <c r="F129" s="989" t="n"/>
      <c r="G129" s="989" t="n"/>
      <c r="H129" s="989" t="n"/>
      <c r="I129" s="980" t="n"/>
      <c r="J129" s="180" t="n"/>
      <c r="N129" s="976" t="inlineStr"/>
      <c r="O129" s="192" t="inlineStr"/>
      <c r="P129" s="192" t="inlineStr"/>
      <c r="Q129" s="192" t="inlineStr"/>
      <c r="R129" s="192" t="inlineStr"/>
      <c r="S129" s="192" t="inlineStr"/>
      <c r="T129" s="192" t="inlineStr"/>
      <c r="U129" s="193" t="n"/>
    </row>
    <row r="130">
      <c r="A130" s="194" t="inlineStr">
        <is>
          <t>K21</t>
        </is>
      </c>
      <c r="B130" s="96" t="inlineStr">
        <is>
          <t xml:space="preserve">Deferred Taxes </t>
        </is>
      </c>
      <c r="C130" s="990" t="n"/>
      <c r="D130" s="990" t="n"/>
      <c r="E130" s="990" t="n"/>
      <c r="F130" s="990" t="n"/>
      <c r="G130" s="990" t="n"/>
      <c r="H130" s="990" t="n"/>
      <c r="I130" s="988" t="n"/>
      <c r="J130" s="196" t="n"/>
      <c r="K130" s="197" t="n"/>
      <c r="L130" s="197" t="n"/>
      <c r="M130" s="197" t="n"/>
      <c r="N130" s="966">
        <f>B130</f>
        <v/>
      </c>
      <c r="O130" s="198" t="inlineStr"/>
      <c r="P130" s="198" t="inlineStr"/>
      <c r="Q130" s="198" t="inlineStr"/>
      <c r="R130" s="198" t="inlineStr"/>
      <c r="S130" s="198" t="inlineStr"/>
      <c r="T130" s="198" t="inlineStr"/>
      <c r="U130" s="193">
        <f>I124</f>
        <v/>
      </c>
      <c r="V130" s="197" t="n"/>
      <c r="W130" s="197" t="n"/>
      <c r="X130" s="197" t="n"/>
      <c r="Y130" s="197" t="n"/>
      <c r="Z130" s="197" t="n"/>
      <c r="AA130" s="197" t="n"/>
      <c r="AB130" s="197" t="n"/>
      <c r="AC130" s="197" t="n"/>
      <c r="AD130" s="197" t="n"/>
      <c r="AE130" s="197" t="n"/>
      <c r="AF130" s="197" t="n"/>
      <c r="AG130" s="197" t="n"/>
      <c r="AH130" s="197" t="n"/>
      <c r="AI130" s="197" t="n"/>
      <c r="AJ130" s="197" t="n"/>
      <c r="AK130" s="197" t="n"/>
      <c r="AL130" s="197" t="n"/>
      <c r="AM130" s="197" t="n"/>
      <c r="AN130" s="197" t="n"/>
      <c r="AO130" s="197" t="n"/>
      <c r="AP130" s="197" t="n"/>
      <c r="AQ130" s="197" t="n"/>
      <c r="AR130" s="197" t="n"/>
      <c r="AS130" s="197" t="n"/>
      <c r="AT130" s="197" t="n"/>
      <c r="AU130" s="197" t="n"/>
      <c r="AV130" s="197" t="n"/>
      <c r="AW130" s="197" t="n"/>
      <c r="AX130" s="197" t="n"/>
      <c r="AY130" s="197" t="n"/>
      <c r="AZ130" s="197" t="n"/>
      <c r="BA130" s="197" t="n"/>
      <c r="BB130" s="197" t="n"/>
      <c r="BC130" s="197" t="n"/>
      <c r="BD130" s="197" t="n"/>
      <c r="BE130" s="197" t="n"/>
      <c r="BF130" s="197" t="n"/>
      <c r="BG130" s="197" t="n"/>
      <c r="BH130" s="197" t="n"/>
      <c r="BI130" s="197" t="n"/>
      <c r="BJ130" s="197" t="n"/>
      <c r="BK130" s="197" t="n"/>
      <c r="BL130" s="197" t="n"/>
      <c r="BM130" s="197" t="n"/>
      <c r="BN130" s="197" t="n"/>
      <c r="BO130" s="197" t="n"/>
      <c r="BP130" s="197" t="n"/>
      <c r="BQ130" s="197" t="n"/>
      <c r="BR130" s="197" t="n"/>
      <c r="BS130" s="197" t="n"/>
      <c r="BT130" s="197" t="n"/>
      <c r="BU130" s="197" t="n"/>
      <c r="BV130" s="197" t="n"/>
      <c r="BW130" s="197" t="n"/>
      <c r="BX130" s="197" t="n"/>
      <c r="BY130" s="197" t="n"/>
      <c r="BZ130" s="197" t="n"/>
      <c r="CA130" s="197" t="n"/>
      <c r="CB130" s="197" t="n"/>
      <c r="CC130" s="197" t="n"/>
      <c r="CD130" s="197" t="n"/>
      <c r="CE130" s="197" t="n"/>
      <c r="CF130" s="197" t="n"/>
      <c r="CG130" s="197" t="n"/>
      <c r="CH130" s="197" t="n"/>
      <c r="CI130" s="197" t="n"/>
      <c r="CJ130" s="197" t="n"/>
      <c r="CK130" s="197" t="n"/>
      <c r="CL130" s="197" t="n"/>
      <c r="CM130" s="197" t="n"/>
      <c r="CN130" s="197" t="n"/>
      <c r="CO130" s="197" t="n"/>
      <c r="CP130" s="197" t="n"/>
      <c r="CQ130" s="197" t="n"/>
      <c r="CR130" s="197" t="n"/>
      <c r="CS130" s="197" t="n"/>
      <c r="CT130" s="197" t="n"/>
      <c r="CU130" s="197" t="n"/>
      <c r="CV130" s="197" t="n"/>
      <c r="CW130" s="197" t="n"/>
      <c r="CX130" s="197" t="n"/>
      <c r="CY130" s="197" t="n"/>
      <c r="CZ130" s="197" t="n"/>
      <c r="DA130" s="197" t="n"/>
      <c r="DB130" s="197" t="n"/>
      <c r="DC130" s="197" t="n"/>
      <c r="DD130" s="197" t="n"/>
      <c r="DE130" s="197" t="n"/>
      <c r="DF130" s="197" t="n"/>
      <c r="DG130" s="197" t="n"/>
      <c r="DH130" s="197" t="n"/>
      <c r="DI130" s="197" t="n"/>
      <c r="DJ130" s="197" t="n"/>
      <c r="DK130" s="197" t="n"/>
      <c r="DL130" s="197" t="n"/>
      <c r="DM130" s="197" t="n"/>
      <c r="DN130" s="197" t="n"/>
      <c r="DO130" s="197" t="n"/>
      <c r="DP130" s="197" t="n"/>
      <c r="DQ130" s="197" t="n"/>
      <c r="DR130" s="197" t="n"/>
      <c r="DS130" s="197" t="n"/>
      <c r="DT130" s="197" t="n"/>
      <c r="DU130" s="197" t="n"/>
      <c r="DV130" s="197" t="n"/>
      <c r="DW130" s="197" t="n"/>
      <c r="DX130" s="197" t="n"/>
      <c r="DY130" s="197" t="n"/>
      <c r="DZ130" s="197" t="n"/>
      <c r="EA130" s="197" t="n"/>
      <c r="EB130" s="197" t="n"/>
      <c r="EC130" s="197" t="n"/>
      <c r="ED130" s="197" t="n"/>
      <c r="EE130" s="197" t="n"/>
      <c r="EF130" s="197" t="n"/>
      <c r="EG130" s="197" t="n"/>
      <c r="EH130" s="197" t="n"/>
      <c r="EI130" s="197" t="n"/>
      <c r="EJ130" s="197" t="n"/>
    </row>
    <row r="131">
      <c r="B131" s="102" t="n"/>
      <c r="C131" s="103" t="n"/>
      <c r="D131" s="103" t="n"/>
      <c r="E131" s="103" t="n"/>
      <c r="F131" s="103" t="n"/>
      <c r="G131" s="103" t="n"/>
      <c r="H131" s="103" t="n"/>
      <c r="I131" s="988" t="n"/>
      <c r="J131" s="196" t="n"/>
      <c r="K131" s="197" t="n"/>
      <c r="L131" s="197" t="n"/>
      <c r="M131" s="197" t="n"/>
      <c r="N131" s="966" t="inlineStr"/>
      <c r="O131" s="198" t="inlineStr"/>
      <c r="P131" s="198" t="inlineStr"/>
      <c r="Q131" s="198" t="inlineStr"/>
      <c r="R131" s="198" t="inlineStr"/>
      <c r="S131" s="198" t="inlineStr"/>
      <c r="T131" s="198" t="inlineStr"/>
      <c r="U131" s="193" t="n"/>
      <c r="V131" s="197" t="n"/>
      <c r="W131" s="197" t="n"/>
      <c r="X131" s="197" t="n"/>
      <c r="Y131" s="197" t="n"/>
      <c r="Z131" s="197" t="n"/>
      <c r="AA131" s="197" t="n"/>
      <c r="AB131" s="197" t="n"/>
      <c r="AC131" s="197" t="n"/>
      <c r="AD131" s="197" t="n"/>
      <c r="AE131" s="197" t="n"/>
      <c r="AF131" s="197" t="n"/>
      <c r="AG131" s="197" t="n"/>
      <c r="AH131" s="197" t="n"/>
      <c r="AI131" s="197" t="n"/>
      <c r="AJ131" s="197" t="n"/>
      <c r="AK131" s="197" t="n"/>
      <c r="AL131" s="197" t="n"/>
      <c r="AM131" s="197" t="n"/>
      <c r="AN131" s="197" t="n"/>
      <c r="AO131" s="197" t="n"/>
      <c r="AP131" s="197" t="n"/>
      <c r="AQ131" s="197" t="n"/>
      <c r="AR131" s="197" t="n"/>
      <c r="AS131" s="197" t="n"/>
      <c r="AT131" s="197" t="n"/>
      <c r="AU131" s="197" t="n"/>
      <c r="AV131" s="197" t="n"/>
      <c r="AW131" s="197" t="n"/>
      <c r="AX131" s="197" t="n"/>
      <c r="AY131" s="197" t="n"/>
      <c r="AZ131" s="197" t="n"/>
      <c r="BA131" s="197" t="n"/>
      <c r="BB131" s="197" t="n"/>
      <c r="BC131" s="197" t="n"/>
      <c r="BD131" s="197" t="n"/>
      <c r="BE131" s="197" t="n"/>
      <c r="BF131" s="197" t="n"/>
      <c r="BG131" s="197" t="n"/>
      <c r="BH131" s="197" t="n"/>
      <c r="BI131" s="197" t="n"/>
      <c r="BJ131" s="197" t="n"/>
      <c r="BK131" s="197" t="n"/>
      <c r="BL131" s="197" t="n"/>
      <c r="BM131" s="197" t="n"/>
      <c r="BN131" s="197" t="n"/>
      <c r="BO131" s="197" t="n"/>
      <c r="BP131" s="197" t="n"/>
      <c r="BQ131" s="197" t="n"/>
      <c r="BR131" s="197" t="n"/>
      <c r="BS131" s="197" t="n"/>
      <c r="BT131" s="197" t="n"/>
      <c r="BU131" s="197" t="n"/>
      <c r="BV131" s="197" t="n"/>
      <c r="BW131" s="197" t="n"/>
      <c r="BX131" s="197" t="n"/>
      <c r="BY131" s="197" t="n"/>
      <c r="BZ131" s="197" t="n"/>
      <c r="CA131" s="197" t="n"/>
      <c r="CB131" s="197" t="n"/>
      <c r="CC131" s="197" t="n"/>
      <c r="CD131" s="197" t="n"/>
      <c r="CE131" s="197" t="n"/>
      <c r="CF131" s="197" t="n"/>
      <c r="CG131" s="197" t="n"/>
      <c r="CH131" s="197" t="n"/>
      <c r="CI131" s="197" t="n"/>
      <c r="CJ131" s="197" t="n"/>
      <c r="CK131" s="197" t="n"/>
      <c r="CL131" s="197" t="n"/>
      <c r="CM131" s="197" t="n"/>
      <c r="CN131" s="197" t="n"/>
      <c r="CO131" s="197" t="n"/>
      <c r="CP131" s="197" t="n"/>
      <c r="CQ131" s="197" t="n"/>
      <c r="CR131" s="197" t="n"/>
      <c r="CS131" s="197" t="n"/>
      <c r="CT131" s="197" t="n"/>
      <c r="CU131" s="197" t="n"/>
      <c r="CV131" s="197" t="n"/>
      <c r="CW131" s="197" t="n"/>
      <c r="CX131" s="197" t="n"/>
      <c r="CY131" s="197" t="n"/>
      <c r="CZ131" s="197" t="n"/>
      <c r="DA131" s="197" t="n"/>
      <c r="DB131" s="197" t="n"/>
      <c r="DC131" s="197" t="n"/>
      <c r="DD131" s="197" t="n"/>
      <c r="DE131" s="197" t="n"/>
      <c r="DF131" s="197" t="n"/>
      <c r="DG131" s="197" t="n"/>
      <c r="DH131" s="197" t="n"/>
      <c r="DI131" s="197" t="n"/>
      <c r="DJ131" s="197" t="n"/>
      <c r="DK131" s="197" t="n"/>
      <c r="DL131" s="197" t="n"/>
      <c r="DM131" s="197" t="n"/>
      <c r="DN131" s="197" t="n"/>
      <c r="DO131" s="197" t="n"/>
      <c r="DP131" s="197" t="n"/>
      <c r="DQ131" s="197" t="n"/>
      <c r="DR131" s="197" t="n"/>
      <c r="DS131" s="197" t="n"/>
      <c r="DT131" s="197" t="n"/>
      <c r="DU131" s="197" t="n"/>
      <c r="DV131" s="197" t="n"/>
      <c r="DW131" s="197" t="n"/>
      <c r="DX131" s="197" t="n"/>
      <c r="DY131" s="197" t="n"/>
      <c r="DZ131" s="197" t="n"/>
      <c r="EA131" s="197" t="n"/>
      <c r="EB131" s="197" t="n"/>
      <c r="EC131" s="197" t="n"/>
      <c r="ED131" s="197" t="n"/>
      <c r="EE131" s="197" t="n"/>
      <c r="EF131" s="197" t="n"/>
      <c r="EG131" s="197" t="n"/>
      <c r="EH131" s="197" t="n"/>
      <c r="EI131" s="197" t="n"/>
      <c r="EJ131" s="197" t="n"/>
    </row>
    <row r="132">
      <c r="B132" s="102" t="n"/>
      <c r="C132" s="952" t="n"/>
      <c r="D132" s="952" t="n"/>
      <c r="E132" s="952" t="n"/>
      <c r="F132" s="952" t="n"/>
      <c r="G132" s="952" t="n"/>
      <c r="H132" s="952" t="n"/>
      <c r="I132" s="980" t="n"/>
      <c r="J132" s="180" t="n"/>
      <c r="N132" s="976" t="inlineStr"/>
      <c r="O132" s="192" t="inlineStr"/>
      <c r="P132" s="192" t="inlineStr"/>
      <c r="Q132" s="192" t="inlineStr"/>
      <c r="R132" s="192" t="inlineStr"/>
      <c r="S132" s="192" t="inlineStr"/>
      <c r="T132" s="192" t="inlineStr"/>
      <c r="U132" s="193" t="n"/>
    </row>
    <row r="133">
      <c r="A133" s="171" t="inlineStr">
        <is>
          <t>K22</t>
        </is>
      </c>
      <c r="B133" s="96" t="inlineStr">
        <is>
          <t xml:space="preserve">Total </t>
        </is>
      </c>
      <c r="C133" s="954">
        <f>SUM(INDIRECT(ADDRESS(MATCH("K21",$A:$A,0)+1,COLUMN(C$13),4)&amp;":"&amp;ADDRESS(MATCH("K22",$A:$A,0)-1,COLUMN(C$13),4)))</f>
        <v/>
      </c>
      <c r="D133" s="954">
        <f>SUM(INDIRECT(ADDRESS(MATCH("K21",$A:$A,0)+1,COLUMN(D$13),4)&amp;":"&amp;ADDRESS(MATCH("K22",$A:$A,0)-1,COLUMN(D$13),4)))</f>
        <v/>
      </c>
      <c r="E133" s="954">
        <f>SUM(INDIRECT(ADDRESS(MATCH("K21",$A:$A,0)+1,COLUMN(E$13),4)&amp;":"&amp;ADDRESS(MATCH("K22",$A:$A,0)-1,COLUMN(E$13),4)))</f>
        <v/>
      </c>
      <c r="F133" s="954">
        <f>SUM(INDIRECT(ADDRESS(MATCH("K21",$A:$A,0)+1,COLUMN(F$13),4)&amp;":"&amp;ADDRESS(MATCH("K22",$A:$A,0)-1,COLUMN(F$13),4)))</f>
        <v/>
      </c>
      <c r="G133" s="954" t="n">
        <v>68093</v>
      </c>
      <c r="H133" s="954" t="n">
        <v>68056</v>
      </c>
      <c r="I133" s="980" t="n"/>
      <c r="J133" s="180" t="n"/>
      <c r="N133" s="976">
        <f>B133</f>
        <v/>
      </c>
      <c r="O133" s="192">
        <f>C133*BS!$B$9</f>
        <v/>
      </c>
      <c r="P133" s="192">
        <f>D133*BS!$B$9</f>
        <v/>
      </c>
      <c r="Q133" s="192">
        <f>E133*BS!$B$9</f>
        <v/>
      </c>
      <c r="R133" s="192">
        <f>F133*BS!$B$9</f>
        <v/>
      </c>
      <c r="S133" s="192">
        <f>G133*BS!$B$9</f>
        <v/>
      </c>
      <c r="T133" s="192">
        <f>H133*BS!$B$9</f>
        <v/>
      </c>
      <c r="U133" s="193" t="n"/>
    </row>
    <row r="134">
      <c r="A134" s="194" t="inlineStr">
        <is>
          <t>K23</t>
        </is>
      </c>
      <c r="B134" s="96" t="inlineStr">
        <is>
          <t xml:space="preserve">Other Long Term liabilities </t>
        </is>
      </c>
      <c r="C134" s="990" t="n"/>
      <c r="D134" s="990" t="n"/>
      <c r="E134" s="990" t="n"/>
      <c r="F134" s="990" t="n"/>
      <c r="G134" s="990" t="n"/>
      <c r="H134" s="990" t="n"/>
      <c r="I134" s="988" t="n"/>
      <c r="J134" s="196" t="n"/>
      <c r="K134" s="197" t="n"/>
      <c r="L134" s="197" t="n"/>
      <c r="M134" s="197" t="n"/>
      <c r="N134" s="966">
        <f>B134</f>
        <v/>
      </c>
      <c r="O134" s="198" t="inlineStr"/>
      <c r="P134" s="198" t="inlineStr"/>
      <c r="Q134" s="198" t="inlineStr"/>
      <c r="R134" s="198" t="inlineStr"/>
      <c r="S134" s="198" t="inlineStr"/>
      <c r="T134" s="198" t="inlineStr"/>
      <c r="U134" s="193" t="n"/>
      <c r="V134" s="197" t="n"/>
      <c r="W134" s="197" t="n"/>
      <c r="X134" s="197" t="n"/>
      <c r="Y134" s="197" t="n"/>
      <c r="Z134" s="197" t="n"/>
      <c r="AA134" s="197" t="n"/>
      <c r="AB134" s="197" t="n"/>
      <c r="AC134" s="197" t="n"/>
      <c r="AD134" s="197" t="n"/>
      <c r="AE134" s="197" t="n"/>
      <c r="AF134" s="197" t="n"/>
      <c r="AG134" s="197" t="n"/>
      <c r="AH134" s="197" t="n"/>
      <c r="AI134" s="197" t="n"/>
      <c r="AJ134" s="197" t="n"/>
      <c r="AK134" s="197" t="n"/>
      <c r="AL134" s="197" t="n"/>
      <c r="AM134" s="197" t="n"/>
      <c r="AN134" s="197" t="n"/>
      <c r="AO134" s="197" t="n"/>
      <c r="AP134" s="197" t="n"/>
      <c r="AQ134" s="197" t="n"/>
      <c r="AR134" s="197" t="n"/>
      <c r="AS134" s="197" t="n"/>
      <c r="AT134" s="197" t="n"/>
      <c r="AU134" s="197" t="n"/>
      <c r="AV134" s="197" t="n"/>
      <c r="AW134" s="197" t="n"/>
      <c r="AX134" s="197" t="n"/>
      <c r="AY134" s="197" t="n"/>
      <c r="AZ134" s="197" t="n"/>
      <c r="BA134" s="197" t="n"/>
      <c r="BB134" s="197" t="n"/>
      <c r="BC134" s="197" t="n"/>
      <c r="BD134" s="197" t="n"/>
      <c r="BE134" s="197" t="n"/>
      <c r="BF134" s="197" t="n"/>
      <c r="BG134" s="197" t="n"/>
      <c r="BH134" s="197" t="n"/>
      <c r="BI134" s="197" t="n"/>
      <c r="BJ134" s="197" t="n"/>
      <c r="BK134" s="197" t="n"/>
      <c r="BL134" s="197" t="n"/>
      <c r="BM134" s="197" t="n"/>
      <c r="BN134" s="197" t="n"/>
      <c r="BO134" s="197" t="n"/>
      <c r="BP134" s="197" t="n"/>
      <c r="BQ134" s="197" t="n"/>
      <c r="BR134" s="197" t="n"/>
      <c r="BS134" s="197" t="n"/>
      <c r="BT134" s="197" t="n"/>
      <c r="BU134" s="197" t="n"/>
      <c r="BV134" s="197" t="n"/>
      <c r="BW134" s="197" t="n"/>
      <c r="BX134" s="197" t="n"/>
      <c r="BY134" s="197" t="n"/>
      <c r="BZ134" s="197" t="n"/>
      <c r="CA134" s="197" t="n"/>
      <c r="CB134" s="197" t="n"/>
      <c r="CC134" s="197" t="n"/>
      <c r="CD134" s="197" t="n"/>
      <c r="CE134" s="197" t="n"/>
      <c r="CF134" s="197" t="n"/>
      <c r="CG134" s="197" t="n"/>
      <c r="CH134" s="197" t="n"/>
      <c r="CI134" s="197" t="n"/>
      <c r="CJ134" s="197" t="n"/>
      <c r="CK134" s="197" t="n"/>
      <c r="CL134" s="197" t="n"/>
      <c r="CM134" s="197" t="n"/>
      <c r="CN134" s="197" t="n"/>
      <c r="CO134" s="197" t="n"/>
      <c r="CP134" s="197" t="n"/>
      <c r="CQ134" s="197" t="n"/>
      <c r="CR134" s="197" t="n"/>
      <c r="CS134" s="197" t="n"/>
      <c r="CT134" s="197" t="n"/>
      <c r="CU134" s="197" t="n"/>
      <c r="CV134" s="197" t="n"/>
      <c r="CW134" s="197" t="n"/>
      <c r="CX134" s="197" t="n"/>
      <c r="CY134" s="197" t="n"/>
      <c r="CZ134" s="197" t="n"/>
      <c r="DA134" s="197" t="n"/>
      <c r="DB134" s="197" t="n"/>
      <c r="DC134" s="197" t="n"/>
      <c r="DD134" s="197" t="n"/>
      <c r="DE134" s="197" t="n"/>
      <c r="DF134" s="197" t="n"/>
      <c r="DG134" s="197" t="n"/>
      <c r="DH134" s="197" t="n"/>
      <c r="DI134" s="197" t="n"/>
      <c r="DJ134" s="197" t="n"/>
      <c r="DK134" s="197" t="n"/>
      <c r="DL134" s="197" t="n"/>
      <c r="DM134" s="197" t="n"/>
      <c r="DN134" s="197" t="n"/>
      <c r="DO134" s="197" t="n"/>
      <c r="DP134" s="197" t="n"/>
      <c r="DQ134" s="197" t="n"/>
      <c r="DR134" s="197" t="n"/>
      <c r="DS134" s="197" t="n"/>
      <c r="DT134" s="197" t="n"/>
      <c r="DU134" s="197" t="n"/>
      <c r="DV134" s="197" t="n"/>
      <c r="DW134" s="197" t="n"/>
      <c r="DX134" s="197" t="n"/>
      <c r="DY134" s="197" t="n"/>
      <c r="DZ134" s="197" t="n"/>
      <c r="EA134" s="197" t="n"/>
      <c r="EB134" s="197" t="n"/>
      <c r="EC134" s="197" t="n"/>
      <c r="ED134" s="197" t="n"/>
      <c r="EE134" s="197" t="n"/>
      <c r="EF134" s="197" t="n"/>
      <c r="EG134" s="197" t="n"/>
      <c r="EH134" s="197" t="n"/>
      <c r="EI134" s="197" t="n"/>
      <c r="EJ134" s="197" t="n"/>
    </row>
    <row r="135">
      <c r="A135" s="79" t="n"/>
      <c r="B135" s="102" t="inlineStr">
        <is>
          <t>Consolidated $'000 Non-current liabilities Employee benefits</t>
        </is>
      </c>
      <c r="C135" s="991" t="n"/>
      <c r="D135" s="991" t="n"/>
      <c r="E135" s="991" t="n"/>
      <c r="F135" s="991" t="n"/>
      <c r="G135" s="991" t="n">
        <v>346</v>
      </c>
      <c r="H135" s="991" t="n">
        <v>434</v>
      </c>
      <c r="I135" s="984" t="n"/>
      <c r="J135" s="180" t="n"/>
      <c r="N135" s="976">
        <f>B135</f>
        <v/>
      </c>
      <c r="O135" s="192" t="inlineStr"/>
      <c r="P135" s="192" t="inlineStr"/>
      <c r="Q135" s="192" t="inlineStr"/>
      <c r="R135" s="192" t="inlineStr"/>
      <c r="S135" s="192">
        <f>G135*BS!$B$9</f>
        <v/>
      </c>
      <c r="T135" s="192">
        <f>H135*BS!$B$9</f>
        <v/>
      </c>
      <c r="U135" s="193">
        <f>I129</f>
        <v/>
      </c>
    </row>
    <row r="136">
      <c r="A136" s="79" t="n"/>
      <c r="B136" s="102" t="inlineStr">
        <is>
          <t>Consolidated $'000 Non-current liabilities Total</t>
        </is>
      </c>
      <c r="C136" s="991" t="n"/>
      <c r="D136" s="991" t="n"/>
      <c r="E136" s="991" t="n"/>
      <c r="F136" s="991" t="n"/>
      <c r="G136" s="991" t="n">
        <v>7381</v>
      </c>
      <c r="H136" s="991" t="n">
        <v>8382</v>
      </c>
      <c r="I136" s="992" t="n"/>
      <c r="J136" s="180" t="n"/>
      <c r="N136" s="976">
        <f>B136</f>
        <v/>
      </c>
      <c r="O136" s="192" t="inlineStr"/>
      <c r="P136" s="192" t="inlineStr"/>
      <c r="Q136" s="192" t="inlineStr"/>
      <c r="R136" s="192" t="inlineStr"/>
      <c r="S136" s="192">
        <f>G136*BS!$B$9</f>
        <v/>
      </c>
      <c r="T136" s="192">
        <f>H136*BS!$B$9</f>
        <v/>
      </c>
      <c r="U136" s="193">
        <f>I130</f>
        <v/>
      </c>
    </row>
    <row r="137">
      <c r="A137" s="79" t="n"/>
      <c r="B137" s="102" t="n"/>
      <c r="C137" s="103" t="n"/>
      <c r="D137" s="103" t="n"/>
      <c r="E137" s="103" t="n"/>
      <c r="F137" s="103" t="n"/>
      <c r="G137" s="103" t="n"/>
      <c r="H137" s="103" t="n"/>
      <c r="I137" s="992" t="n"/>
      <c r="J137" s="180" t="n"/>
      <c r="N137" s="976" t="inlineStr"/>
      <c r="O137" s="192" t="inlineStr"/>
      <c r="P137" s="192" t="inlineStr"/>
      <c r="Q137" s="192" t="inlineStr"/>
      <c r="R137" s="192" t="inlineStr"/>
      <c r="S137" s="192" t="inlineStr"/>
      <c r="T137" s="192" t="inlineStr"/>
      <c r="U137" s="193">
        <f>I131</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I132</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I133</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I134</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I135</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I136</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I137</f>
        <v/>
      </c>
    </row>
    <row r="144">
      <c r="A144" s="79" t="n"/>
      <c r="B144" s="102" t="n"/>
      <c r="C144" s="991" t="n"/>
      <c r="D144" s="991" t="n"/>
      <c r="E144" s="991" t="n"/>
      <c r="F144" s="991" t="n"/>
      <c r="G144" s="991" t="n"/>
      <c r="H144" s="991" t="n"/>
      <c r="I144" s="992" t="n"/>
      <c r="J144" s="180" t="n"/>
      <c r="N144" s="976" t="inlineStr"/>
      <c r="O144" s="192" t="inlineStr"/>
      <c r="P144" s="192" t="inlineStr"/>
      <c r="Q144" s="192" t="inlineStr"/>
      <c r="R144" s="192" t="inlineStr"/>
      <c r="S144" s="192" t="inlineStr"/>
      <c r="T144" s="192" t="inlineStr"/>
      <c r="U144" s="193">
        <f>I138</f>
        <v/>
      </c>
    </row>
    <row r="145">
      <c r="A145" s="79" t="n"/>
      <c r="B145" s="102" t="n"/>
      <c r="C145" s="991" t="n"/>
      <c r="D145" s="991" t="n"/>
      <c r="E145" s="991" t="n"/>
      <c r="F145" s="991" t="n"/>
      <c r="G145" s="991" t="n"/>
      <c r="H145" s="991" t="n"/>
      <c r="I145" s="992" t="n"/>
      <c r="J145" s="180" t="n"/>
      <c r="N145" s="976" t="inlineStr"/>
      <c r="O145" s="192" t="inlineStr"/>
      <c r="P145" s="192" t="inlineStr"/>
      <c r="Q145" s="192" t="inlineStr"/>
      <c r="R145" s="192" t="inlineStr"/>
      <c r="S145" s="192" t="inlineStr"/>
      <c r="T145" s="192" t="inlineStr"/>
      <c r="U145" s="193">
        <f>I139</f>
        <v/>
      </c>
    </row>
    <row r="146">
      <c r="A146" s="194" t="inlineStr">
        <is>
          <t>K24</t>
        </is>
      </c>
      <c r="B146" s="96" t="inlineStr">
        <is>
          <t xml:space="preserve">Total </t>
        </is>
      </c>
      <c r="C146" s="954">
        <f>SUM(INDIRECT(ADDRESS(MATCH("K23",$A:$A,0)+1,COLUMN(C$13),4)&amp;":"&amp;ADDRESS(MATCH("K24",$A:$A,0)-1,COLUMN(C$13),4)))</f>
        <v/>
      </c>
      <c r="D146" s="954">
        <f>SUM(INDIRECT(ADDRESS(MATCH("K23",$A:$A,0)+1,COLUMN(D$13),4)&amp;":"&amp;ADDRESS(MATCH("K24",$A:$A,0)-1,COLUMN(D$13),4)))</f>
        <v/>
      </c>
      <c r="E146" s="954">
        <f>SUM(INDIRECT(ADDRESS(MATCH("K23",$A:$A,0)+1,COLUMN(E$13),4)&amp;":"&amp;ADDRESS(MATCH("K24",$A:$A,0)-1,COLUMN(E$13),4)))</f>
        <v/>
      </c>
      <c r="F146" s="954">
        <f>SUM(INDIRECT(ADDRESS(MATCH("K23",$A:$A,0)+1,COLUMN(F$13),4)&amp;":"&amp;ADDRESS(MATCH("K24",$A:$A,0)-1,COLUMN(F$13),4)))</f>
        <v/>
      </c>
      <c r="G146" s="954">
        <f>SUM(INDIRECT(ADDRESS(MATCH("K23",$A:$A,0)+1,COLUMN(G$13),4)&amp;":"&amp;ADDRESS(MATCH("K24",$A:$A,0)-1,COLUMN(G$13),4)))</f>
        <v/>
      </c>
      <c r="H146" s="954">
        <f>SUM(INDIRECT(ADDRESS(MATCH("K23",$A:$A,0)+1,COLUMN(H$13),4)&amp;":"&amp;ADDRESS(MATCH("K24",$A:$A,0)-1,COLUMN(H$13),4)))</f>
        <v/>
      </c>
      <c r="I146" s="977" t="n"/>
      <c r="J146" s="196" t="n"/>
      <c r="K146" s="197" t="n"/>
      <c r="L146" s="197" t="n"/>
      <c r="M146" s="197" t="n"/>
      <c r="N146" s="966">
        <f>B146</f>
        <v/>
      </c>
      <c r="O146" s="198">
        <f>C146*BS!$B$9</f>
        <v/>
      </c>
      <c r="P146" s="198">
        <f>D146*BS!$B$9</f>
        <v/>
      </c>
      <c r="Q146" s="198">
        <f>E146*BS!$B$9</f>
        <v/>
      </c>
      <c r="R146" s="198">
        <f>F146*BS!$B$9</f>
        <v/>
      </c>
      <c r="S146" s="198">
        <f>G146*BS!$B$9</f>
        <v/>
      </c>
      <c r="T146" s="198">
        <f>H146*BS!$B$9</f>
        <v/>
      </c>
      <c r="U146" s="193" t="n"/>
      <c r="V146" s="197" t="n"/>
      <c r="W146" s="197" t="n"/>
      <c r="X146" s="197" t="n"/>
      <c r="Y146" s="197" t="n"/>
      <c r="Z146" s="197" t="n"/>
      <c r="AA146" s="197" t="n"/>
      <c r="AB146" s="197" t="n"/>
      <c r="AC146" s="197" t="n"/>
      <c r="AD146" s="197" t="n"/>
      <c r="AE146" s="197" t="n"/>
      <c r="AF146" s="197" t="n"/>
      <c r="AG146" s="197" t="n"/>
      <c r="AH146" s="197" t="n"/>
      <c r="AI146" s="197" t="n"/>
      <c r="AJ146" s="197" t="n"/>
      <c r="AK146" s="197" t="n"/>
      <c r="AL146" s="197" t="n"/>
      <c r="AM146" s="197" t="n"/>
      <c r="AN146" s="197" t="n"/>
      <c r="AO146" s="197" t="n"/>
      <c r="AP146" s="197" t="n"/>
      <c r="AQ146" s="197" t="n"/>
      <c r="AR146" s="197" t="n"/>
      <c r="AS146" s="197" t="n"/>
      <c r="AT146" s="197" t="n"/>
      <c r="AU146" s="197" t="n"/>
      <c r="AV146" s="197" t="n"/>
      <c r="AW146" s="197" t="n"/>
      <c r="AX146" s="197" t="n"/>
      <c r="AY146" s="197" t="n"/>
      <c r="AZ146" s="197" t="n"/>
      <c r="BA146" s="197" t="n"/>
      <c r="BB146" s="197" t="n"/>
      <c r="BC146" s="197" t="n"/>
      <c r="BD146" s="197" t="n"/>
      <c r="BE146" s="197" t="n"/>
      <c r="BF146" s="197" t="n"/>
      <c r="BG146" s="197" t="n"/>
      <c r="BH146" s="197" t="n"/>
      <c r="BI146" s="197" t="n"/>
      <c r="BJ146" s="197" t="n"/>
      <c r="BK146" s="197" t="n"/>
      <c r="BL146" s="197" t="n"/>
      <c r="BM146" s="197" t="n"/>
      <c r="BN146" s="197" t="n"/>
      <c r="BO146" s="197" t="n"/>
      <c r="BP146" s="197" t="n"/>
      <c r="BQ146" s="197" t="n"/>
      <c r="BR146" s="197" t="n"/>
      <c r="BS146" s="197" t="n"/>
      <c r="BT146" s="197" t="n"/>
      <c r="BU146" s="197" t="n"/>
      <c r="BV146" s="197" t="n"/>
      <c r="BW146" s="197" t="n"/>
      <c r="BX146" s="197" t="n"/>
      <c r="BY146" s="197" t="n"/>
      <c r="BZ146" s="197" t="n"/>
      <c r="CA146" s="197" t="n"/>
      <c r="CB146" s="197" t="n"/>
      <c r="CC146" s="197" t="n"/>
      <c r="CD146" s="197" t="n"/>
      <c r="CE146" s="197" t="n"/>
      <c r="CF146" s="197" t="n"/>
      <c r="CG146" s="197" t="n"/>
      <c r="CH146" s="197" t="n"/>
      <c r="CI146" s="197" t="n"/>
      <c r="CJ146" s="197" t="n"/>
      <c r="CK146" s="197" t="n"/>
      <c r="CL146" s="197" t="n"/>
      <c r="CM146" s="197" t="n"/>
      <c r="CN146" s="197" t="n"/>
      <c r="CO146" s="197" t="n"/>
      <c r="CP146" s="197" t="n"/>
      <c r="CQ146" s="197" t="n"/>
      <c r="CR146" s="197" t="n"/>
      <c r="CS146" s="197" t="n"/>
      <c r="CT146" s="197" t="n"/>
      <c r="CU146" s="197" t="n"/>
      <c r="CV146" s="197" t="n"/>
      <c r="CW146" s="197" t="n"/>
      <c r="CX146" s="197" t="n"/>
      <c r="CY146" s="197" t="n"/>
      <c r="CZ146" s="197" t="n"/>
      <c r="DA146" s="197" t="n"/>
      <c r="DB146" s="197" t="n"/>
      <c r="DC146" s="197" t="n"/>
      <c r="DD146" s="197" t="n"/>
      <c r="DE146" s="197" t="n"/>
      <c r="DF146" s="197" t="n"/>
      <c r="DG146" s="197" t="n"/>
      <c r="DH146" s="197" t="n"/>
      <c r="DI146" s="197" t="n"/>
      <c r="DJ146" s="197" t="n"/>
      <c r="DK146" s="197" t="n"/>
      <c r="DL146" s="197" t="n"/>
      <c r="DM146" s="197" t="n"/>
      <c r="DN146" s="197" t="n"/>
      <c r="DO146" s="197" t="n"/>
      <c r="DP146" s="197" t="n"/>
      <c r="DQ146" s="197" t="n"/>
      <c r="DR146" s="197" t="n"/>
      <c r="DS146" s="197" t="n"/>
      <c r="DT146" s="197" t="n"/>
      <c r="DU146" s="197" t="n"/>
      <c r="DV146" s="197" t="n"/>
      <c r="DW146" s="197" t="n"/>
      <c r="DX146" s="197" t="n"/>
      <c r="DY146" s="197" t="n"/>
      <c r="DZ146" s="197" t="n"/>
      <c r="EA146" s="197" t="n"/>
      <c r="EB146" s="197" t="n"/>
      <c r="EC146" s="197" t="n"/>
      <c r="ED146" s="197" t="n"/>
      <c r="EE146" s="197" t="n"/>
      <c r="EF146" s="197" t="n"/>
      <c r="EG146" s="197" t="n"/>
      <c r="EH146" s="197" t="n"/>
      <c r="EI146" s="197" t="n"/>
      <c r="EJ146" s="197" t="n"/>
    </row>
    <row r="147">
      <c r="B147" s="102" t="n"/>
      <c r="C147" s="939" t="n"/>
      <c r="D147" s="939" t="n"/>
      <c r="E147" s="939" t="n"/>
      <c r="F147" s="939" t="n"/>
      <c r="G147" s="939" t="n"/>
      <c r="H147" s="939" t="n"/>
      <c r="I147" s="975" t="n"/>
      <c r="J147" s="180" t="n"/>
      <c r="N147" s="976" t="inlineStr"/>
      <c r="O147" s="192" t="inlineStr"/>
      <c r="P147" s="192" t="inlineStr"/>
      <c r="Q147" s="192" t="inlineStr"/>
      <c r="R147" s="192" t="inlineStr"/>
      <c r="S147" s="192" t="inlineStr"/>
      <c r="T147" s="192" t="inlineStr"/>
      <c r="U147" s="193" t="n"/>
    </row>
    <row r="148">
      <c r="A148" s="194" t="inlineStr">
        <is>
          <t>K25</t>
        </is>
      </c>
      <c r="B148" s="96" t="inlineStr">
        <is>
          <t xml:space="preserve">Minority Interest </t>
        </is>
      </c>
      <c r="C148" s="954" t="n"/>
      <c r="D148" s="954" t="n"/>
      <c r="E148" s="954" t="n"/>
      <c r="F148" s="954" t="n"/>
      <c r="G148" s="954" t="n"/>
      <c r="H148" s="954" t="n"/>
      <c r="I148" s="977" t="n"/>
      <c r="J148" s="196" t="n"/>
      <c r="K148" s="197" t="n"/>
      <c r="L148" s="197" t="n"/>
      <c r="M148" s="197" t="n"/>
      <c r="N148" s="966">
        <f>B148</f>
        <v/>
      </c>
      <c r="O148" s="198" t="inlineStr"/>
      <c r="P148" s="198" t="inlineStr"/>
      <c r="Q148" s="198" t="inlineStr"/>
      <c r="R148" s="198" t="inlineStr"/>
      <c r="S148" s="198" t="inlineStr"/>
      <c r="T148" s="198" t="inlineStr"/>
      <c r="U148" s="193" t="n"/>
      <c r="V148" s="197" t="n"/>
      <c r="W148" s="197" t="n"/>
      <c r="X148" s="197" t="n"/>
      <c r="Y148" s="197" t="n"/>
      <c r="Z148" s="197" t="n"/>
      <c r="AA148" s="197" t="n"/>
      <c r="AB148" s="197" t="n"/>
      <c r="AC148" s="197" t="n"/>
      <c r="AD148" s="197" t="n"/>
      <c r="AE148" s="197" t="n"/>
      <c r="AF148" s="197" t="n"/>
      <c r="AG148" s="197" t="n"/>
      <c r="AH148" s="197" t="n"/>
      <c r="AI148" s="197" t="n"/>
      <c r="AJ148" s="197" t="n"/>
      <c r="AK148" s="197" t="n"/>
      <c r="AL148" s="197" t="n"/>
      <c r="AM148" s="197" t="n"/>
      <c r="AN148" s="197" t="n"/>
      <c r="AO148" s="197" t="n"/>
      <c r="AP148" s="197" t="n"/>
      <c r="AQ148" s="197" t="n"/>
      <c r="AR148" s="197" t="n"/>
      <c r="AS148" s="197" t="n"/>
      <c r="AT148" s="197" t="n"/>
      <c r="AU148" s="197" t="n"/>
      <c r="AV148" s="197" t="n"/>
      <c r="AW148" s="197" t="n"/>
      <c r="AX148" s="197" t="n"/>
      <c r="AY148" s="197" t="n"/>
      <c r="AZ148" s="197" t="n"/>
      <c r="BA148" s="197" t="n"/>
      <c r="BB148" s="197" t="n"/>
      <c r="BC148" s="197" t="n"/>
      <c r="BD148" s="197" t="n"/>
      <c r="BE148" s="197" t="n"/>
      <c r="BF148" s="197" t="n"/>
      <c r="BG148" s="197" t="n"/>
      <c r="BH148" s="197" t="n"/>
      <c r="BI148" s="197" t="n"/>
      <c r="BJ148" s="197" t="n"/>
      <c r="BK148" s="197" t="n"/>
      <c r="BL148" s="197" t="n"/>
      <c r="BM148" s="197" t="n"/>
      <c r="BN148" s="197" t="n"/>
      <c r="BO148" s="197" t="n"/>
      <c r="BP148" s="197" t="n"/>
      <c r="BQ148" s="197" t="n"/>
      <c r="BR148" s="197" t="n"/>
      <c r="BS148" s="197" t="n"/>
      <c r="BT148" s="197" t="n"/>
      <c r="BU148" s="197" t="n"/>
      <c r="BV148" s="197" t="n"/>
      <c r="BW148" s="197" t="n"/>
      <c r="BX148" s="197" t="n"/>
      <c r="BY148" s="197" t="n"/>
      <c r="BZ148" s="197" t="n"/>
      <c r="CA148" s="197" t="n"/>
      <c r="CB148" s="197" t="n"/>
      <c r="CC148" s="197" t="n"/>
      <c r="CD148" s="197" t="n"/>
      <c r="CE148" s="197" t="n"/>
      <c r="CF148" s="197" t="n"/>
      <c r="CG148" s="197" t="n"/>
      <c r="CH148" s="197" t="n"/>
      <c r="CI148" s="197" t="n"/>
      <c r="CJ148" s="197" t="n"/>
      <c r="CK148" s="197" t="n"/>
      <c r="CL148" s="197" t="n"/>
      <c r="CM148" s="197" t="n"/>
      <c r="CN148" s="197" t="n"/>
      <c r="CO148" s="197" t="n"/>
      <c r="CP148" s="197" t="n"/>
      <c r="CQ148" s="197" t="n"/>
      <c r="CR148" s="197" t="n"/>
      <c r="CS148" s="197" t="n"/>
      <c r="CT148" s="197" t="n"/>
      <c r="CU148" s="197" t="n"/>
      <c r="CV148" s="197" t="n"/>
      <c r="CW148" s="197" t="n"/>
      <c r="CX148" s="197" t="n"/>
      <c r="CY148" s="197" t="n"/>
      <c r="CZ148" s="197" t="n"/>
      <c r="DA148" s="197" t="n"/>
      <c r="DB148" s="197" t="n"/>
      <c r="DC148" s="197" t="n"/>
      <c r="DD148" s="197" t="n"/>
      <c r="DE148" s="197" t="n"/>
      <c r="DF148" s="197" t="n"/>
      <c r="DG148" s="197" t="n"/>
      <c r="DH148" s="197" t="n"/>
      <c r="DI148" s="197" t="n"/>
      <c r="DJ148" s="197" t="n"/>
      <c r="DK148" s="197" t="n"/>
      <c r="DL148" s="197" t="n"/>
      <c r="DM148" s="197" t="n"/>
      <c r="DN148" s="197" t="n"/>
      <c r="DO148" s="197" t="n"/>
      <c r="DP148" s="197" t="n"/>
      <c r="DQ148" s="197" t="n"/>
      <c r="DR148" s="197" t="n"/>
      <c r="DS148" s="197" t="n"/>
      <c r="DT148" s="197" t="n"/>
      <c r="DU148" s="197" t="n"/>
      <c r="DV148" s="197" t="n"/>
      <c r="DW148" s="197" t="n"/>
      <c r="DX148" s="197" t="n"/>
      <c r="DY148" s="197" t="n"/>
      <c r="DZ148" s="197" t="n"/>
      <c r="EA148" s="197" t="n"/>
      <c r="EB148" s="197" t="n"/>
      <c r="EC148" s="197" t="n"/>
      <c r="ED148" s="197" t="n"/>
      <c r="EE148" s="197" t="n"/>
      <c r="EF148" s="197" t="n"/>
      <c r="EG148" s="197" t="n"/>
      <c r="EH148" s="197" t="n"/>
      <c r="EI148" s="197" t="n"/>
      <c r="EJ148" s="197" t="n"/>
    </row>
    <row r="149">
      <c r="A149" s="79" t="n"/>
      <c r="B149" s="102" t="n"/>
      <c r="C149" s="952" t="n"/>
      <c r="D149" s="952" t="n"/>
      <c r="E149" s="952" t="n"/>
      <c r="F149" s="952" t="n"/>
      <c r="G149" s="952" t="n"/>
      <c r="H149" s="952" t="n"/>
      <c r="I149" s="979" t="n"/>
      <c r="J149" s="180" t="n"/>
      <c r="N149" s="976" t="inlineStr"/>
      <c r="O149" s="192" t="inlineStr"/>
      <c r="P149" s="192" t="inlineStr"/>
      <c r="Q149" s="192" t="inlineStr"/>
      <c r="R149" s="192" t="inlineStr"/>
      <c r="S149" s="192" t="inlineStr"/>
      <c r="T149" s="192" t="inlineStr"/>
      <c r="U149" s="193">
        <f>I143</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I144</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I145</f>
        <v/>
      </c>
    </row>
    <row r="152">
      <c r="A152" s="79" t="n"/>
      <c r="B152" s="102" t="n"/>
      <c r="C152" s="993" t="n"/>
      <c r="D152" s="993" t="n"/>
      <c r="E152" s="993" t="n"/>
      <c r="F152" s="952" t="n"/>
      <c r="G152" s="952" t="n"/>
      <c r="H152" s="952" t="n"/>
      <c r="I152" s="979" t="n"/>
      <c r="J152" s="180" t="n"/>
      <c r="N152" s="976" t="inlineStr"/>
      <c r="O152" s="192" t="inlineStr"/>
      <c r="P152" s="192" t="inlineStr"/>
      <c r="Q152" s="192" t="inlineStr"/>
      <c r="R152" s="192" t="inlineStr"/>
      <c r="S152" s="192" t="inlineStr"/>
      <c r="T152" s="192" t="inlineStr"/>
      <c r="U152" s="193">
        <f>I146</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I147</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I148</f>
        <v/>
      </c>
    </row>
    <row r="155" ht="18.75" customFormat="1" customHeight="1" s="194">
      <c r="A155" s="79" t="n"/>
      <c r="B155" s="102" t="n"/>
      <c r="C155" s="103" t="n"/>
      <c r="D155" s="103" t="n"/>
      <c r="E155" s="103" t="n"/>
      <c r="F155" s="103" t="n"/>
      <c r="G155" s="103" t="n"/>
      <c r="H155" s="103" t="n"/>
      <c r="I155" s="979" t="n"/>
      <c r="J155" s="180" t="n"/>
      <c r="N155" s="976" t="inlineStr"/>
      <c r="O155" s="192" t="inlineStr"/>
      <c r="P155" s="192" t="inlineStr"/>
      <c r="Q155" s="192" t="inlineStr"/>
      <c r="R155" s="192" t="inlineStr"/>
      <c r="S155" s="192" t="inlineStr"/>
      <c r="T155" s="192" t="inlineStr"/>
      <c r="U155" s="193">
        <f>I149</f>
        <v/>
      </c>
    </row>
    <row r="156" ht="18.75" customFormat="1" customHeight="1" s="194">
      <c r="A156" s="79" t="n"/>
      <c r="B156" s="102" t="n"/>
      <c r="C156" s="993" t="n"/>
      <c r="D156" s="993" t="n"/>
      <c r="E156" s="993" t="n"/>
      <c r="F156" s="952" t="n"/>
      <c r="G156" s="952" t="n"/>
      <c r="H156" s="952" t="n"/>
      <c r="I156" s="979" t="n"/>
      <c r="J156" s="180" t="n"/>
      <c r="N156" s="976" t="inlineStr"/>
      <c r="O156" s="192" t="inlineStr"/>
      <c r="P156" s="192" t="inlineStr"/>
      <c r="Q156" s="192" t="inlineStr"/>
      <c r="R156" s="192" t="inlineStr"/>
      <c r="S156" s="192" t="inlineStr"/>
      <c r="T156" s="192" t="inlineStr"/>
      <c r="U156" s="193">
        <f>I150</f>
        <v/>
      </c>
    </row>
    <row r="157" ht="18.75" customFormat="1" customHeight="1" s="194">
      <c r="A157" s="79" t="n"/>
      <c r="B157" s="102" t="n"/>
      <c r="C157" s="993" t="n"/>
      <c r="D157" s="993" t="n"/>
      <c r="E157" s="993" t="n"/>
      <c r="F157" s="952" t="n"/>
      <c r="G157" s="952" t="n"/>
      <c r="H157" s="952" t="n"/>
      <c r="I157" s="979" t="n"/>
      <c r="J157" s="180" t="n"/>
      <c r="N157" s="976" t="inlineStr"/>
      <c r="O157" s="192" t="inlineStr"/>
      <c r="P157" s="192" t="inlineStr"/>
      <c r="Q157" s="192" t="inlineStr"/>
      <c r="R157" s="192" t="inlineStr"/>
      <c r="S157" s="192" t="inlineStr"/>
      <c r="T157" s="192" t="inlineStr"/>
      <c r="U157" s="193">
        <f>I151</f>
        <v/>
      </c>
    </row>
    <row r="158" ht="18.75" customFormat="1" customHeight="1" s="194">
      <c r="A158" s="79" t="n"/>
      <c r="B158" s="102" t="n"/>
      <c r="C158" s="989" t="n"/>
      <c r="D158" s="971" t="n"/>
      <c r="E158" s="939" t="n"/>
      <c r="F158" s="939" t="n"/>
      <c r="G158" s="939" t="n"/>
      <c r="H158" s="939" t="n"/>
      <c r="I158" s="975" t="n"/>
      <c r="J158" s="180" t="n"/>
      <c r="N158" s="976" t="inlineStr"/>
      <c r="O158" s="192" t="inlineStr"/>
      <c r="P158" s="192" t="inlineStr"/>
      <c r="Q158" s="192" t="inlineStr"/>
      <c r="R158" s="192" t="inlineStr"/>
      <c r="S158" s="192" t="inlineStr"/>
      <c r="T158" s="192" t="inlineStr"/>
      <c r="U158" s="193">
        <f>I152</f>
        <v/>
      </c>
    </row>
    <row r="159" ht="18.75" customFormat="1" customHeight="1" s="194">
      <c r="A159" s="194" t="inlineStr">
        <is>
          <t>K26</t>
        </is>
      </c>
      <c r="B159" s="96" t="inlineStr">
        <is>
          <t xml:space="preserve">Total </t>
        </is>
      </c>
      <c r="C159" s="954">
        <f>SUM(INDIRECT(ADDRESS(MATCH("K25",$A:$A,0)+1,COLUMN(C$13),4)&amp;":"&amp;ADDRESS(MATCH("K26",$A:$A,0)-1,COLUMN(C$13),4)))</f>
        <v/>
      </c>
      <c r="D159" s="954">
        <f>SUM(INDIRECT(ADDRESS(MATCH("K25",$A:$A,0)+1,COLUMN(D$13),4)&amp;":"&amp;ADDRESS(MATCH("K26",$A:$A,0)-1,COLUMN(D$13),4)))</f>
        <v/>
      </c>
      <c r="E159" s="954">
        <f>SUM(INDIRECT(ADDRESS(MATCH("K25",$A:$A,0)+1,COLUMN(E$13),4)&amp;":"&amp;ADDRESS(MATCH("K26",$A:$A,0)-1,COLUMN(E$13),4)))</f>
        <v/>
      </c>
      <c r="F159" s="954">
        <f>SUM(INDIRECT(ADDRESS(MATCH("K25",$A:$A,0)+1,COLUMN(F$13),4)&amp;":"&amp;ADDRESS(MATCH("K26",$A:$A,0)-1,COLUMN(F$13),4)))</f>
        <v/>
      </c>
      <c r="G159" s="954" t="n">
        <v>0</v>
      </c>
      <c r="H159" s="954" t="n">
        <v>0</v>
      </c>
      <c r="I159" s="988"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f>I154</f>
        <v/>
      </c>
    </row>
    <row r="161">
      <c r="A161" s="194" t="inlineStr">
        <is>
          <t>K27</t>
        </is>
      </c>
      <c r="B161" s="96" t="inlineStr">
        <is>
          <t xml:space="preserve">Common Stock </t>
        </is>
      </c>
      <c r="C161" s="942" t="n"/>
      <c r="D161" s="942" t="n"/>
      <c r="E161" s="942" t="n"/>
      <c r="F161" s="942" t="n"/>
      <c r="G161" s="942" t="n"/>
      <c r="H161" s="942" t="n"/>
      <c r="I161" s="992" t="n"/>
      <c r="J161" s="196" t="n"/>
      <c r="K161" s="197" t="n"/>
      <c r="L161" s="197" t="n"/>
      <c r="M161" s="197" t="n"/>
      <c r="N161" s="966">
        <f>B161</f>
        <v/>
      </c>
      <c r="O161" s="198" t="inlineStr"/>
      <c r="P161" s="198" t="inlineStr"/>
      <c r="Q161" s="198" t="inlineStr"/>
      <c r="R161" s="198" t="inlineStr"/>
      <c r="S161" s="198" t="inlineStr"/>
      <c r="T161" s="198" t="inlineStr"/>
      <c r="U161" s="193">
        <f>I155</f>
        <v/>
      </c>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B162" s="229" t="inlineStr">
        <is>
          <t>Consolidated None Ordinary shares - fully paid</t>
        </is>
      </c>
      <c r="C162" s="103" t="n"/>
      <c r="D162" s="103" t="n"/>
      <c r="E162" s="103" t="n"/>
      <c r="F162" s="103" t="n"/>
      <c r="G162" s="103" t="n">
        <v>0</v>
      </c>
      <c r="H162" s="103" t="n">
        <v>0</v>
      </c>
      <c r="I162" s="979" t="n"/>
      <c r="J162" s="196" t="n"/>
      <c r="K162" s="197" t="n"/>
      <c r="L162" s="197" t="n"/>
      <c r="M162" s="197" t="n"/>
      <c r="N162" s="966">
        <f>B162</f>
        <v/>
      </c>
      <c r="O162" s="198" t="inlineStr"/>
      <c r="P162" s="198" t="inlineStr"/>
      <c r="Q162" s="198" t="inlineStr"/>
      <c r="R162" s="198" t="inlineStr"/>
      <c r="S162" s="198">
        <f>G162*BS!$B$9</f>
        <v/>
      </c>
      <c r="T162" s="198">
        <f>H162*BS!$B$9</f>
        <v/>
      </c>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229" t="n"/>
      <c r="D163" s="229" t="n"/>
      <c r="E163" s="229" t="n"/>
      <c r="F163" s="229" t="n"/>
      <c r="G163" s="229" t="n"/>
      <c r="H163" s="952" t="n"/>
      <c r="I163" s="979"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229" t="n"/>
      <c r="C164" s="229" t="n"/>
      <c r="D164" s="229" t="n"/>
      <c r="E164" s="229" t="n"/>
      <c r="F164" s="229" t="n"/>
      <c r="G164" s="229" t="n"/>
      <c r="H164" s="952" t="n"/>
      <c r="I164" s="979"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94" t="inlineStr">
        <is>
          <t>K28</t>
        </is>
      </c>
      <c r="B165" s="96" t="inlineStr">
        <is>
          <t xml:space="preserve">Total </t>
        </is>
      </c>
      <c r="C165" s="954">
        <f>SUM(INDIRECT(ADDRESS(MATCH("K27",$A:$A,0)+1,COLUMN(C$13),4)&amp;":"&amp;ADDRESS(MATCH("K28",$A:$A,0)-1,COLUMN(C$13),4)))</f>
        <v/>
      </c>
      <c r="D165" s="954">
        <f>SUM(INDIRECT(ADDRESS(MATCH("K27",$A:$A,0)+1,COLUMN(D$13),4)&amp;":"&amp;ADDRESS(MATCH("K28",$A:$A,0)-1,COLUMN(D$13),4)))</f>
        <v/>
      </c>
      <c r="E165" s="954">
        <f>SUM(INDIRECT(ADDRESS(MATCH("K27",$A:$A,0)+1,COLUMN(E$13),4)&amp;":"&amp;ADDRESS(MATCH("K28",$A:$A,0)-1,COLUMN(E$13),4)))</f>
        <v/>
      </c>
      <c r="F165" s="954">
        <f>SUM(INDIRECT(ADDRESS(MATCH("K27",$A:$A,0)+1,COLUMN(F$13),4)&amp;":"&amp;ADDRESS(MATCH("K28",$A:$A,0)-1,COLUMN(F$13),4)))</f>
        <v/>
      </c>
      <c r="G165" s="954">
        <f>SUM(INDIRECT(ADDRESS(MATCH("K27",$A:$A,0)+1,COLUMN(G$13),4)&amp;":"&amp;ADDRESS(MATCH("K28",$A:$A,0)-1,COLUMN(G$13),4)))</f>
        <v/>
      </c>
      <c r="H165" s="954">
        <f>SUM(INDIRECT(ADDRESS(MATCH("K27",$A:$A,0)+1,COLUMN(H$13),4)&amp;":"&amp;ADDRESS(MATCH("K28",$A:$A,0)-1,COLUMN(H$13),4)))</f>
        <v/>
      </c>
      <c r="I165" s="995" t="n"/>
      <c r="J165" s="196" t="n"/>
      <c r="K165" s="197" t="n"/>
      <c r="L165" s="197" t="n"/>
      <c r="M165" s="197" t="n"/>
      <c r="N165" s="966">
        <f>B165</f>
        <v/>
      </c>
      <c r="O165" s="198">
        <f>C165*BS!$B$9</f>
        <v/>
      </c>
      <c r="P165" s="198">
        <f>D165*BS!$B$9</f>
        <v/>
      </c>
      <c r="Q165" s="198">
        <f>E165*BS!$B$9</f>
        <v/>
      </c>
      <c r="R165" s="198">
        <f>F165*BS!$B$9</f>
        <v/>
      </c>
      <c r="S165" s="198">
        <f>G165*BS!$B$9</f>
        <v/>
      </c>
      <c r="T165" s="198">
        <f>H165*BS!$B$9</f>
        <v/>
      </c>
      <c r="U165" s="193" t="n"/>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B166" s="102" t="n"/>
      <c r="C166" s="994" t="n"/>
      <c r="D166" s="994" t="n"/>
      <c r="E166" s="994" t="n"/>
      <c r="F166" s="994" t="n"/>
      <c r="G166" s="994" t="n"/>
      <c r="H166" s="994" t="n"/>
      <c r="I166" s="992" t="n"/>
      <c r="J166" s="180" t="n"/>
      <c r="N166" s="976" t="inlineStr"/>
      <c r="O166" s="192" t="inlineStr"/>
      <c r="P166" s="192" t="inlineStr"/>
      <c r="Q166" s="192" t="inlineStr"/>
      <c r="R166" s="192" t="inlineStr"/>
      <c r="S166" s="192" t="inlineStr"/>
      <c r="T166" s="192" t="inlineStr"/>
      <c r="U166" s="193" t="n"/>
    </row>
    <row r="167">
      <c r="B167" s="102" t="n"/>
      <c r="C167" s="994" t="n"/>
      <c r="D167" s="994" t="n"/>
      <c r="E167" s="994" t="n"/>
      <c r="F167" s="994" t="n"/>
      <c r="G167" s="994" t="n"/>
      <c r="H167" s="994" t="n"/>
      <c r="I167" s="992" t="n"/>
      <c r="J167" s="180" t="n"/>
      <c r="N167" s="976" t="inlineStr"/>
      <c r="O167" s="192" t="inlineStr"/>
      <c r="P167" s="192" t="inlineStr"/>
      <c r="Q167" s="192" t="inlineStr"/>
      <c r="R167" s="192" t="inlineStr"/>
      <c r="S167" s="192" t="inlineStr"/>
      <c r="T167" s="192" t="inlineStr"/>
      <c r="U167" s="193" t="n"/>
    </row>
    <row r="168">
      <c r="A168" s="194" t="inlineStr">
        <is>
          <t>K29</t>
        </is>
      </c>
      <c r="B168" s="96" t="inlineStr">
        <is>
          <t xml:space="preserve">Additional Paid in Capital </t>
        </is>
      </c>
      <c r="C168" s="983" t="n"/>
      <c r="D168" s="983" t="n"/>
      <c r="E168" s="983" t="n"/>
      <c r="F168" s="983" t="n"/>
      <c r="G168" s="983" t="n"/>
      <c r="H168" s="983" t="n"/>
      <c r="I168" s="984" t="n"/>
      <c r="J168" s="196" t="n"/>
      <c r="K168" s="197" t="n"/>
      <c r="L168" s="197" t="n"/>
      <c r="M168" s="197" t="n"/>
      <c r="N168" s="966">
        <f>B168</f>
        <v/>
      </c>
      <c r="O168" s="198" t="inlineStr"/>
      <c r="P168" s="198" t="inlineStr"/>
      <c r="Q168" s="198" t="inlineStr"/>
      <c r="R168" s="198" t="inlineStr"/>
      <c r="S168" s="198" t="inlineStr"/>
      <c r="T168" s="198" t="inlineStr"/>
      <c r="U168" s="193">
        <f>I162</f>
        <v/>
      </c>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B169" s="229" t="n"/>
      <c r="C169" s="103" t="n"/>
      <c r="D169" s="103" t="n"/>
      <c r="E169" s="103" t="n"/>
      <c r="F169" s="103" t="n"/>
      <c r="G169" s="103" t="n"/>
      <c r="H169" s="103" t="n"/>
      <c r="I169" s="984" t="n"/>
      <c r="J169" s="196" t="n"/>
      <c r="K169" s="197" t="n"/>
      <c r="L169" s="197" t="n"/>
      <c r="M169" s="197" t="n"/>
      <c r="N169" s="966" t="inlineStr"/>
      <c r="O169" s="198" t="inlineStr"/>
      <c r="P169" s="198" t="inlineStr"/>
      <c r="Q169" s="198" t="inlineStr"/>
      <c r="R169" s="198" t="inlineStr"/>
      <c r="S169" s="198" t="inlineStr"/>
      <c r="T169" s="198" t="inlineStr"/>
      <c r="U169" s="193" t="n"/>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A170" s="229" t="n"/>
      <c r="B170" s="229" t="n"/>
      <c r="C170" s="229" t="n"/>
      <c r="D170" s="229" t="n"/>
      <c r="E170" s="229" t="n"/>
      <c r="F170" s="229" t="n"/>
      <c r="G170" s="229" t="n"/>
      <c r="H170" s="229" t="n"/>
      <c r="I170" s="984" t="n"/>
      <c r="J170" s="196" t="n"/>
      <c r="K170" s="197" t="n"/>
      <c r="L170" s="197" t="n"/>
      <c r="M170" s="197" t="n"/>
      <c r="N170" s="966" t="inlineStr"/>
      <c r="O170" s="198" t="inlineStr"/>
      <c r="P170" s="198" t="inlineStr"/>
      <c r="Q170" s="198" t="inlineStr"/>
      <c r="R170" s="198" t="inlineStr"/>
      <c r="S170" s="198" t="inlineStr"/>
      <c r="T170" s="198" t="inlineStr"/>
      <c r="U170" s="193" t="n"/>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A171" s="171" t="inlineStr">
        <is>
          <t>K30</t>
        </is>
      </c>
      <c r="B171" s="96" t="inlineStr">
        <is>
          <t xml:space="preserve">Total </t>
        </is>
      </c>
      <c r="C171" s="954">
        <f>SUM(INDIRECT(ADDRESS(MATCH("K29",$A:$A,0)+1,COLUMN(C$13),4)&amp;":"&amp;ADDRESS(MATCH("K30",$A:$A,0)-1,COLUMN(C$13),4)))</f>
        <v/>
      </c>
      <c r="D171" s="954">
        <f>SUM(INDIRECT(ADDRESS(MATCH("K29",$A:$A,0)+1,COLUMN(D$13),4)&amp;":"&amp;ADDRESS(MATCH("K30",$A:$A,0)-1,COLUMN(D$13),4)))</f>
        <v/>
      </c>
      <c r="E171" s="954">
        <f>SUM(INDIRECT(ADDRESS(MATCH("K29",$A:$A,0)+1,COLUMN(E$13),4)&amp;":"&amp;ADDRESS(MATCH("K30",$A:$A,0)-1,COLUMN(E$13),4)))</f>
        <v/>
      </c>
      <c r="F171" s="954">
        <f>SUM(INDIRECT(ADDRESS(MATCH("K29",$A:$A,0)+1,COLUMN(F$13),4)&amp;":"&amp;ADDRESS(MATCH("K30",$A:$A,0)-1,COLUMN(F$13),4)))</f>
        <v/>
      </c>
      <c r="G171" s="954" t="n">
        <v>0</v>
      </c>
      <c r="H171" s="954" t="n">
        <v>0</v>
      </c>
      <c r="I171" s="984" t="n"/>
      <c r="J171" s="180" t="n"/>
      <c r="N171" s="976">
        <f>B171</f>
        <v/>
      </c>
      <c r="O171" s="192">
        <f>C171*BS!$B$9</f>
        <v/>
      </c>
      <c r="P171" s="192">
        <f>D171*BS!$B$9</f>
        <v/>
      </c>
      <c r="Q171" s="192">
        <f>E171*BS!$B$9</f>
        <v/>
      </c>
      <c r="R171" s="192">
        <f>F171*BS!$B$9</f>
        <v/>
      </c>
      <c r="S171" s="192">
        <f>G171*BS!$B$9</f>
        <v/>
      </c>
      <c r="T171" s="192">
        <f>H171*BS!$B$9</f>
        <v/>
      </c>
      <c r="U171" s="193" t="n"/>
    </row>
    <row r="172">
      <c r="A172" s="194" t="inlineStr">
        <is>
          <t>K31</t>
        </is>
      </c>
      <c r="B172" s="96" t="inlineStr">
        <is>
          <t xml:space="preserve">Other Reserves </t>
        </is>
      </c>
      <c r="C172" s="983" t="n"/>
      <c r="D172" s="983" t="n"/>
      <c r="E172" s="983" t="n"/>
      <c r="F172" s="983" t="n"/>
      <c r="G172" s="983" t="n"/>
      <c r="H172" s="983" t="n"/>
      <c r="I172" s="984" t="n"/>
      <c r="J172" s="196" t="n"/>
      <c r="K172" s="197" t="n"/>
      <c r="L172" s="197" t="n"/>
      <c r="M172" s="197" t="n"/>
      <c r="N172" s="966">
        <f>B172</f>
        <v/>
      </c>
      <c r="O172" s="198" t="inlineStr"/>
      <c r="P172" s="198" t="inlineStr"/>
      <c r="Q172" s="198" t="inlineStr"/>
      <c r="R172" s="198" t="inlineStr"/>
      <c r="S172" s="198" t="inlineStr"/>
      <c r="T172" s="198" t="inlineStr"/>
      <c r="U172" s="193">
        <f>I166</f>
        <v/>
      </c>
      <c r="V172" s="197" t="n"/>
      <c r="W172" s="197" t="n"/>
      <c r="X172" s="197" t="n"/>
      <c r="Y172" s="197" t="n"/>
      <c r="Z172" s="197" t="n"/>
      <c r="AA172" s="197" t="n"/>
      <c r="AB172" s="197" t="n"/>
      <c r="AC172" s="197" t="n"/>
      <c r="AD172" s="197" t="n"/>
      <c r="AE172" s="197" t="n"/>
      <c r="AF172" s="197" t="n"/>
      <c r="AG172" s="197" t="n"/>
      <c r="AH172" s="197" t="n"/>
      <c r="AI172" s="197" t="n"/>
      <c r="AJ172" s="197" t="n"/>
      <c r="AK172" s="197" t="n"/>
      <c r="AL172" s="197" t="n"/>
      <c r="AM172" s="197" t="n"/>
      <c r="AN172" s="197" t="n"/>
      <c r="AO172" s="197" t="n"/>
      <c r="AP172" s="197" t="n"/>
      <c r="AQ172" s="197" t="n"/>
      <c r="AR172" s="197" t="n"/>
      <c r="AS172" s="197" t="n"/>
      <c r="AT172" s="197" t="n"/>
      <c r="AU172" s="197" t="n"/>
      <c r="AV172" s="197" t="n"/>
      <c r="AW172" s="197" t="n"/>
      <c r="AX172" s="197" t="n"/>
      <c r="AY172" s="197" t="n"/>
      <c r="AZ172" s="197" t="n"/>
      <c r="BA172" s="197" t="n"/>
      <c r="BB172" s="197" t="n"/>
      <c r="BC172" s="197" t="n"/>
      <c r="BD172" s="197" t="n"/>
      <c r="BE172" s="197" t="n"/>
      <c r="BF172" s="197" t="n"/>
      <c r="BG172" s="197" t="n"/>
      <c r="BH172" s="197" t="n"/>
      <c r="BI172" s="197" t="n"/>
      <c r="BJ172" s="197" t="n"/>
      <c r="BK172" s="197" t="n"/>
      <c r="BL172" s="197" t="n"/>
      <c r="BM172" s="197" t="n"/>
      <c r="BN172" s="197" t="n"/>
      <c r="BO172" s="197" t="n"/>
      <c r="BP172" s="197" t="n"/>
      <c r="BQ172" s="197" t="n"/>
      <c r="BR172" s="197" t="n"/>
      <c r="BS172" s="197" t="n"/>
      <c r="BT172" s="197" t="n"/>
      <c r="BU172" s="197" t="n"/>
      <c r="BV172" s="197" t="n"/>
      <c r="BW172" s="197" t="n"/>
      <c r="BX172" s="197" t="n"/>
      <c r="BY172" s="197" t="n"/>
      <c r="BZ172" s="197" t="n"/>
      <c r="CA172" s="197" t="n"/>
      <c r="CB172" s="197" t="n"/>
      <c r="CC172" s="197" t="n"/>
      <c r="CD172" s="197" t="n"/>
      <c r="CE172" s="197" t="n"/>
      <c r="CF172" s="197" t="n"/>
      <c r="CG172" s="197" t="n"/>
      <c r="CH172" s="197" t="n"/>
      <c r="CI172" s="197" t="n"/>
      <c r="CJ172" s="197" t="n"/>
      <c r="CK172" s="197" t="n"/>
      <c r="CL172" s="197" t="n"/>
      <c r="CM172" s="197" t="n"/>
      <c r="CN172" s="197" t="n"/>
      <c r="CO172" s="197" t="n"/>
      <c r="CP172" s="197" t="n"/>
      <c r="CQ172" s="197" t="n"/>
      <c r="CR172" s="197" t="n"/>
      <c r="CS172" s="197" t="n"/>
      <c r="CT172" s="197" t="n"/>
      <c r="CU172" s="197" t="n"/>
      <c r="CV172" s="197" t="n"/>
      <c r="CW172" s="197" t="n"/>
      <c r="CX172" s="197" t="n"/>
      <c r="CY172" s="197" t="n"/>
      <c r="CZ172" s="197" t="n"/>
      <c r="DA172" s="197" t="n"/>
      <c r="DB172" s="197" t="n"/>
      <c r="DC172" s="197" t="n"/>
      <c r="DD172" s="197" t="n"/>
      <c r="DE172" s="197" t="n"/>
      <c r="DF172" s="197" t="n"/>
      <c r="DG172" s="197" t="n"/>
      <c r="DH172" s="197" t="n"/>
      <c r="DI172" s="197" t="n"/>
      <c r="DJ172" s="197" t="n"/>
      <c r="DK172" s="197" t="n"/>
      <c r="DL172" s="197" t="n"/>
      <c r="DM172" s="197" t="n"/>
      <c r="DN172" s="197" t="n"/>
      <c r="DO172" s="197" t="n"/>
      <c r="DP172" s="197" t="n"/>
      <c r="DQ172" s="197" t="n"/>
      <c r="DR172" s="197" t="n"/>
      <c r="DS172" s="197" t="n"/>
      <c r="DT172" s="197" t="n"/>
      <c r="DU172" s="197" t="n"/>
      <c r="DV172" s="197" t="n"/>
      <c r="DW172" s="197" t="n"/>
      <c r="DX172" s="197" t="n"/>
      <c r="DY172" s="197" t="n"/>
      <c r="DZ172" s="197" t="n"/>
      <c r="EA172" s="197" t="n"/>
      <c r="EB172" s="197" t="n"/>
      <c r="EC172" s="197" t="n"/>
      <c r="ED172" s="197" t="n"/>
      <c r="EE172" s="197" t="n"/>
      <c r="EF172" s="197" t="n"/>
      <c r="EG172" s="197" t="n"/>
      <c r="EH172" s="197" t="n"/>
      <c r="EI172" s="197" t="n"/>
      <c r="EJ172" s="197" t="n"/>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I167</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I168</f>
        <v/>
      </c>
    </row>
    <row r="175">
      <c r="A175" s="79" t="n"/>
      <c r="B175" s="102" t="n"/>
      <c r="C175" s="993" t="n"/>
      <c r="D175" s="993" t="n"/>
      <c r="E175" s="993" t="n"/>
      <c r="F175" s="993" t="n"/>
      <c r="G175" s="993" t="n"/>
      <c r="H175" s="993" t="n"/>
      <c r="I175" s="992" t="n"/>
      <c r="J175" s="180" t="n"/>
      <c r="N175" s="976" t="inlineStr"/>
      <c r="O175" s="192" t="inlineStr"/>
      <c r="P175" s="192" t="inlineStr"/>
      <c r="Q175" s="192" t="inlineStr"/>
      <c r="R175" s="192" t="inlineStr"/>
      <c r="S175" s="192" t="inlineStr"/>
      <c r="T175" s="192" t="inlineStr"/>
      <c r="U175" s="193">
        <f>I169</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I170</f>
        <v/>
      </c>
    </row>
    <row r="177">
      <c r="A177" s="79" t="n"/>
      <c r="B177" s="102" t="n"/>
      <c r="C177" s="103" t="n"/>
      <c r="D177" s="103" t="n"/>
      <c r="E177" s="103" t="n"/>
      <c r="F177" s="103" t="n"/>
      <c r="G177" s="103" t="n"/>
      <c r="H177" s="103" t="n"/>
      <c r="I177" s="992" t="n"/>
      <c r="J177" s="180" t="n"/>
      <c r="N177" s="976" t="inlineStr"/>
      <c r="O177" s="192" t="inlineStr"/>
      <c r="P177" s="192" t="inlineStr"/>
      <c r="Q177" s="192" t="inlineStr"/>
      <c r="R177" s="192" t="inlineStr"/>
      <c r="S177" s="192" t="inlineStr"/>
      <c r="T177" s="192" t="inlineStr"/>
      <c r="U177" s="193">
        <f>I171</f>
        <v/>
      </c>
    </row>
    <row r="178" customFormat="1" s="194">
      <c r="A178" s="79" t="n"/>
      <c r="B178" s="102" t="n"/>
      <c r="C178" s="993" t="n"/>
      <c r="D178" s="993" t="n"/>
      <c r="E178" s="993" t="n"/>
      <c r="F178" s="993" t="n"/>
      <c r="G178" s="993" t="n"/>
      <c r="H178" s="993" t="n"/>
      <c r="I178" s="992" t="n"/>
      <c r="J178" s="180" t="n"/>
      <c r="N178" s="976" t="inlineStr"/>
      <c r="O178" s="192" t="inlineStr"/>
      <c r="P178" s="192" t="inlineStr"/>
      <c r="Q178" s="192" t="inlineStr"/>
      <c r="R178" s="192" t="inlineStr"/>
      <c r="S178" s="192" t="inlineStr"/>
      <c r="T178" s="192" t="inlineStr"/>
      <c r="U178" s="193">
        <f>I172</f>
        <v/>
      </c>
    </row>
    <row r="179">
      <c r="A179" s="79" t="n"/>
      <c r="B179" s="102" t="n"/>
      <c r="C179" s="993" t="n"/>
      <c r="D179" s="993" t="n"/>
      <c r="E179" s="993" t="n"/>
      <c r="F179" s="993" t="n"/>
      <c r="G179" s="993" t="n"/>
      <c r="H179" s="993" t="n"/>
      <c r="I179" s="992" t="n"/>
      <c r="J179" s="180" t="n"/>
      <c r="N179" s="976" t="inlineStr"/>
      <c r="O179" s="192" t="inlineStr"/>
      <c r="P179" s="192" t="inlineStr"/>
      <c r="Q179" s="192" t="inlineStr"/>
      <c r="R179" s="192" t="inlineStr"/>
      <c r="S179" s="192" t="inlineStr"/>
      <c r="T179" s="192" t="inlineStr"/>
      <c r="U179" s="193">
        <f>I173</f>
        <v/>
      </c>
    </row>
    <row r="180" ht="23.25" customFormat="1" customHeight="1" s="234">
      <c r="A180" s="79" t="n"/>
      <c r="B180" s="102" t="n"/>
      <c r="C180" s="993" t="n"/>
      <c r="D180" s="993" t="n"/>
      <c r="E180" s="993" t="n"/>
      <c r="F180" s="993" t="n"/>
      <c r="G180" s="993" t="n"/>
      <c r="H180" s="993" t="n"/>
      <c r="I180" s="992" t="n"/>
      <c r="J180" s="180" t="n"/>
      <c r="N180" s="976" t="inlineStr"/>
      <c r="O180" s="192" t="inlineStr"/>
      <c r="P180" s="192" t="inlineStr"/>
      <c r="Q180" s="192" t="inlineStr"/>
      <c r="R180" s="192" t="inlineStr"/>
      <c r="S180" s="192" t="inlineStr"/>
      <c r="T180" s="192" t="inlineStr"/>
      <c r="U180" s="193">
        <f>I174</f>
        <v/>
      </c>
    </row>
    <row r="181" ht="23.25" customFormat="1" customHeight="1" s="234">
      <c r="A181" s="79" t="n"/>
      <c r="B181" s="102" t="n"/>
      <c r="C181" s="993" t="n"/>
      <c r="D181" s="993" t="n"/>
      <c r="E181" s="993" t="n"/>
      <c r="F181" s="993" t="n"/>
      <c r="G181" s="993" t="n"/>
      <c r="H181" s="993" t="n"/>
      <c r="I181" s="986" t="n"/>
      <c r="J181" s="180" t="n"/>
      <c r="N181" s="976" t="inlineStr"/>
      <c r="O181" s="192" t="inlineStr"/>
      <c r="P181" s="192" t="inlineStr"/>
      <c r="Q181" s="192" t="inlineStr"/>
      <c r="R181" s="192" t="inlineStr"/>
      <c r="S181" s="192" t="inlineStr"/>
      <c r="T181" s="192" t="inlineStr"/>
      <c r="U181" s="193">
        <f>I175</f>
        <v/>
      </c>
    </row>
    <row r="182" ht="23.25" customFormat="1" customHeight="1" s="234">
      <c r="A182" s="79" t="n"/>
      <c r="B182" s="102" t="n"/>
      <c r="C182" s="993" t="n"/>
      <c r="D182" s="993" t="n"/>
      <c r="E182" s="993" t="n"/>
      <c r="F182" s="993" t="n"/>
      <c r="G182" s="993" t="n"/>
      <c r="H182" s="993" t="n"/>
      <c r="I182" s="986" t="n"/>
      <c r="J182" s="180" t="n"/>
      <c r="N182" s="976" t="inlineStr"/>
      <c r="O182" s="192" t="inlineStr"/>
      <c r="P182" s="192" t="inlineStr"/>
      <c r="Q182" s="192" t="inlineStr"/>
      <c r="R182" s="192" t="inlineStr"/>
      <c r="S182" s="192" t="inlineStr"/>
      <c r="T182" s="192" t="inlineStr"/>
      <c r="U182" s="193">
        <f>I176</f>
        <v/>
      </c>
    </row>
    <row r="183">
      <c r="B183" s="102" t="n"/>
      <c r="C183" s="952" t="n"/>
      <c r="D183" s="952" t="n"/>
      <c r="E183" s="952" t="n"/>
      <c r="F183" s="952" t="n"/>
      <c r="G183" s="952" t="n"/>
      <c r="H183" s="952" t="n"/>
      <c r="I183" s="979" t="n"/>
      <c r="J183" s="180" t="n"/>
      <c r="N183" s="976" t="inlineStr"/>
      <c r="O183" s="192" t="inlineStr"/>
      <c r="P183" s="192" t="inlineStr"/>
      <c r="Q183" s="192" t="inlineStr"/>
      <c r="R183" s="192" t="inlineStr"/>
      <c r="S183" s="192" t="inlineStr"/>
      <c r="T183" s="192" t="inlineStr"/>
      <c r="U183" s="193">
        <f>I177</f>
        <v/>
      </c>
    </row>
    <row r="184" ht="18.75" customHeight="1" s="340">
      <c r="A184" s="194" t="inlineStr">
        <is>
          <t>K32</t>
        </is>
      </c>
      <c r="B184" s="96" t="inlineStr">
        <is>
          <t>Total</t>
        </is>
      </c>
      <c r="C184" s="954">
        <f>SUM(INDIRECT(ADDRESS(MATCH("K31",$A:$A,0)+1,COLUMN(C$13),4)&amp;":"&amp;ADDRESS(MATCH("K32",$A:$A,0)-1,COLUMN(C$13),4)))</f>
        <v/>
      </c>
      <c r="D184" s="954">
        <f>SUM(INDIRECT(ADDRESS(MATCH("K31",$A:$A,0)+1,COLUMN(D$13),4)&amp;":"&amp;ADDRESS(MATCH("K32",$A:$A,0)-1,COLUMN(D$13),4)))</f>
        <v/>
      </c>
      <c r="E184" s="954">
        <f>SUM(INDIRECT(ADDRESS(MATCH("K31",$A:$A,0)+1,COLUMN(E$13),4)&amp;":"&amp;ADDRESS(MATCH("K32",$A:$A,0)-1,COLUMN(E$13),4)))</f>
        <v/>
      </c>
      <c r="F184" s="954">
        <f>SUM(INDIRECT(ADDRESS(MATCH("K31",$A:$A,0)+1,COLUMN(F$13),4)&amp;":"&amp;ADDRESS(MATCH("K32",$A:$A,0)-1,COLUMN(F$13),4)))</f>
        <v/>
      </c>
      <c r="G184" s="954" t="n">
        <v>-5609</v>
      </c>
      <c r="H184" s="954" t="n">
        <v>-5661</v>
      </c>
      <c r="I184" s="984" t="n"/>
      <c r="J184" s="196" t="n"/>
      <c r="K184" s="197" t="n"/>
      <c r="L184" s="197" t="n"/>
      <c r="M184" s="197" t="n"/>
      <c r="N184" s="966">
        <f>B184</f>
        <v/>
      </c>
      <c r="O184" s="198">
        <f>C184*BS!$B$9</f>
        <v/>
      </c>
      <c r="P184" s="198">
        <f>D184*BS!$B$9</f>
        <v/>
      </c>
      <c r="Q184" s="198">
        <f>E184*BS!$B$9</f>
        <v/>
      </c>
      <c r="R184" s="198">
        <f>F184*BS!$B$9</f>
        <v/>
      </c>
      <c r="S184" s="198">
        <f>G184*BS!$B$9</f>
        <v/>
      </c>
      <c r="T184" s="198">
        <f>H184*BS!$B$9</f>
        <v/>
      </c>
      <c r="U184" s="193">
        <f>I178</f>
        <v/>
      </c>
      <c r="V184" s="197" t="n"/>
      <c r="W184" s="197" t="n"/>
      <c r="X184" s="197" t="n"/>
      <c r="Y184" s="197" t="n"/>
      <c r="Z184" s="197" t="n"/>
      <c r="AA184" s="197" t="n"/>
      <c r="AB184" s="197" t="n"/>
      <c r="AC184" s="197" t="n"/>
      <c r="AD184" s="197" t="n"/>
      <c r="AE184" s="197" t="n"/>
      <c r="AF184" s="197" t="n"/>
      <c r="AG184" s="197" t="n"/>
      <c r="AH184" s="197" t="n"/>
      <c r="AI184" s="197" t="n"/>
      <c r="AJ184" s="197" t="n"/>
      <c r="AK184" s="197" t="n"/>
      <c r="AL184" s="197" t="n"/>
      <c r="AM184" s="197" t="n"/>
      <c r="AN184" s="197" t="n"/>
      <c r="AO184" s="197" t="n"/>
      <c r="AP184" s="197" t="n"/>
      <c r="AQ184" s="197" t="n"/>
      <c r="AR184" s="197" t="n"/>
      <c r="AS184" s="197" t="n"/>
      <c r="AT184" s="197" t="n"/>
      <c r="AU184" s="197" t="n"/>
      <c r="AV184" s="197" t="n"/>
      <c r="AW184" s="197" t="n"/>
      <c r="AX184" s="197" t="n"/>
      <c r="AY184" s="197" t="n"/>
      <c r="AZ184" s="197" t="n"/>
      <c r="BA184" s="197" t="n"/>
      <c r="BB184" s="197" t="n"/>
      <c r="BC184" s="197" t="n"/>
      <c r="BD184" s="197" t="n"/>
      <c r="BE184" s="197" t="n"/>
      <c r="BF184" s="197" t="n"/>
      <c r="BG184" s="197" t="n"/>
      <c r="BH184" s="197" t="n"/>
      <c r="BI184" s="197" t="n"/>
      <c r="BJ184" s="197" t="n"/>
      <c r="BK184" s="197" t="n"/>
      <c r="BL184" s="197" t="n"/>
      <c r="BM184" s="197" t="n"/>
      <c r="BN184" s="197" t="n"/>
      <c r="BO184" s="197" t="n"/>
      <c r="BP184" s="197" t="n"/>
      <c r="BQ184" s="197" t="n"/>
      <c r="BR184" s="197" t="n"/>
      <c r="BS184" s="197" t="n"/>
      <c r="BT184" s="197" t="n"/>
      <c r="BU184" s="197" t="n"/>
      <c r="BV184" s="197" t="n"/>
      <c r="BW184" s="197" t="n"/>
      <c r="BX184" s="197" t="n"/>
      <c r="BY184" s="197" t="n"/>
      <c r="BZ184" s="197" t="n"/>
      <c r="CA184" s="197" t="n"/>
      <c r="CB184" s="197" t="n"/>
      <c r="CC184" s="197" t="n"/>
      <c r="CD184" s="197" t="n"/>
      <c r="CE184" s="197" t="n"/>
      <c r="CF184" s="197" t="n"/>
      <c r="CG184" s="197" t="n"/>
      <c r="CH184" s="197" t="n"/>
      <c r="CI184" s="197" t="n"/>
      <c r="CJ184" s="197" t="n"/>
      <c r="CK184" s="197" t="n"/>
      <c r="CL184" s="197" t="n"/>
      <c r="CM184" s="197" t="n"/>
      <c r="CN184" s="197" t="n"/>
      <c r="CO184" s="197" t="n"/>
      <c r="CP184" s="197" t="n"/>
      <c r="CQ184" s="197" t="n"/>
      <c r="CR184" s="197" t="n"/>
      <c r="CS184" s="197" t="n"/>
      <c r="CT184" s="197" t="n"/>
      <c r="CU184" s="197" t="n"/>
      <c r="CV184" s="197" t="n"/>
      <c r="CW184" s="197" t="n"/>
      <c r="CX184" s="197" t="n"/>
      <c r="CY184" s="197" t="n"/>
      <c r="CZ184" s="197" t="n"/>
      <c r="DA184" s="197" t="n"/>
      <c r="DB184" s="197" t="n"/>
      <c r="DC184" s="197" t="n"/>
      <c r="DD184" s="197" t="n"/>
      <c r="DE184" s="197" t="n"/>
      <c r="DF184" s="197" t="n"/>
      <c r="DG184" s="197" t="n"/>
      <c r="DH184" s="197" t="n"/>
      <c r="DI184" s="197" t="n"/>
      <c r="DJ184" s="197" t="n"/>
      <c r="DK184" s="197" t="n"/>
      <c r="DL184" s="197" t="n"/>
      <c r="DM184" s="197" t="n"/>
      <c r="DN184" s="197" t="n"/>
      <c r="DO184" s="197" t="n"/>
      <c r="DP184" s="197" t="n"/>
      <c r="DQ184" s="197" t="n"/>
      <c r="DR184" s="197" t="n"/>
      <c r="DS184" s="197" t="n"/>
      <c r="DT184" s="197" t="n"/>
      <c r="DU184" s="197" t="n"/>
      <c r="DV184" s="197" t="n"/>
      <c r="DW184" s="197" t="n"/>
      <c r="DX184" s="197" t="n"/>
      <c r="DY184" s="197" t="n"/>
      <c r="DZ184" s="197" t="n"/>
      <c r="EA184" s="197" t="n"/>
      <c r="EB184" s="197" t="n"/>
      <c r="EC184" s="197" t="n"/>
      <c r="ED184" s="197" t="n"/>
      <c r="EE184" s="197" t="n"/>
      <c r="EF184" s="197" t="n"/>
      <c r="EG184" s="197" t="n"/>
      <c r="EH184" s="197" t="n"/>
      <c r="EI184" s="197" t="n"/>
      <c r="EJ184" s="197" t="n"/>
    </row>
    <row r="185" ht="18.75" customFormat="1" customHeight="1" s="171">
      <c r="B185" s="102" t="n"/>
      <c r="C185" s="996" t="n"/>
      <c r="D185" s="996" t="n"/>
      <c r="E185" s="996" t="n"/>
      <c r="F185" s="996" t="n"/>
      <c r="G185" s="996" t="n"/>
      <c r="H185" s="996" t="n"/>
      <c r="I185" s="997" t="n"/>
      <c r="J185" s="180" t="n"/>
      <c r="N185" s="976" t="inlineStr"/>
      <c r="O185" s="192" t="inlineStr"/>
      <c r="P185" s="192" t="inlineStr"/>
      <c r="Q185" s="192" t="inlineStr"/>
      <c r="R185" s="192" t="inlineStr"/>
      <c r="S185" s="192" t="inlineStr"/>
      <c r="T185" s="192" t="inlineStr"/>
      <c r="U185" s="193" t="n"/>
    </row>
    <row r="186" ht="18.75" customFormat="1" customHeight="1" s="171">
      <c r="A186" s="194" t="inlineStr">
        <is>
          <t>K33</t>
        </is>
      </c>
      <c r="B186" s="96" t="inlineStr">
        <is>
          <t xml:space="preserve">Retained Earnings </t>
        </is>
      </c>
      <c r="C186" s="983" t="n"/>
      <c r="D186" s="983" t="n"/>
      <c r="E186" s="983" t="n"/>
      <c r="F186" s="983" t="n"/>
      <c r="G186" s="983" t="n"/>
      <c r="H186" s="983" t="n"/>
      <c r="I186" s="998" t="n"/>
      <c r="J186" s="196" t="n"/>
      <c r="K186" s="197" t="n"/>
      <c r="L186" s="197" t="n"/>
      <c r="M186" s="197" t="n"/>
      <c r="N186" s="966">
        <f>B186</f>
        <v/>
      </c>
      <c r="O186" s="198" t="inlineStr"/>
      <c r="P186" s="198" t="inlineStr"/>
      <c r="Q186" s="198" t="inlineStr"/>
      <c r="R186" s="198" t="inlineStr"/>
      <c r="S186" s="198" t="inlineStr"/>
      <c r="T186" s="198" t="inlineStr"/>
      <c r="U186" s="193">
        <f>I180</f>
        <v/>
      </c>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A187" s="194" t="n"/>
      <c r="B187" s="102" t="n"/>
      <c r="C187" s="103" t="n"/>
      <c r="D187" s="103" t="n"/>
      <c r="E187" s="103" t="n"/>
      <c r="F187" s="103" t="n"/>
      <c r="G187" s="103" t="n">
        <v>0</v>
      </c>
      <c r="H187" s="103" t="n">
        <v>0</v>
      </c>
      <c r="I187" s="998" t="n"/>
      <c r="J187" s="196" t="n"/>
      <c r="K187" s="197" t="n"/>
      <c r="L187" s="197" t="n"/>
      <c r="M187" s="197" t="n"/>
      <c r="N187" s="966" t="inlineStr"/>
      <c r="O187" s="198" t="inlineStr"/>
      <c r="P187" s="198" t="inlineStr"/>
      <c r="Q187" s="198" t="inlineStr"/>
      <c r="R187" s="198" t="inlineStr"/>
      <c r="S187" s="198">
        <f>G187*BS!$B$9</f>
        <v/>
      </c>
      <c r="T187" s="198">
        <f>H187*BS!$B$9</f>
        <v/>
      </c>
      <c r="U187" s="193" t="n"/>
      <c r="V187" s="197" t="n"/>
      <c r="W187" s="197" t="n"/>
      <c r="X187" s="197" t="n"/>
      <c r="Y187" s="197" t="n"/>
      <c r="Z187" s="197" t="n"/>
      <c r="AA187" s="197" t="n"/>
      <c r="AB187" s="197" t="n"/>
      <c r="AC187" s="197" t="n"/>
      <c r="AD187" s="197" t="n"/>
      <c r="AE187" s="197" t="n"/>
      <c r="AF187" s="197" t="n"/>
      <c r="AG187" s="197" t="n"/>
      <c r="AH187" s="197" t="n"/>
      <c r="AI187" s="197" t="n"/>
      <c r="AJ187" s="197" t="n"/>
      <c r="AK187" s="197" t="n"/>
      <c r="AL187" s="197" t="n"/>
      <c r="AM187" s="197" t="n"/>
      <c r="AN187" s="197" t="n"/>
      <c r="AO187" s="197" t="n"/>
      <c r="AP187" s="197" t="n"/>
      <c r="AQ187" s="197" t="n"/>
      <c r="AR187" s="197" t="n"/>
      <c r="AS187" s="197" t="n"/>
      <c r="AT187" s="197" t="n"/>
      <c r="AU187" s="197" t="n"/>
      <c r="AV187" s="197" t="n"/>
      <c r="AW187" s="197" t="n"/>
      <c r="AX187" s="197" t="n"/>
      <c r="AY187" s="197" t="n"/>
      <c r="AZ187" s="197" t="n"/>
      <c r="BA187" s="197" t="n"/>
      <c r="BB187" s="197" t="n"/>
      <c r="BC187" s="197" t="n"/>
      <c r="BD187" s="197" t="n"/>
      <c r="BE187" s="197" t="n"/>
      <c r="BF187" s="197" t="n"/>
      <c r="BG187" s="197" t="n"/>
      <c r="BH187" s="197" t="n"/>
      <c r="BI187" s="197" t="n"/>
      <c r="BJ187" s="197" t="n"/>
      <c r="BK187" s="197" t="n"/>
      <c r="BL187" s="197" t="n"/>
      <c r="BM187" s="197" t="n"/>
      <c r="BN187" s="197" t="n"/>
      <c r="BO187" s="197" t="n"/>
      <c r="BP187" s="197" t="n"/>
      <c r="BQ187" s="197" t="n"/>
      <c r="BR187" s="197" t="n"/>
      <c r="BS187" s="197" t="n"/>
      <c r="BT187" s="197" t="n"/>
      <c r="BU187" s="197" t="n"/>
      <c r="BV187" s="197" t="n"/>
      <c r="BW187" s="197" t="n"/>
      <c r="BX187" s="197" t="n"/>
      <c r="BY187" s="197" t="n"/>
      <c r="BZ187" s="197" t="n"/>
      <c r="CA187" s="197" t="n"/>
      <c r="CB187" s="197" t="n"/>
      <c r="CC187" s="197" t="n"/>
      <c r="CD187" s="197" t="n"/>
      <c r="CE187" s="197" t="n"/>
      <c r="CF187" s="197" t="n"/>
      <c r="CG187" s="197" t="n"/>
      <c r="CH187" s="197" t="n"/>
      <c r="CI187" s="197" t="n"/>
      <c r="CJ187" s="197" t="n"/>
      <c r="CK187" s="197" t="n"/>
      <c r="CL187" s="197" t="n"/>
      <c r="CM187" s="197" t="n"/>
      <c r="CN187" s="197" t="n"/>
      <c r="CO187" s="197" t="n"/>
      <c r="CP187" s="197" t="n"/>
      <c r="CQ187" s="197" t="n"/>
      <c r="CR187" s="197" t="n"/>
      <c r="CS187" s="197" t="n"/>
      <c r="CT187" s="197" t="n"/>
      <c r="CU187" s="197" t="n"/>
      <c r="CV187" s="197" t="n"/>
      <c r="CW187" s="197" t="n"/>
      <c r="CX187" s="197" t="n"/>
      <c r="CY187" s="197" t="n"/>
      <c r="CZ187" s="197" t="n"/>
      <c r="DA187" s="197" t="n"/>
      <c r="DB187" s="197" t="n"/>
      <c r="DC187" s="197" t="n"/>
      <c r="DD187" s="197" t="n"/>
      <c r="DE187" s="197" t="n"/>
      <c r="DF187" s="197" t="n"/>
      <c r="DG187" s="197" t="n"/>
      <c r="DH187" s="197" t="n"/>
      <c r="DI187" s="197" t="n"/>
      <c r="DJ187" s="197" t="n"/>
      <c r="DK187" s="197" t="n"/>
      <c r="DL187" s="197" t="n"/>
      <c r="DM187" s="197" t="n"/>
      <c r="DN187" s="197" t="n"/>
      <c r="DO187" s="197" t="n"/>
      <c r="DP187" s="197" t="n"/>
      <c r="DQ187" s="197" t="n"/>
      <c r="DR187" s="197" t="n"/>
      <c r="DS187" s="197" t="n"/>
      <c r="DT187" s="197" t="n"/>
      <c r="DU187" s="197" t="n"/>
      <c r="DV187" s="197" t="n"/>
      <c r="DW187" s="197" t="n"/>
      <c r="DX187" s="197" t="n"/>
      <c r="DY187" s="197" t="n"/>
      <c r="DZ187" s="197" t="n"/>
      <c r="EA187" s="197" t="n"/>
      <c r="EB187" s="197" t="n"/>
      <c r="EC187" s="197" t="n"/>
      <c r="ED187" s="197" t="n"/>
      <c r="EE187" s="197" t="n"/>
      <c r="EF187" s="197" t="n"/>
      <c r="EG187" s="197" t="n"/>
      <c r="EH187" s="197" t="n"/>
      <c r="EI187" s="197" t="n"/>
      <c r="EJ187" s="197" t="n"/>
    </row>
    <row r="188" ht="18.75" customFormat="1" customHeight="1" s="171">
      <c r="A188" s="194" t="n"/>
      <c r="B188" s="102" t="n"/>
      <c r="C188" s="993" t="n"/>
      <c r="D188" s="993" t="n"/>
      <c r="E188" s="993" t="n"/>
      <c r="F188" s="993" t="n"/>
      <c r="G188" s="993" t="n"/>
      <c r="H188" s="993" t="n"/>
      <c r="I188" s="998" t="n"/>
      <c r="J188" s="196" t="n"/>
      <c r="K188" s="197" t="n"/>
      <c r="L188" s="197" t="n"/>
      <c r="M188" s="197" t="n"/>
      <c r="N188" s="966" t="inlineStr"/>
      <c r="O188" s="198" t="inlineStr"/>
      <c r="P188" s="198" t="inlineStr"/>
      <c r="Q188" s="198" t="inlineStr"/>
      <c r="R188" s="198" t="inlineStr"/>
      <c r="S188" s="198" t="inlineStr"/>
      <c r="T188" s="198" t="inlineStr"/>
      <c r="U188" s="193" t="n"/>
      <c r="V188" s="197" t="n"/>
      <c r="W188" s="197" t="n"/>
      <c r="X188" s="197" t="n"/>
      <c r="Y188" s="197" t="n"/>
      <c r="Z188" s="197" t="n"/>
      <c r="AA188" s="197" t="n"/>
      <c r="AB188" s="197" t="n"/>
      <c r="AC188" s="197" t="n"/>
      <c r="AD188" s="197" t="n"/>
      <c r="AE188" s="197" t="n"/>
      <c r="AF188" s="197" t="n"/>
      <c r="AG188" s="197" t="n"/>
      <c r="AH188" s="197" t="n"/>
      <c r="AI188" s="197" t="n"/>
      <c r="AJ188" s="197" t="n"/>
      <c r="AK188" s="197" t="n"/>
      <c r="AL188" s="197" t="n"/>
      <c r="AM188" s="197" t="n"/>
      <c r="AN188" s="197" t="n"/>
      <c r="AO188" s="197" t="n"/>
      <c r="AP188" s="197" t="n"/>
      <c r="AQ188" s="197" t="n"/>
      <c r="AR188" s="197" t="n"/>
      <c r="AS188" s="197" t="n"/>
      <c r="AT188" s="197" t="n"/>
      <c r="AU188" s="197" t="n"/>
      <c r="AV188" s="197" t="n"/>
      <c r="AW188" s="197" t="n"/>
      <c r="AX188" s="197" t="n"/>
      <c r="AY188" s="197" t="n"/>
      <c r="AZ188" s="197" t="n"/>
      <c r="BA188" s="197" t="n"/>
      <c r="BB188" s="197" t="n"/>
      <c r="BC188" s="197" t="n"/>
      <c r="BD188" s="197" t="n"/>
      <c r="BE188" s="197" t="n"/>
      <c r="BF188" s="197" t="n"/>
      <c r="BG188" s="197" t="n"/>
      <c r="BH188" s="197" t="n"/>
      <c r="BI188" s="197" t="n"/>
      <c r="BJ188" s="197" t="n"/>
      <c r="BK188" s="197" t="n"/>
      <c r="BL188" s="197" t="n"/>
      <c r="BM188" s="197" t="n"/>
      <c r="BN188" s="197" t="n"/>
      <c r="BO188" s="197" t="n"/>
      <c r="BP188" s="197" t="n"/>
      <c r="BQ188" s="197" t="n"/>
      <c r="BR188" s="197" t="n"/>
      <c r="BS188" s="197" t="n"/>
      <c r="BT188" s="197" t="n"/>
      <c r="BU188" s="197" t="n"/>
      <c r="BV188" s="197" t="n"/>
      <c r="BW188" s="197" t="n"/>
      <c r="BX188" s="197" t="n"/>
      <c r="BY188" s="197" t="n"/>
      <c r="BZ188" s="197" t="n"/>
      <c r="CA188" s="197" t="n"/>
      <c r="CB188" s="197" t="n"/>
      <c r="CC188" s="197" t="n"/>
      <c r="CD188" s="197" t="n"/>
      <c r="CE188" s="197" t="n"/>
      <c r="CF188" s="197" t="n"/>
      <c r="CG188" s="197" t="n"/>
      <c r="CH188" s="197" t="n"/>
      <c r="CI188" s="197" t="n"/>
      <c r="CJ188" s="197" t="n"/>
      <c r="CK188" s="197" t="n"/>
      <c r="CL188" s="197" t="n"/>
      <c r="CM188" s="197" t="n"/>
      <c r="CN188" s="197" t="n"/>
      <c r="CO188" s="197" t="n"/>
      <c r="CP188" s="197" t="n"/>
      <c r="CQ188" s="197" t="n"/>
      <c r="CR188" s="197" t="n"/>
      <c r="CS188" s="197" t="n"/>
      <c r="CT188" s="197" t="n"/>
      <c r="CU188" s="197" t="n"/>
      <c r="CV188" s="197" t="n"/>
      <c r="CW188" s="197" t="n"/>
      <c r="CX188" s="197" t="n"/>
      <c r="CY188" s="197" t="n"/>
      <c r="CZ188" s="197" t="n"/>
      <c r="DA188" s="197" t="n"/>
      <c r="DB188" s="197" t="n"/>
      <c r="DC188" s="197" t="n"/>
      <c r="DD188" s="197" t="n"/>
      <c r="DE188" s="197" t="n"/>
      <c r="DF188" s="197" t="n"/>
      <c r="DG188" s="197" t="n"/>
      <c r="DH188" s="197" t="n"/>
      <c r="DI188" s="197" t="n"/>
      <c r="DJ188" s="197" t="n"/>
      <c r="DK188" s="197" t="n"/>
      <c r="DL188" s="197" t="n"/>
      <c r="DM188" s="197" t="n"/>
      <c r="DN188" s="197" t="n"/>
      <c r="DO188" s="197" t="n"/>
      <c r="DP188" s="197" t="n"/>
      <c r="DQ188" s="197" t="n"/>
      <c r="DR188" s="197" t="n"/>
      <c r="DS188" s="197" t="n"/>
      <c r="DT188" s="197" t="n"/>
      <c r="DU188" s="197" t="n"/>
      <c r="DV188" s="197" t="n"/>
      <c r="DW188" s="197" t="n"/>
      <c r="DX188" s="197" t="n"/>
      <c r="DY188" s="197" t="n"/>
      <c r="DZ188" s="197" t="n"/>
      <c r="EA188" s="197" t="n"/>
      <c r="EB188" s="197" t="n"/>
      <c r="EC188" s="197" t="n"/>
      <c r="ED188" s="197" t="n"/>
      <c r="EE188" s="197" t="n"/>
      <c r="EF188" s="197" t="n"/>
      <c r="EG188" s="197" t="n"/>
      <c r="EH188" s="197" t="n"/>
      <c r="EI188" s="197" t="n"/>
      <c r="EJ188" s="197" t="n"/>
    </row>
    <row r="189" ht="18.75" customFormat="1" customHeight="1" s="171">
      <c r="A189" s="79" t="inlineStr">
        <is>
          <t>K34</t>
        </is>
      </c>
      <c r="B189" s="96" t="inlineStr">
        <is>
          <t>Total</t>
        </is>
      </c>
      <c r="C189" s="954">
        <f>SUM(INDIRECT(ADDRESS(MATCH("K33",$A:$A,0)+1,COLUMN(C$13),4)&amp;":"&amp;ADDRESS(MATCH("K34",$A:$A,0)-1,COLUMN(C$13),4)))</f>
        <v/>
      </c>
      <c r="D189" s="954">
        <f>SUM(INDIRECT(ADDRESS(MATCH("K33",$A:$A,0)+1,COLUMN(D$13),4)&amp;":"&amp;ADDRESS(MATCH("K34",$A:$A,0)-1,COLUMN(D$13),4)))</f>
        <v/>
      </c>
      <c r="E189" s="954">
        <f>SUM(INDIRECT(ADDRESS(MATCH("K33",$A:$A,0)+1,COLUMN(E$13),4)&amp;":"&amp;ADDRESS(MATCH("K34",$A:$A,0)-1,COLUMN(E$13),4)))</f>
        <v/>
      </c>
      <c r="F189" s="954">
        <f>SUM(INDIRECT(ADDRESS(MATCH("K33",$A:$A,0)+1,COLUMN(F$13),4)&amp;":"&amp;ADDRESS(MATCH("K34",$A:$A,0)-1,COLUMN(F$13),4)))</f>
        <v/>
      </c>
      <c r="G189" s="954">
        <f>SUM(INDIRECT(ADDRESS(MATCH("K33",$A:$A,0)+1,COLUMN(G$13),4)&amp;":"&amp;ADDRESS(MATCH("K34",$A:$A,0)-1,COLUMN(G$13),4)))</f>
        <v/>
      </c>
      <c r="H189" s="954">
        <f>SUM(INDIRECT(ADDRESS(MATCH("K33",$A:$A,0)+1,COLUMN(H$13),4)&amp;":"&amp;ADDRESS(MATCH("K34",$A:$A,0)-1,COLUMN(H$13),4)))</f>
        <v/>
      </c>
      <c r="I189" s="997" t="n"/>
      <c r="J189" s="180" t="n"/>
      <c r="N189" s="976">
        <f>B189</f>
        <v/>
      </c>
      <c r="O189" s="192">
        <f>C189*BS!$B$9</f>
        <v/>
      </c>
      <c r="P189" s="192">
        <f>D189*BS!$B$9</f>
        <v/>
      </c>
      <c r="Q189" s="192">
        <f>E189*BS!$B$9</f>
        <v/>
      </c>
      <c r="R189" s="192">
        <f>F189*BS!$B$9</f>
        <v/>
      </c>
      <c r="S189" s="192">
        <f>G189*BS!$B$9</f>
        <v/>
      </c>
      <c r="T189" s="192">
        <f>H189*BS!$B$9</f>
        <v/>
      </c>
      <c r="U189" s="193" t="n"/>
    </row>
    <row r="190" ht="18.75" customFormat="1" customHeight="1" s="171">
      <c r="A190" s="171" t="inlineStr">
        <is>
          <t>K35</t>
        </is>
      </c>
      <c r="B190" s="96" t="inlineStr">
        <is>
          <t xml:space="preserve">Others </t>
        </is>
      </c>
      <c r="C190" s="999" t="n"/>
      <c r="D190" s="999" t="n"/>
      <c r="E190" s="999" t="n"/>
      <c r="F190" s="999" t="n"/>
      <c r="G190" s="999" t="n"/>
      <c r="H190" s="999" t="n"/>
      <c r="I190" s="997" t="n"/>
      <c r="J190" s="180" t="n"/>
      <c r="N190" s="966">
        <f>B190</f>
        <v/>
      </c>
      <c r="O190" s="204" t="inlineStr"/>
      <c r="P190" s="204" t="inlineStr"/>
      <c r="Q190" s="204" t="inlineStr"/>
      <c r="R190" s="204" t="inlineStr"/>
      <c r="S190" s="204" t="inlineStr"/>
      <c r="T190" s="204" t="inlineStr"/>
      <c r="U190" s="193"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I185</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I186</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103" t="n"/>
      <c r="D193" s="103" t="n"/>
      <c r="E193" s="103" t="n"/>
      <c r="F193" s="103" t="n"/>
      <c r="G193" s="103" t="n"/>
      <c r="H193" s="103" t="n"/>
      <c r="I193" s="997" t="n"/>
      <c r="J193" s="180" t="n"/>
      <c r="K193" s="172" t="n"/>
      <c r="L193" s="172" t="n"/>
      <c r="M193" s="172" t="n"/>
      <c r="N193" s="973" t="inlineStr"/>
      <c r="O193" s="192" t="inlineStr"/>
      <c r="P193" s="192" t="inlineStr"/>
      <c r="Q193" s="192" t="inlineStr"/>
      <c r="R193" s="192" t="inlineStr"/>
      <c r="S193" s="192" t="inlineStr"/>
      <c r="T193" s="192" t="inlineStr"/>
      <c r="U193" s="193">
        <f>I187</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I188</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000"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I189</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I190</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I191</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I192</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f>I193</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f>I194</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inlineStr">
        <is>
          <t>K36</t>
        </is>
      </c>
      <c r="B201" s="96" t="inlineStr">
        <is>
          <t>Total</t>
        </is>
      </c>
      <c r="C201" s="954">
        <f>SUM(INDIRECT(ADDRESS(MATCH("K35",$A:$A,0)+1,COLUMN(C$13),4)&amp;":"&amp;ADDRESS(MATCH("K36",$A:$A,0)-1,COLUMN(C$13),4)))</f>
        <v/>
      </c>
      <c r="D201" s="954">
        <f>SUM(INDIRECT(ADDRESS(MATCH("K35",$A:$A,0)+1,COLUMN(D$13),4)&amp;":"&amp;ADDRESS(MATCH("K36",$A:$A,0)-1,COLUMN(D$13),4)))</f>
        <v/>
      </c>
      <c r="E201" s="954">
        <f>SUM(INDIRECT(ADDRESS(MATCH("K35",$A:$A,0)+1,COLUMN(E$13),4)&amp;":"&amp;ADDRESS(MATCH("K36",$A:$A,0)-1,COLUMN(E$13),4)))</f>
        <v/>
      </c>
      <c r="F201" s="954">
        <f>SUM(INDIRECT(ADDRESS(MATCH("K35",$A:$A,0)+1,COLUMN(F$13),4)&amp;":"&amp;ADDRESS(MATCH("K36",$A:$A,0)-1,COLUMN(F$13),4)))</f>
        <v/>
      </c>
      <c r="G201" s="954" t="n">
        <v>0</v>
      </c>
      <c r="H201" s="954" t="n">
        <v>0</v>
      </c>
      <c r="I201" s="997" t="n"/>
      <c r="J201" s="180" t="n"/>
      <c r="K201" s="172" t="n"/>
      <c r="L201" s="172" t="n"/>
      <c r="M201" s="172" t="n"/>
      <c r="N201" s="966">
        <f>B201</f>
        <v/>
      </c>
      <c r="O201" s="1001">
        <f>C201*BS!$B$9</f>
        <v/>
      </c>
      <c r="P201" s="1001">
        <f>D201*BS!$B$9</f>
        <v/>
      </c>
      <c r="Q201" s="1001">
        <f>E201*BS!$B$9</f>
        <v/>
      </c>
      <c r="R201" s="1001">
        <f>F201*BS!$B$9</f>
        <v/>
      </c>
      <c r="S201" s="1001">
        <f>G201*BS!$B$9</f>
        <v/>
      </c>
      <c r="T201" s="1001">
        <f>H201*BS!$B$9</f>
        <v/>
      </c>
      <c r="U201" s="193" t="n"/>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n"/>
      <c r="B202" s="119" t="n"/>
      <c r="C202" s="991" t="n"/>
      <c r="D202" s="991" t="n"/>
      <c r="E202" s="991" t="n"/>
      <c r="F202" s="991" t="n"/>
      <c r="G202" s="991" t="n"/>
      <c r="H202" s="991" t="n"/>
      <c r="I202" s="997" t="n"/>
      <c r="J202" s="180" t="n"/>
      <c r="K202" s="172" t="n"/>
      <c r="L202" s="172" t="n"/>
      <c r="M202" s="172" t="n"/>
      <c r="N202" s="973" t="inlineStr"/>
      <c r="O202" s="192" t="inlineStr"/>
      <c r="P202" s="192" t="inlineStr"/>
      <c r="Q202" s="192" t="inlineStr"/>
      <c r="R202" s="192" t="inlineStr"/>
      <c r="S202" s="192" t="inlineStr"/>
      <c r="T202" s="192" t="inlineStr"/>
      <c r="U202" s="193" t="n"/>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194" t="inlineStr">
        <is>
          <t>K37</t>
        </is>
      </c>
      <c r="B203" s="96" t="inlineStr">
        <is>
          <t xml:space="preserve">Total Shareholders Equity </t>
        </is>
      </c>
      <c r="C203" s="983" t="n"/>
      <c r="D203" s="983" t="n"/>
      <c r="E203" s="983" t="n"/>
      <c r="F203" s="983" t="n"/>
      <c r="G203" s="983" t="n"/>
      <c r="H203" s="983" t="n"/>
      <c r="I203" s="998" t="n"/>
      <c r="J203" s="196" t="n"/>
      <c r="K203" s="197" t="n"/>
      <c r="L203" s="197" t="n"/>
      <c r="M203" s="197" t="n"/>
      <c r="N203" s="966">
        <f>B203</f>
        <v/>
      </c>
      <c r="O203" s="198" t="inlineStr"/>
      <c r="P203" s="198" t="inlineStr"/>
      <c r="Q203" s="198" t="inlineStr"/>
      <c r="R203" s="198" t="inlineStr"/>
      <c r="S203" s="198" t="inlineStr"/>
      <c r="T203" s="198" t="inlineStr"/>
      <c r="U203" s="193">
        <f>I197</f>
        <v/>
      </c>
      <c r="V203" s="197" t="n"/>
      <c r="W203" s="197" t="n"/>
      <c r="X203" s="197" t="n"/>
      <c r="Y203" s="197" t="n"/>
      <c r="Z203" s="197" t="n"/>
      <c r="AA203" s="197" t="n"/>
      <c r="AB203" s="197" t="n"/>
      <c r="AC203" s="197" t="n"/>
      <c r="AD203" s="197" t="n"/>
      <c r="AE203" s="197" t="n"/>
      <c r="AF203" s="197" t="n"/>
      <c r="AG203" s="197" t="n"/>
      <c r="AH203" s="197" t="n"/>
      <c r="AI203" s="197" t="n"/>
      <c r="AJ203" s="197" t="n"/>
      <c r="AK203" s="197" t="n"/>
      <c r="AL203" s="197" t="n"/>
      <c r="AM203" s="197" t="n"/>
      <c r="AN203" s="197" t="n"/>
      <c r="AO203" s="197" t="n"/>
      <c r="AP203" s="197" t="n"/>
      <c r="AQ203" s="197" t="n"/>
      <c r="AR203" s="197" t="n"/>
      <c r="AS203" s="197" t="n"/>
      <c r="AT203" s="197" t="n"/>
      <c r="AU203" s="197" t="n"/>
      <c r="AV203" s="197" t="n"/>
      <c r="AW203" s="197" t="n"/>
      <c r="AX203" s="197" t="n"/>
      <c r="AY203" s="197" t="n"/>
      <c r="AZ203" s="197" t="n"/>
      <c r="BA203" s="197" t="n"/>
      <c r="BB203" s="197" t="n"/>
      <c r="BC203" s="197" t="n"/>
      <c r="BD203" s="197" t="n"/>
      <c r="BE203" s="197" t="n"/>
      <c r="BF203" s="197" t="n"/>
      <c r="BG203" s="197" t="n"/>
      <c r="BH203" s="197" t="n"/>
      <c r="BI203" s="197" t="n"/>
      <c r="BJ203" s="197" t="n"/>
      <c r="BK203" s="197" t="n"/>
      <c r="BL203" s="197" t="n"/>
      <c r="BM203" s="197" t="n"/>
      <c r="BN203" s="197" t="n"/>
      <c r="BO203" s="197" t="n"/>
      <c r="BP203" s="197" t="n"/>
      <c r="BQ203" s="197" t="n"/>
      <c r="BR203" s="197" t="n"/>
      <c r="BS203" s="197" t="n"/>
      <c r="BT203" s="197" t="n"/>
      <c r="BU203" s="197" t="n"/>
      <c r="BV203" s="197" t="n"/>
      <c r="BW203" s="197" t="n"/>
      <c r="BX203" s="197" t="n"/>
      <c r="BY203" s="197" t="n"/>
      <c r="BZ203" s="197" t="n"/>
      <c r="CA203" s="197" t="n"/>
      <c r="CB203" s="197" t="n"/>
      <c r="CC203" s="197" t="n"/>
      <c r="CD203" s="197" t="n"/>
      <c r="CE203" s="197" t="n"/>
      <c r="CF203" s="197" t="n"/>
      <c r="CG203" s="197" t="n"/>
      <c r="CH203" s="197" t="n"/>
      <c r="CI203" s="197" t="n"/>
      <c r="CJ203" s="197" t="n"/>
      <c r="CK203" s="197" t="n"/>
      <c r="CL203" s="197" t="n"/>
      <c r="CM203" s="197" t="n"/>
      <c r="CN203" s="197" t="n"/>
      <c r="CO203" s="197" t="n"/>
      <c r="CP203" s="197" t="n"/>
      <c r="CQ203" s="197" t="n"/>
      <c r="CR203" s="197" t="n"/>
      <c r="CS203" s="197" t="n"/>
      <c r="CT203" s="197" t="n"/>
      <c r="CU203" s="197" t="n"/>
      <c r="CV203" s="197" t="n"/>
      <c r="CW203" s="197" t="n"/>
      <c r="CX203" s="197" t="n"/>
      <c r="CY203" s="197" t="n"/>
      <c r="CZ203" s="197" t="n"/>
      <c r="DA203" s="197" t="n"/>
      <c r="DB203" s="197" t="n"/>
      <c r="DC203" s="197" t="n"/>
      <c r="DD203" s="197" t="n"/>
      <c r="DE203" s="197" t="n"/>
      <c r="DF203" s="197" t="n"/>
      <c r="DG203" s="197" t="n"/>
      <c r="DH203" s="197" t="n"/>
      <c r="DI203" s="197" t="n"/>
      <c r="DJ203" s="197" t="n"/>
      <c r="DK203" s="197" t="n"/>
      <c r="DL203" s="197" t="n"/>
      <c r="DM203" s="197" t="n"/>
      <c r="DN203" s="197" t="n"/>
      <c r="DO203" s="197" t="n"/>
      <c r="DP203" s="197" t="n"/>
      <c r="DQ203" s="197" t="n"/>
      <c r="DR203" s="197" t="n"/>
      <c r="DS203" s="197" t="n"/>
      <c r="DT203" s="197" t="n"/>
      <c r="DU203" s="197" t="n"/>
      <c r="DV203" s="197" t="n"/>
      <c r="DW203" s="197" t="n"/>
      <c r="DX203" s="197" t="n"/>
      <c r="DY203" s="197" t="n"/>
      <c r="DZ203" s="197" t="n"/>
      <c r="EA203" s="197" t="n"/>
      <c r="EB203" s="197" t="n"/>
      <c r="EC203" s="197" t="n"/>
      <c r="ED203" s="197" t="n"/>
      <c r="EE203" s="197" t="n"/>
      <c r="EF203" s="197" t="n"/>
      <c r="EG203" s="197" t="n"/>
      <c r="EH203" s="197" t="n"/>
      <c r="EI203" s="197" t="n"/>
      <c r="EJ203" s="197" t="n"/>
    </row>
    <row r="204">
      <c r="B204" s="102" t="n"/>
      <c r="C204" s="103" t="n"/>
      <c r="D204" s="103" t="n"/>
      <c r="E204" s="103" t="n"/>
      <c r="F204" s="103" t="n"/>
      <c r="G204" s="103" t="n"/>
      <c r="H204" s="103" t="n"/>
      <c r="I204" s="984" t="n"/>
      <c r="J204" s="180" t="n"/>
      <c r="N204" s="976" t="inlineStr"/>
      <c r="O204" s="192" t="inlineStr"/>
      <c r="P204" s="192" t="inlineStr"/>
      <c r="Q204" s="192" t="inlineStr"/>
      <c r="R204" s="192" t="inlineStr"/>
      <c r="S204" s="192" t="inlineStr"/>
      <c r="T204" s="192" t="inlineStr"/>
      <c r="U204" s="193">
        <f>I198</f>
        <v/>
      </c>
    </row>
    <row r="205">
      <c r="B205" s="102" t="n"/>
      <c r="C205" s="1002" t="n"/>
      <c r="D205" s="1002" t="n"/>
      <c r="E205" s="1002" t="n"/>
      <c r="F205" s="1002" t="n"/>
      <c r="G205" s="1002" t="n"/>
      <c r="H205" s="1002" t="n"/>
      <c r="I205" s="984" t="n"/>
      <c r="J205" s="180" t="n"/>
      <c r="N205" s="976" t="inlineStr"/>
      <c r="O205" s="192" t="inlineStr"/>
      <c r="P205" s="192" t="inlineStr"/>
      <c r="Q205" s="192" t="inlineStr"/>
      <c r="R205" s="192" t="inlineStr"/>
      <c r="S205" s="192" t="inlineStr"/>
      <c r="T205" s="192" t="inlineStr"/>
      <c r="U205" s="193" t="n"/>
    </row>
    <row r="206">
      <c r="A206" s="171" t="inlineStr">
        <is>
          <t>K38</t>
        </is>
      </c>
      <c r="B206" s="96" t="inlineStr">
        <is>
          <t>Total</t>
        </is>
      </c>
      <c r="C206" s="954">
        <f>SUM(INDIRECT(ADDRESS(MATCH("K37",$A:$A,0)+1,COLUMN(C$13),4)&amp;":"&amp;ADDRESS(MATCH("K38",$A:$A,0)-1,COLUMN(C$13),4)))</f>
        <v/>
      </c>
      <c r="D206" s="954">
        <f>SUM(INDIRECT(ADDRESS(MATCH("K37",$A:$A,0)+1,COLUMN(D$13),4)&amp;":"&amp;ADDRESS(MATCH("K38",$A:$A,0)-1,COLUMN(D$13),4)))</f>
        <v/>
      </c>
      <c r="E206" s="954">
        <f>SUM(INDIRECT(ADDRESS(MATCH("K37",$A:$A,0)+1,COLUMN(E$13),4)&amp;":"&amp;ADDRESS(MATCH("K38",$A:$A,0)-1,COLUMN(E$13),4)))</f>
        <v/>
      </c>
      <c r="F206" s="954">
        <f>SUM(INDIRECT(ADDRESS(MATCH("K37",$A:$A,0)+1,COLUMN(F$13),4)&amp;":"&amp;ADDRESS(MATCH("K38",$A:$A,0)-1,COLUMN(F$13),4)))</f>
        <v/>
      </c>
      <c r="G206" s="954" t="n">
        <v>0</v>
      </c>
      <c r="H206" s="954" t="n">
        <v>0</v>
      </c>
      <c r="I206" s="984" t="n"/>
      <c r="J206" s="180" t="n"/>
      <c r="N206" s="976">
        <f>B206</f>
        <v/>
      </c>
      <c r="O206" s="192">
        <f>C206*BS!$B$9</f>
        <v/>
      </c>
      <c r="P206" s="192">
        <f>D206*BS!$B$9</f>
        <v/>
      </c>
      <c r="Q206" s="192">
        <f>E206*BS!$B$9</f>
        <v/>
      </c>
      <c r="R206" s="192">
        <f>F206*BS!$B$9</f>
        <v/>
      </c>
      <c r="S206" s="192">
        <f>G206*BS!$B$9</f>
        <v/>
      </c>
      <c r="T206" s="192">
        <f>H206*BS!$B$9</f>
        <v/>
      </c>
      <c r="U206" s="193" t="n"/>
    </row>
    <row r="207">
      <c r="A207" s="171" t="inlineStr">
        <is>
          <t>K39</t>
        </is>
      </c>
      <c r="B207" s="96" t="inlineStr">
        <is>
          <t xml:space="preserve">Off Balance Liabilities </t>
        </is>
      </c>
      <c r="C207" s="1003" t="n"/>
      <c r="D207" s="1003" t="n"/>
      <c r="E207" s="1003" t="n"/>
      <c r="F207" s="1003" t="n"/>
      <c r="G207" s="1003" t="n"/>
      <c r="H207" s="1003" t="n"/>
      <c r="I207" s="997" t="n"/>
      <c r="J207" s="180" t="n"/>
      <c r="N207" s="966">
        <f>B207</f>
        <v/>
      </c>
      <c r="O207" s="204" t="inlineStr"/>
      <c r="P207" s="204" t="inlineStr"/>
      <c r="Q207" s="204" t="inlineStr"/>
      <c r="R207" s="204" t="inlineStr"/>
      <c r="S207" s="204" t="inlineStr"/>
      <c r="T207" s="204" t="inlineStr"/>
      <c r="U207" s="193" t="n"/>
    </row>
    <row r="208">
      <c r="B208" s="102" t="inlineStr">
        <is>
          <t>- LC</t>
        </is>
      </c>
      <c r="C208" s="991" t="n"/>
      <c r="D208" s="991" t="n"/>
      <c r="E208" s="991" t="n"/>
      <c r="F208" s="991" t="n"/>
      <c r="G208" s="991" t="n"/>
      <c r="H208" s="991" t="n"/>
      <c r="I208" s="977" t="n"/>
      <c r="J208" s="180" t="n"/>
      <c r="N208" s="976">
        <f>B208</f>
        <v/>
      </c>
      <c r="O208" s="192" t="inlineStr"/>
      <c r="P208" s="192" t="inlineStr"/>
      <c r="Q208" s="192" t="inlineStr"/>
      <c r="R208" s="192" t="inlineStr"/>
      <c r="S208" s="192" t="inlineStr"/>
      <c r="T208" s="192" t="inlineStr"/>
      <c r="U208" s="193">
        <f>I202</f>
        <v/>
      </c>
    </row>
    <row r="209">
      <c r="B209" s="102" t="inlineStr">
        <is>
          <t>- BG</t>
        </is>
      </c>
      <c r="C209" s="991" t="n"/>
      <c r="D209" s="991" t="n"/>
      <c r="E209" s="991" t="n"/>
      <c r="F209" s="991" t="n"/>
      <c r="G209" s="991" t="n"/>
      <c r="H209" s="991" t="n"/>
      <c r="I209" s="239" t="n"/>
      <c r="J209" s="180" t="n"/>
      <c r="N209" s="976">
        <f>B209</f>
        <v/>
      </c>
      <c r="O209" s="192" t="inlineStr"/>
      <c r="P209" s="192" t="inlineStr"/>
      <c r="Q209" s="192" t="inlineStr"/>
      <c r="R209" s="192" t="inlineStr"/>
      <c r="S209" s="192" t="inlineStr"/>
      <c r="T209" s="192" t="inlineStr"/>
      <c r="U209" s="193">
        <f>I203</f>
        <v/>
      </c>
    </row>
    <row r="210">
      <c r="B210" s="102" t="inlineStr">
        <is>
          <t>- BD</t>
        </is>
      </c>
      <c r="C210" s="103" t="n"/>
      <c r="D210" s="103" t="n"/>
      <c r="E210" s="103" t="n"/>
      <c r="F210" s="103" t="n"/>
      <c r="G210" s="103" t="n"/>
      <c r="H210" s="103" t="n"/>
      <c r="I210" s="240" t="n"/>
      <c r="J210" s="180" t="n"/>
      <c r="N210" s="976">
        <f>B210</f>
        <v/>
      </c>
      <c r="O210" s="192" t="inlineStr"/>
      <c r="P210" s="192" t="inlineStr"/>
      <c r="Q210" s="192" t="inlineStr"/>
      <c r="R210" s="192" t="inlineStr"/>
      <c r="S210" s="192" t="inlineStr"/>
      <c r="T210" s="192" t="inlineStr"/>
      <c r="U210" s="193">
        <f>I204</f>
        <v/>
      </c>
    </row>
    <row r="211">
      <c r="B211" s="102" t="inlineStr">
        <is>
          <t>- CG</t>
        </is>
      </c>
      <c r="C211" s="991" t="n"/>
      <c r="D211" s="991" t="n"/>
      <c r="E211" s="991" t="n"/>
      <c r="F211" s="991" t="n"/>
      <c r="G211" s="991" t="n"/>
      <c r="H211" s="991" t="n"/>
      <c r="I211" s="241" t="n"/>
      <c r="J211" s="180" t="n"/>
      <c r="N211" s="976">
        <f>B211</f>
        <v/>
      </c>
      <c r="O211" s="192" t="inlineStr"/>
      <c r="P211" s="192" t="inlineStr"/>
      <c r="Q211" s="192" t="inlineStr"/>
      <c r="R211" s="192" t="inlineStr"/>
      <c r="S211" s="192" t="inlineStr"/>
      <c r="T211" s="192" t="inlineStr"/>
      <c r="U211" s="193">
        <f>I205</f>
        <v/>
      </c>
    </row>
    <row r="212">
      <c r="B212" s="102" t="inlineStr">
        <is>
          <t>- Commitments</t>
        </is>
      </c>
      <c r="C212" s="991" t="n"/>
      <c r="D212" s="991" t="n"/>
      <c r="E212" s="991" t="n"/>
      <c r="F212" s="991" t="n"/>
      <c r="G212" s="991" t="n"/>
      <c r="H212" s="991" t="n"/>
      <c r="I212" s="241" t="n"/>
      <c r="J212" s="180" t="n"/>
      <c r="N212" s="976">
        <f>B212</f>
        <v/>
      </c>
      <c r="O212" s="192" t="inlineStr"/>
      <c r="P212" s="192" t="inlineStr"/>
      <c r="Q212" s="192" t="inlineStr"/>
      <c r="R212" s="192" t="inlineStr"/>
      <c r="S212" s="192" t="inlineStr"/>
      <c r="T212" s="192" t="inlineStr"/>
      <c r="U212" s="193">
        <f>I206</f>
        <v/>
      </c>
    </row>
    <row r="213" ht="20.25" customFormat="1" customHeight="1" s="194">
      <c r="B213" s="102" t="n"/>
      <c r="C213" s="991" t="n"/>
      <c r="D213" s="991" t="n"/>
      <c r="E213" s="991" t="n"/>
      <c r="F213" s="991" t="n"/>
      <c r="G213" s="991" t="n"/>
      <c r="H213" s="991" t="n"/>
      <c r="I213" s="241" t="n"/>
      <c r="J213" s="180" t="n"/>
      <c r="N213" s="976" t="inlineStr"/>
      <c r="O213" s="192" t="inlineStr"/>
      <c r="P213" s="192" t="inlineStr"/>
      <c r="Q213" s="192" t="inlineStr"/>
      <c r="R213" s="192" t="inlineStr"/>
      <c r="S213" s="192" t="inlineStr"/>
      <c r="T213" s="192" t="inlineStr"/>
      <c r="U213" s="193">
        <f>I207</f>
        <v/>
      </c>
    </row>
    <row r="214">
      <c r="B214" s="102" t="inlineStr">
        <is>
          <t>- Others</t>
        </is>
      </c>
      <c r="C214" s="991" t="n"/>
      <c r="D214" s="991" t="n"/>
      <c r="E214" s="991" t="n"/>
      <c r="F214" s="991" t="n"/>
      <c r="G214" s="991" t="n"/>
      <c r="H214" s="991" t="n"/>
      <c r="I214" s="241" t="n"/>
      <c r="J214" s="180" t="n"/>
      <c r="N214" s="976">
        <f>B214</f>
        <v/>
      </c>
      <c r="O214" s="192" t="inlineStr"/>
      <c r="P214" s="192" t="inlineStr"/>
      <c r="Q214" s="192" t="inlineStr"/>
      <c r="R214" s="192" t="inlineStr"/>
      <c r="S214" s="192" t="inlineStr"/>
      <c r="T214" s="192" t="inlineStr"/>
      <c r="U214" s="193">
        <f>I208</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I209</f>
        <v/>
      </c>
    </row>
    <row r="216">
      <c r="B216" s="102" t="n"/>
      <c r="C216" s="991" t="n"/>
      <c r="D216" s="991" t="n"/>
      <c r="E216" s="991" t="n"/>
      <c r="F216" s="991" t="n"/>
      <c r="G216" s="991" t="n"/>
      <c r="H216" s="991" t="n"/>
      <c r="I216" s="241" t="n"/>
      <c r="J216" s="180" t="n"/>
      <c r="N216" s="976" t="inlineStr"/>
      <c r="O216" s="192" t="inlineStr"/>
      <c r="P216" s="192" t="inlineStr"/>
      <c r="Q216" s="192" t="inlineStr"/>
      <c r="R216" s="192" t="inlineStr"/>
      <c r="S216" s="192" t="inlineStr"/>
      <c r="T216" s="192" t="inlineStr"/>
      <c r="U216" s="193">
        <f>I210</f>
        <v/>
      </c>
    </row>
    <row r="217">
      <c r="B217" s="102" t="n"/>
      <c r="C217" s="991" t="n"/>
      <c r="D217" s="991" t="n"/>
      <c r="E217" s="991" t="n"/>
      <c r="F217" s="991" t="n"/>
      <c r="G217" s="991" t="n"/>
      <c r="H217" s="991" t="n"/>
      <c r="I217" s="241" t="n"/>
      <c r="J217" s="180" t="n"/>
      <c r="N217" s="976" t="inlineStr"/>
      <c r="O217" s="192" t="inlineStr"/>
      <c r="P217" s="192" t="inlineStr"/>
      <c r="Q217" s="192" t="inlineStr"/>
      <c r="R217" s="192" t="inlineStr"/>
      <c r="S217" s="192" t="inlineStr"/>
      <c r="T217" s="192" t="inlineStr"/>
      <c r="U217" s="193">
        <f>I211</f>
        <v/>
      </c>
    </row>
    <row r="218">
      <c r="B218" s="102" t="n"/>
      <c r="C218" s="991" t="n"/>
      <c r="D218" s="991" t="n"/>
      <c r="E218" s="991" t="n"/>
      <c r="F218" s="991" t="n"/>
      <c r="G218" s="991" t="n"/>
      <c r="H218" s="991" t="n"/>
      <c r="I218" s="241" t="n"/>
      <c r="J218" s="180" t="n"/>
      <c r="N218" s="976" t="inlineStr"/>
      <c r="O218" s="192" t="inlineStr"/>
      <c r="P218" s="192" t="inlineStr"/>
      <c r="Q218" s="192" t="inlineStr"/>
      <c r="R218" s="192" t="inlineStr"/>
      <c r="S218" s="192" t="inlineStr"/>
      <c r="T218" s="192" t="inlineStr"/>
      <c r="U218" s="193">
        <f>I212</f>
        <v/>
      </c>
    </row>
    <row r="219">
      <c r="A219" s="194" t="inlineStr">
        <is>
          <t>K40</t>
        </is>
      </c>
      <c r="B219" s="243" t="inlineStr">
        <is>
          <t xml:space="preserve">Total </t>
        </is>
      </c>
      <c r="C219" s="1004">
        <f>SUM(INDIRECT(ADDRESS(MATCH("K39",$A:$A,0)+1,COLUMN(C$13),4)&amp;":"&amp;ADDRESS(MATCH("K40",$A:$A,0)-1,COLUMN(C$13),4)))</f>
        <v/>
      </c>
      <c r="D219" s="1004">
        <f>SUM(INDIRECT(ADDRESS(MATCH("K39",$A:$A,0)+1,COLUMN(D$13),4)&amp;":"&amp;ADDRESS(MATCH("K40",$A:$A,0)-1,COLUMN(D$13),4)))</f>
        <v/>
      </c>
      <c r="E219" s="1004">
        <f>SUM(INDIRECT(ADDRESS(MATCH("K39",$A:$A,0)+1,COLUMN(E$13),4)&amp;":"&amp;ADDRESS(MATCH("K40",$A:$A,0)-1,COLUMN(E$13),4)))</f>
        <v/>
      </c>
      <c r="F219" s="1004">
        <f>SUM(INDIRECT(ADDRESS(MATCH("K39",$A:$A,0)+1,COLUMN(F$13),4)&amp;":"&amp;ADDRESS(MATCH("K40",$A:$A,0)-1,COLUMN(F$13),4)))</f>
        <v/>
      </c>
      <c r="G219" s="1004">
        <f>SUM(INDIRECT(ADDRESS(MATCH("K39",$A:$A,0)+1,COLUMN(G$13),4)&amp;":"&amp;ADDRESS(MATCH("K40",$A:$A,0)-1,COLUMN(G$13),4)))</f>
        <v/>
      </c>
      <c r="H219" s="1004">
        <f>SUM(INDIRECT(ADDRESS(MATCH("K39",$A:$A,0)+1,COLUMN(H$13),4)&amp;":"&amp;ADDRESS(MATCH("K40",$A:$A,0)-1,COLUMN(H$13),4)))</f>
        <v/>
      </c>
      <c r="I219" s="245" t="n"/>
      <c r="J219" s="196" t="n"/>
      <c r="K219" s="197" t="n"/>
      <c r="L219" s="197" t="n"/>
      <c r="M219" s="197" t="n"/>
      <c r="N219" s="966">
        <f>B219</f>
        <v/>
      </c>
      <c r="O219" s="246">
        <f>C219*BS!$B$9</f>
        <v/>
      </c>
      <c r="P219" s="246">
        <f>D219*BS!$B$9</f>
        <v/>
      </c>
      <c r="Q219" s="246">
        <f>E219*BS!$B$9</f>
        <v/>
      </c>
      <c r="R219" s="246">
        <f>F219*BS!$B$9</f>
        <v/>
      </c>
      <c r="S219" s="246">
        <f>G219*BS!$B$9</f>
        <v/>
      </c>
      <c r="T219" s="246">
        <f>H219*BS!$B$9</f>
        <v/>
      </c>
      <c r="U219" s="247">
        <f>I213</f>
        <v/>
      </c>
      <c r="V219" s="197" t="n"/>
      <c r="W219" s="197" t="n"/>
      <c r="X219" s="197" t="n"/>
      <c r="Y219" s="197" t="n"/>
      <c r="Z219" s="197" t="n"/>
      <c r="AA219" s="197" t="n"/>
      <c r="AB219" s="197" t="n"/>
      <c r="AC219" s="197" t="n"/>
      <c r="AD219" s="197" t="n"/>
      <c r="AE219" s="197" t="n"/>
      <c r="AF219" s="197" t="n"/>
      <c r="AG219" s="197" t="n"/>
      <c r="AH219" s="197" t="n"/>
      <c r="AI219" s="197" t="n"/>
      <c r="AJ219" s="197" t="n"/>
      <c r="AK219" s="197" t="n"/>
      <c r="AL219" s="197" t="n"/>
      <c r="AM219" s="197" t="n"/>
      <c r="AN219" s="197" t="n"/>
      <c r="AO219" s="197" t="n"/>
      <c r="AP219" s="197" t="n"/>
      <c r="AQ219" s="197" t="n"/>
      <c r="AR219" s="197" t="n"/>
      <c r="AS219" s="197" t="n"/>
      <c r="AT219" s="197" t="n"/>
      <c r="AU219" s="197" t="n"/>
      <c r="AV219" s="197" t="n"/>
      <c r="AW219" s="197" t="n"/>
      <c r="AX219" s="197" t="n"/>
      <c r="AY219" s="197" t="n"/>
      <c r="AZ219" s="197" t="n"/>
      <c r="BA219" s="197" t="n"/>
      <c r="BB219" s="197" t="n"/>
      <c r="BC219" s="197" t="n"/>
      <c r="BD219" s="197" t="n"/>
      <c r="BE219" s="197" t="n"/>
      <c r="BF219" s="197" t="n"/>
      <c r="BG219" s="197" t="n"/>
      <c r="BH219" s="197" t="n"/>
      <c r="BI219" s="197" t="n"/>
      <c r="BJ219" s="197" t="n"/>
      <c r="BK219" s="197" t="n"/>
      <c r="BL219" s="197" t="n"/>
      <c r="BM219" s="197" t="n"/>
      <c r="BN219" s="197" t="n"/>
      <c r="BO219" s="197" t="n"/>
      <c r="BP219" s="197" t="n"/>
      <c r="BQ219" s="197" t="n"/>
      <c r="BR219" s="197" t="n"/>
      <c r="BS219" s="197" t="n"/>
      <c r="BT219" s="197" t="n"/>
      <c r="BU219" s="197" t="n"/>
      <c r="BV219" s="197" t="n"/>
      <c r="BW219" s="197" t="n"/>
      <c r="BX219" s="197" t="n"/>
      <c r="BY219" s="197" t="n"/>
      <c r="BZ219" s="197" t="n"/>
      <c r="CA219" s="197" t="n"/>
      <c r="CB219" s="197" t="n"/>
      <c r="CC219" s="197" t="n"/>
      <c r="CD219" s="197" t="n"/>
      <c r="CE219" s="197" t="n"/>
      <c r="CF219" s="197" t="n"/>
      <c r="CG219" s="197" t="n"/>
      <c r="CH219" s="197" t="n"/>
      <c r="CI219" s="197" t="n"/>
      <c r="CJ219" s="197" t="n"/>
      <c r="CK219" s="197" t="n"/>
      <c r="CL219" s="197" t="n"/>
      <c r="CM219" s="197" t="n"/>
      <c r="CN219" s="197" t="n"/>
      <c r="CO219" s="197" t="n"/>
      <c r="CP219" s="197" t="n"/>
      <c r="CQ219" s="197" t="n"/>
      <c r="CR219" s="197" t="n"/>
      <c r="CS219" s="197" t="n"/>
      <c r="CT219" s="197" t="n"/>
      <c r="CU219" s="197" t="n"/>
      <c r="CV219" s="197" t="n"/>
      <c r="CW219" s="197" t="n"/>
      <c r="CX219" s="197" t="n"/>
      <c r="CY219" s="197" t="n"/>
      <c r="CZ219" s="197" t="n"/>
      <c r="DA219" s="197" t="n"/>
      <c r="DB219" s="197" t="n"/>
      <c r="DC219" s="197" t="n"/>
      <c r="DD219" s="197" t="n"/>
      <c r="DE219" s="197" t="n"/>
      <c r="DF219" s="197" t="n"/>
      <c r="DG219" s="197" t="n"/>
      <c r="DH219" s="197" t="n"/>
      <c r="DI219" s="197" t="n"/>
      <c r="DJ219" s="197" t="n"/>
      <c r="DK219" s="197" t="n"/>
      <c r="DL219" s="197" t="n"/>
      <c r="DM219" s="197" t="n"/>
      <c r="DN219" s="197" t="n"/>
      <c r="DO219" s="197" t="n"/>
      <c r="DP219" s="197" t="n"/>
      <c r="DQ219" s="197" t="n"/>
      <c r="DR219" s="197" t="n"/>
      <c r="DS219" s="197" t="n"/>
      <c r="DT219" s="197" t="n"/>
      <c r="DU219" s="197" t="n"/>
      <c r="DV219" s="197" t="n"/>
      <c r="DW219" s="197" t="n"/>
      <c r="DX219" s="197" t="n"/>
      <c r="DY219" s="197" t="n"/>
      <c r="DZ219" s="197" t="n"/>
      <c r="EA219" s="197" t="n"/>
      <c r="EB219" s="197" t="n"/>
      <c r="EC219" s="197" t="n"/>
      <c r="ED219" s="197" t="n"/>
      <c r="EE219" s="197" t="n"/>
      <c r="EF219" s="197" t="n"/>
      <c r="EG219" s="197" t="n"/>
      <c r="EH219" s="197" t="n"/>
      <c r="EI219" s="197" t="n"/>
      <c r="EJ219" s="197" t="n"/>
    </row>
    <row r="220">
      <c r="B220" s="248" t="n"/>
      <c r="C220" s="242" t="n"/>
      <c r="D220" s="242" t="n"/>
      <c r="E220" s="242" t="n"/>
      <c r="F220" s="242" t="n"/>
      <c r="G220" s="242" t="n"/>
      <c r="H220" s="242" t="n"/>
      <c r="I220" s="242" t="n"/>
      <c r="J220" s="180" t="n"/>
      <c r="N220" t="inlineStr"/>
      <c r="O220" s="249" t="inlineStr"/>
      <c r="P220" s="249" t="inlineStr"/>
      <c r="Q220" s="249" t="inlineStr"/>
      <c r="R220" s="249" t="inlineStr"/>
      <c r="S220" s="249" t="inlineStr"/>
      <c r="T220" s="249" t="inlineStr"/>
      <c r="U220" s="249" t="n"/>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94"/>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None Revenue from the sale of goods</t>
        </is>
      </c>
      <c r="C15" s="939" t="n"/>
      <c r="D15" s="939" t="n"/>
      <c r="E15" s="939" t="n"/>
      <c r="F15" s="939" t="n"/>
      <c r="G15" s="939" t="n">
        <v>427950</v>
      </c>
      <c r="H15" s="939" t="n">
        <v>487885</v>
      </c>
      <c r="I15" s="289" t="n"/>
      <c r="N15" s="293">
        <f>B15</f>
        <v/>
      </c>
      <c r="O15" s="192" t="inlineStr"/>
      <c r="P15" s="192" t="inlineStr"/>
      <c r="Q15" s="192" t="inlineStr"/>
      <c r="R15" s="192" t="inlineStr"/>
      <c r="S15" s="192">
        <f>G15*BS!$B$9</f>
        <v/>
      </c>
      <c r="T15" s="192">
        <f>H15*BS!$B$9</f>
        <v/>
      </c>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-328338</v>
      </c>
      <c r="H29" s="939" t="n">
        <v>-372384</v>
      </c>
      <c r="I29" s="1017" t="n"/>
      <c r="N29" s="293">
        <f>B29</f>
        <v/>
      </c>
      <c r="O29" s="192" t="inlineStr"/>
      <c r="P29" s="192" t="inlineStr"/>
      <c r="Q29" s="192" t="inlineStr"/>
      <c r="R29" s="192" t="inlineStr"/>
      <c r="S29" s="192">
        <f>G29*BS!$B$9</f>
        <v/>
      </c>
      <c r="T29" s="192">
        <f>H29*BS!$B$9</f>
        <v/>
      </c>
      <c r="U29" s="1016">
        <f>I29</f>
        <v/>
      </c>
    </row>
    <row r="30" customFormat="1" s="279">
      <c r="A30" s="118" t="n"/>
      <c r="B30" s="102" t="inlineStr">
        <is>
          <t>Expenses</t>
        </is>
      </c>
      <c r="C30" s="939" t="n"/>
      <c r="D30" s="939" t="n"/>
      <c r="E30" s="939" t="n"/>
      <c r="F30" s="939" t="n"/>
      <c r="G30" s="939" t="n">
        <v>0</v>
      </c>
      <c r="H30" s="939" t="n">
        <v>0</v>
      </c>
      <c r="I30" s="1017" t="n"/>
      <c r="N30" s="293">
        <f>B30</f>
        <v/>
      </c>
      <c r="O30" s="192" t="inlineStr"/>
      <c r="P30" s="192" t="inlineStr"/>
      <c r="Q30" s="192" t="inlineStr"/>
      <c r="R30" s="192" t="inlineStr"/>
      <c r="S30" s="192">
        <f>G30*BS!$B$9</f>
        <v/>
      </c>
      <c r="T30" s="192">
        <f>H30*BS!$B$9</f>
        <v/>
      </c>
      <c r="U30" s="1016">
        <f>I30</f>
        <v/>
      </c>
    </row>
    <row r="31" customFormat="1" s="279">
      <c r="A31" s="118" t="n"/>
      <c r="B31" s="102" t="inlineStr">
        <is>
          <t>Total expenses</t>
        </is>
      </c>
      <c r="C31" s="939" t="n"/>
      <c r="D31" s="939" t="n"/>
      <c r="E31" s="939" t="n"/>
      <c r="F31" s="939" t="n"/>
      <c r="G31" s="939" t="n">
        <v>75345</v>
      </c>
      <c r="H31" s="939" t="n">
        <v>88308</v>
      </c>
      <c r="I31" s="1017" t="n"/>
      <c r="N31" s="293">
        <f>B31</f>
        <v/>
      </c>
      <c r="O31" s="192" t="inlineStr"/>
      <c r="P31" s="192" t="inlineStr"/>
      <c r="Q31" s="192" t="inlineStr"/>
      <c r="R31" s="192" t="inlineStr"/>
      <c r="S31" s="192">
        <f>G31*BS!$B$9</f>
        <v/>
      </c>
      <c r="T31" s="192">
        <f>H31*BS!$B$9</f>
        <v/>
      </c>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n"/>
      <c r="C56" s="939" t="n"/>
      <c r="D56" s="939" t="n"/>
      <c r="E56" s="939" t="n"/>
      <c r="F56" s="939" t="n"/>
      <c r="G56" s="939" t="n"/>
      <c r="H56" s="939" t="n"/>
      <c r="I56" s="1017" t="n"/>
      <c r="N56" s="293" t="inlineStr"/>
      <c r="O56" s="192" t="inlineStr"/>
      <c r="P56" s="192" t="inlineStr"/>
      <c r="Q56" s="192" t="inlineStr"/>
      <c r="R56" s="192" t="inlineStr"/>
      <c r="S56" s="192" t="inlineStr"/>
      <c r="T56" s="192" t="inlineStr"/>
      <c r="U56" s="1016">
        <f>I56</f>
        <v/>
      </c>
    </row>
    <row r="57" customFormat="1" s="279">
      <c r="A57" s="118" t="n"/>
      <c r="B57" s="102" t="n"/>
      <c r="C57" s="939" t="n"/>
      <c r="D57" s="939" t="n"/>
      <c r="E57" s="939" t="n"/>
      <c r="F57" s="939" t="n"/>
      <c r="G57" s="939" t="n"/>
      <c r="H57" s="939" t="n"/>
      <c r="I57" s="1017" t="n"/>
      <c r="N57" s="293" t="inlineStr"/>
      <c r="O57" s="192" t="inlineStr"/>
      <c r="P57" s="192" t="inlineStr"/>
      <c r="Q57" s="192" t="inlineStr"/>
      <c r="R57" s="192" t="inlineStr"/>
      <c r="S57" s="192" t="inlineStr"/>
      <c r="T57" s="192" t="inlineStr"/>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t="n">
        <v>0</v>
      </c>
      <c r="H77" s="954" t="n">
        <v>0</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Total expenses</t>
        </is>
      </c>
      <c r="C80" s="939" t="n"/>
      <c r="D80" s="939" t="n"/>
      <c r="E80" s="939" t="n"/>
      <c r="F80" s="939" t="n"/>
      <c r="G80" s="939" t="n">
        <v>75345</v>
      </c>
      <c r="H80" s="939" t="n">
        <v>88308</v>
      </c>
      <c r="I80" s="1017" t="n"/>
      <c r="N80" s="290">
        <f>B80</f>
        <v/>
      </c>
      <c r="O80" s="204" t="inlineStr"/>
      <c r="P80" s="204" t="inlineStr"/>
      <c r="Q80" s="204" t="inlineStr"/>
      <c r="R80" s="204" t="inlineStr"/>
      <c r="S80" s="204">
        <f>G80*BS!$B$9</f>
        <v/>
      </c>
      <c r="T80" s="204">
        <f>H80*BS!$B$9</f>
        <v/>
      </c>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t="n">
        <v>0</v>
      </c>
      <c r="H94" s="954" t="n">
        <v>0</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 xml:space="preserve"> Finance costs Interest and finance charges paid/payable on lease liabilities</t>
        </is>
      </c>
      <c r="C98" s="939" t="n"/>
      <c r="D98" s="939" t="n"/>
      <c r="E98" s="939" t="n"/>
      <c r="F98" s="939" t="n"/>
      <c r="G98" s="939" t="n">
        <v>3179</v>
      </c>
      <c r="H98" s="939" t="n">
        <v>3164</v>
      </c>
      <c r="I98" s="1017" t="n"/>
      <c r="L98" s="279" t="n"/>
      <c r="M98" s="279" t="n"/>
      <c r="N98" s="296">
        <f>B98</f>
        <v/>
      </c>
      <c r="O98" s="192" t="inlineStr"/>
      <c r="P98" s="192" t="inlineStr"/>
      <c r="Q98" s="192" t="inlineStr"/>
      <c r="R98" s="192" t="inlineStr"/>
      <c r="S98" s="192">
        <f>G98*BS!$B$9</f>
        <v/>
      </c>
      <c r="T98" s="192">
        <f>H98*BS!$B$9</f>
        <v/>
      </c>
      <c r="U98" s="1016">
        <f>I98</f>
        <v/>
      </c>
    </row>
    <row r="99" customFormat="1" s="118">
      <c r="B99" s="303" t="inlineStr">
        <is>
          <t xml:space="preserve"> Finance costs Interest and finance charges paid/payable on deferred consideration</t>
        </is>
      </c>
      <c r="C99" s="939" t="n"/>
      <c r="D99" s="939" t="n"/>
      <c r="E99" s="939" t="n"/>
      <c r="F99" s="939" t="n"/>
      <c r="G99" s="939" t="n">
        <v>159</v>
      </c>
      <c r="H99" s="939" t="n">
        <v>0</v>
      </c>
      <c r="I99" s="1017" t="n"/>
      <c r="L99" s="279" t="n"/>
      <c r="M99" s="279" t="n"/>
      <c r="N99" s="296">
        <f>B99</f>
        <v/>
      </c>
      <c r="O99" s="192" t="inlineStr"/>
      <c r="P99" s="192" t="inlineStr"/>
      <c r="Q99" s="192" t="inlineStr"/>
      <c r="R99" s="192" t="inlineStr"/>
      <c r="S99" s="192">
        <f>G99*BS!$B$9</f>
        <v/>
      </c>
      <c r="T99" s="192">
        <f>H99*BS!$B$9</f>
        <v/>
      </c>
      <c r="U99" s="1016">
        <f>I99</f>
        <v/>
      </c>
    </row>
    <row r="100" customFormat="1" s="118">
      <c r="B100" s="303" t="inlineStr">
        <is>
          <t xml:space="preserve"> Finance costs Interest and finance charges paid/payable on borrowings</t>
        </is>
      </c>
      <c r="C100" s="939" t="n"/>
      <c r="D100" s="939" t="n"/>
      <c r="E100" s="939" t="n"/>
      <c r="F100" s="939" t="n"/>
      <c r="G100" s="939" t="n">
        <v>898</v>
      </c>
      <c r="H100" s="939" t="n">
        <v>1415</v>
      </c>
      <c r="I100" s="1017" t="n"/>
      <c r="L100" s="279" t="n"/>
      <c r="M100" s="279" t="n"/>
      <c r="N100" s="296">
        <f>B100</f>
        <v/>
      </c>
      <c r="O100" s="192" t="inlineStr"/>
      <c r="P100" s="192" t="inlineStr"/>
      <c r="Q100" s="192" t="inlineStr"/>
      <c r="R100" s="192" t="inlineStr"/>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 xml:space="preserve"> Finance costs Interest and finance charges paid/payable on lease liabilities</t>
        </is>
      </c>
      <c r="C111" s="939" t="n"/>
      <c r="D111" s="939" t="n"/>
      <c r="E111" s="939" t="n"/>
      <c r="F111" s="939" t="n"/>
      <c r="G111" s="939" t="n">
        <v>3179</v>
      </c>
      <c r="H111" s="939" t="n">
        <v>3164</v>
      </c>
      <c r="I111" s="1017" t="n"/>
      <c r="L111" s="279" t="n"/>
      <c r="M111" s="279" t="n"/>
      <c r="N111" s="293">
        <f>B111</f>
        <v/>
      </c>
      <c r="O111" s="192" t="inlineStr"/>
      <c r="P111" s="192" t="inlineStr"/>
      <c r="Q111" s="192" t="inlineStr"/>
      <c r="R111" s="192" t="inlineStr"/>
      <c r="S111" s="192">
        <f>G111*BS!$B$9</f>
        <v/>
      </c>
      <c r="T111" s="192">
        <f>H111*BS!$B$9</f>
        <v/>
      </c>
      <c r="U111" s="1016">
        <f>I111</f>
        <v/>
      </c>
    </row>
    <row r="112" customFormat="1" s="118">
      <c r="B112" s="102" t="inlineStr">
        <is>
          <t xml:space="preserve"> Finance costs Interest and finance charges paid/payable on deferred consideration</t>
        </is>
      </c>
      <c r="C112" s="939" t="n"/>
      <c r="D112" s="939" t="n"/>
      <c r="E112" s="939" t="n"/>
      <c r="F112" s="939" t="n"/>
      <c r="G112" s="939" t="n">
        <v>159</v>
      </c>
      <c r="H112" s="939" t="n">
        <v>0</v>
      </c>
      <c r="I112" s="1017" t="n"/>
      <c r="L112" s="279" t="n"/>
      <c r="M112" s="279" t="n"/>
      <c r="N112" s="293">
        <f>B112</f>
        <v/>
      </c>
      <c r="O112" s="192" t="inlineStr"/>
      <c r="P112" s="192" t="inlineStr"/>
      <c r="Q112" s="192" t="inlineStr"/>
      <c r="R112" s="192" t="inlineStr"/>
      <c r="S112" s="192">
        <f>G112*BS!$B$9</f>
        <v/>
      </c>
      <c r="T112" s="192">
        <f>H112*BS!$B$9</f>
        <v/>
      </c>
      <c r="U112" s="1016">
        <f>I112</f>
        <v/>
      </c>
    </row>
    <row r="113" customFormat="1" s="118">
      <c r="B113" s="102" t="inlineStr">
        <is>
          <t xml:space="preserve"> Finance costs Interest and finance charges paid/payable on borrowings</t>
        </is>
      </c>
      <c r="C113" s="939" t="n"/>
      <c r="D113" s="939" t="n"/>
      <c r="E113" s="939" t="n"/>
      <c r="F113" s="939" t="n"/>
      <c r="G113" s="939" t="n">
        <v>898</v>
      </c>
      <c r="H113" s="939" t="n">
        <v>1415</v>
      </c>
      <c r="I113" s="1017" t="n"/>
      <c r="L113" s="279" t="n"/>
      <c r="M113" s="279" t="n"/>
      <c r="N113" s="293">
        <f>B113</f>
        <v/>
      </c>
      <c r="O113" s="192" t="inlineStr"/>
      <c r="P113" s="192" t="inlineStr"/>
      <c r="Q113" s="192" t="inlineStr"/>
      <c r="R113" s="192" t="inlineStr"/>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Finance costs</t>
        </is>
      </c>
      <c r="C124" s="952" t="n"/>
      <c r="D124" s="952" t="n"/>
      <c r="E124" s="952" t="n"/>
      <c r="F124" s="952" t="n"/>
      <c r="G124" s="952" t="n">
        <v>4236</v>
      </c>
      <c r="H124" s="952" t="n">
        <v>4579</v>
      </c>
      <c r="I124" s="1020" t="n"/>
      <c r="L124" s="279" t="n"/>
      <c r="M124" s="279" t="n"/>
      <c r="N124" s="296">
        <f>B124</f>
        <v/>
      </c>
      <c r="O124" s="192" t="inlineStr"/>
      <c r="P124" s="192" t="inlineStr"/>
      <c r="Q124" s="192" t="inlineStr"/>
      <c r="R124" s="192" t="inlineStr"/>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t="inlineStr">
        <is>
          <t xml:space="preserve">  Income tax expense Current tax</t>
        </is>
      </c>
      <c r="G138" t="n">
        <v>7216</v>
      </c>
      <c r="H138" t="n">
        <v>8420</v>
      </c>
      <c r="N138">
        <f>B138</f>
        <v/>
      </c>
      <c r="O138" t="inlineStr"/>
      <c r="P138" t="inlineStr"/>
      <c r="Q138" t="inlineStr"/>
      <c r="R138" t="inlineStr"/>
      <c r="S138">
        <f>G138*BS!$B$9</f>
        <v/>
      </c>
      <c r="T138">
        <f>H138*BS!$B$9</f>
        <v/>
      </c>
    </row>
    <row r="139" customFormat="1" s="118">
      <c r="B139" t="inlineStr">
        <is>
          <t xml:space="preserve">  Income tax expense Deferred tax origination and reversal of temporary differences</t>
        </is>
      </c>
      <c r="G139" t="n">
        <v>1107</v>
      </c>
      <c r="H139" t="n">
        <v>384</v>
      </c>
      <c r="N139">
        <f>B139</f>
        <v/>
      </c>
      <c r="O139" t="inlineStr"/>
      <c r="P139" t="inlineStr"/>
      <c r="Q139" t="inlineStr"/>
      <c r="R139" t="inlineStr"/>
      <c r="S139">
        <f>G139*BS!$B$9</f>
        <v/>
      </c>
      <c r="T139">
        <f>H139*BS!$B$9</f>
        <v/>
      </c>
    </row>
    <row r="140" customFormat="1" s="118">
      <c r="B140" t="inlineStr">
        <is>
          <t xml:space="preserve">  Income tax expense Adjustment recognised for prior periods</t>
        </is>
      </c>
      <c r="G140" t="n">
        <v>-142</v>
      </c>
      <c r="H140" t="n">
        <v>0</v>
      </c>
      <c r="N140">
        <f>B140</f>
        <v/>
      </c>
      <c r="O140" t="inlineStr"/>
      <c r="P140" t="inlineStr"/>
      <c r="Q140" t="inlineStr"/>
      <c r="R140" t="inlineStr"/>
      <c r="S140">
        <f>G140*BS!$B$9</f>
        <v/>
      </c>
      <c r="T140">
        <f>H140*BS!$B$9</f>
        <v/>
      </c>
    </row>
    <row r="141" customFormat="1" s="118">
      <c r="B141" t="inlineStr">
        <is>
          <t xml:space="preserve">  Income tax expense Aggregate income tax expense</t>
        </is>
      </c>
      <c r="G141" t="n">
        <v>8181</v>
      </c>
      <c r="H141" t="n">
        <v>8804</v>
      </c>
      <c r="N141">
        <f>B141</f>
        <v/>
      </c>
      <c r="O141" t="inlineStr"/>
      <c r="P141" t="inlineStr"/>
      <c r="Q141" t="inlineStr"/>
      <c r="R141" t="inlineStr"/>
      <c r="S141">
        <f>G141*BS!$B$9</f>
        <v/>
      </c>
      <c r="T141">
        <f>H141*BS!$B$9</f>
        <v/>
      </c>
    </row>
    <row r="142" customFormat="1" s="118">
      <c r="B142" t="inlineStr">
        <is>
          <t xml:space="preserve">  Deferred tax included in income tax expense comprises: Decrease in deferred tax assets</t>
        </is>
      </c>
      <c r="G142" t="n">
        <v>1107</v>
      </c>
      <c r="H142" t="n">
        <v>384</v>
      </c>
      <c r="N142">
        <f>B142</f>
        <v/>
      </c>
      <c r="O142" t="inlineStr"/>
      <c r="P142" t="inlineStr"/>
      <c r="Q142" t="inlineStr"/>
      <c r="R142" t="inlineStr"/>
      <c r="S142">
        <f>G142*BS!$B$9</f>
        <v/>
      </c>
      <c r="T142">
        <f>H142*BS!$B$9</f>
        <v/>
      </c>
    </row>
    <row r="143" customFormat="1" s="118">
      <c r="B143" t="inlineStr">
        <is>
          <t xml:space="preserve">  Numerical reconciliation of income tax expense and tax at the statutory rate Profit before income tax expense</t>
        </is>
      </c>
      <c r="G143" t="n">
        <v>26808</v>
      </c>
      <c r="H143" t="n">
        <v>29595</v>
      </c>
      <c r="N143">
        <f>B143</f>
        <v/>
      </c>
      <c r="O143" t="inlineStr"/>
      <c r="P143" t="inlineStr"/>
      <c r="Q143" t="inlineStr"/>
      <c r="R143" t="inlineStr"/>
      <c r="S143">
        <f>G143*BS!$B$9</f>
        <v/>
      </c>
      <c r="T143">
        <f>H143*BS!$B$9</f>
        <v/>
      </c>
    </row>
    <row r="144" customFormat="1" s="118">
      <c r="B144" t="inlineStr">
        <is>
          <t xml:space="preserve">  Numerical reconciliation of income tax expense and tax at the statutory rate Tax at the statutory tax rate of 30%</t>
        </is>
      </c>
      <c r="G144" t="n">
        <v>8042</v>
      </c>
      <c r="H144" t="n">
        <v>8879</v>
      </c>
      <c r="N144">
        <f>B144</f>
        <v/>
      </c>
      <c r="O144" t="inlineStr"/>
      <c r="P144" t="inlineStr"/>
      <c r="Q144" t="inlineStr"/>
      <c r="R144" t="inlineStr"/>
      <c r="S144">
        <f>G144*BS!$B$9</f>
        <v/>
      </c>
      <c r="T144">
        <f>H144*BS!$B$9</f>
        <v/>
      </c>
    </row>
    <row r="145" customFormat="1" s="118">
      <c r="B145" t="inlineStr">
        <is>
          <t xml:space="preserve">  Tax effect amounts which are not deductible/taxable) in calculating taxable income: Income tax expense</t>
        </is>
      </c>
      <c r="G145" t="n">
        <v>8181</v>
      </c>
      <c r="H145" t="n">
        <v>8804</v>
      </c>
      <c r="N145">
        <f>B145</f>
        <v/>
      </c>
      <c r="O145" t="inlineStr"/>
      <c r="P145" t="inlineStr"/>
      <c r="Q145" t="inlineStr"/>
      <c r="R145" t="inlineStr"/>
      <c r="S145">
        <f>G145*BS!$B$9</f>
        <v/>
      </c>
      <c r="T145">
        <f>H145*BS!$B$9</f>
        <v/>
      </c>
    </row>
    <row r="146" customFormat="1" s="118">
      <c r="B146" t="inlineStr">
        <is>
          <t xml:space="preserve">  Deferred tax liability Provision for income tax</t>
        </is>
      </c>
      <c r="G146" t="n">
        <v>5383</v>
      </c>
      <c r="H146" t="n">
        <v>5425</v>
      </c>
      <c r="N146">
        <f>B146</f>
        <v/>
      </c>
      <c r="O146" t="inlineStr"/>
      <c r="P146" t="inlineStr"/>
      <c r="Q146" t="inlineStr"/>
      <c r="R146" t="inlineStr"/>
      <c r="S146">
        <f>G146*BS!$B$9</f>
        <v/>
      </c>
      <c r="T146">
        <f>H146*BS!$B$9</f>
        <v/>
      </c>
    </row>
    <row r="147" customFormat="1" s="118">
      <c r="B147" s="102" t="n"/>
      <c r="D147" s="939" t="n"/>
      <c r="E147" s="939" t="n"/>
      <c r="F147" s="939" t="n"/>
      <c r="G147" s="939" t="n"/>
      <c r="H147" s="939" t="n"/>
      <c r="I147" s="1017" t="n"/>
      <c r="L147" s="279" t="n"/>
      <c r="M147" s="279" t="n"/>
      <c r="N147" s="290" t="inlineStr"/>
      <c r="O147" s="204" t="inlineStr"/>
      <c r="P147" s="204" t="inlineStr"/>
      <c r="Q147" s="204" t="inlineStr"/>
      <c r="R147" s="204" t="inlineStr"/>
      <c r="S147" s="204" t="inlineStr"/>
      <c r="T147" s="204" t="inlineStr"/>
      <c r="U147" s="1016" t="n"/>
    </row>
    <row r="148" customFormat="1" s="118">
      <c r="B148" s="102" t="n"/>
      <c r="C148" s="939" t="n"/>
      <c r="D148" s="939" t="n"/>
      <c r="E148" s="939" t="n"/>
      <c r="F148" s="939" t="n"/>
      <c r="G148" s="939" t="n"/>
      <c r="H148" s="939" t="n"/>
      <c r="I148" s="1017" t="n"/>
      <c r="L148" s="279" t="n"/>
      <c r="M148" s="279" t="n"/>
      <c r="N148" s="290" t="inlineStr"/>
      <c r="O148" s="204" t="inlineStr"/>
      <c r="P148" s="204" t="inlineStr"/>
      <c r="Q148" s="204" t="inlineStr"/>
      <c r="R148" s="204" t="inlineStr"/>
      <c r="S148" s="204" t="inlineStr"/>
      <c r="T148" s="204" t="inlineStr"/>
      <c r="U148" s="1016" t="n"/>
    </row>
    <row r="149" customFormat="1" s="118">
      <c r="A149" s="118" t="inlineStr">
        <is>
          <t>K22</t>
        </is>
      </c>
      <c r="B149" s="298" t="inlineStr">
        <is>
          <t>Minority Interest (-)</t>
        </is>
      </c>
      <c r="C149" s="158" t="n"/>
      <c r="D149" s="954" t="n"/>
      <c r="E149" s="954" t="n"/>
      <c r="F149" s="954" t="n"/>
      <c r="G149" s="954" t="n"/>
      <c r="H149" s="954" t="n"/>
      <c r="I149" s="1017" t="n"/>
      <c r="L149" s="279" t="n"/>
      <c r="M149" s="279" t="n"/>
      <c r="N149" s="290">
        <f>B149</f>
        <v/>
      </c>
      <c r="O149" s="204" t="inlineStr"/>
      <c r="P149" s="204" t="inlineStr"/>
      <c r="Q149" s="204" t="inlineStr"/>
      <c r="R149" s="204" t="inlineStr"/>
      <c r="S149" s="204" t="inlineStr"/>
      <c r="T149" s="204" t="inlineStr"/>
      <c r="U149" s="1016">
        <f>I140</f>
        <v/>
      </c>
    </row>
    <row r="150" customFormat="1" s="118">
      <c r="B150" s="102" t="n"/>
      <c r="C150" s="939" t="n"/>
      <c r="D150" s="939" t="n"/>
      <c r="E150" s="939" t="n"/>
      <c r="F150" s="939" t="n"/>
      <c r="G150" s="939" t="n"/>
      <c r="H150" s="939" t="n"/>
      <c r="I150" s="1017" t="n"/>
      <c r="L150" s="279" t="n"/>
      <c r="M150" s="279" t="n"/>
      <c r="N150" s="293" t="inlineStr"/>
      <c r="O150" s="192" t="inlineStr"/>
      <c r="P150" s="192" t="inlineStr"/>
      <c r="Q150" s="192" t="inlineStr"/>
      <c r="R150" s="192" t="inlineStr"/>
      <c r="S150" s="192" t="inlineStr"/>
      <c r="T150" s="192" t="inlineStr"/>
      <c r="U150" s="1016">
        <f>I141</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I142</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I143</f>
        <v/>
      </c>
    </row>
    <row r="153" customFormat="1" s="118">
      <c r="B153" s="303" t="n"/>
      <c r="I153" s="1017" t="n"/>
      <c r="L153" s="279" t="n"/>
      <c r="M153" s="279" t="n"/>
      <c r="N153" s="293" t="inlineStr"/>
      <c r="O153" s="192" t="inlineStr"/>
      <c r="P153" s="192" t="inlineStr"/>
      <c r="Q153" s="192" t="inlineStr"/>
      <c r="R153" s="192" t="inlineStr"/>
      <c r="S153" s="192" t="inlineStr"/>
      <c r="T153" s="192" t="inlineStr"/>
      <c r="U153" s="1016">
        <f>I144</f>
        <v/>
      </c>
    </row>
    <row r="154" customFormat="1" s="118">
      <c r="A154" s="118" t="inlineStr">
        <is>
          <t>K23</t>
        </is>
      </c>
      <c r="B154" s="96" t="inlineStr">
        <is>
          <t xml:space="preserve">Total </t>
        </is>
      </c>
      <c r="C154" s="158">
        <f>SUM(INDIRECT(ADDRESS(MATCH("K22",$A:$A,0)+1,COLUMN(C$12),4)&amp;":"&amp;ADDRESS(MATCH("K23",$A:$A,0)-1,COLUMN(C$12),4)))</f>
        <v/>
      </c>
      <c r="D154" s="158">
        <f>SUM(INDIRECT(ADDRESS(MATCH("K22",$A:$A,0)+1,COLUMN(D$12),4)&amp;":"&amp;ADDRESS(MATCH("K23",$A:$A,0)-1,COLUMN(D$12),4)))</f>
        <v/>
      </c>
      <c r="E154" s="158">
        <f>SUM(INDIRECT(ADDRESS(MATCH("K22",$A:$A,0)+1,COLUMN(E$12),4)&amp;":"&amp;ADDRESS(MATCH("K23",$A:$A,0)-1,COLUMN(E$12),4)))</f>
        <v/>
      </c>
      <c r="F154" s="158">
        <f>SUM(INDIRECT(ADDRESS(MATCH("K22",$A:$A,0)+1,COLUMN(F$12),4)&amp;":"&amp;ADDRESS(MATCH("K23",$A:$A,0)-1,COLUMN(F$12),4)))</f>
        <v/>
      </c>
      <c r="G154" s="158" t="n">
        <v>0</v>
      </c>
      <c r="H154" s="158" t="n">
        <v>0</v>
      </c>
      <c r="I154" s="1017" t="n"/>
      <c r="L154" s="279" t="n"/>
      <c r="M154" s="279" t="n"/>
      <c r="N154" s="290">
        <f>B154</f>
        <v/>
      </c>
      <c r="O154" s="204">
        <f>C154*BS!$B$9</f>
        <v/>
      </c>
      <c r="P154" s="204">
        <f>D154*BS!$B$9</f>
        <v/>
      </c>
      <c r="Q154" s="204">
        <f>E154*BS!$B$9</f>
        <v/>
      </c>
      <c r="R154" s="204">
        <f>F154*BS!$B$9</f>
        <v/>
      </c>
      <c r="S154" s="204">
        <f>G154*BS!$B$9</f>
        <v/>
      </c>
      <c r="T154" s="204">
        <f>H154*BS!$B$9</f>
        <v/>
      </c>
      <c r="U154" s="1016">
        <f>I145</f>
        <v/>
      </c>
    </row>
    <row r="155" customFormat="1" s="118">
      <c r="B155" s="303" t="n"/>
      <c r="C155" s="279" t="n"/>
      <c r="D155" s="938" t="n"/>
      <c r="E155" s="938" t="n"/>
      <c r="F155" s="938" t="n"/>
      <c r="G155" s="938" t="n"/>
      <c r="H155" s="938" t="n"/>
      <c r="I155" s="1017" t="n"/>
      <c r="L155" s="279" t="n"/>
      <c r="M155" s="279" t="n"/>
      <c r="N155" s="296" t="inlineStr"/>
      <c r="O155" s="192" t="inlineStr"/>
      <c r="P155" s="192" t="inlineStr"/>
      <c r="Q155" s="192" t="inlineStr"/>
      <c r="R155" s="192" t="inlineStr"/>
      <c r="S155" s="192" t="inlineStr"/>
      <c r="T155" s="192" t="inlineStr"/>
      <c r="U155" s="1016">
        <f>I146</f>
        <v/>
      </c>
    </row>
    <row r="156" customFormat="1" s="118">
      <c r="A156" s="118" t="inlineStr">
        <is>
          <t>K24</t>
        </is>
      </c>
      <c r="B156" s="298" t="inlineStr">
        <is>
          <t xml:space="preserve">Extraordinary Gain/Loss </t>
        </is>
      </c>
      <c r="C156" s="158" t="n"/>
      <c r="D156" s="954" t="n"/>
      <c r="E156" s="954" t="n"/>
      <c r="F156" s="954" t="n"/>
      <c r="G156" s="954" t="n"/>
      <c r="H156" s="954" t="n"/>
      <c r="I156" s="1017" t="n"/>
      <c r="L156" s="279" t="n"/>
      <c r="M156" s="279" t="n"/>
      <c r="N156" s="290">
        <f>B156</f>
        <v/>
      </c>
      <c r="O156" s="204" t="inlineStr"/>
      <c r="P156" s="204" t="inlineStr"/>
      <c r="Q156" s="204" t="inlineStr"/>
      <c r="R156" s="204" t="inlineStr"/>
      <c r="S156" s="204" t="inlineStr"/>
      <c r="T156" s="204" t="inlineStr"/>
      <c r="U156" s="1016">
        <f>I147</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I148</f>
        <v/>
      </c>
    </row>
    <row r="158" customFormat="1" s="118">
      <c r="B158" s="303" t="n"/>
      <c r="I158" s="1017" t="n"/>
      <c r="L158" s="279" t="n"/>
      <c r="M158" s="279" t="n"/>
      <c r="N158" s="293" t="inlineStr"/>
      <c r="O158" s="192" t="inlineStr"/>
      <c r="P158" s="192" t="inlineStr"/>
      <c r="Q158" s="192" t="inlineStr"/>
      <c r="R158" s="192" t="inlineStr"/>
      <c r="S158" s="192" t="inlineStr"/>
      <c r="T158" s="192" t="inlineStr"/>
      <c r="U158" s="1016">
        <f>I149</f>
        <v/>
      </c>
    </row>
    <row r="159" customFormat="1" s="118">
      <c r="B159" s="102" t="n"/>
      <c r="I159" s="1017" t="n"/>
      <c r="L159" s="279" t="n"/>
      <c r="M159" s="279" t="n"/>
      <c r="N159" s="293" t="inlineStr"/>
      <c r="O159" s="192" t="inlineStr"/>
      <c r="P159" s="192" t="inlineStr"/>
      <c r="Q159" s="192" t="inlineStr"/>
      <c r="R159" s="192" t="inlineStr"/>
      <c r="S159" s="192" t="inlineStr"/>
      <c r="T159" s="192" t="inlineStr"/>
      <c r="U159" s="1016">
        <f>I150</f>
        <v/>
      </c>
    </row>
    <row r="160" customFormat="1" s="118">
      <c r="B160" s="102" t="n"/>
      <c r="I160" s="1017" t="n"/>
      <c r="L160" s="279" t="n"/>
      <c r="M160" s="279" t="n"/>
      <c r="N160" s="293" t="inlineStr"/>
      <c r="O160" s="192" t="inlineStr"/>
      <c r="P160" s="192" t="inlineStr"/>
      <c r="Q160" s="192" t="inlineStr"/>
      <c r="R160" s="192" t="inlineStr"/>
      <c r="S160" s="192" t="inlineStr"/>
      <c r="T160" s="192" t="inlineStr"/>
      <c r="U160" s="1016">
        <f>I151</f>
        <v/>
      </c>
    </row>
    <row r="161" customFormat="1" s="118">
      <c r="B161" s="102" t="n"/>
      <c r="I161" s="1017" t="n"/>
      <c r="L161" s="279" t="n"/>
      <c r="M161" s="279" t="n"/>
      <c r="N161" s="293" t="inlineStr"/>
      <c r="O161" s="192" t="inlineStr"/>
      <c r="P161" s="192" t="inlineStr"/>
      <c r="Q161" s="192" t="inlineStr"/>
      <c r="R161" s="192" t="inlineStr"/>
      <c r="S161" s="192" t="inlineStr"/>
      <c r="T161" s="192" t="inlineStr"/>
      <c r="U161" s="1016">
        <f>I152</f>
        <v/>
      </c>
    </row>
    <row r="162" customFormat="1" s="118">
      <c r="B162" s="102" t="n"/>
      <c r="C162" s="939" t="n"/>
      <c r="D162" s="939" t="n"/>
      <c r="E162" s="939" t="n"/>
      <c r="F162" s="939" t="n"/>
      <c r="G162" s="939" t="n"/>
      <c r="H162" s="939" t="n"/>
      <c r="I162" s="1017" t="n"/>
      <c r="L162" s="279" t="n"/>
      <c r="M162" s="279" t="n"/>
      <c r="N162" s="293" t="inlineStr"/>
      <c r="O162" s="192" t="inlineStr"/>
      <c r="P162" s="192" t="inlineStr"/>
      <c r="Q162" s="192" t="inlineStr"/>
      <c r="R162" s="192" t="inlineStr"/>
      <c r="S162" s="192" t="inlineStr"/>
      <c r="T162" s="192" t="inlineStr"/>
      <c r="U162" s="1016">
        <f>I153</f>
        <v/>
      </c>
    </row>
    <row r="163" customFormat="1" s="118">
      <c r="B163" s="102" t="n"/>
      <c r="I163" s="1017" t="n"/>
      <c r="L163" s="279" t="n"/>
      <c r="M163" s="279" t="n"/>
      <c r="N163" s="293" t="inlineStr"/>
      <c r="O163" s="192" t="inlineStr"/>
      <c r="P163" s="192" t="inlineStr"/>
      <c r="Q163" s="192" t="inlineStr"/>
      <c r="R163" s="192" t="inlineStr"/>
      <c r="S163" s="192" t="inlineStr"/>
      <c r="T163" s="192" t="inlineStr"/>
      <c r="U163" s="1016">
        <f>I154</f>
        <v/>
      </c>
    </row>
    <row r="164" customFormat="1" s="118">
      <c r="B164" s="102" t="n"/>
      <c r="I164" s="1017" t="n"/>
      <c r="L164" s="279" t="n"/>
      <c r="M164" s="279" t="n"/>
      <c r="N164" s="293" t="inlineStr"/>
      <c r="O164" s="192" t="inlineStr"/>
      <c r="P164" s="192" t="inlineStr"/>
      <c r="Q164" s="192" t="inlineStr"/>
      <c r="R164" s="192" t="inlineStr"/>
      <c r="S164" s="192" t="inlineStr"/>
      <c r="T164" s="192" t="inlineStr"/>
      <c r="U164" s="1016">
        <f>I155</f>
        <v/>
      </c>
    </row>
    <row r="165" customFormat="1" s="118">
      <c r="B165" s="102" t="n"/>
      <c r="I165" s="1017" t="n"/>
      <c r="L165" s="279" t="n"/>
      <c r="M165" s="279" t="n"/>
      <c r="N165" s="293" t="inlineStr"/>
      <c r="O165" s="192" t="inlineStr"/>
      <c r="P165" s="192" t="inlineStr"/>
      <c r="Q165" s="192" t="inlineStr"/>
      <c r="R165" s="192" t="inlineStr"/>
      <c r="S165" s="192" t="inlineStr"/>
      <c r="T165" s="192" t="inlineStr"/>
      <c r="U165" s="1016">
        <f>I156</f>
        <v/>
      </c>
    </row>
    <row r="166" customFormat="1" s="118">
      <c r="B166" s="102" t="n"/>
      <c r="I166" s="1017" t="n"/>
      <c r="L166" s="279" t="n"/>
      <c r="M166" s="279" t="n"/>
      <c r="N166" s="293" t="inlineStr"/>
      <c r="O166" s="192" t="inlineStr"/>
      <c r="P166" s="192" t="inlineStr"/>
      <c r="Q166" s="192" t="inlineStr"/>
      <c r="R166" s="192" t="inlineStr"/>
      <c r="S166" s="192" t="inlineStr"/>
      <c r="T166" s="192" t="inlineStr"/>
      <c r="U166" s="1016">
        <f>I157</f>
        <v/>
      </c>
    </row>
    <row r="167" customFormat="1" s="118">
      <c r="B167" s="102" t="n"/>
      <c r="I167" s="1017" t="n"/>
      <c r="L167" s="279" t="n"/>
      <c r="M167" s="279" t="n"/>
      <c r="N167" s="293" t="inlineStr"/>
      <c r="O167" s="192" t="inlineStr"/>
      <c r="P167" s="192" t="inlineStr"/>
      <c r="Q167" s="192" t="inlineStr"/>
      <c r="R167" s="192" t="inlineStr"/>
      <c r="S167" s="192" t="inlineStr"/>
      <c r="T167" s="192" t="inlineStr"/>
      <c r="U167" s="1016">
        <f>I158</f>
        <v/>
      </c>
    </row>
    <row r="168" customFormat="1" s="118">
      <c r="A168" s="118" t="inlineStr">
        <is>
          <t>K25</t>
        </is>
      </c>
      <c r="B168" s="96" t="inlineStr">
        <is>
          <t xml:space="preserve">Total </t>
        </is>
      </c>
      <c r="C168" s="158">
        <f>SUM(INDIRECT(ADDRESS(MATCH("K24",$A:$A,0)+1,COLUMN(C$12),4)&amp;":"&amp;ADDRESS(MATCH("K25",$A:$A,0)-1,COLUMN(C$12),4)))</f>
        <v/>
      </c>
      <c r="D168" s="158">
        <f>SUM(INDIRECT(ADDRESS(MATCH("K24",$A:$A,0)+1,COLUMN(D$12),4)&amp;":"&amp;ADDRESS(MATCH("K25",$A:$A,0)-1,COLUMN(D$12),4)))</f>
        <v/>
      </c>
      <c r="E168" s="158">
        <f>SUM(INDIRECT(ADDRESS(MATCH("K24",$A:$A,0)+1,COLUMN(E$12),4)&amp;":"&amp;ADDRESS(MATCH("K25",$A:$A,0)-1,COLUMN(E$12),4)))</f>
        <v/>
      </c>
      <c r="F168" s="158">
        <f>SUM(INDIRECT(ADDRESS(MATCH("K24",$A:$A,0)+1,COLUMN(F$12),4)&amp;":"&amp;ADDRESS(MATCH("K25",$A:$A,0)-1,COLUMN(F$12),4)))</f>
        <v/>
      </c>
      <c r="G168" s="158" t="n">
        <v>0</v>
      </c>
      <c r="H168" s="158" t="n">
        <v>0</v>
      </c>
      <c r="I168" s="1017" t="n"/>
      <c r="L168" s="279" t="n"/>
      <c r="M168" s="279" t="n"/>
      <c r="N168" s="290">
        <f>B168</f>
        <v/>
      </c>
      <c r="O168" s="204">
        <f>C168*BS!$B$9</f>
        <v/>
      </c>
      <c r="P168" s="204">
        <f>D168*BS!$B$9</f>
        <v/>
      </c>
      <c r="Q168" s="204">
        <f>E168*BS!$B$9</f>
        <v/>
      </c>
      <c r="R168" s="204">
        <f>F168*BS!$B$9</f>
        <v/>
      </c>
      <c r="S168" s="204">
        <f>G168*BS!$B$9</f>
        <v/>
      </c>
      <c r="T168" s="204">
        <f>H168*BS!$B$9</f>
        <v/>
      </c>
      <c r="U168" s="1016">
        <f>I159</f>
        <v/>
      </c>
    </row>
    <row r="169" customFormat="1" s="118">
      <c r="B169" s="303" t="n"/>
      <c r="D169" s="939" t="n"/>
      <c r="E169" s="939" t="n"/>
      <c r="F169" s="939" t="n"/>
      <c r="G169" s="939" t="n"/>
      <c r="H169" s="939" t="n"/>
      <c r="I169" s="934" t="n"/>
      <c r="N169" s="296" t="inlineStr"/>
      <c r="O169" s="192" t="inlineStr"/>
      <c r="P169" s="192" t="inlineStr"/>
      <c r="Q169" s="192" t="inlineStr"/>
      <c r="R169" s="192" t="inlineStr"/>
      <c r="S169" s="192" t="inlineStr"/>
      <c r="T169" s="192" t="inlineStr"/>
      <c r="U169" s="1016" t="n"/>
    </row>
    <row r="170" customFormat="1" s="118">
      <c r="A170" s="118" t="inlineStr">
        <is>
          <t>K26</t>
        </is>
      </c>
      <c r="B170" s="298" t="inlineStr">
        <is>
          <t xml:space="preserve">Others </t>
        </is>
      </c>
      <c r="C170" s="97" t="n"/>
      <c r="D170" s="964" t="n"/>
      <c r="E170" s="964" t="n"/>
      <c r="F170" s="964" t="n"/>
      <c r="G170" s="964" t="n"/>
      <c r="H170" s="964" t="n"/>
      <c r="I170" s="1017" t="n"/>
      <c r="N170" s="290">
        <f>B170</f>
        <v/>
      </c>
      <c r="O170" s="204" t="inlineStr"/>
      <c r="P170" s="204" t="inlineStr"/>
      <c r="Q170" s="204" t="inlineStr"/>
      <c r="R170" s="204" t="inlineStr"/>
      <c r="S170" s="204" t="inlineStr"/>
      <c r="T170" s="204" t="inlineStr"/>
      <c r="U170" s="1016" t="n"/>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I162</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I163</f>
        <v/>
      </c>
    </row>
    <row r="173" customFormat="1" s="118">
      <c r="B173" s="102" t="n"/>
      <c r="C173" s="939" t="n"/>
      <c r="D173" s="939" t="n"/>
      <c r="E173" s="939" t="n"/>
      <c r="F173" s="939" t="n"/>
      <c r="G173" s="939" t="n"/>
      <c r="H173" s="939" t="n"/>
      <c r="I173" s="1017" t="n"/>
      <c r="N173" s="293" t="inlineStr"/>
      <c r="O173" s="192" t="inlineStr"/>
      <c r="P173" s="192" t="inlineStr"/>
      <c r="Q173" s="192" t="inlineStr"/>
      <c r="R173" s="192" t="inlineStr"/>
      <c r="S173" s="192" t="inlineStr"/>
      <c r="T173" s="192" t="inlineStr"/>
      <c r="U173" s="1016">
        <f>I164</f>
        <v/>
      </c>
    </row>
    <row r="174" customFormat="1" s="118">
      <c r="B174" s="102" t="n"/>
      <c r="C174" s="939" t="n"/>
      <c r="D174" s="939" t="n"/>
      <c r="E174" s="939" t="n"/>
      <c r="F174" s="939" t="n"/>
      <c r="G174" s="939" t="n"/>
      <c r="H174" s="939" t="n"/>
      <c r="I174" s="1017" t="n"/>
      <c r="N174" s="293" t="inlineStr"/>
      <c r="O174" s="192" t="inlineStr"/>
      <c r="P174" s="192" t="inlineStr"/>
      <c r="Q174" s="192" t="inlineStr"/>
      <c r="R174" s="192" t="inlineStr"/>
      <c r="S174" s="192" t="inlineStr"/>
      <c r="T174" s="192" t="inlineStr"/>
      <c r="U174" s="1016">
        <f>I165</f>
        <v/>
      </c>
    </row>
    <row r="175">
      <c r="B175" s="102" t="n"/>
      <c r="C175" s="939" t="n"/>
      <c r="D175" s="939" t="n"/>
      <c r="E175" s="939" t="n"/>
      <c r="F175" s="939" t="n"/>
      <c r="G175" s="939" t="n"/>
      <c r="H175" s="939" t="n"/>
      <c r="I175" s="1017" t="n"/>
      <c r="N175" s="293" t="inlineStr"/>
      <c r="O175" s="192" t="inlineStr"/>
      <c r="P175" s="192" t="inlineStr"/>
      <c r="Q175" s="192" t="inlineStr"/>
      <c r="R175" s="192" t="inlineStr"/>
      <c r="S175" s="192" t="inlineStr"/>
      <c r="T175" s="192" t="inlineStr"/>
      <c r="U175" s="1016">
        <f>I166</f>
        <v/>
      </c>
    </row>
    <row r="176">
      <c r="B176" s="102" t="n"/>
      <c r="C176" s="939" t="n"/>
      <c r="D176" s="939" t="n"/>
      <c r="E176" s="939" t="n"/>
      <c r="F176" s="939" t="n"/>
      <c r="G176" s="939" t="n"/>
      <c r="H176" s="939" t="n"/>
      <c r="I176" s="1017" t="n"/>
      <c r="N176" s="293" t="inlineStr"/>
      <c r="O176" s="192" t="inlineStr"/>
      <c r="P176" s="192" t="inlineStr"/>
      <c r="Q176" s="192" t="inlineStr"/>
      <c r="R176" s="192" t="inlineStr"/>
      <c r="S176" s="192" t="inlineStr"/>
      <c r="T176" s="192" t="inlineStr"/>
      <c r="U176" s="1016">
        <f>I167</f>
        <v/>
      </c>
    </row>
    <row r="177">
      <c r="B177" s="102" t="n"/>
      <c r="C177" s="939" t="n"/>
      <c r="D177" s="939" t="n"/>
      <c r="E177" s="939" t="n"/>
      <c r="F177" s="939" t="n"/>
      <c r="G177" s="939" t="n"/>
      <c r="H177" s="939" t="n"/>
      <c r="I177" s="1017" t="n"/>
      <c r="N177" s="293" t="inlineStr"/>
      <c r="O177" s="192" t="inlineStr"/>
      <c r="P177" s="192" t="inlineStr"/>
      <c r="Q177" s="192" t="inlineStr"/>
      <c r="R177" s="192" t="inlineStr"/>
      <c r="S177" s="192" t="inlineStr"/>
      <c r="T177" s="192" t="inlineStr"/>
      <c r="U177" s="1016">
        <f>I168</f>
        <v/>
      </c>
    </row>
    <row r="178">
      <c r="B178" s="102" t="n"/>
      <c r="C178" s="939" t="n"/>
      <c r="D178" s="939" t="n"/>
      <c r="E178" s="939" t="n"/>
      <c r="F178" s="939" t="n"/>
      <c r="G178" s="939" t="n"/>
      <c r="H178" s="939" t="n"/>
      <c r="I178" s="1017" t="n"/>
      <c r="N178" s="293" t="inlineStr"/>
      <c r="O178" s="192" t="inlineStr"/>
      <c r="P178" s="192" t="inlineStr"/>
      <c r="Q178" s="192" t="inlineStr"/>
      <c r="R178" s="192" t="inlineStr"/>
      <c r="S178" s="192" t="inlineStr"/>
      <c r="T178" s="192" t="inlineStr"/>
      <c r="U178" s="1016">
        <f>I169</f>
        <v/>
      </c>
    </row>
    <row r="179">
      <c r="B179" s="102" t="n"/>
      <c r="C179" s="939" t="n"/>
      <c r="D179" s="939" t="n"/>
      <c r="E179" s="939" t="n"/>
      <c r="F179" s="939" t="n"/>
      <c r="G179" s="939" t="n"/>
      <c r="H179" s="939" t="n"/>
      <c r="I179" s="1017" t="n"/>
      <c r="N179" s="293" t="inlineStr"/>
      <c r="O179" s="192" t="inlineStr"/>
      <c r="P179" s="192" t="inlineStr"/>
      <c r="Q179" s="192" t="inlineStr"/>
      <c r="R179" s="192" t="inlineStr"/>
      <c r="S179" s="192" t="inlineStr"/>
      <c r="T179" s="192" t="inlineStr"/>
      <c r="U179" s="1016">
        <f>I170</f>
        <v/>
      </c>
    </row>
    <row r="180">
      <c r="B180" s="102" t="n"/>
      <c r="C180" s="939" t="n"/>
      <c r="D180" s="939" t="n"/>
      <c r="E180" s="939" t="n"/>
      <c r="F180" s="939" t="n"/>
      <c r="G180" s="939" t="n"/>
      <c r="H180" s="939" t="n"/>
      <c r="I180" s="1017" t="n"/>
      <c r="N180" s="293" t="inlineStr"/>
      <c r="O180" s="192" t="inlineStr"/>
      <c r="P180" s="192" t="inlineStr"/>
      <c r="Q180" s="192" t="inlineStr"/>
      <c r="R180" s="192" t="inlineStr"/>
      <c r="S180" s="192" t="inlineStr"/>
      <c r="T180" s="192" t="inlineStr"/>
      <c r="U180" s="1016">
        <f>I171</f>
        <v/>
      </c>
    </row>
    <row r="181">
      <c r="B181" s="102" t="n"/>
      <c r="C181" s="939" t="n"/>
      <c r="D181" s="939" t="n"/>
      <c r="E181" s="939" t="n"/>
      <c r="F181" s="939" t="n"/>
      <c r="G181" s="939" t="n"/>
      <c r="H181" s="939" t="n"/>
      <c r="I181" s="1017" t="n"/>
      <c r="N181" s="293" t="inlineStr"/>
      <c r="O181" s="192" t="inlineStr"/>
      <c r="P181" s="192" t="inlineStr"/>
      <c r="Q181" s="192" t="inlineStr"/>
      <c r="R181" s="192" t="inlineStr"/>
      <c r="S181" s="192" t="inlineStr"/>
      <c r="T181" s="192" t="inlineStr"/>
      <c r="U181" s="1016">
        <f>I172</f>
        <v/>
      </c>
    </row>
    <row r="182">
      <c r="A182" s="118" t="inlineStr">
        <is>
          <t>K27</t>
        </is>
      </c>
      <c r="B182" s="96" t="inlineStr">
        <is>
          <t xml:space="preserve">Total </t>
        </is>
      </c>
      <c r="C182" s="942">
        <f>SUM(INDIRECT(ADDRESS(MATCH("K26",$A:$A,0)+1,COLUMN(C$12),4)&amp;":"&amp;ADDRESS(MATCH("K27",$A:$A,0)-1,COLUMN(C$12),4)))</f>
        <v/>
      </c>
      <c r="D182" s="942">
        <f>SUM(INDIRECT(ADDRESS(MATCH("K26",$A:$A,0)+1,COLUMN(D$12),4)&amp;":"&amp;ADDRESS(MATCH("K27",$A:$A,0)-1,COLUMN(D$12),4)))</f>
        <v/>
      </c>
      <c r="E182" s="942">
        <f>SUM(INDIRECT(ADDRESS(MATCH("K26",$A:$A,0)+1,COLUMN(E$12),4)&amp;":"&amp;ADDRESS(MATCH("K27",$A:$A,0)-1,COLUMN(E$12),4)))</f>
        <v/>
      </c>
      <c r="F182" s="942">
        <f>SUM(INDIRECT(ADDRESS(MATCH("K26",$A:$A,0)+1,COLUMN(F$12),4)&amp;":"&amp;ADDRESS(MATCH("K27",$A:$A,0)-1,COLUMN(F$12),4)))</f>
        <v/>
      </c>
      <c r="G182" s="942" t="n">
        <v>0</v>
      </c>
      <c r="H182" s="942" t="n">
        <v>0</v>
      </c>
      <c r="I182" s="1017" t="n"/>
      <c r="N182" s="290">
        <f>B182</f>
        <v/>
      </c>
      <c r="O182" s="204">
        <f>C182*BS!$B$9</f>
        <v/>
      </c>
      <c r="P182" s="204">
        <f>D182*BS!$B$9</f>
        <v/>
      </c>
      <c r="Q182" s="204">
        <f>E182*BS!$B$9</f>
        <v/>
      </c>
      <c r="R182" s="204">
        <f>F182*BS!$B$9</f>
        <v/>
      </c>
      <c r="S182" s="204">
        <f>G182*BS!$B$9</f>
        <v/>
      </c>
      <c r="T182" s="204">
        <f>H182*BS!$B$9</f>
        <v/>
      </c>
      <c r="U182" s="1021" t="n"/>
    </row>
    <row r="183">
      <c r="B183" s="306" t="n"/>
      <c r="C183" s="307" t="n"/>
      <c r="D183" s="307" t="n"/>
      <c r="E183" s="307" t="n"/>
      <c r="F183" s="307" t="n"/>
      <c r="G183" s="307" t="n"/>
      <c r="H183" s="307" t="n"/>
      <c r="I183" s="1022" t="n"/>
      <c r="N183" s="309" t="inlineStr"/>
      <c r="O183" s="310" t="inlineStr"/>
      <c r="P183" s="310" t="inlineStr"/>
      <c r="Q183" s="310" t="inlineStr"/>
      <c r="R183" s="310" t="inlineStr"/>
      <c r="S183" s="310" t="inlineStr"/>
      <c r="T183" s="310" t="inlineStr"/>
      <c r="U183" s="311" t="n"/>
    </row>
    <row r="184">
      <c r="N184" t="inlineStr"/>
      <c r="O184" t="inlineStr"/>
      <c r="P184" t="inlineStr"/>
      <c r="Q184" t="inlineStr"/>
      <c r="R184" t="inlineStr"/>
      <c r="S184" t="inlineStr"/>
      <c r="T184" t="inlineStr"/>
    </row>
    <row r="185">
      <c r="B185" s="312" t="n"/>
      <c r="D185" s="1023" t="n"/>
      <c r="N185" s="314" t="inlineStr"/>
      <c r="O185" t="inlineStr"/>
      <c r="P185" s="1024" t="inlineStr"/>
      <c r="Q185" t="inlineStr"/>
      <c r="R185" t="inlineStr"/>
      <c r="S185" t="inlineStr"/>
      <c r="T185" t="inlineStr"/>
    </row>
    <row r="186">
      <c r="D186" s="1023" t="n"/>
      <c r="N186" t="inlineStr"/>
      <c r="O186" t="inlineStr"/>
      <c r="P186" s="1024"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N189"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G191" s="1025" t="n"/>
      <c r="H191" s="1025" t="n"/>
      <c r="N191" t="inlineStr"/>
      <c r="O191" t="inlineStr"/>
      <c r="P191" t="inlineStr"/>
      <c r="Q191" t="inlineStr"/>
      <c r="R191" t="inlineStr"/>
      <c r="S191" s="1026" t="inlineStr"/>
      <c r="T191" s="1026" t="inlineStr"/>
    </row>
    <row r="192">
      <c r="B192" s="312" t="n"/>
      <c r="N192" s="314" t="inlineStr"/>
      <c r="O192" t="inlineStr"/>
      <c r="P192" t="inlineStr"/>
      <c r="Q192" t="inlineStr"/>
      <c r="R192" t="inlineStr"/>
      <c r="S192" t="inlineStr"/>
      <c r="T192" t="inlineStr"/>
    </row>
    <row r="193">
      <c r="N193" t="inlineStr"/>
      <c r="O193" t="inlineStr"/>
      <c r="P193" t="inlineStr"/>
      <c r="Q193" t="inlineStr"/>
      <c r="R193" t="inlineStr"/>
      <c r="S193" t="inlineStr"/>
      <c r="T193" t="inlineStr"/>
    </row>
    <row r="194">
      <c r="B194" s="312" t="n"/>
      <c r="N194" s="314" t="inlineStr"/>
      <c r="O194" t="inlineStr"/>
      <c r="P194" t="inlineStr"/>
      <c r="Q194" t="inlineStr"/>
      <c r="R194" t="inlineStr"/>
      <c r="S194" t="inlineStr"/>
      <c r="T194"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26079</v>
      </c>
      <c r="G12" s="1029" t="n">
        <v>8062</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-1269</v>
      </c>
      <c r="G13" s="1028" t="n">
        <v>-1353</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117</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-3885</v>
      </c>
      <c r="G18" s="1029" t="n">
        <v>-18446</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-1000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105686</v>
      </c>
      <c r="G22" s="1028" t="n">
        <v>162634</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-119453</v>
      </c>
      <c r="G23" s="1028" t="n">
        <v>-158031</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-13348</v>
      </c>
      <c r="G25" s="1029" t="n">
        <v>3603</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