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38"/>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$'m None Total cash and cash equivalents</t>
        </is>
      </c>
      <c r="C15" s="103" t="n"/>
      <c r="D15" s="103" t="n"/>
      <c r="E15" s="103" t="n"/>
      <c r="F15" s="103" t="n"/>
      <c r="G15" s="103" t="n">
        <v>897</v>
      </c>
      <c r="H15" s="103" t="n">
        <v>522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$'m Total Trade receivables</t>
        </is>
      </c>
      <c r="C29" s="103" t="n"/>
      <c r="D29" s="103" t="n"/>
      <c r="E29" s="103" t="n"/>
      <c r="F29" s="103" t="n"/>
      <c r="G29" s="103" t="n">
        <v>804</v>
      </c>
      <c r="H29" s="103" t="n">
        <v>913</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$'m None Raw materials and stores</t>
        </is>
      </c>
      <c r="C43" s="103" t="n"/>
      <c r="D43" s="103" t="n"/>
      <c r="E43" s="103" t="n"/>
      <c r="F43" s="103" t="n"/>
      <c r="G43" s="103" t="n">
        <v>149</v>
      </c>
      <c r="H43" s="103" t="n">
        <v>187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$'m None Work in progress</t>
        </is>
      </c>
      <c r="C44" s="103" t="n"/>
      <c r="D44" s="103" t="n"/>
      <c r="E44" s="103" t="n"/>
      <c r="F44" s="103" t="n"/>
      <c r="G44" s="103" t="n">
        <v>13</v>
      </c>
      <c r="H44" s="103" t="n">
        <v>18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$'m None Finished goods</t>
        </is>
      </c>
      <c r="C45" s="103" t="n"/>
      <c r="D45" s="103" t="n"/>
      <c r="E45" s="103" t="n"/>
      <c r="F45" s="103" t="n"/>
      <c r="G45" s="103" t="n">
        <v>235</v>
      </c>
      <c r="H45" s="103" t="n">
        <v>296</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4</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955</v>
      </c>
      <c r="H81" s="940" t="n">
        <v>1107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Assets under construction $'m $m As at 31 December 2021 Cost or fair value</t>
        </is>
      </c>
      <c r="C86" s="939" t="n"/>
      <c r="D86" s="939" t="n"/>
      <c r="E86" s="939" t="n"/>
      <c r="F86" s="939" t="n"/>
      <c r="G86" s="939" t="n">
        <v>2915</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Total Assets under construction $'m $m As at 31 December 2022 Cost or fair value</t>
        </is>
      </c>
      <c r="C87" s="939" t="n"/>
      <c r="D87" s="939" t="n"/>
      <c r="E87" s="939" t="n"/>
      <c r="F87" s="939" t="n"/>
      <c r="G87" s="939" t="n">
        <v>3149</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Assets under construction $'m $m As at 31 December 2021 Accumulated depreciation</t>
        </is>
      </c>
      <c r="C100" s="952" t="n"/>
      <c r="D100" s="952" t="n"/>
      <c r="E100" s="952" t="n"/>
      <c r="F100" s="952" t="n"/>
      <c r="G100" s="952" t="n">
        <v>-1059</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Total Assets under construction $'m $m As at 31 December 2022 Accumulated depreciation</t>
        </is>
      </c>
      <c r="C101" s="952" t="n"/>
      <c r="D101" s="939" t="n"/>
      <c r="E101" s="939" t="n"/>
      <c r="F101" s="939" t="n"/>
      <c r="G101" s="939" t="n">
        <v>-1266</v>
      </c>
      <c r="H101" s="939" t="n">
        <v>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Goodwill $'m As at 31 2021 Cost</t>
        </is>
      </c>
      <c r="G133" t="n">
        <v>14729</v>
      </c>
      <c r="H133" t="n">
        <v>0</v>
      </c>
      <c r="N133">
        <f>B133</f>
        <v/>
      </c>
      <c r="O133" t="inlineStr"/>
      <c r="P133" t="inlineStr"/>
      <c r="Q133" t="inlineStr"/>
      <c r="R133" t="inlineStr"/>
      <c r="S133">
        <f>G133*BS!$B$9</f>
        <v/>
      </c>
      <c r="T133">
        <f>H133*BS!$B$9</f>
        <v/>
      </c>
    </row>
    <row r="134" customFormat="1" s="79">
      <c r="B134" t="inlineStr">
        <is>
          <t>Goodwill $'m As at 31 2021 Accumulated amortisation and impairment</t>
        </is>
      </c>
      <c r="G134" t="n">
        <v>-1358</v>
      </c>
      <c r="H134" t="n">
        <v>0</v>
      </c>
      <c r="N134">
        <f>B134</f>
        <v/>
      </c>
      <c r="O134" t="inlineStr"/>
      <c r="P134" t="inlineStr"/>
      <c r="Q134" t="inlineStr"/>
      <c r="R134" t="inlineStr"/>
      <c r="S134">
        <f>G134*BS!$B$9</f>
        <v/>
      </c>
      <c r="T134">
        <f>H134*BS!$B$9</f>
        <v/>
      </c>
    </row>
    <row r="135" customFormat="1" s="79">
      <c r="B135" t="inlineStr">
        <is>
          <t>Goodwill $'m As at 31 2021 Net book amount</t>
        </is>
      </c>
      <c r="G135" t="n">
        <v>13371</v>
      </c>
      <c r="H135" t="n">
        <v>0</v>
      </c>
      <c r="N135">
        <f>B135</f>
        <v/>
      </c>
      <c r="O135" t="inlineStr"/>
      <c r="P135" t="inlineStr"/>
      <c r="Q135" t="inlineStr"/>
      <c r="R135" t="inlineStr"/>
      <c r="S135">
        <f>G135*BS!$B$9</f>
        <v/>
      </c>
      <c r="T135">
        <f>H135*BS!$B$9</f>
        <v/>
      </c>
    </row>
    <row r="136" customFormat="1" s="79">
      <c r="B136" t="inlineStr">
        <is>
          <t>Goodwill $'m Year ended 31 December 2022 Opening net book amount</t>
        </is>
      </c>
      <c r="G136" t="n">
        <v>13371</v>
      </c>
      <c r="H136" t="n">
        <v>0</v>
      </c>
      <c r="N136">
        <f>B136</f>
        <v/>
      </c>
      <c r="O136" t="inlineStr"/>
      <c r="P136" t="inlineStr"/>
      <c r="Q136" t="inlineStr"/>
      <c r="R136" t="inlineStr"/>
      <c r="S136">
        <f>G136*BS!$B$9</f>
        <v/>
      </c>
      <c r="T136">
        <f>H136*BS!$B$9</f>
        <v/>
      </c>
    </row>
    <row r="137" customFormat="1" s="79">
      <c r="B137" t="inlineStr">
        <is>
          <t>Goodwill $'m Year ended 31 December 2022 Acquisition of subsidiary</t>
        </is>
      </c>
      <c r="G137" t="n">
        <v>24</v>
      </c>
      <c r="H137" t="n">
        <v>0</v>
      </c>
      <c r="N137">
        <f>B137</f>
        <v/>
      </c>
      <c r="O137" t="inlineStr"/>
      <c r="P137" t="inlineStr"/>
      <c r="Q137" t="inlineStr"/>
      <c r="R137" t="inlineStr"/>
      <c r="S137">
        <f>G137*BS!$B$9</f>
        <v/>
      </c>
      <c r="T137">
        <f>H137*BS!$B$9</f>
        <v/>
      </c>
    </row>
    <row r="138" customFormat="1" s="79">
      <c r="B138" t="inlineStr">
        <is>
          <t>Goodwill $'m Year ended 31 December 2022 Additions</t>
        </is>
      </c>
      <c r="G138" t="n">
        <v>0</v>
      </c>
      <c r="H138" t="n">
        <v>0</v>
      </c>
      <c r="N138">
        <f>B138</f>
        <v/>
      </c>
      <c r="O138" t="inlineStr"/>
      <c r="P138" t="inlineStr"/>
      <c r="Q138" t="inlineStr"/>
      <c r="R138" t="inlineStr"/>
      <c r="S138">
        <f>G138*BS!$B$9</f>
        <v/>
      </c>
      <c r="T138">
        <f>H138*BS!$B$9</f>
        <v/>
      </c>
    </row>
    <row r="139" customFormat="1" s="79">
      <c r="B139" t="inlineStr">
        <is>
          <t>Goodwill $'m Year ended 31 December 2022 Transfers</t>
        </is>
      </c>
      <c r="G139" t="n">
        <v>0</v>
      </c>
      <c r="H139" t="n">
        <v>0</v>
      </c>
      <c r="N139">
        <f>B139</f>
        <v/>
      </c>
      <c r="O139" t="inlineStr"/>
      <c r="P139" t="inlineStr"/>
      <c r="Q139" t="inlineStr"/>
      <c r="R139" t="inlineStr"/>
      <c r="S139">
        <f>G139*BS!$B$9</f>
        <v/>
      </c>
      <c r="T139">
        <f>H139*BS!$B$9</f>
        <v/>
      </c>
    </row>
    <row r="140" customFormat="1" s="79">
      <c r="B140" t="inlineStr">
        <is>
          <t>Goodwill $'m Year ended 31 December 2022 Amortisation charge</t>
        </is>
      </c>
      <c r="G140" t="n">
        <v>0</v>
      </c>
      <c r="H140" t="n">
        <v>0</v>
      </c>
      <c r="N140">
        <f>B140</f>
        <v/>
      </c>
      <c r="O140" t="inlineStr"/>
      <c r="P140" t="inlineStr"/>
      <c r="Q140" t="inlineStr"/>
      <c r="R140" t="inlineStr"/>
      <c r="S140">
        <f>G140*BS!$B$9</f>
        <v/>
      </c>
      <c r="T140">
        <f>H140*BS!$B$9</f>
        <v/>
      </c>
    </row>
    <row r="141" customFormat="1" s="79">
      <c r="B141" t="inlineStr">
        <is>
          <t>Goodwill $'m Year ended 31 December 2022 Exchange differences</t>
        </is>
      </c>
      <c r="G141" t="n">
        <v>-3</v>
      </c>
      <c r="H141" t="n">
        <v>0</v>
      </c>
      <c r="N141">
        <f>B141</f>
        <v/>
      </c>
      <c r="O141" t="inlineStr"/>
      <c r="P141" t="inlineStr"/>
      <c r="Q141" t="inlineStr"/>
      <c r="R141" t="inlineStr"/>
      <c r="S141">
        <f>G141*BS!$B$9</f>
        <v/>
      </c>
      <c r="T141">
        <f>H141*BS!$B$9</f>
        <v/>
      </c>
    </row>
    <row r="142" customFormat="1" s="79">
      <c r="B142" t="inlineStr">
        <is>
          <t>Goodwill $'m Year ended 31 December 2022 Closing net book amount</t>
        </is>
      </c>
      <c r="G142" t="n">
        <v>13392</v>
      </c>
      <c r="H142" t="n">
        <v>0</v>
      </c>
      <c r="N142">
        <f>B142</f>
        <v/>
      </c>
      <c r="O142" t="inlineStr"/>
      <c r="P142" t="inlineStr"/>
      <c r="Q142" t="inlineStr"/>
      <c r="R142" t="inlineStr"/>
      <c r="S142">
        <f>G142*BS!$B$9</f>
        <v/>
      </c>
      <c r="T142">
        <f>H142*BS!$B$9</f>
        <v/>
      </c>
    </row>
    <row r="143" customFormat="1" s="79">
      <c r="B143" t="inlineStr">
        <is>
          <t>Goodwill $'m As at 31 December 2022 Cost</t>
        </is>
      </c>
      <c r="G143" t="n">
        <v>14753</v>
      </c>
      <c r="H143" t="n">
        <v>0</v>
      </c>
      <c r="N143">
        <f>B143</f>
        <v/>
      </c>
      <c r="O143" t="inlineStr"/>
      <c r="P143" t="inlineStr"/>
      <c r="Q143" t="inlineStr"/>
      <c r="R143" t="inlineStr"/>
      <c r="S143">
        <f>G143*BS!$B$9</f>
        <v/>
      </c>
      <c r="T143">
        <f>H143*BS!$B$9</f>
        <v/>
      </c>
    </row>
    <row r="144" customFormat="1" s="117">
      <c r="B144" t="inlineStr">
        <is>
          <t>Goodwill $'m As at 31 December 2022 Accumulated amortisation and impairment</t>
        </is>
      </c>
      <c r="G144" t="n">
        <v>-1361</v>
      </c>
      <c r="H144" t="n">
        <v>0</v>
      </c>
      <c r="N144">
        <f>B144</f>
        <v/>
      </c>
      <c r="O144" t="inlineStr"/>
      <c r="P144" t="inlineStr"/>
      <c r="Q144" t="inlineStr"/>
      <c r="R144" t="inlineStr"/>
      <c r="S144">
        <f>G144*BS!$B$9</f>
        <v/>
      </c>
      <c r="T144">
        <f>H144*BS!$B$9</f>
        <v/>
      </c>
    </row>
    <row r="145" customFormat="1" s="79">
      <c r="B145" t="inlineStr">
        <is>
          <t>Goodwill $'m As at 31 December 2022 Net book amount</t>
        </is>
      </c>
      <c r="G145" t="n">
        <v>13392</v>
      </c>
      <c r="H145" t="n">
        <v>0</v>
      </c>
      <c r="N145">
        <f>B145</f>
        <v/>
      </c>
      <c r="O145" t="inlineStr"/>
      <c r="P145" t="inlineStr"/>
      <c r="Q145" t="inlineStr"/>
      <c r="R145" t="inlineStr"/>
      <c r="S145">
        <f>G145*BS!$B$9</f>
        <v/>
      </c>
      <c r="T145">
        <f>H145*BS!$B$9</f>
        <v/>
      </c>
    </row>
    <row r="146" customFormat="1" s="117">
      <c r="B146" t="inlineStr">
        <is>
          <t>Brands and licences $'m $'m As at 31 2021 Cost</t>
        </is>
      </c>
      <c r="G146" t="n">
        <v>4233</v>
      </c>
      <c r="H146" t="n">
        <v>0</v>
      </c>
      <c r="N146">
        <f>B146</f>
        <v/>
      </c>
      <c r="O146" t="inlineStr"/>
      <c r="P146" t="inlineStr"/>
      <c r="Q146" t="inlineStr"/>
      <c r="R146" t="inlineStr"/>
      <c r="S146">
        <f>G146*BS!$B$9</f>
        <v/>
      </c>
      <c r="T146">
        <f>H146*BS!$B$9</f>
        <v/>
      </c>
    </row>
    <row r="147" customFormat="1" s="79">
      <c r="B147" t="inlineStr">
        <is>
          <t>Brands and licences $'m $'m As at 31 2021 Accumulated amortisation and impairment</t>
        </is>
      </c>
      <c r="G147" t="n">
        <v>-428</v>
      </c>
      <c r="H147" t="n">
        <v>0</v>
      </c>
      <c r="N147">
        <f>B147</f>
        <v/>
      </c>
      <c r="O147" t="inlineStr"/>
      <c r="P147" t="inlineStr"/>
      <c r="Q147" t="inlineStr"/>
      <c r="R147" t="inlineStr"/>
      <c r="S147">
        <f>G147*BS!$B$9</f>
        <v/>
      </c>
      <c r="T147">
        <f>H147*BS!$B$9</f>
        <v/>
      </c>
    </row>
    <row r="148" customFormat="1" s="79">
      <c r="B148" t="inlineStr">
        <is>
          <t>Brands and licences $'m $'m As at 31 2021 Net book amount</t>
        </is>
      </c>
      <c r="G148" t="n">
        <v>3805</v>
      </c>
      <c r="H148" t="n">
        <v>0</v>
      </c>
      <c r="N148">
        <f>B148</f>
        <v/>
      </c>
      <c r="O148" t="inlineStr"/>
      <c r="P148" t="inlineStr"/>
      <c r="Q148" t="inlineStr"/>
      <c r="R148" t="inlineStr"/>
      <c r="S148">
        <f>G148*BS!$B$9</f>
        <v/>
      </c>
      <c r="T148">
        <f>H148*BS!$B$9</f>
        <v/>
      </c>
    </row>
    <row r="149" customFormat="1" s="79">
      <c r="B149" t="inlineStr">
        <is>
          <t>Brands and licences $'m $'m Year ended 31 December 2022 Opening net book amount</t>
        </is>
      </c>
      <c r="G149" t="n">
        <v>3805</v>
      </c>
      <c r="H149" t="n">
        <v>0</v>
      </c>
      <c r="N149">
        <f>B149</f>
        <v/>
      </c>
      <c r="O149" t="inlineStr"/>
      <c r="P149" t="inlineStr"/>
      <c r="Q149" t="inlineStr"/>
      <c r="R149" t="inlineStr"/>
      <c r="S149">
        <f>G149*BS!$B$9</f>
        <v/>
      </c>
      <c r="T149">
        <f>H149*BS!$B$9</f>
        <v/>
      </c>
    </row>
    <row r="150" customFormat="1" s="79">
      <c r="B150" t="inlineStr">
        <is>
          <t>Brands and licences $'m $'m Year ended 31 December 2022 Acquisition of subsidiary</t>
        </is>
      </c>
      <c r="G150" t="n">
        <v>4</v>
      </c>
      <c r="H150" t="n">
        <v>0</v>
      </c>
      <c r="N150">
        <f>B150</f>
        <v/>
      </c>
      <c r="O150" t="inlineStr"/>
      <c r="P150" t="inlineStr"/>
      <c r="Q150" t="inlineStr"/>
      <c r="R150" t="inlineStr"/>
      <c r="S150">
        <f>G150*BS!$B$9</f>
        <v/>
      </c>
      <c r="T150">
        <f>H150*BS!$B$9</f>
        <v/>
      </c>
    </row>
    <row r="151" customFormat="1" s="79">
      <c r="B151" t="inlineStr">
        <is>
          <t>Brands and licences $'m $'m Year ended 31 December 2022 Additions</t>
        </is>
      </c>
      <c r="G151" t="n">
        <v>0</v>
      </c>
      <c r="H151" t="n">
        <v>0</v>
      </c>
      <c r="N151">
        <f>B151</f>
        <v/>
      </c>
      <c r="O151" t="inlineStr"/>
      <c r="P151" t="inlineStr"/>
      <c r="Q151" t="inlineStr"/>
      <c r="R151" t="inlineStr"/>
      <c r="S151">
        <f>G151*BS!$B$9</f>
        <v/>
      </c>
      <c r="T151">
        <f>H151*BS!$B$9</f>
        <v/>
      </c>
    </row>
    <row r="152" customFormat="1" s="79">
      <c r="B152" t="inlineStr">
        <is>
          <t>Brands and licences $'m $'m Year ended 31 December 2022 Transfers</t>
        </is>
      </c>
      <c r="G152" t="n">
        <v>0</v>
      </c>
      <c r="H152" t="n">
        <v>0</v>
      </c>
      <c r="N152">
        <f>B152</f>
        <v/>
      </c>
      <c r="O152" t="inlineStr"/>
      <c r="P152" t="inlineStr"/>
      <c r="Q152" t="inlineStr"/>
      <c r="R152" t="inlineStr"/>
      <c r="S152">
        <f>G152*BS!$B$9</f>
        <v/>
      </c>
      <c r="T152">
        <f>H152*BS!$B$9</f>
        <v/>
      </c>
    </row>
    <row r="153" customFormat="1" s="79">
      <c r="B153" t="inlineStr">
        <is>
          <t>Brands and licences $'m $'m Year ended 31 December 2022 Amortisation charge</t>
        </is>
      </c>
      <c r="G153" t="n">
        <v>-115</v>
      </c>
      <c r="H153" t="n">
        <v>0</v>
      </c>
      <c r="N153">
        <f>B153</f>
        <v/>
      </c>
      <c r="O153" t="inlineStr"/>
      <c r="P153" t="inlineStr"/>
      <c r="Q153" t="inlineStr"/>
      <c r="R153" t="inlineStr"/>
      <c r="S153">
        <f>G153*BS!$B$9</f>
        <v/>
      </c>
      <c r="T153">
        <f>H153*BS!$B$9</f>
        <v/>
      </c>
    </row>
    <row r="154" customFormat="1" s="79">
      <c r="B154" t="inlineStr">
        <is>
          <t>Brands and licences $'m $'m Year ended 31 December 2022 Exchange differences</t>
        </is>
      </c>
      <c r="G154" t="n">
        <v>-1</v>
      </c>
      <c r="H154" t="n">
        <v>0</v>
      </c>
      <c r="N154">
        <f>B154</f>
        <v/>
      </c>
      <c r="O154" t="inlineStr"/>
      <c r="P154" t="inlineStr"/>
      <c r="Q154" t="inlineStr"/>
      <c r="R154" t="inlineStr"/>
      <c r="S154">
        <f>G154*BS!$B$9</f>
        <v/>
      </c>
      <c r="T154">
        <f>H154*BS!$B$9</f>
        <v/>
      </c>
    </row>
    <row r="155" customFormat="1" s="79">
      <c r="B155" t="inlineStr">
        <is>
          <t>Brands and licences $'m $'m Year ended 31 December 2022 Closing net book amount</t>
        </is>
      </c>
      <c r="G155" t="n">
        <v>3693</v>
      </c>
      <c r="H155" t="n">
        <v>0</v>
      </c>
      <c r="N155">
        <f>B155</f>
        <v/>
      </c>
      <c r="O155" t="inlineStr"/>
      <c r="P155" t="inlineStr"/>
      <c r="Q155" t="inlineStr"/>
      <c r="R155" t="inlineStr"/>
      <c r="S155">
        <f>G155*BS!$B$9</f>
        <v/>
      </c>
      <c r="T155">
        <f>H155*BS!$B$9</f>
        <v/>
      </c>
    </row>
    <row r="156" customFormat="1" s="79">
      <c r="B156" t="inlineStr">
        <is>
          <t>Brands and licences $'m $'m As at 31 December 2022 Cost</t>
        </is>
      </c>
      <c r="G156" t="n">
        <v>4237</v>
      </c>
      <c r="H156" t="n">
        <v>0</v>
      </c>
      <c r="N156">
        <f>B156</f>
        <v/>
      </c>
      <c r="O156" t="inlineStr"/>
      <c r="P156" t="inlineStr"/>
      <c r="Q156" t="inlineStr"/>
      <c r="R156" t="inlineStr"/>
      <c r="S156">
        <f>G156*BS!$B$9</f>
        <v/>
      </c>
      <c r="T156">
        <f>H156*BS!$B$9</f>
        <v/>
      </c>
    </row>
    <row r="157" customFormat="1" s="79">
      <c r="B157" t="inlineStr">
        <is>
          <t>Brands and licences $'m $'m As at 31 December 2022 Accumulated amortisation and impairment</t>
        </is>
      </c>
      <c r="G157" t="n">
        <v>-544</v>
      </c>
      <c r="H157" t="n">
        <v>0</v>
      </c>
      <c r="N157">
        <f>B157</f>
        <v/>
      </c>
      <c r="O157" t="inlineStr"/>
      <c r="P157" t="inlineStr"/>
      <c r="Q157" t="inlineStr"/>
      <c r="R157" t="inlineStr"/>
      <c r="S157">
        <f>G157*BS!$B$9</f>
        <v/>
      </c>
      <c r="T157">
        <f>H157*BS!$B$9</f>
        <v/>
      </c>
    </row>
    <row r="158" customFormat="1" s="117">
      <c r="B158" t="inlineStr">
        <is>
          <t>Brands and licences $'m $'m As at 31 December 2022 Net book amount</t>
        </is>
      </c>
      <c r="G158" t="n">
        <v>3693</v>
      </c>
      <c r="H158" t="n">
        <v>0</v>
      </c>
      <c r="N158">
        <f>B158</f>
        <v/>
      </c>
      <c r="O158" t="inlineStr"/>
      <c r="P158" t="inlineStr"/>
      <c r="Q158" t="inlineStr"/>
      <c r="R158" t="inlineStr"/>
      <c r="S158">
        <f>G158*BS!$B$9</f>
        <v/>
      </c>
      <c r="T158">
        <f>H158*BS!$B$9</f>
        <v/>
      </c>
    </row>
    <row r="159" customFormat="1" s="79">
      <c r="B159" t="inlineStr">
        <is>
          <t>Software $'m As at 31 2021 Cost</t>
        </is>
      </c>
      <c r="G159" t="n">
        <v>165</v>
      </c>
      <c r="H159" t="n">
        <v>0</v>
      </c>
      <c r="N159">
        <f>B159</f>
        <v/>
      </c>
      <c r="O159" t="inlineStr"/>
      <c r="P159" t="inlineStr"/>
      <c r="Q159" t="inlineStr"/>
      <c r="R159" t="inlineStr"/>
      <c r="S159">
        <f>G159*BS!$B$9</f>
        <v/>
      </c>
      <c r="T159">
        <f>H159*BS!$B$9</f>
        <v/>
      </c>
    </row>
    <row r="160" customFormat="1" s="117">
      <c r="B160" t="inlineStr">
        <is>
          <t>Software $'m As at 31 2021 Accumulated amortisation and impairment</t>
        </is>
      </c>
      <c r="G160" t="n">
        <v>-123</v>
      </c>
      <c r="H160" t="n">
        <v>0</v>
      </c>
      <c r="N160">
        <f>B160</f>
        <v/>
      </c>
      <c r="O160" t="inlineStr"/>
      <c r="P160" t="inlineStr"/>
      <c r="Q160" t="inlineStr"/>
      <c r="R160" t="inlineStr"/>
      <c r="S160">
        <f>G160*BS!$B$9</f>
        <v/>
      </c>
      <c r="T160">
        <f>H160*BS!$B$9</f>
        <v/>
      </c>
    </row>
    <row r="161" customFormat="1" s="117">
      <c r="B161" t="inlineStr">
        <is>
          <t>Software $'m As at 31 2021 Net book amount</t>
        </is>
      </c>
      <c r="G161" t="n">
        <v>42</v>
      </c>
      <c r="H161" t="n">
        <v>0</v>
      </c>
      <c r="N161">
        <f>B161</f>
        <v/>
      </c>
      <c r="O161" t="inlineStr"/>
      <c r="P161" t="inlineStr"/>
      <c r="Q161" t="inlineStr"/>
      <c r="R161" t="inlineStr"/>
      <c r="S161">
        <f>G161*BS!$B$9</f>
        <v/>
      </c>
      <c r="T161">
        <f>H161*BS!$B$9</f>
        <v/>
      </c>
    </row>
    <row r="162" customFormat="1" s="79">
      <c r="B162" t="inlineStr">
        <is>
          <t>Software $'m Year ended 31 December 2022 Opening net book amount</t>
        </is>
      </c>
      <c r="G162" t="n">
        <v>42</v>
      </c>
      <c r="H162" t="n">
        <v>0</v>
      </c>
      <c r="N162">
        <f>B162</f>
        <v/>
      </c>
      <c r="O162" t="inlineStr"/>
      <c r="P162" t="inlineStr"/>
      <c r="Q162" t="inlineStr"/>
      <c r="R162" t="inlineStr"/>
      <c r="S162">
        <f>G162*BS!$B$9</f>
        <v/>
      </c>
      <c r="T162">
        <f>H162*BS!$B$9</f>
        <v/>
      </c>
    </row>
    <row r="163" customFormat="1" s="79">
      <c r="B163" t="inlineStr">
        <is>
          <t>Software $'m Year ended 31 December 2022 Acquisition of subsidiary</t>
        </is>
      </c>
      <c r="G163" t="n">
        <v>0</v>
      </c>
      <c r="H163" t="n">
        <v>0</v>
      </c>
      <c r="N163">
        <f>B163</f>
        <v/>
      </c>
      <c r="O163" t="inlineStr"/>
      <c r="P163" t="inlineStr"/>
      <c r="Q163" t="inlineStr"/>
      <c r="R163" t="inlineStr"/>
      <c r="S163">
        <f>G163*BS!$B$9</f>
        <v/>
      </c>
      <c r="T163">
        <f>H163*BS!$B$9</f>
        <v/>
      </c>
    </row>
    <row r="164" customFormat="1" s="117">
      <c r="B164" t="inlineStr">
        <is>
          <t>Software $'m Year ended 31 December 2022 Additions</t>
        </is>
      </c>
      <c r="G164" t="n">
        <v>1</v>
      </c>
      <c r="H164" t="n">
        <v>0</v>
      </c>
      <c r="N164">
        <f>B164</f>
        <v/>
      </c>
      <c r="O164" t="inlineStr"/>
      <c r="P164" t="inlineStr"/>
      <c r="Q164" t="inlineStr"/>
      <c r="R164" t="inlineStr"/>
      <c r="S164">
        <f>G164*BS!$B$9</f>
        <v/>
      </c>
      <c r="T164">
        <f>H164*BS!$B$9</f>
        <v/>
      </c>
    </row>
    <row r="165" customFormat="1" s="79">
      <c r="B165" t="inlineStr">
        <is>
          <t>Software $'m Year ended 31 December 2022 Transfers</t>
        </is>
      </c>
      <c r="G165" t="n">
        <v>23</v>
      </c>
      <c r="H165" t="n">
        <v>0</v>
      </c>
      <c r="N165">
        <f>B165</f>
        <v/>
      </c>
      <c r="O165" t="inlineStr"/>
      <c r="P165" t="inlineStr"/>
      <c r="Q165" t="inlineStr"/>
      <c r="R165" t="inlineStr"/>
      <c r="S165">
        <f>G165*BS!$B$9</f>
        <v/>
      </c>
      <c r="T165">
        <f>H165*BS!$B$9</f>
        <v/>
      </c>
    </row>
    <row r="166" customFormat="1" s="79">
      <c r="B166" t="inlineStr">
        <is>
          <t>Software $'m Year ended 31 December 2022 Amortisation charge</t>
        </is>
      </c>
      <c r="G166" t="n">
        <v>-19</v>
      </c>
      <c r="H166" t="n">
        <v>0</v>
      </c>
      <c r="N166">
        <f>B166</f>
        <v/>
      </c>
      <c r="O166" t="inlineStr"/>
      <c r="P166" t="inlineStr"/>
      <c r="Q166" t="inlineStr"/>
      <c r="R166" t="inlineStr"/>
      <c r="S166">
        <f>G166*BS!$B$9</f>
        <v/>
      </c>
      <c r="T166">
        <f>H166*BS!$B$9</f>
        <v/>
      </c>
    </row>
    <row r="167" customFormat="1" s="79">
      <c r="B167" t="inlineStr">
        <is>
          <t>Software $'m Year ended 31 December 2022 Exchange differences</t>
        </is>
      </c>
      <c r="G167" t="n">
        <v>0</v>
      </c>
      <c r="H167" t="n">
        <v>0</v>
      </c>
      <c r="N167">
        <f>B167</f>
        <v/>
      </c>
      <c r="O167" t="inlineStr"/>
      <c r="P167" t="inlineStr"/>
      <c r="Q167" t="inlineStr"/>
      <c r="R167" t="inlineStr"/>
      <c r="S167">
        <f>G167*BS!$B$9</f>
        <v/>
      </c>
      <c r="T167">
        <f>H167*BS!$B$9</f>
        <v/>
      </c>
    </row>
    <row r="168" customFormat="1" s="79">
      <c r="B168" t="inlineStr">
        <is>
          <t>Software $'m Year ended 31 December 2022 Closing net book amount</t>
        </is>
      </c>
      <c r="G168" t="n">
        <v>47</v>
      </c>
      <c r="H168" t="n">
        <v>0</v>
      </c>
      <c r="N168">
        <f>B168</f>
        <v/>
      </c>
      <c r="O168" t="inlineStr"/>
      <c r="P168" t="inlineStr"/>
      <c r="Q168" t="inlineStr"/>
      <c r="R168" t="inlineStr"/>
      <c r="S168">
        <f>G168*BS!$B$9</f>
        <v/>
      </c>
      <c r="T168">
        <f>H168*BS!$B$9</f>
        <v/>
      </c>
    </row>
    <row r="169" customFormat="1" s="79">
      <c r="B169" t="inlineStr">
        <is>
          <t>Software $'m As at 31 December 2022 Cost</t>
        </is>
      </c>
      <c r="G169" t="n">
        <v>189</v>
      </c>
      <c r="H169" t="n">
        <v>0</v>
      </c>
      <c r="N169">
        <f>B169</f>
        <v/>
      </c>
      <c r="O169" t="inlineStr"/>
      <c r="P169" t="inlineStr"/>
      <c r="Q169" t="inlineStr"/>
      <c r="R169" t="inlineStr"/>
      <c r="S169">
        <f>G169*BS!$B$9</f>
        <v/>
      </c>
      <c r="T169">
        <f>H169*BS!$B$9</f>
        <v/>
      </c>
    </row>
    <row r="170" customFormat="1" s="79">
      <c r="B170" t="inlineStr">
        <is>
          <t>Software $'m As at 31 December 2022 Accumulated amortisation and impairment</t>
        </is>
      </c>
      <c r="G170" t="n">
        <v>-142</v>
      </c>
      <c r="H170" t="n">
        <v>0</v>
      </c>
      <c r="N170">
        <f>B170</f>
        <v/>
      </c>
      <c r="O170" t="inlineStr"/>
      <c r="P170" t="inlineStr"/>
      <c r="Q170" t="inlineStr"/>
      <c r="R170" t="inlineStr"/>
      <c r="S170">
        <f>G170*BS!$B$9</f>
        <v/>
      </c>
      <c r="T170">
        <f>H170*BS!$B$9</f>
        <v/>
      </c>
    </row>
    <row r="171" customFormat="1" s="79">
      <c r="B171" t="inlineStr">
        <is>
          <t>Software $'m As at 31 December 2022 Net book amount</t>
        </is>
      </c>
      <c r="G171" t="n">
        <v>47</v>
      </c>
      <c r="H171" t="n">
        <v>0</v>
      </c>
      <c r="N171">
        <f>B171</f>
        <v/>
      </c>
      <c r="O171" t="inlineStr"/>
      <c r="P171" t="inlineStr"/>
      <c r="Q171" t="inlineStr"/>
      <c r="R171" t="inlineStr"/>
      <c r="S171">
        <f>G171*BS!$B$9</f>
        <v/>
      </c>
      <c r="T171">
        <f>H171*BS!$B$9</f>
        <v/>
      </c>
    </row>
    <row r="172" customFormat="1" s="79">
      <c r="B172" t="inlineStr">
        <is>
          <t>Total $m As at 31 2021 Cost</t>
        </is>
      </c>
      <c r="G172" t="n">
        <v>19127</v>
      </c>
      <c r="H172" t="n">
        <v>0</v>
      </c>
      <c r="N172">
        <f>B172</f>
        <v/>
      </c>
      <c r="O172" t="inlineStr"/>
      <c r="P172" t="inlineStr"/>
      <c r="Q172" t="inlineStr"/>
      <c r="R172" t="inlineStr"/>
      <c r="S172">
        <f>G172*BS!$B$9</f>
        <v/>
      </c>
      <c r="T172">
        <f>H172*BS!$B$9</f>
        <v/>
      </c>
    </row>
    <row r="173" customFormat="1" s="79">
      <c r="B173" t="inlineStr">
        <is>
          <t>Total $m As at 31 2021 Accumulated amortisation and impairment</t>
        </is>
      </c>
      <c r="G173" t="n">
        <v>-1909</v>
      </c>
      <c r="H173" t="n">
        <v>0</v>
      </c>
      <c r="N173">
        <f>B173</f>
        <v/>
      </c>
      <c r="O173" t="inlineStr"/>
      <c r="P173" t="inlineStr"/>
      <c r="Q173" t="inlineStr"/>
      <c r="R173" t="inlineStr"/>
      <c r="S173">
        <f>G173*BS!$B$9</f>
        <v/>
      </c>
      <c r="T173">
        <f>H173*BS!$B$9</f>
        <v/>
      </c>
    </row>
    <row r="174" customFormat="1" s="79">
      <c r="B174" t="inlineStr">
        <is>
          <t>Total $m As at 31 2021 Net book amount</t>
        </is>
      </c>
      <c r="G174" t="n">
        <v>17218</v>
      </c>
      <c r="H174" t="n">
        <v>0</v>
      </c>
      <c r="N174">
        <f>B174</f>
        <v/>
      </c>
      <c r="O174" t="inlineStr"/>
      <c r="P174" t="inlineStr"/>
      <c r="Q174" t="inlineStr"/>
      <c r="R174" t="inlineStr"/>
      <c r="S174">
        <f>G174*BS!$B$9</f>
        <v/>
      </c>
      <c r="T174">
        <f>H174*BS!$B$9</f>
        <v/>
      </c>
    </row>
    <row r="175" customFormat="1" s="79">
      <c r="B175" t="inlineStr">
        <is>
          <t>Total $m Year ended 31 December 2022 Opening net book amount</t>
        </is>
      </c>
      <c r="G175" t="n">
        <v>17218</v>
      </c>
      <c r="H175" t="n">
        <v>0</v>
      </c>
      <c r="N175">
        <f>B175</f>
        <v/>
      </c>
      <c r="O175" t="inlineStr"/>
      <c r="P175" t="inlineStr"/>
      <c r="Q175" t="inlineStr"/>
      <c r="R175" t="inlineStr"/>
      <c r="S175">
        <f>G175*BS!$B$9</f>
        <v/>
      </c>
      <c r="T175">
        <f>H175*BS!$B$9</f>
        <v/>
      </c>
    </row>
    <row r="176" customFormat="1" s="154">
      <c r="A176" s="618" t="n"/>
      <c r="B176" s="102" t="inlineStr">
        <is>
          <t>Total $m Year ended 31 December 2022 Acquisition of subsidiary</t>
        </is>
      </c>
      <c r="C176" s="939" t="n"/>
      <c r="D176" s="939" t="n"/>
      <c r="E176" s="939" t="n"/>
      <c r="F176" s="939" t="n"/>
      <c r="G176" s="939" t="n">
        <v>28</v>
      </c>
      <c r="H176" s="939" t="n">
        <v>0</v>
      </c>
      <c r="I176" s="928" t="n"/>
      <c r="N176" s="105">
        <f>B176</f>
        <v/>
      </c>
      <c r="O176" s="106" t="inlineStr"/>
      <c r="P176" s="106" t="inlineStr"/>
      <c r="Q176" s="106" t="inlineStr"/>
      <c r="R176" s="106" t="inlineStr"/>
      <c r="S176" s="106">
        <f>G176*BS!$B$9</f>
        <v/>
      </c>
      <c r="T176" s="106">
        <f>H176*BS!$B$9</f>
        <v/>
      </c>
      <c r="U176" s="929">
        <f>I133</f>
        <v/>
      </c>
      <c r="V176" s="927" t="n"/>
      <c r="W176" s="927" t="n"/>
    </row>
    <row r="177">
      <c r="A177" s="618" t="n"/>
      <c r="B177" s="102" t="inlineStr">
        <is>
          <t>Total $m Year ended 31 December 2022 Additions</t>
        </is>
      </c>
      <c r="C177" s="939" t="n"/>
      <c r="D177" s="939" t="n"/>
      <c r="E177" s="939" t="n"/>
      <c r="F177" s="939" t="n"/>
      <c r="G177" s="939" t="n">
        <v>1</v>
      </c>
      <c r="H177" s="939" t="n">
        <v>0</v>
      </c>
      <c r="I177" s="928" t="n"/>
      <c r="N177" s="105">
        <f>B177</f>
        <v/>
      </c>
      <c r="O177" s="106" t="inlineStr"/>
      <c r="P177" s="106" t="inlineStr"/>
      <c r="Q177" s="106" t="inlineStr"/>
      <c r="R177" s="106" t="inlineStr"/>
      <c r="S177" s="106">
        <f>G177*BS!$B$9</f>
        <v/>
      </c>
      <c r="T177" s="106">
        <f>H177*BS!$B$9</f>
        <v/>
      </c>
      <c r="U177" s="107">
        <f>I134</f>
        <v/>
      </c>
      <c r="V177" s="927" t="n"/>
      <c r="W177" s="927" t="n"/>
    </row>
    <row r="178">
      <c r="A178" s="618" t="n"/>
      <c r="B178" s="102" t="inlineStr">
        <is>
          <t>Total $m Year ended 31 December 2022 Transfers</t>
        </is>
      </c>
      <c r="C178" s="939" t="n"/>
      <c r="D178" s="939" t="n"/>
      <c r="E178" s="939" t="n"/>
      <c r="F178" s="939" t="n"/>
      <c r="G178" s="939" t="n">
        <v>23</v>
      </c>
      <c r="H178" s="939" t="n">
        <v>0</v>
      </c>
      <c r="I178" s="928" t="n"/>
      <c r="N178" s="105">
        <f>B178</f>
        <v/>
      </c>
      <c r="O178" s="106" t="inlineStr"/>
      <c r="P178" s="106" t="inlineStr"/>
      <c r="Q178" s="106" t="inlineStr"/>
      <c r="R178" s="106" t="inlineStr"/>
      <c r="S178" s="106">
        <f>G178*BS!$B$9</f>
        <v/>
      </c>
      <c r="T178" s="106">
        <f>H178*BS!$B$9</f>
        <v/>
      </c>
      <c r="U178" s="107">
        <f>I135</f>
        <v/>
      </c>
      <c r="V178" s="927" t="n"/>
      <c r="W178" s="927" t="n"/>
    </row>
    <row r="179">
      <c r="A179" s="618" t="n"/>
      <c r="B179" s="102" t="inlineStr">
        <is>
          <t>Total $m Year ended 31 December 2022 Amortisation charge</t>
        </is>
      </c>
      <c r="C179" s="939" t="n"/>
      <c r="D179" s="939" t="n"/>
      <c r="E179" s="939" t="n"/>
      <c r="F179" s="939" t="n"/>
      <c r="G179" s="939" t="n">
        <v>-134</v>
      </c>
      <c r="H179" s="939" t="n">
        <v>0</v>
      </c>
      <c r="I179" s="928" t="n"/>
      <c r="N179" s="105">
        <f>B179</f>
        <v/>
      </c>
      <c r="O179" s="106" t="inlineStr"/>
      <c r="P179" s="106" t="inlineStr"/>
      <c r="Q179" s="106" t="inlineStr"/>
      <c r="R179" s="106" t="inlineStr"/>
      <c r="S179" s="106">
        <f>G179*BS!$B$9</f>
        <v/>
      </c>
      <c r="T179" s="106">
        <f>H179*BS!$B$9</f>
        <v/>
      </c>
      <c r="U179" s="107">
        <f>I136</f>
        <v/>
      </c>
      <c r="V179" s="927" t="n"/>
      <c r="W179" s="927" t="n"/>
    </row>
    <row r="180">
      <c r="A180" s="618" t="n"/>
      <c r="B180" s="102" t="inlineStr">
        <is>
          <t>Total $m Year ended 31 December 2022 Exchange differences</t>
        </is>
      </c>
      <c r="C180" s="939" t="n"/>
      <c r="D180" s="939" t="n"/>
      <c r="E180" s="939" t="n"/>
      <c r="F180" s="939" t="n"/>
      <c r="G180" s="939" t="n">
        <v>-4</v>
      </c>
      <c r="H180" s="939" t="n">
        <v>0</v>
      </c>
      <c r="I180" s="928" t="n"/>
      <c r="N180" s="105">
        <f>B180</f>
        <v/>
      </c>
      <c r="O180" s="106" t="inlineStr"/>
      <c r="P180" s="106" t="inlineStr"/>
      <c r="Q180" s="106" t="inlineStr"/>
      <c r="R180" s="106" t="inlineStr"/>
      <c r="S180" s="106">
        <f>G180*BS!$B$9</f>
        <v/>
      </c>
      <c r="T180" s="106">
        <f>H180*BS!$B$9</f>
        <v/>
      </c>
      <c r="U180" s="107">
        <f>I137</f>
        <v/>
      </c>
      <c r="V180" s="927" t="n"/>
      <c r="W180" s="927" t="n"/>
    </row>
    <row r="181">
      <c r="A181" s="618" t="n"/>
      <c r="B181" s="102" t="inlineStr">
        <is>
          <t>Total $m Year ended 31 December 2022 Closing net book amount</t>
        </is>
      </c>
      <c r="C181" s="103" t="n"/>
      <c r="D181" s="103" t="n"/>
      <c r="E181" s="103" t="n"/>
      <c r="F181" s="103" t="n"/>
      <c r="G181" s="103" t="n">
        <v>17132</v>
      </c>
      <c r="H181" s="103" t="n">
        <v>0</v>
      </c>
      <c r="I181" s="928" t="n"/>
      <c r="N181" s="105">
        <f>B181</f>
        <v/>
      </c>
      <c r="O181" s="106" t="inlineStr"/>
      <c r="P181" s="106" t="inlineStr"/>
      <c r="Q181" s="106" t="inlineStr"/>
      <c r="R181" s="106" t="inlineStr"/>
      <c r="S181" s="106">
        <f>G181*BS!$B$9</f>
        <v/>
      </c>
      <c r="T181" s="106">
        <f>H181*BS!$B$9</f>
        <v/>
      </c>
      <c r="U181" s="107">
        <f>I138</f>
        <v/>
      </c>
      <c r="V181" s="927" t="n"/>
      <c r="W181" s="927" t="n"/>
    </row>
    <row r="182">
      <c r="A182" s="618" t="n"/>
      <c r="B182" s="102" t="inlineStr">
        <is>
          <t>Total $m As at 31 December 2022 Cost</t>
        </is>
      </c>
      <c r="C182" s="939" t="n"/>
      <c r="D182" s="939" t="n"/>
      <c r="E182" s="939" t="n"/>
      <c r="F182" s="939" t="n"/>
      <c r="G182" s="939" t="n">
        <v>19179</v>
      </c>
      <c r="H182" s="939" t="n">
        <v>0</v>
      </c>
      <c r="I182" s="928" t="n"/>
      <c r="N182" s="105">
        <f>B182</f>
        <v/>
      </c>
      <c r="O182" s="106" t="inlineStr"/>
      <c r="P182" s="106" t="inlineStr"/>
      <c r="Q182" s="106" t="inlineStr"/>
      <c r="R182" s="106" t="inlineStr"/>
      <c r="S182" s="106">
        <f>G182*BS!$B$9</f>
        <v/>
      </c>
      <c r="T182" s="106">
        <f>H182*BS!$B$9</f>
        <v/>
      </c>
      <c r="U182" s="107">
        <f>I139</f>
        <v/>
      </c>
      <c r="V182" s="927" t="n"/>
      <c r="W182" s="927" t="n"/>
    </row>
    <row r="183">
      <c r="A183" s="618" t="n"/>
      <c r="B183" s="102" t="inlineStr">
        <is>
          <t>Total $m As at 31 December 2022 Accumulated amortisation and impairment</t>
        </is>
      </c>
      <c r="C183" s="939" t="n"/>
      <c r="D183" s="939" t="n"/>
      <c r="E183" s="939" t="n"/>
      <c r="F183" s="939" t="n"/>
      <c r="G183" s="939" t="n">
        <v>-2047</v>
      </c>
      <c r="H183" s="939" t="n">
        <v>0</v>
      </c>
      <c r="I183" s="928" t="n"/>
      <c r="N183" s="105">
        <f>B183</f>
        <v/>
      </c>
      <c r="O183" s="106" t="inlineStr"/>
      <c r="P183" s="106" t="inlineStr"/>
      <c r="Q183" s="106" t="inlineStr"/>
      <c r="R183" s="106" t="inlineStr"/>
      <c r="S183" s="106">
        <f>G183*BS!$B$9</f>
        <v/>
      </c>
      <c r="T183" s="106">
        <f>H183*BS!$B$9</f>
        <v/>
      </c>
      <c r="U183" s="107" t="n"/>
      <c r="V183" s="927" t="n"/>
      <c r="W183" s="927" t="n"/>
    </row>
    <row r="184">
      <c r="A184" s="618" t="n"/>
      <c r="B184" s="102" t="inlineStr">
        <is>
          <t>Total $m As at 31 December 2022 Net book amount</t>
        </is>
      </c>
      <c r="C184" s="939" t="n"/>
      <c r="D184" s="939" t="n"/>
      <c r="E184" s="939" t="n"/>
      <c r="F184" s="939" t="n"/>
      <c r="G184" s="939" t="n">
        <v>17132</v>
      </c>
      <c r="H184" s="939" t="n">
        <v>0</v>
      </c>
      <c r="I184" s="928" t="n"/>
      <c r="N184" s="105">
        <f>B184</f>
        <v/>
      </c>
      <c r="O184" s="106" t="inlineStr"/>
      <c r="P184" s="106" t="inlineStr"/>
      <c r="Q184" s="106" t="inlineStr"/>
      <c r="R184" s="106" t="inlineStr"/>
      <c r="S184" s="106">
        <f>G184*BS!$B$9</f>
        <v/>
      </c>
      <c r="T184" s="106">
        <f>H184*BS!$B$9</f>
        <v/>
      </c>
      <c r="U184" s="107">
        <f>I141</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I142</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I143</f>
        <v/>
      </c>
      <c r="V186" s="927" t="n"/>
      <c r="W186" s="927" t="n"/>
    </row>
    <row r="187">
      <c r="A187" s="618" t="inlineStr">
        <is>
          <t>K21</t>
        </is>
      </c>
      <c r="B187" s="96" t="inlineStr">
        <is>
          <t xml:space="preserve">Total </t>
        </is>
      </c>
      <c r="C187" s="940">
        <f>SUM(INDIRECT(ADDRESS(MATCH("K20",$A:$A,0)+1,COLUMN(C$12),4)&amp;":"&amp;ADDRESS(MATCH("K21",$A:$A,0)-1,COLUMN(C$12),4)))</f>
        <v/>
      </c>
      <c r="D187" s="940">
        <f>SUM(INDIRECT(ADDRESS(MATCH("K20",$A:$A,0)+1,COLUMN(D$12),4)&amp;":"&amp;ADDRESS(MATCH("K21",$A:$A,0)-1,COLUMN(D$12),4)))</f>
        <v/>
      </c>
      <c r="E187" s="940">
        <f>SUM(INDIRECT(ADDRESS(MATCH("K20",$A:$A,0)+1,COLUMN(E$12),4)&amp;":"&amp;ADDRESS(MATCH("K21",$A:$A,0)-1,COLUMN(E$12),4)))</f>
        <v/>
      </c>
      <c r="F187" s="940">
        <f>SUM(INDIRECT(ADDRESS(MATCH("K20",$A:$A,0)+1,COLUMN(F$12),4)&amp;":"&amp;ADDRESS(MATCH("K21",$A:$A,0)-1,COLUMN(F$12),4)))</f>
        <v/>
      </c>
      <c r="G187" s="940">
        <f>SUM(INDIRECT(ADDRESS(MATCH("K20",$A:$A,0)+1,COLUMN(G$12),4)&amp;":"&amp;ADDRESS(MATCH("K21",$A:$A,0)-1,COLUMN(G$12),4)))</f>
        <v/>
      </c>
      <c r="H187" s="940">
        <f>SUM(INDIRECT(ADDRESS(MATCH("K20",$A:$A,0)+1,COLUMN(H$12),4)&amp;":"&amp;ADDRESS(MATCH("K21",$A:$A,0)-1,COLUMN(H$12),4)))</f>
        <v/>
      </c>
      <c r="I187" s="934" t="n"/>
      <c r="J187" s="85" t="n"/>
      <c r="K187" s="85" t="n"/>
      <c r="L187" s="85" t="n"/>
      <c r="M187" s="85" t="n"/>
      <c r="N187" s="114">
        <f>B187</f>
        <v/>
      </c>
      <c r="O187" s="156">
        <f>C187*BS!$B$9</f>
        <v/>
      </c>
      <c r="P187" s="156">
        <f>D187*BS!$B$9</f>
        <v/>
      </c>
      <c r="Q187" s="156">
        <f>E187*BS!$B$9</f>
        <v/>
      </c>
      <c r="R187" s="156">
        <f>F187*BS!$B$9</f>
        <v/>
      </c>
      <c r="S187" s="156">
        <f>G187*BS!$B$9</f>
        <v/>
      </c>
      <c r="T187" s="156">
        <f>H187*BS!$B$9</f>
        <v/>
      </c>
      <c r="U187" s="157">
        <f>I144</f>
        <v/>
      </c>
      <c r="V187" s="941" t="n"/>
      <c r="W187" s="941" t="n"/>
      <c r="X187" s="85" t="n"/>
      <c r="Y187" s="85" t="n"/>
      <c r="Z187" s="85" t="n"/>
      <c r="AA187" s="85" t="n"/>
      <c r="AB187" s="85" t="n"/>
      <c r="AC187" s="85" t="n"/>
      <c r="AD187" s="85" t="n"/>
      <c r="AE187" s="85" t="n"/>
      <c r="AF187" s="85" t="n"/>
      <c r="AG187" s="85" t="n"/>
      <c r="AH187" s="85" t="n"/>
      <c r="AI187" s="85" t="n"/>
      <c r="AJ187" s="85" t="n"/>
      <c r="AK187" s="85" t="n"/>
      <c r="AL187" s="85" t="n"/>
      <c r="AM187" s="85" t="n"/>
      <c r="AN187" s="85" t="n"/>
      <c r="AO187" s="85" t="n"/>
      <c r="AP187" s="85" t="n"/>
      <c r="AQ187" s="85" t="n"/>
      <c r="AR187" s="85" t="n"/>
      <c r="AS187" s="85" t="n"/>
      <c r="AT187" s="85" t="n"/>
      <c r="AU187" s="85" t="n"/>
      <c r="AV187" s="85" t="n"/>
      <c r="AW187" s="85" t="n"/>
      <c r="AX187" s="85" t="n"/>
      <c r="AY187" s="85" t="n"/>
      <c r="AZ187" s="85" t="n"/>
      <c r="BA187" s="85" t="n"/>
      <c r="BB187" s="85" t="n"/>
      <c r="BC187" s="85" t="n"/>
      <c r="BD187" s="85" t="n"/>
      <c r="BE187" s="85" t="n"/>
      <c r="BF187" s="85" t="n"/>
      <c r="BG187" s="85" t="n"/>
      <c r="BH187" s="85" t="n"/>
      <c r="BI187" s="85" t="n"/>
      <c r="BJ187" s="85" t="n"/>
      <c r="BK187" s="85" t="n"/>
      <c r="BL187" s="85" t="n"/>
      <c r="BM187" s="85" t="n"/>
      <c r="BN187" s="85" t="n"/>
      <c r="BO187" s="85" t="n"/>
      <c r="BP187" s="85" t="n"/>
      <c r="BQ187" s="85" t="n"/>
      <c r="BR187" s="85" t="n"/>
      <c r="BS187" s="85" t="n"/>
      <c r="BT187" s="85" t="n"/>
      <c r="BU187" s="85" t="n"/>
      <c r="BV187" s="85" t="n"/>
      <c r="BW187" s="85" t="n"/>
      <c r="BX187" s="85" t="n"/>
      <c r="BY187" s="85" t="n"/>
      <c r="BZ187" s="85" t="n"/>
      <c r="CA187" s="85" t="n"/>
      <c r="CB187" s="85" t="n"/>
      <c r="CC187" s="85" t="n"/>
      <c r="CD187" s="85" t="n"/>
      <c r="CE187" s="85" t="n"/>
      <c r="CF187" s="85" t="n"/>
      <c r="CG187" s="85" t="n"/>
      <c r="CH187" s="85" t="n"/>
      <c r="CI187" s="85" t="n"/>
      <c r="CJ187" s="85" t="n"/>
      <c r="CK187" s="85" t="n"/>
      <c r="CL187" s="85" t="n"/>
      <c r="CM187" s="85" t="n"/>
      <c r="CN187" s="85" t="n"/>
      <c r="CO187" s="85" t="n"/>
      <c r="CP187" s="85" t="n"/>
      <c r="CQ187" s="85" t="n"/>
      <c r="CR187" s="85" t="n"/>
      <c r="CS187" s="85" t="n"/>
      <c r="CT187" s="85" t="n"/>
      <c r="CU187" s="85" t="n"/>
      <c r="CV187" s="85" t="n"/>
      <c r="CW187" s="85" t="n"/>
      <c r="CX187" s="85" t="n"/>
      <c r="CY187" s="85" t="n"/>
      <c r="CZ187" s="85" t="n"/>
      <c r="DA187" s="85" t="n"/>
      <c r="DB187" s="85" t="n"/>
      <c r="DC187" s="85" t="n"/>
      <c r="DD187" s="85" t="n"/>
      <c r="DE187" s="85" t="n"/>
      <c r="DF187" s="85" t="n"/>
      <c r="DG187" s="85" t="n"/>
      <c r="DH187" s="85" t="n"/>
      <c r="DI187" s="85" t="n"/>
      <c r="DJ187" s="85" t="n"/>
      <c r="DK187" s="85" t="n"/>
      <c r="DL187" s="85" t="n"/>
      <c r="DM187" s="85" t="n"/>
      <c r="DN187" s="85" t="n"/>
      <c r="DO187" s="85" t="n"/>
      <c r="DP187" s="85" t="n"/>
      <c r="DQ187" s="85" t="n"/>
      <c r="DR187" s="85" t="n"/>
      <c r="DS187" s="85" t="n"/>
      <c r="DT187" s="85" t="n"/>
      <c r="DU187" s="85" t="n"/>
      <c r="DV187" s="85" t="n"/>
      <c r="DW187" s="85" t="n"/>
      <c r="DX187" s="85" t="n"/>
      <c r="DY187" s="85" t="n"/>
      <c r="DZ187" s="85" t="n"/>
      <c r="EA187" s="85" t="n"/>
      <c r="EB187" s="85" t="n"/>
      <c r="EC187" s="85" t="n"/>
      <c r="ED187" s="85" t="n"/>
      <c r="EE187" s="85" t="n"/>
      <c r="EF187" s="85" t="n"/>
      <c r="EG187" s="85" t="n"/>
      <c r="EH187" s="85" t="n"/>
      <c r="EI187" s="85" t="n"/>
      <c r="EJ187" s="85" t="n"/>
      <c r="EK187" s="85" t="n"/>
      <c r="EL187" s="85" t="n"/>
      <c r="EM187" s="85" t="n"/>
      <c r="EN187" s="85" t="n"/>
      <c r="EO187" s="85" t="n"/>
      <c r="EP187" s="85" t="n"/>
      <c r="EQ187" s="85" t="n"/>
      <c r="ER187" s="85" t="n"/>
      <c r="ES187" s="85" t="n"/>
      <c r="ET187" s="85" t="n"/>
      <c r="EU187" s="85" t="n"/>
      <c r="EV187" s="85" t="n"/>
      <c r="EW187" s="85" t="n"/>
      <c r="EX187" s="85" t="n"/>
      <c r="EY187" s="85" t="n"/>
      <c r="EZ187" s="85" t="n"/>
      <c r="FA187" s="85" t="n"/>
      <c r="FB187" s="85" t="n"/>
      <c r="FC187" s="85" t="n"/>
      <c r="FD187" s="85" t="n"/>
      <c r="FE187" s="85" t="n"/>
      <c r="FF187" s="85" t="n"/>
      <c r="FG187" s="85" t="n"/>
      <c r="FH187" s="85" t="n"/>
      <c r="FI187" s="85" t="n"/>
      <c r="FJ187" s="85" t="n"/>
      <c r="FK187" s="85" t="n"/>
      <c r="FL187" s="85" t="n"/>
      <c r="FM187" s="85" t="n"/>
      <c r="FN187" s="85" t="n"/>
      <c r="FO187" s="85" t="n"/>
      <c r="FP187" s="85" t="n"/>
      <c r="FQ187" s="85" t="n"/>
      <c r="FR187" s="85" t="n"/>
      <c r="FS187" s="85" t="n"/>
      <c r="FT187" s="85" t="n"/>
      <c r="FU187" s="85" t="n"/>
      <c r="FV187" s="85" t="n"/>
      <c r="FW187" s="85" t="n"/>
      <c r="FX187" s="85" t="n"/>
      <c r="FY187" s="85" t="n"/>
      <c r="FZ187" s="85" t="n"/>
      <c r="GA187" s="85" t="n"/>
      <c r="GB187" s="85" t="n"/>
      <c r="GC187" s="85" t="n"/>
      <c r="GD187" s="85" t="n"/>
      <c r="GE187" s="85" t="n"/>
      <c r="GF187" s="85" t="n"/>
      <c r="GG187" s="85" t="n"/>
      <c r="GH187" s="85" t="n"/>
      <c r="GI187" s="85" t="n"/>
      <c r="GJ187" s="85" t="n"/>
      <c r="GK187" s="85" t="n"/>
      <c r="GL187" s="85" t="n"/>
      <c r="GM187" s="85" t="n"/>
      <c r="GN187" s="85" t="n"/>
      <c r="GO187" s="85" t="n"/>
      <c r="GP187" s="85" t="n"/>
      <c r="GQ187" s="85" t="n"/>
      <c r="GR187" s="85" t="n"/>
      <c r="GS187" s="85" t="n"/>
      <c r="GT187" s="85" t="n"/>
      <c r="GU187" s="85" t="n"/>
      <c r="GV187" s="85" t="n"/>
      <c r="GW187" s="85" t="n"/>
      <c r="GX187" s="85" t="n"/>
      <c r="GY187" s="85" t="n"/>
      <c r="GZ187" s="85" t="n"/>
      <c r="HA187" s="85" t="n"/>
      <c r="HB187" s="85" t="n"/>
      <c r="HC187" s="85" t="n"/>
      <c r="HD187" s="85" t="n"/>
      <c r="HE187" s="85" t="n"/>
      <c r="HF187" s="85" t="n"/>
      <c r="HG187" s="85" t="n"/>
      <c r="HH187" s="85" t="n"/>
      <c r="HI187" s="85" t="n"/>
      <c r="HJ187" s="85" t="n"/>
      <c r="HK187" s="85" t="n"/>
      <c r="HL187" s="85" t="n"/>
      <c r="HM187" s="85" t="n"/>
      <c r="HN187" s="85" t="n"/>
      <c r="HO187" s="85" t="n"/>
      <c r="HP187" s="85" t="n"/>
      <c r="HQ187" s="85" t="n"/>
      <c r="HR187" s="85" t="n"/>
      <c r="HS187" s="85" t="n"/>
      <c r="HT187" s="85" t="n"/>
      <c r="HU187" s="85" t="n"/>
      <c r="HV187" s="85" t="n"/>
      <c r="HW187" s="85" t="n"/>
      <c r="HX187" s="85" t="n"/>
      <c r="HY187" s="85" t="n"/>
      <c r="HZ187" s="85" t="n"/>
      <c r="IA187" s="85" t="n"/>
      <c r="IB187" s="85" t="n"/>
      <c r="IC187" s="85" t="n"/>
      <c r="ID187" s="85" t="n"/>
      <c r="IE187" s="85" t="n"/>
      <c r="IF187" s="85" t="n"/>
      <c r="IG187" s="85" t="n"/>
      <c r="IH187" s="85" t="n"/>
      <c r="II187" s="85" t="n"/>
      <c r="IJ187" s="85" t="n"/>
      <c r="IK187" s="85" t="n"/>
      <c r="IL187" s="85" t="n"/>
      <c r="IM187" s="85" t="n"/>
      <c r="IN187" s="85" t="n"/>
      <c r="IO187" s="85" t="n"/>
      <c r="IP187" s="85" t="n"/>
      <c r="IQ187" s="85" t="n"/>
      <c r="IR187" s="85" t="n"/>
      <c r="IS187" s="85" t="n"/>
      <c r="IT187" s="85" t="n"/>
      <c r="IU187" s="85" t="n"/>
      <c r="IV187" s="85" t="n"/>
      <c r="IW187" s="85" t="n"/>
      <c r="IX187" s="85" t="n"/>
      <c r="IY187" s="85" t="n"/>
      <c r="IZ187" s="85" t="n"/>
      <c r="JA187" s="85" t="n"/>
      <c r="JB187" s="85" t="n"/>
      <c r="JC187" s="85" t="n"/>
      <c r="JD187" s="85" t="n"/>
      <c r="JE187" s="85" t="n"/>
      <c r="JF187" s="85" t="n"/>
      <c r="JG187" s="85" t="n"/>
      <c r="JH187" s="85" t="n"/>
      <c r="JI187" s="85" t="n"/>
      <c r="JJ187" s="85" t="n"/>
      <c r="JK187" s="85" t="n"/>
      <c r="JL187" s="85" t="n"/>
      <c r="JM187" s="85" t="n"/>
      <c r="JN187" s="85" t="n"/>
      <c r="JO187" s="85" t="n"/>
      <c r="JP187" s="85" t="n"/>
      <c r="JQ187" s="85" t="n"/>
      <c r="JR187" s="85" t="n"/>
      <c r="JS187" s="85" t="n"/>
      <c r="JT187" s="85" t="n"/>
      <c r="JU187" s="85" t="n"/>
      <c r="JV187" s="85" t="n"/>
      <c r="JW187" s="85" t="n"/>
      <c r="JX187" s="85" t="n"/>
      <c r="JY187" s="85" t="n"/>
      <c r="JZ187" s="85" t="n"/>
      <c r="KA187" s="85" t="n"/>
      <c r="KB187" s="85" t="n"/>
      <c r="KC187" s="85" t="n"/>
      <c r="KD187" s="85" t="n"/>
      <c r="KE187" s="85" t="n"/>
      <c r="KF187" s="85" t="n"/>
      <c r="KG187" s="85" t="n"/>
      <c r="KH187" s="85" t="n"/>
      <c r="KI187" s="85" t="n"/>
      <c r="KJ187" s="85" t="n"/>
      <c r="KK187" s="85" t="n"/>
      <c r="KL187" s="85" t="n"/>
      <c r="KM187" s="85" t="n"/>
      <c r="KN187" s="85" t="n"/>
      <c r="KO187" s="85" t="n"/>
      <c r="KP187" s="85" t="n"/>
      <c r="KQ187" s="85" t="n"/>
      <c r="KR187" s="85" t="n"/>
      <c r="KS187" s="85" t="n"/>
      <c r="KT187" s="85" t="n"/>
      <c r="KU187" s="85" t="n"/>
      <c r="KV187" s="85" t="n"/>
      <c r="KW187" s="85" t="n"/>
      <c r="KX187" s="85" t="n"/>
      <c r="KY187" s="85" t="n"/>
      <c r="KZ187" s="85" t="n"/>
      <c r="LA187" s="85" t="n"/>
      <c r="LB187" s="85" t="n"/>
      <c r="LC187" s="85" t="n"/>
      <c r="LD187" s="85" t="n"/>
      <c r="LE187" s="85" t="n"/>
      <c r="LF187" s="85" t="n"/>
      <c r="LG187" s="85" t="n"/>
      <c r="LH187" s="85" t="n"/>
      <c r="LI187" s="85" t="n"/>
      <c r="LJ187" s="85" t="n"/>
      <c r="LK187" s="85" t="n"/>
      <c r="LL187" s="85" t="n"/>
      <c r="LM187" s="85" t="n"/>
      <c r="LN187" s="85" t="n"/>
      <c r="LO187" s="85" t="n"/>
      <c r="LP187" s="85" t="n"/>
      <c r="LQ187" s="85" t="n"/>
      <c r="LR187" s="85" t="n"/>
      <c r="LS187" s="85"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t="n"/>
      <c r="V188" s="927" t="n"/>
      <c r="W188" s="927" t="n"/>
    </row>
    <row r="189">
      <c r="A189" s="618" t="inlineStr">
        <is>
          <t>K22</t>
        </is>
      </c>
      <c r="B189" s="96" t="inlineStr">
        <is>
          <t>Investments</t>
        </is>
      </c>
      <c r="C189" s="158" t="n"/>
      <c r="D189" s="158" t="n"/>
      <c r="E189" s="158" t="n"/>
      <c r="F189" s="158" t="n"/>
      <c r="G189" s="158" t="n"/>
      <c r="H189" s="158" t="n"/>
      <c r="I189" s="955" t="n"/>
      <c r="J189" s="85" t="n"/>
      <c r="K189" s="85" t="n"/>
      <c r="L189" s="85" t="n"/>
      <c r="M189" s="85" t="n"/>
      <c r="N189" s="114">
        <f>B189</f>
        <v/>
      </c>
      <c r="O189" s="115" t="inlineStr"/>
      <c r="P189" s="115" t="inlineStr"/>
      <c r="Q189" s="115" t="inlineStr"/>
      <c r="R189" s="115" t="inlineStr"/>
      <c r="S189" s="115" t="inlineStr"/>
      <c r="T189" s="115" t="inlineStr"/>
      <c r="U189" s="123" t="n"/>
      <c r="V189" s="936" t="n"/>
      <c r="W189" s="936"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929">
        <f>I147</f>
        <v/>
      </c>
      <c r="V190" s="927" t="n"/>
      <c r="W190" s="927" t="n"/>
    </row>
    <row r="191">
      <c r="A191" s="618" t="n"/>
      <c r="B191" s="140"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929">
        <f>I148</f>
        <v/>
      </c>
      <c r="V191" s="927" t="n"/>
      <c r="W191" s="927" t="n"/>
    </row>
    <row r="192">
      <c r="A192" s="618" t="n"/>
      <c r="B192" s="102" t="n"/>
      <c r="C192" s="103" t="n"/>
      <c r="D192" s="103" t="n"/>
      <c r="E192" s="103" t="n"/>
      <c r="F192" s="103" t="n"/>
      <c r="G192" s="103" t="n"/>
      <c r="H192" s="103" t="n"/>
      <c r="I192" s="928" t="n"/>
      <c r="N192" s="105" t="inlineStr"/>
      <c r="O192" s="106" t="inlineStr"/>
      <c r="P192" s="106" t="inlineStr"/>
      <c r="Q192" s="106" t="inlineStr"/>
      <c r="R192" s="106" t="inlineStr"/>
      <c r="S192" s="106" t="inlineStr"/>
      <c r="T192" s="106" t="inlineStr"/>
      <c r="U192" s="107">
        <f>I149</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I150</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I151</f>
        <v/>
      </c>
      <c r="V194" s="927" t="n"/>
      <c r="W194" s="927"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f>I152</f>
        <v/>
      </c>
      <c r="V195" s="927" t="n"/>
      <c r="W195" s="927"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f>I153</f>
        <v/>
      </c>
      <c r="V196" s="927" t="n"/>
      <c r="W196" s="927" t="n"/>
    </row>
    <row r="197">
      <c r="A197" s="618" t="n"/>
      <c r="B197" s="102" t="n"/>
      <c r="C197" s="939" t="n"/>
      <c r="D197" s="939" t="n"/>
      <c r="E197" s="939" t="n"/>
      <c r="F197" s="939" t="n"/>
      <c r="G197" s="939" t="n"/>
      <c r="H197" s="939" t="n"/>
      <c r="I197" s="928" t="n"/>
      <c r="N197" s="105" t="inlineStr"/>
      <c r="O197" s="106" t="inlineStr"/>
      <c r="P197" s="106" t="inlineStr"/>
      <c r="Q197" s="106" t="inlineStr"/>
      <c r="R197" s="106" t="inlineStr"/>
      <c r="S197" s="106" t="inlineStr"/>
      <c r="T197" s="106" t="inlineStr"/>
      <c r="U197" s="107">
        <f>I154</f>
        <v/>
      </c>
      <c r="V197" s="927" t="n"/>
      <c r="W197" s="927"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t="n"/>
      <c r="V198" s="927" t="n"/>
      <c r="W198" s="927"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f>I156</f>
        <v/>
      </c>
      <c r="V199" s="927" t="n"/>
      <c r="W199" s="927" t="n"/>
    </row>
    <row r="200">
      <c r="A200" s="618" t="n"/>
      <c r="B200" s="102" t="n"/>
      <c r="C200" s="939" t="n"/>
      <c r="D200" s="939" t="n"/>
      <c r="E200" s="939" t="n"/>
      <c r="F200" s="939" t="n"/>
      <c r="G200" s="939" t="n"/>
      <c r="H200" s="939" t="n"/>
      <c r="I200" s="943" t="n"/>
      <c r="N200" s="105" t="inlineStr"/>
      <c r="O200" s="106" t="inlineStr"/>
      <c r="P200" s="106" t="inlineStr"/>
      <c r="Q200" s="106" t="inlineStr"/>
      <c r="R200" s="106" t="inlineStr"/>
      <c r="S200" s="106" t="inlineStr"/>
      <c r="T200" s="106" t="inlineStr"/>
      <c r="U200" s="107">
        <f>I157</f>
        <v/>
      </c>
      <c r="V200" s="936" t="n"/>
      <c r="W200" s="936" t="n"/>
    </row>
    <row r="201">
      <c r="A201" s="618" t="inlineStr">
        <is>
          <t>K23</t>
        </is>
      </c>
      <c r="B201" s="96" t="inlineStr">
        <is>
          <t>Total</t>
        </is>
      </c>
      <c r="C201" s="940">
        <f>SUM(INDIRECT(ADDRESS(MATCH("K22",$A:$A,0)+1,COLUMN(C$12),4)&amp;":"&amp;ADDRESS(MATCH("K23",$A:$A,0)-1,COLUMN(C$12),4)))</f>
        <v/>
      </c>
      <c r="D201" s="940">
        <f>SUM(INDIRECT(ADDRESS(MATCH("K22",$A:$A,0)+1,COLUMN(D$12),4)&amp;":"&amp;ADDRESS(MATCH("K23",$A:$A,0)-1,COLUMN(D$12),4)))</f>
        <v/>
      </c>
      <c r="E201" s="940">
        <f>SUM(INDIRECT(ADDRESS(MATCH("K22",$A:$A,0)+1,COLUMN(E$12),4)&amp;":"&amp;ADDRESS(MATCH("K23",$A:$A,0)-1,COLUMN(E$12),4)))</f>
        <v/>
      </c>
      <c r="F201" s="940">
        <f>SUM(INDIRECT(ADDRESS(MATCH("K22",$A:$A,0)+1,COLUMN(F$12),4)&amp;":"&amp;ADDRESS(MATCH("K23",$A:$A,0)-1,COLUMN(F$12),4)))</f>
        <v/>
      </c>
      <c r="G201" s="940" t="n">
        <v>0</v>
      </c>
      <c r="H201" s="940" t="n">
        <v>0</v>
      </c>
      <c r="I201" s="955" t="n"/>
      <c r="J201" s="85" t="n"/>
      <c r="K201" s="85" t="n"/>
      <c r="L201" s="85" t="n"/>
      <c r="M201" s="85" t="n"/>
      <c r="N201" s="114">
        <f>B201</f>
        <v/>
      </c>
      <c r="O201" s="115">
        <f>C201*BS!$B$9</f>
        <v/>
      </c>
      <c r="P201" s="115">
        <f>D201*BS!$B$9</f>
        <v/>
      </c>
      <c r="Q201" s="115">
        <f>E201*BS!$B$9</f>
        <v/>
      </c>
      <c r="R201" s="115">
        <f>F201*BS!$B$9</f>
        <v/>
      </c>
      <c r="S201" s="115">
        <f>G201*BS!$B$9</f>
        <v/>
      </c>
      <c r="T201" s="115">
        <f>H201*BS!$B$9</f>
        <v/>
      </c>
      <c r="U201" s="123">
        <f>I158</f>
        <v/>
      </c>
      <c r="V201" s="936" t="n"/>
      <c r="W201" s="936"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t="n"/>
      <c r="V202" s="927" t="n"/>
      <c r="W202" s="927" t="n"/>
    </row>
    <row r="203">
      <c r="A203" s="618" t="inlineStr">
        <is>
          <t>K24</t>
        </is>
      </c>
      <c r="B203" s="96" t="inlineStr">
        <is>
          <t xml:space="preserve">Deferred charges </t>
        </is>
      </c>
      <c r="C203" s="954" t="n"/>
      <c r="D203" s="954" t="n"/>
      <c r="E203" s="954" t="n"/>
      <c r="F203" s="954" t="n"/>
      <c r="G203" s="954" t="n"/>
      <c r="H203" s="954" t="n"/>
      <c r="I203" s="934" t="n"/>
      <c r="J203" s="85" t="n"/>
      <c r="K203" s="85" t="n"/>
      <c r="L203" s="85" t="n"/>
      <c r="M203" s="85" t="n"/>
      <c r="N203" s="114">
        <f>B203</f>
        <v/>
      </c>
      <c r="O203" s="115" t="inlineStr"/>
      <c r="P203" s="115" t="inlineStr"/>
      <c r="Q203" s="115" t="inlineStr"/>
      <c r="R203" s="115" t="inlineStr"/>
      <c r="S203" s="115" t="inlineStr"/>
      <c r="T203" s="115" t="inlineStr"/>
      <c r="U203" s="935">
        <f>I160</f>
        <v/>
      </c>
      <c r="V203" s="941" t="n"/>
      <c r="W203" s="941" t="n"/>
      <c r="X203" s="85" t="n"/>
      <c r="Y203" s="85" t="n"/>
      <c r="Z203" s="85" t="n"/>
      <c r="AA203" s="85" t="n"/>
      <c r="AB203" s="85" t="n"/>
      <c r="AC203" s="85" t="n"/>
      <c r="AD203" s="85" t="n"/>
      <c r="AE203" s="85" t="n"/>
      <c r="AF203" s="85" t="n"/>
      <c r="AG203" s="85" t="n"/>
      <c r="AH203" s="85" t="n"/>
      <c r="AI203" s="85" t="n"/>
      <c r="AJ203" s="85" t="n"/>
      <c r="AK203" s="85" t="n"/>
      <c r="AL203" s="85" t="n"/>
      <c r="AM203" s="85" t="n"/>
      <c r="AN203" s="85" t="n"/>
      <c r="AO203" s="85" t="n"/>
      <c r="AP203" s="85" t="n"/>
      <c r="AQ203" s="85" t="n"/>
      <c r="AR203" s="85" t="n"/>
      <c r="AS203" s="85" t="n"/>
      <c r="AT203" s="85" t="n"/>
      <c r="AU203" s="85" t="n"/>
      <c r="AV203" s="85" t="n"/>
      <c r="AW203" s="85" t="n"/>
      <c r="AX203" s="85" t="n"/>
      <c r="AY203" s="85" t="n"/>
      <c r="AZ203" s="85" t="n"/>
      <c r="BA203" s="85" t="n"/>
      <c r="BB203" s="85" t="n"/>
      <c r="BC203" s="85" t="n"/>
      <c r="BD203" s="85" t="n"/>
      <c r="BE203" s="85" t="n"/>
      <c r="BF203" s="85" t="n"/>
      <c r="BG203" s="85" t="n"/>
      <c r="BH203" s="85" t="n"/>
      <c r="BI203" s="85" t="n"/>
      <c r="BJ203" s="85" t="n"/>
      <c r="BK203" s="85" t="n"/>
      <c r="BL203" s="85" t="n"/>
      <c r="BM203" s="85" t="n"/>
      <c r="BN203" s="85" t="n"/>
      <c r="BO203" s="85" t="n"/>
      <c r="BP203" s="85" t="n"/>
      <c r="BQ203" s="85" t="n"/>
      <c r="BR203" s="85" t="n"/>
      <c r="BS203" s="85" t="n"/>
      <c r="BT203" s="85" t="n"/>
      <c r="BU203" s="85" t="n"/>
      <c r="BV203" s="85" t="n"/>
      <c r="BW203" s="85" t="n"/>
      <c r="BX203" s="85" t="n"/>
      <c r="BY203" s="85" t="n"/>
      <c r="BZ203" s="85" t="n"/>
      <c r="CA203" s="85" t="n"/>
      <c r="CB203" s="85" t="n"/>
      <c r="CC203" s="85" t="n"/>
      <c r="CD203" s="85" t="n"/>
      <c r="CE203" s="85" t="n"/>
      <c r="CF203" s="85" t="n"/>
      <c r="CG203" s="85" t="n"/>
      <c r="CH203" s="85" t="n"/>
      <c r="CI203" s="85" t="n"/>
      <c r="CJ203" s="85" t="n"/>
      <c r="CK203" s="85" t="n"/>
      <c r="CL203" s="85" t="n"/>
      <c r="CM203" s="85" t="n"/>
      <c r="CN203" s="85" t="n"/>
      <c r="CO203" s="85" t="n"/>
      <c r="CP203" s="85" t="n"/>
      <c r="CQ203" s="85" t="n"/>
      <c r="CR203" s="85" t="n"/>
      <c r="CS203" s="85" t="n"/>
      <c r="CT203" s="85" t="n"/>
      <c r="CU203" s="85" t="n"/>
      <c r="CV203" s="85" t="n"/>
      <c r="CW203" s="85" t="n"/>
      <c r="CX203" s="85" t="n"/>
      <c r="CY203" s="85" t="n"/>
      <c r="CZ203" s="85" t="n"/>
      <c r="DA203" s="85" t="n"/>
      <c r="DB203" s="85" t="n"/>
      <c r="DC203" s="85" t="n"/>
      <c r="DD203" s="85" t="n"/>
      <c r="DE203" s="85" t="n"/>
      <c r="DF203" s="85" t="n"/>
      <c r="DG203" s="85" t="n"/>
      <c r="DH203" s="85" t="n"/>
      <c r="DI203" s="85" t="n"/>
      <c r="DJ203" s="85" t="n"/>
      <c r="DK203" s="85" t="n"/>
      <c r="DL203" s="85" t="n"/>
      <c r="DM203" s="85" t="n"/>
      <c r="DN203" s="85" t="n"/>
      <c r="DO203" s="85" t="n"/>
      <c r="DP203" s="85" t="n"/>
      <c r="DQ203" s="85" t="n"/>
      <c r="DR203" s="85" t="n"/>
      <c r="DS203" s="85" t="n"/>
      <c r="DT203" s="85" t="n"/>
      <c r="DU203" s="85" t="n"/>
      <c r="DV203" s="85" t="n"/>
      <c r="DW203" s="85" t="n"/>
      <c r="DX203" s="85" t="n"/>
      <c r="DY203" s="85" t="n"/>
      <c r="DZ203" s="85" t="n"/>
      <c r="EA203" s="85" t="n"/>
      <c r="EB203" s="85" t="n"/>
      <c r="EC203" s="85" t="n"/>
      <c r="ED203" s="85" t="n"/>
      <c r="EE203" s="85" t="n"/>
      <c r="EF203" s="85" t="n"/>
      <c r="EG203" s="85" t="n"/>
      <c r="EH203" s="85" t="n"/>
      <c r="EI203" s="85" t="n"/>
      <c r="EJ203" s="85" t="n"/>
      <c r="EK203" s="85" t="n"/>
      <c r="EL203" s="85" t="n"/>
      <c r="EM203" s="85" t="n"/>
      <c r="EN203" s="85" t="n"/>
      <c r="EO203" s="85" t="n"/>
      <c r="EP203" s="85" t="n"/>
      <c r="EQ203" s="85" t="n"/>
      <c r="ER203" s="85" t="n"/>
      <c r="ES203" s="85" t="n"/>
      <c r="ET203" s="85" t="n"/>
      <c r="EU203" s="85" t="n"/>
      <c r="EV203" s="85" t="n"/>
      <c r="EW203" s="85" t="n"/>
      <c r="EX203" s="85" t="n"/>
      <c r="EY203" s="85" t="n"/>
      <c r="EZ203" s="85" t="n"/>
      <c r="FA203" s="85" t="n"/>
      <c r="FB203" s="85" t="n"/>
      <c r="FC203" s="85" t="n"/>
      <c r="FD203" s="85" t="n"/>
      <c r="FE203" s="85" t="n"/>
      <c r="FF203" s="85" t="n"/>
      <c r="FG203" s="85" t="n"/>
      <c r="FH203" s="85" t="n"/>
      <c r="FI203" s="85" t="n"/>
      <c r="FJ203" s="85" t="n"/>
      <c r="FK203" s="85" t="n"/>
      <c r="FL203" s="85" t="n"/>
      <c r="FM203" s="85" t="n"/>
      <c r="FN203" s="85" t="n"/>
      <c r="FO203" s="85" t="n"/>
      <c r="FP203" s="85" t="n"/>
      <c r="FQ203" s="85" t="n"/>
      <c r="FR203" s="85" t="n"/>
      <c r="FS203" s="85" t="n"/>
      <c r="FT203" s="85" t="n"/>
      <c r="FU203" s="85" t="n"/>
      <c r="FV203" s="85" t="n"/>
      <c r="FW203" s="85" t="n"/>
      <c r="FX203" s="85" t="n"/>
      <c r="FY203" s="85" t="n"/>
      <c r="FZ203" s="85" t="n"/>
      <c r="GA203" s="85" t="n"/>
      <c r="GB203" s="85" t="n"/>
      <c r="GC203" s="85" t="n"/>
      <c r="GD203" s="85" t="n"/>
      <c r="GE203" s="85" t="n"/>
      <c r="GF203" s="85" t="n"/>
      <c r="GG203" s="85" t="n"/>
      <c r="GH203" s="85" t="n"/>
      <c r="GI203" s="85" t="n"/>
      <c r="GJ203" s="85" t="n"/>
      <c r="GK203" s="85" t="n"/>
      <c r="GL203" s="85" t="n"/>
      <c r="GM203" s="85" t="n"/>
      <c r="GN203" s="85" t="n"/>
      <c r="GO203" s="85" t="n"/>
      <c r="GP203" s="85" t="n"/>
      <c r="GQ203" s="85" t="n"/>
      <c r="GR203" s="85" t="n"/>
      <c r="GS203" s="85" t="n"/>
      <c r="GT203" s="85" t="n"/>
      <c r="GU203" s="85" t="n"/>
      <c r="GV203" s="85" t="n"/>
      <c r="GW203" s="85" t="n"/>
      <c r="GX203" s="85" t="n"/>
      <c r="GY203" s="85" t="n"/>
      <c r="GZ203" s="85" t="n"/>
      <c r="HA203" s="85" t="n"/>
      <c r="HB203" s="85" t="n"/>
      <c r="HC203" s="85" t="n"/>
      <c r="HD203" s="85" t="n"/>
      <c r="HE203" s="85" t="n"/>
      <c r="HF203" s="85" t="n"/>
      <c r="HG203" s="85" t="n"/>
      <c r="HH203" s="85" t="n"/>
      <c r="HI203" s="85" t="n"/>
      <c r="HJ203" s="85" t="n"/>
      <c r="HK203" s="85" t="n"/>
      <c r="HL203" s="85" t="n"/>
      <c r="HM203" s="85" t="n"/>
      <c r="HN203" s="85" t="n"/>
      <c r="HO203" s="85" t="n"/>
      <c r="HP203" s="85" t="n"/>
      <c r="HQ203" s="85" t="n"/>
      <c r="HR203" s="85" t="n"/>
      <c r="HS203" s="85" t="n"/>
      <c r="HT203" s="85" t="n"/>
      <c r="HU203" s="85" t="n"/>
      <c r="HV203" s="85" t="n"/>
      <c r="HW203" s="85" t="n"/>
      <c r="HX203" s="85" t="n"/>
      <c r="HY203" s="85" t="n"/>
      <c r="HZ203" s="85" t="n"/>
      <c r="IA203" s="85" t="n"/>
      <c r="IB203" s="85" t="n"/>
      <c r="IC203" s="85" t="n"/>
      <c r="ID203" s="85" t="n"/>
      <c r="IE203" s="85" t="n"/>
      <c r="IF203" s="85" t="n"/>
      <c r="IG203" s="85" t="n"/>
      <c r="IH203" s="85" t="n"/>
      <c r="II203" s="85" t="n"/>
      <c r="IJ203" s="85" t="n"/>
      <c r="IK203" s="85" t="n"/>
      <c r="IL203" s="85" t="n"/>
      <c r="IM203" s="85" t="n"/>
      <c r="IN203" s="85" t="n"/>
      <c r="IO203" s="85" t="n"/>
      <c r="IP203" s="85" t="n"/>
      <c r="IQ203" s="85" t="n"/>
      <c r="IR203" s="85" t="n"/>
      <c r="IS203" s="85" t="n"/>
      <c r="IT203" s="85" t="n"/>
      <c r="IU203" s="85" t="n"/>
      <c r="IV203" s="85" t="n"/>
      <c r="IW203" s="85" t="n"/>
      <c r="IX203" s="85" t="n"/>
      <c r="IY203" s="85" t="n"/>
      <c r="IZ203" s="85" t="n"/>
      <c r="JA203" s="85" t="n"/>
      <c r="JB203" s="85" t="n"/>
      <c r="JC203" s="85" t="n"/>
      <c r="JD203" s="85" t="n"/>
      <c r="JE203" s="85" t="n"/>
      <c r="JF203" s="85" t="n"/>
      <c r="JG203" s="85" t="n"/>
      <c r="JH203" s="85" t="n"/>
      <c r="JI203" s="85" t="n"/>
      <c r="JJ203" s="85" t="n"/>
      <c r="JK203" s="85" t="n"/>
      <c r="JL203" s="85" t="n"/>
      <c r="JM203" s="85" t="n"/>
      <c r="JN203" s="85" t="n"/>
      <c r="JO203" s="85" t="n"/>
      <c r="JP203" s="85" t="n"/>
      <c r="JQ203" s="85" t="n"/>
      <c r="JR203" s="85" t="n"/>
      <c r="JS203" s="85" t="n"/>
      <c r="JT203" s="85" t="n"/>
      <c r="JU203" s="85" t="n"/>
      <c r="JV203" s="85" t="n"/>
      <c r="JW203" s="85" t="n"/>
      <c r="JX203" s="85" t="n"/>
      <c r="JY203" s="85" t="n"/>
      <c r="JZ203" s="85" t="n"/>
      <c r="KA203" s="85" t="n"/>
      <c r="KB203" s="85" t="n"/>
      <c r="KC203" s="85" t="n"/>
      <c r="KD203" s="85" t="n"/>
      <c r="KE203" s="85" t="n"/>
      <c r="KF203" s="85" t="n"/>
      <c r="KG203" s="85" t="n"/>
      <c r="KH203" s="85" t="n"/>
      <c r="KI203" s="85" t="n"/>
      <c r="KJ203" s="85" t="n"/>
      <c r="KK203" s="85" t="n"/>
      <c r="KL203" s="85" t="n"/>
      <c r="KM203" s="85" t="n"/>
      <c r="KN203" s="85" t="n"/>
      <c r="KO203" s="85" t="n"/>
      <c r="KP203" s="85" t="n"/>
      <c r="KQ203" s="85" t="n"/>
      <c r="KR203" s="85" t="n"/>
      <c r="KS203" s="85" t="n"/>
      <c r="KT203" s="85" t="n"/>
      <c r="KU203" s="85" t="n"/>
      <c r="KV203" s="85" t="n"/>
      <c r="KW203" s="85" t="n"/>
      <c r="KX203" s="85" t="n"/>
      <c r="KY203" s="85" t="n"/>
      <c r="KZ203" s="85" t="n"/>
      <c r="LA203" s="85" t="n"/>
      <c r="LB203" s="85" t="n"/>
      <c r="LC203" s="85" t="n"/>
      <c r="LD203" s="85" t="n"/>
      <c r="LE203" s="85" t="n"/>
      <c r="LF203" s="85" t="n"/>
      <c r="LG203" s="85" t="n"/>
      <c r="LH203" s="85" t="n"/>
      <c r="LI203" s="85" t="n"/>
      <c r="LJ203" s="85" t="n"/>
      <c r="LK203" s="85" t="n"/>
      <c r="LL203" s="85" t="n"/>
      <c r="LM203" s="85" t="n"/>
      <c r="LN203" s="85" t="n"/>
      <c r="LO203" s="85" t="n"/>
      <c r="LP203" s="85" t="n"/>
      <c r="LQ203" s="85" t="n"/>
      <c r="LR203" s="85" t="n"/>
      <c r="LS203" s="85" t="n"/>
    </row>
    <row r="204">
      <c r="A204" s="618" t="n"/>
      <c r="B204" s="102" t="n"/>
      <c r="C204" s="103" t="n"/>
      <c r="D204" s="103" t="n"/>
      <c r="E204" s="103" t="n"/>
      <c r="F204" s="103" t="n"/>
      <c r="G204" s="103" t="n"/>
      <c r="H204" s="103" t="n"/>
      <c r="I204" s="934" t="n"/>
      <c r="J204" s="85" t="n"/>
      <c r="K204" s="85" t="n"/>
      <c r="L204" s="85" t="n"/>
      <c r="M204" s="85" t="n"/>
      <c r="N204" s="114" t="inlineStr"/>
      <c r="O204" s="115" t="inlineStr"/>
      <c r="P204" s="115" t="inlineStr"/>
      <c r="Q204" s="115" t="inlineStr"/>
      <c r="R204" s="115" t="inlineStr"/>
      <c r="S204" s="115" t="inlineStr"/>
      <c r="T204" s="115" t="inlineStr"/>
      <c r="U204" s="123" t="n"/>
      <c r="V204" s="941" t="n"/>
      <c r="W204" s="941" t="n"/>
      <c r="X204" s="85" t="n"/>
      <c r="Y204" s="85" t="n"/>
      <c r="Z204" s="85" t="n"/>
      <c r="AA204" s="85" t="n"/>
      <c r="AB204" s="85" t="n"/>
      <c r="AC204" s="85" t="n"/>
      <c r="AD204" s="85" t="n"/>
      <c r="AE204" s="85" t="n"/>
      <c r="AF204" s="85" t="n"/>
      <c r="AG204" s="85" t="n"/>
      <c r="AH204" s="85" t="n"/>
      <c r="AI204" s="85" t="n"/>
      <c r="AJ204" s="85" t="n"/>
      <c r="AK204" s="85" t="n"/>
      <c r="AL204" s="85" t="n"/>
      <c r="AM204" s="85" t="n"/>
      <c r="AN204" s="85" t="n"/>
      <c r="AO204" s="85" t="n"/>
      <c r="AP204" s="85" t="n"/>
      <c r="AQ204" s="85" t="n"/>
      <c r="AR204" s="85" t="n"/>
      <c r="AS204" s="85" t="n"/>
      <c r="AT204" s="85" t="n"/>
      <c r="AU204" s="85" t="n"/>
      <c r="AV204" s="85" t="n"/>
      <c r="AW204" s="85" t="n"/>
      <c r="AX204" s="85" t="n"/>
      <c r="AY204" s="85" t="n"/>
      <c r="AZ204" s="85" t="n"/>
      <c r="BA204" s="85" t="n"/>
      <c r="BB204" s="85" t="n"/>
      <c r="BC204" s="85" t="n"/>
      <c r="BD204" s="85" t="n"/>
      <c r="BE204" s="85" t="n"/>
      <c r="BF204" s="85" t="n"/>
      <c r="BG204" s="85" t="n"/>
      <c r="BH204" s="85" t="n"/>
      <c r="BI204" s="85" t="n"/>
      <c r="BJ204" s="85" t="n"/>
      <c r="BK204" s="85" t="n"/>
      <c r="BL204" s="85" t="n"/>
      <c r="BM204" s="85" t="n"/>
      <c r="BN204" s="85" t="n"/>
      <c r="BO204" s="85" t="n"/>
      <c r="BP204" s="85" t="n"/>
      <c r="BQ204" s="85" t="n"/>
      <c r="BR204" s="85" t="n"/>
      <c r="BS204" s="85" t="n"/>
      <c r="BT204" s="85" t="n"/>
      <c r="BU204" s="85" t="n"/>
      <c r="BV204" s="85" t="n"/>
      <c r="BW204" s="85" t="n"/>
      <c r="BX204" s="85" t="n"/>
      <c r="BY204" s="85" t="n"/>
      <c r="BZ204" s="85" t="n"/>
      <c r="CA204" s="85" t="n"/>
      <c r="CB204" s="85" t="n"/>
      <c r="CC204" s="85" t="n"/>
      <c r="CD204" s="85" t="n"/>
      <c r="CE204" s="85" t="n"/>
      <c r="CF204" s="85" t="n"/>
      <c r="CG204" s="85" t="n"/>
      <c r="CH204" s="85" t="n"/>
      <c r="CI204" s="85" t="n"/>
      <c r="CJ204" s="85" t="n"/>
      <c r="CK204" s="85" t="n"/>
      <c r="CL204" s="85" t="n"/>
      <c r="CM204" s="85" t="n"/>
      <c r="CN204" s="85" t="n"/>
      <c r="CO204" s="85" t="n"/>
      <c r="CP204" s="85" t="n"/>
      <c r="CQ204" s="85" t="n"/>
      <c r="CR204" s="85" t="n"/>
      <c r="CS204" s="85" t="n"/>
      <c r="CT204" s="85" t="n"/>
      <c r="CU204" s="85" t="n"/>
      <c r="CV204" s="85" t="n"/>
      <c r="CW204" s="85" t="n"/>
      <c r="CX204" s="85" t="n"/>
      <c r="CY204" s="85" t="n"/>
      <c r="CZ204" s="85" t="n"/>
      <c r="DA204" s="85" t="n"/>
      <c r="DB204" s="85" t="n"/>
      <c r="DC204" s="85" t="n"/>
      <c r="DD204" s="85" t="n"/>
      <c r="DE204" s="85" t="n"/>
      <c r="DF204" s="85" t="n"/>
      <c r="DG204" s="85" t="n"/>
      <c r="DH204" s="85" t="n"/>
      <c r="DI204" s="85" t="n"/>
      <c r="DJ204" s="85" t="n"/>
      <c r="DK204" s="85" t="n"/>
      <c r="DL204" s="85" t="n"/>
      <c r="DM204" s="85" t="n"/>
      <c r="DN204" s="85" t="n"/>
      <c r="DO204" s="85" t="n"/>
      <c r="DP204" s="85" t="n"/>
      <c r="DQ204" s="85" t="n"/>
      <c r="DR204" s="85" t="n"/>
      <c r="DS204" s="85" t="n"/>
      <c r="DT204" s="85" t="n"/>
      <c r="DU204" s="85" t="n"/>
      <c r="DV204" s="85" t="n"/>
      <c r="DW204" s="85" t="n"/>
      <c r="DX204" s="85" t="n"/>
      <c r="DY204" s="85" t="n"/>
      <c r="DZ204" s="85" t="n"/>
      <c r="EA204" s="85" t="n"/>
      <c r="EB204" s="85" t="n"/>
      <c r="EC204" s="85" t="n"/>
      <c r="ED204" s="85" t="n"/>
      <c r="EE204" s="85" t="n"/>
      <c r="EF204" s="85" t="n"/>
      <c r="EG204" s="85" t="n"/>
      <c r="EH204" s="85" t="n"/>
      <c r="EI204" s="85" t="n"/>
      <c r="EJ204" s="85" t="n"/>
      <c r="EK204" s="85" t="n"/>
      <c r="EL204" s="85" t="n"/>
      <c r="EM204" s="85" t="n"/>
      <c r="EN204" s="85" t="n"/>
      <c r="EO204" s="85" t="n"/>
      <c r="EP204" s="85" t="n"/>
      <c r="EQ204" s="85" t="n"/>
      <c r="ER204" s="85" t="n"/>
      <c r="ES204" s="85" t="n"/>
      <c r="ET204" s="85" t="n"/>
      <c r="EU204" s="85" t="n"/>
      <c r="EV204" s="85" t="n"/>
      <c r="EW204" s="85" t="n"/>
      <c r="EX204" s="85" t="n"/>
      <c r="EY204" s="85" t="n"/>
      <c r="EZ204" s="85" t="n"/>
      <c r="FA204" s="85" t="n"/>
      <c r="FB204" s="85" t="n"/>
      <c r="FC204" s="85" t="n"/>
      <c r="FD204" s="85" t="n"/>
      <c r="FE204" s="85" t="n"/>
      <c r="FF204" s="85" t="n"/>
      <c r="FG204" s="85" t="n"/>
      <c r="FH204" s="85" t="n"/>
      <c r="FI204" s="85" t="n"/>
      <c r="FJ204" s="85" t="n"/>
      <c r="FK204" s="85" t="n"/>
      <c r="FL204" s="85" t="n"/>
      <c r="FM204" s="85" t="n"/>
      <c r="FN204" s="85" t="n"/>
      <c r="FO204" s="85" t="n"/>
      <c r="FP204" s="85" t="n"/>
      <c r="FQ204" s="85" t="n"/>
      <c r="FR204" s="85" t="n"/>
      <c r="FS204" s="85" t="n"/>
      <c r="FT204" s="85" t="n"/>
      <c r="FU204" s="85" t="n"/>
      <c r="FV204" s="85" t="n"/>
      <c r="FW204" s="85" t="n"/>
      <c r="FX204" s="85" t="n"/>
      <c r="FY204" s="85" t="n"/>
      <c r="FZ204" s="85" t="n"/>
      <c r="GA204" s="85" t="n"/>
      <c r="GB204" s="85" t="n"/>
      <c r="GC204" s="85" t="n"/>
      <c r="GD204" s="85" t="n"/>
      <c r="GE204" s="85" t="n"/>
      <c r="GF204" s="85" t="n"/>
      <c r="GG204" s="85" t="n"/>
      <c r="GH204" s="85" t="n"/>
      <c r="GI204" s="85" t="n"/>
      <c r="GJ204" s="85" t="n"/>
      <c r="GK204" s="85" t="n"/>
      <c r="GL204" s="85" t="n"/>
      <c r="GM204" s="85" t="n"/>
      <c r="GN204" s="85" t="n"/>
      <c r="GO204" s="85" t="n"/>
      <c r="GP204" s="85" t="n"/>
      <c r="GQ204" s="85" t="n"/>
      <c r="GR204" s="85" t="n"/>
      <c r="GS204" s="85" t="n"/>
      <c r="GT204" s="85" t="n"/>
      <c r="GU204" s="85" t="n"/>
      <c r="GV204" s="85" t="n"/>
      <c r="GW204" s="85" t="n"/>
      <c r="GX204" s="85" t="n"/>
      <c r="GY204" s="85" t="n"/>
      <c r="GZ204" s="85" t="n"/>
      <c r="HA204" s="85" t="n"/>
      <c r="HB204" s="85" t="n"/>
      <c r="HC204" s="85" t="n"/>
      <c r="HD204" s="85" t="n"/>
      <c r="HE204" s="85" t="n"/>
      <c r="HF204" s="85" t="n"/>
      <c r="HG204" s="85" t="n"/>
      <c r="HH204" s="85" t="n"/>
      <c r="HI204" s="85" t="n"/>
      <c r="HJ204" s="85" t="n"/>
      <c r="HK204" s="85" t="n"/>
      <c r="HL204" s="85" t="n"/>
      <c r="HM204" s="85" t="n"/>
      <c r="HN204" s="85" t="n"/>
      <c r="HO204" s="85" t="n"/>
      <c r="HP204" s="85" t="n"/>
      <c r="HQ204" s="85" t="n"/>
      <c r="HR204" s="85" t="n"/>
      <c r="HS204" s="85" t="n"/>
      <c r="HT204" s="85" t="n"/>
      <c r="HU204" s="85" t="n"/>
      <c r="HV204" s="85" t="n"/>
      <c r="HW204" s="85" t="n"/>
      <c r="HX204" s="85" t="n"/>
      <c r="HY204" s="85" t="n"/>
      <c r="HZ204" s="85" t="n"/>
      <c r="IA204" s="85" t="n"/>
      <c r="IB204" s="85" t="n"/>
      <c r="IC204" s="85" t="n"/>
      <c r="ID204" s="85" t="n"/>
      <c r="IE204" s="85" t="n"/>
      <c r="IF204" s="85" t="n"/>
      <c r="IG204" s="85" t="n"/>
      <c r="IH204" s="85" t="n"/>
      <c r="II204" s="85" t="n"/>
      <c r="IJ204" s="85" t="n"/>
      <c r="IK204" s="85" t="n"/>
      <c r="IL204" s="85" t="n"/>
      <c r="IM204" s="85" t="n"/>
      <c r="IN204" s="85" t="n"/>
      <c r="IO204" s="85" t="n"/>
      <c r="IP204" s="85" t="n"/>
      <c r="IQ204" s="85" t="n"/>
      <c r="IR204" s="85" t="n"/>
      <c r="IS204" s="85" t="n"/>
      <c r="IT204" s="85" t="n"/>
      <c r="IU204" s="85" t="n"/>
      <c r="IV204" s="85" t="n"/>
      <c r="IW204" s="85" t="n"/>
      <c r="IX204" s="85" t="n"/>
      <c r="IY204" s="85" t="n"/>
      <c r="IZ204" s="85" t="n"/>
      <c r="JA204" s="85" t="n"/>
      <c r="JB204" s="85" t="n"/>
      <c r="JC204" s="85" t="n"/>
      <c r="JD204" s="85" t="n"/>
      <c r="JE204" s="85" t="n"/>
      <c r="JF204" s="85" t="n"/>
      <c r="JG204" s="85" t="n"/>
      <c r="JH204" s="85" t="n"/>
      <c r="JI204" s="85" t="n"/>
      <c r="JJ204" s="85" t="n"/>
      <c r="JK204" s="85" t="n"/>
      <c r="JL204" s="85" t="n"/>
      <c r="JM204" s="85" t="n"/>
      <c r="JN204" s="85" t="n"/>
      <c r="JO204" s="85" t="n"/>
      <c r="JP204" s="85" t="n"/>
      <c r="JQ204" s="85" t="n"/>
      <c r="JR204" s="85" t="n"/>
      <c r="JS204" s="85" t="n"/>
      <c r="JT204" s="85" t="n"/>
      <c r="JU204" s="85" t="n"/>
      <c r="JV204" s="85" t="n"/>
      <c r="JW204" s="85" t="n"/>
      <c r="JX204" s="85" t="n"/>
      <c r="JY204" s="85" t="n"/>
      <c r="JZ204" s="85" t="n"/>
      <c r="KA204" s="85" t="n"/>
      <c r="KB204" s="85" t="n"/>
      <c r="KC204" s="85" t="n"/>
      <c r="KD204" s="85" t="n"/>
      <c r="KE204" s="85" t="n"/>
      <c r="KF204" s="85" t="n"/>
      <c r="KG204" s="85" t="n"/>
      <c r="KH204" s="85" t="n"/>
      <c r="KI204" s="85" t="n"/>
      <c r="KJ204" s="85" t="n"/>
      <c r="KK204" s="85" t="n"/>
      <c r="KL204" s="85" t="n"/>
      <c r="KM204" s="85" t="n"/>
      <c r="KN204" s="85" t="n"/>
      <c r="KO204" s="85" t="n"/>
      <c r="KP204" s="85" t="n"/>
      <c r="KQ204" s="85" t="n"/>
      <c r="KR204" s="85" t="n"/>
      <c r="KS204" s="85" t="n"/>
      <c r="KT204" s="85" t="n"/>
      <c r="KU204" s="85" t="n"/>
      <c r="KV204" s="85" t="n"/>
      <c r="KW204" s="85" t="n"/>
      <c r="KX204" s="85" t="n"/>
      <c r="KY204" s="85" t="n"/>
      <c r="KZ204" s="85" t="n"/>
      <c r="LA204" s="85" t="n"/>
      <c r="LB204" s="85" t="n"/>
      <c r="LC204" s="85" t="n"/>
      <c r="LD204" s="85" t="n"/>
      <c r="LE204" s="85" t="n"/>
      <c r="LF204" s="85" t="n"/>
      <c r="LG204" s="85" t="n"/>
      <c r="LH204" s="85" t="n"/>
      <c r="LI204" s="85" t="n"/>
      <c r="LJ204" s="85" t="n"/>
      <c r="LK204" s="85" t="n"/>
      <c r="LL204" s="85" t="n"/>
      <c r="LM204" s="85" t="n"/>
      <c r="LN204" s="85" t="n"/>
      <c r="LO204" s="85" t="n"/>
      <c r="LP204" s="85" t="n"/>
      <c r="LQ204" s="85" t="n"/>
      <c r="LR204" s="85" t="n"/>
      <c r="LS204" s="85" t="n"/>
    </row>
    <row r="205">
      <c r="A205" s="618" t="n"/>
      <c r="B205" s="102" t="n"/>
      <c r="C205" s="939" t="n"/>
      <c r="D205" s="939" t="n"/>
      <c r="E205" s="939" t="n"/>
      <c r="F205" s="939" t="n"/>
      <c r="G205" s="939" t="n"/>
      <c r="H205" s="939" t="n"/>
      <c r="I205" s="928" t="n"/>
      <c r="N205" s="105" t="inlineStr"/>
      <c r="O205" s="106" t="inlineStr"/>
      <c r="P205" s="106" t="inlineStr"/>
      <c r="Q205" s="106" t="inlineStr"/>
      <c r="R205" s="106" t="inlineStr"/>
      <c r="S205" s="106" t="inlineStr"/>
      <c r="T205" s="106" t="inlineStr"/>
      <c r="U205" s="107" t="n"/>
      <c r="V205" s="927" t="n"/>
      <c r="W205" s="927" t="n"/>
    </row>
    <row r="206">
      <c r="A206" s="618" t="inlineStr">
        <is>
          <t>K25</t>
        </is>
      </c>
      <c r="B206" s="96" t="inlineStr">
        <is>
          <t>Total</t>
        </is>
      </c>
      <c r="C206" s="940">
        <f>SUM(INDIRECT(ADDRESS(MATCH("K24",$A:$A,0)+1,COLUMN(C$12),4)&amp;":"&amp;ADDRESS(MATCH("K25",$A:$A,0)-1,COLUMN(C$12),4)))</f>
        <v/>
      </c>
      <c r="D206" s="940">
        <f>SUM(INDIRECT(ADDRESS(MATCH("K24",$A:$A,0)+1,COLUMN(D$12),4)&amp;":"&amp;ADDRESS(MATCH("K25",$A:$A,0)-1,COLUMN(D$12),4)))</f>
        <v/>
      </c>
      <c r="E206" s="940">
        <f>SUM(INDIRECT(ADDRESS(MATCH("K24",$A:$A,0)+1,COLUMN(E$12),4)&amp;":"&amp;ADDRESS(MATCH("K25",$A:$A,0)-1,COLUMN(E$12),4)))</f>
        <v/>
      </c>
      <c r="F206" s="940">
        <f>SUM(INDIRECT(ADDRESS(MATCH("K24",$A:$A,0)+1,COLUMN(F$12),4)&amp;":"&amp;ADDRESS(MATCH("K25",$A:$A,0)-1,COLUMN(F$12),4)))</f>
        <v/>
      </c>
      <c r="G206" s="940" t="n">
        <v>0</v>
      </c>
      <c r="H206" s="940" t="n">
        <v>0</v>
      </c>
      <c r="I206" s="928" t="n"/>
      <c r="N206" s="105">
        <f>B206</f>
        <v/>
      </c>
      <c r="O206" s="106">
        <f>C206*BS!$B$9</f>
        <v/>
      </c>
      <c r="P206" s="106">
        <f>D206*BS!$B$9</f>
        <v/>
      </c>
      <c r="Q206" s="106">
        <f>E206*BS!$B$9</f>
        <v/>
      </c>
      <c r="R206" s="106">
        <f>F206*BS!$B$9</f>
        <v/>
      </c>
      <c r="S206" s="106">
        <f>G206*BS!$B$9</f>
        <v/>
      </c>
      <c r="T206" s="106">
        <f>H206*BS!$B$9</f>
        <v/>
      </c>
      <c r="U206" s="107" t="n"/>
      <c r="V206" s="927" t="n"/>
      <c r="W206" s="927" t="n"/>
    </row>
    <row r="207">
      <c r="A207" s="618" t="inlineStr">
        <is>
          <t>K26</t>
        </is>
      </c>
      <c r="B207" s="96" t="inlineStr">
        <is>
          <t>Other Non-Current Assets</t>
        </is>
      </c>
      <c r="C207" s="954" t="n"/>
      <c r="D207" s="954" t="n"/>
      <c r="E207" s="954" t="n"/>
      <c r="F207" s="954" t="n"/>
      <c r="G207" s="954" t="n"/>
      <c r="H207" s="954" t="n"/>
      <c r="I207" s="934" t="n"/>
      <c r="J207" s="85" t="n"/>
      <c r="K207" s="950" t="n"/>
      <c r="L207" s="950" t="n"/>
      <c r="M207" s="85" t="n"/>
      <c r="N207" s="114">
        <f>B207</f>
        <v/>
      </c>
      <c r="O207" s="115" t="inlineStr"/>
      <c r="P207" s="115" t="inlineStr"/>
      <c r="Q207" s="115" t="inlineStr"/>
      <c r="R207" s="115" t="inlineStr"/>
      <c r="S207" s="115" t="inlineStr"/>
      <c r="T207" s="115" t="inlineStr"/>
      <c r="U207" s="935">
        <f>I164</f>
        <v/>
      </c>
      <c r="V207" s="941" t="n"/>
      <c r="W207" s="941" t="n"/>
      <c r="X207" s="85" t="n"/>
      <c r="Y207" s="85" t="n"/>
      <c r="Z207" s="85" t="n"/>
      <c r="AA207" s="85" t="n"/>
      <c r="AB207" s="85" t="n"/>
      <c r="AC207" s="85" t="n"/>
      <c r="AD207" s="85" t="n"/>
      <c r="AE207" s="85" t="n"/>
      <c r="AF207" s="85" t="n"/>
      <c r="AG207" s="85" t="n"/>
      <c r="AH207" s="85" t="n"/>
      <c r="AI207" s="85" t="n"/>
      <c r="AJ207" s="85" t="n"/>
      <c r="AK207" s="85" t="n"/>
      <c r="AL207" s="85" t="n"/>
      <c r="AM207" s="85" t="n"/>
      <c r="AN207" s="85" t="n"/>
      <c r="AO207" s="85" t="n"/>
      <c r="AP207" s="85" t="n"/>
      <c r="AQ207" s="85" t="n"/>
      <c r="AR207" s="85" t="n"/>
      <c r="AS207" s="85" t="n"/>
      <c r="AT207" s="85" t="n"/>
      <c r="AU207" s="85" t="n"/>
      <c r="AV207" s="85" t="n"/>
      <c r="AW207" s="85" t="n"/>
      <c r="AX207" s="85" t="n"/>
      <c r="AY207" s="85" t="n"/>
      <c r="AZ207" s="85" t="n"/>
      <c r="BA207" s="85" t="n"/>
      <c r="BB207" s="85" t="n"/>
      <c r="BC207" s="85" t="n"/>
      <c r="BD207" s="85" t="n"/>
      <c r="BE207" s="85" t="n"/>
      <c r="BF207" s="85" t="n"/>
      <c r="BG207" s="85" t="n"/>
      <c r="BH207" s="85" t="n"/>
      <c r="BI207" s="85" t="n"/>
      <c r="BJ207" s="85" t="n"/>
      <c r="BK207" s="85" t="n"/>
      <c r="BL207" s="85" t="n"/>
      <c r="BM207" s="85" t="n"/>
      <c r="BN207" s="85" t="n"/>
      <c r="BO207" s="85" t="n"/>
      <c r="BP207" s="85" t="n"/>
      <c r="BQ207" s="85" t="n"/>
      <c r="BR207" s="85" t="n"/>
      <c r="BS207" s="85" t="n"/>
      <c r="BT207" s="85" t="n"/>
      <c r="BU207" s="85" t="n"/>
      <c r="BV207" s="85" t="n"/>
      <c r="BW207" s="85" t="n"/>
      <c r="BX207" s="85" t="n"/>
      <c r="BY207" s="85" t="n"/>
      <c r="BZ207" s="85" t="n"/>
      <c r="CA207" s="85" t="n"/>
      <c r="CB207" s="85" t="n"/>
      <c r="CC207" s="85" t="n"/>
      <c r="CD207" s="85" t="n"/>
      <c r="CE207" s="85" t="n"/>
      <c r="CF207" s="85" t="n"/>
      <c r="CG207" s="85" t="n"/>
      <c r="CH207" s="85" t="n"/>
      <c r="CI207" s="85" t="n"/>
      <c r="CJ207" s="85" t="n"/>
      <c r="CK207" s="85" t="n"/>
      <c r="CL207" s="85" t="n"/>
      <c r="CM207" s="85" t="n"/>
      <c r="CN207" s="85" t="n"/>
      <c r="CO207" s="85" t="n"/>
      <c r="CP207" s="85" t="n"/>
      <c r="CQ207" s="85" t="n"/>
      <c r="CR207" s="85" t="n"/>
      <c r="CS207" s="85" t="n"/>
      <c r="CT207" s="85" t="n"/>
      <c r="CU207" s="85" t="n"/>
      <c r="CV207" s="85" t="n"/>
      <c r="CW207" s="85" t="n"/>
      <c r="CX207" s="85" t="n"/>
      <c r="CY207" s="85" t="n"/>
      <c r="CZ207" s="85" t="n"/>
      <c r="DA207" s="85" t="n"/>
      <c r="DB207" s="85" t="n"/>
      <c r="DC207" s="85" t="n"/>
      <c r="DD207" s="85" t="n"/>
      <c r="DE207" s="85" t="n"/>
      <c r="DF207" s="85" t="n"/>
      <c r="DG207" s="85" t="n"/>
      <c r="DH207" s="85" t="n"/>
      <c r="DI207" s="85" t="n"/>
      <c r="DJ207" s="85" t="n"/>
      <c r="DK207" s="85" t="n"/>
      <c r="DL207" s="85" t="n"/>
      <c r="DM207" s="85" t="n"/>
      <c r="DN207" s="85" t="n"/>
      <c r="DO207" s="85" t="n"/>
      <c r="DP207" s="85" t="n"/>
      <c r="DQ207" s="85" t="n"/>
      <c r="DR207" s="85" t="n"/>
      <c r="DS207" s="85" t="n"/>
      <c r="DT207" s="85" t="n"/>
      <c r="DU207" s="85" t="n"/>
      <c r="DV207" s="85" t="n"/>
      <c r="DW207" s="85" t="n"/>
      <c r="DX207" s="85" t="n"/>
      <c r="DY207" s="85" t="n"/>
      <c r="DZ207" s="85" t="n"/>
      <c r="EA207" s="85" t="n"/>
      <c r="EB207" s="85" t="n"/>
      <c r="EC207" s="85" t="n"/>
      <c r="ED207" s="85" t="n"/>
      <c r="EE207" s="85" t="n"/>
      <c r="EF207" s="85" t="n"/>
      <c r="EG207" s="85" t="n"/>
      <c r="EH207" s="85" t="n"/>
      <c r="EI207" s="85" t="n"/>
      <c r="EJ207" s="85" t="n"/>
      <c r="EK207" s="85" t="n"/>
      <c r="EL207" s="85" t="n"/>
      <c r="EM207" s="85" t="n"/>
      <c r="EN207" s="85" t="n"/>
      <c r="EO207" s="85" t="n"/>
      <c r="EP207" s="85" t="n"/>
      <c r="EQ207" s="85" t="n"/>
      <c r="ER207" s="85" t="n"/>
      <c r="ES207" s="85" t="n"/>
      <c r="ET207" s="85" t="n"/>
      <c r="EU207" s="85" t="n"/>
      <c r="EV207" s="85" t="n"/>
      <c r="EW207" s="85" t="n"/>
      <c r="EX207" s="85" t="n"/>
      <c r="EY207" s="85" t="n"/>
      <c r="EZ207" s="85" t="n"/>
      <c r="FA207" s="85" t="n"/>
      <c r="FB207" s="85" t="n"/>
      <c r="FC207" s="85" t="n"/>
      <c r="FD207" s="85" t="n"/>
      <c r="FE207" s="85" t="n"/>
      <c r="FF207" s="85" t="n"/>
      <c r="FG207" s="85" t="n"/>
      <c r="FH207" s="85" t="n"/>
      <c r="FI207" s="85" t="n"/>
      <c r="FJ207" s="85" t="n"/>
      <c r="FK207" s="85" t="n"/>
      <c r="FL207" s="85" t="n"/>
      <c r="FM207" s="85" t="n"/>
      <c r="FN207" s="85" t="n"/>
      <c r="FO207" s="85" t="n"/>
      <c r="FP207" s="85" t="n"/>
      <c r="FQ207" s="85" t="n"/>
      <c r="FR207" s="85" t="n"/>
      <c r="FS207" s="85" t="n"/>
      <c r="FT207" s="85" t="n"/>
      <c r="FU207" s="85" t="n"/>
      <c r="FV207" s="85" t="n"/>
      <c r="FW207" s="85" t="n"/>
      <c r="FX207" s="85" t="n"/>
      <c r="FY207" s="85" t="n"/>
      <c r="FZ207" s="85" t="n"/>
      <c r="GA207" s="85" t="n"/>
      <c r="GB207" s="85" t="n"/>
      <c r="GC207" s="85" t="n"/>
      <c r="GD207" s="85" t="n"/>
      <c r="GE207" s="85" t="n"/>
      <c r="GF207" s="85" t="n"/>
      <c r="GG207" s="85" t="n"/>
      <c r="GH207" s="85" t="n"/>
      <c r="GI207" s="85" t="n"/>
      <c r="GJ207" s="85" t="n"/>
      <c r="GK207" s="85" t="n"/>
      <c r="GL207" s="85" t="n"/>
      <c r="GM207" s="85" t="n"/>
      <c r="GN207" s="85" t="n"/>
      <c r="GO207" s="85" t="n"/>
      <c r="GP207" s="85" t="n"/>
      <c r="GQ207" s="85" t="n"/>
      <c r="GR207" s="85" t="n"/>
      <c r="GS207" s="85" t="n"/>
      <c r="GT207" s="85" t="n"/>
      <c r="GU207" s="85" t="n"/>
      <c r="GV207" s="85" t="n"/>
      <c r="GW207" s="85" t="n"/>
      <c r="GX207" s="85" t="n"/>
      <c r="GY207" s="85" t="n"/>
      <c r="GZ207" s="85" t="n"/>
      <c r="HA207" s="85" t="n"/>
      <c r="HB207" s="85" t="n"/>
      <c r="HC207" s="85" t="n"/>
      <c r="HD207" s="85" t="n"/>
      <c r="HE207" s="85" t="n"/>
      <c r="HF207" s="85" t="n"/>
      <c r="HG207" s="85" t="n"/>
      <c r="HH207" s="85" t="n"/>
      <c r="HI207" s="85" t="n"/>
      <c r="HJ207" s="85" t="n"/>
      <c r="HK207" s="85" t="n"/>
      <c r="HL207" s="85" t="n"/>
      <c r="HM207" s="85" t="n"/>
      <c r="HN207" s="85" t="n"/>
      <c r="HO207" s="85" t="n"/>
      <c r="HP207" s="85" t="n"/>
      <c r="HQ207" s="85" t="n"/>
      <c r="HR207" s="85" t="n"/>
      <c r="HS207" s="85" t="n"/>
      <c r="HT207" s="85" t="n"/>
      <c r="HU207" s="85" t="n"/>
      <c r="HV207" s="85" t="n"/>
      <c r="HW207" s="85" t="n"/>
      <c r="HX207" s="85" t="n"/>
      <c r="HY207" s="85" t="n"/>
      <c r="HZ207" s="85" t="n"/>
      <c r="IA207" s="85" t="n"/>
      <c r="IB207" s="85" t="n"/>
      <c r="IC207" s="85" t="n"/>
      <c r="ID207" s="85" t="n"/>
      <c r="IE207" s="85" t="n"/>
      <c r="IF207" s="85" t="n"/>
      <c r="IG207" s="85" t="n"/>
      <c r="IH207" s="85" t="n"/>
      <c r="II207" s="85" t="n"/>
      <c r="IJ207" s="85" t="n"/>
      <c r="IK207" s="85" t="n"/>
      <c r="IL207" s="85" t="n"/>
      <c r="IM207" s="85" t="n"/>
      <c r="IN207" s="85" t="n"/>
      <c r="IO207" s="85" t="n"/>
      <c r="IP207" s="85" t="n"/>
      <c r="IQ207" s="85" t="n"/>
      <c r="IR207" s="85" t="n"/>
      <c r="IS207" s="85" t="n"/>
      <c r="IT207" s="85" t="n"/>
      <c r="IU207" s="85" t="n"/>
      <c r="IV207" s="85" t="n"/>
      <c r="IW207" s="85" t="n"/>
      <c r="IX207" s="85" t="n"/>
      <c r="IY207" s="85" t="n"/>
      <c r="IZ207" s="85" t="n"/>
      <c r="JA207" s="85" t="n"/>
      <c r="JB207" s="85" t="n"/>
      <c r="JC207" s="85" t="n"/>
      <c r="JD207" s="85" t="n"/>
      <c r="JE207" s="85" t="n"/>
      <c r="JF207" s="85" t="n"/>
      <c r="JG207" s="85" t="n"/>
      <c r="JH207" s="85" t="n"/>
      <c r="JI207" s="85" t="n"/>
      <c r="JJ207" s="85" t="n"/>
      <c r="JK207" s="85" t="n"/>
      <c r="JL207" s="85" t="n"/>
      <c r="JM207" s="85" t="n"/>
      <c r="JN207" s="85" t="n"/>
      <c r="JO207" s="85" t="n"/>
      <c r="JP207" s="85" t="n"/>
      <c r="JQ207" s="85" t="n"/>
      <c r="JR207" s="85" t="n"/>
      <c r="JS207" s="85" t="n"/>
      <c r="JT207" s="85" t="n"/>
      <c r="JU207" s="85" t="n"/>
      <c r="JV207" s="85" t="n"/>
      <c r="JW207" s="85" t="n"/>
      <c r="JX207" s="85" t="n"/>
      <c r="JY207" s="85" t="n"/>
      <c r="JZ207" s="85" t="n"/>
      <c r="KA207" s="85" t="n"/>
      <c r="KB207" s="85" t="n"/>
      <c r="KC207" s="85" t="n"/>
      <c r="KD207" s="85" t="n"/>
      <c r="KE207" s="85" t="n"/>
      <c r="KF207" s="85" t="n"/>
      <c r="KG207" s="85" t="n"/>
      <c r="KH207" s="85" t="n"/>
      <c r="KI207" s="85" t="n"/>
      <c r="KJ207" s="85" t="n"/>
      <c r="KK207" s="85" t="n"/>
      <c r="KL207" s="85" t="n"/>
      <c r="KM207" s="85" t="n"/>
      <c r="KN207" s="85" t="n"/>
      <c r="KO207" s="85" t="n"/>
      <c r="KP207" s="85" t="n"/>
      <c r="KQ207" s="85" t="n"/>
      <c r="KR207" s="85" t="n"/>
      <c r="KS207" s="85" t="n"/>
      <c r="KT207" s="85" t="n"/>
      <c r="KU207" s="85" t="n"/>
      <c r="KV207" s="85" t="n"/>
      <c r="KW207" s="85" t="n"/>
      <c r="KX207" s="85" t="n"/>
      <c r="KY207" s="85" t="n"/>
      <c r="KZ207" s="85" t="n"/>
      <c r="LA207" s="85" t="n"/>
      <c r="LB207" s="85" t="n"/>
      <c r="LC207" s="85" t="n"/>
      <c r="LD207" s="85" t="n"/>
      <c r="LE207" s="85" t="n"/>
      <c r="LF207" s="85" t="n"/>
      <c r="LG207" s="85" t="n"/>
      <c r="LH207" s="85" t="n"/>
      <c r="LI207" s="85" t="n"/>
      <c r="LJ207" s="85" t="n"/>
      <c r="LK207" s="85" t="n"/>
      <c r="LL207" s="85" t="n"/>
      <c r="LM207" s="85" t="n"/>
      <c r="LN207" s="85" t="n"/>
      <c r="LO207" s="85" t="n"/>
      <c r="LP207" s="85" t="n"/>
      <c r="LQ207" s="85" t="n"/>
      <c r="LR207" s="85" t="n"/>
      <c r="LS207" s="85" t="n"/>
    </row>
    <row r="208">
      <c r="B208" t="inlineStr">
        <is>
          <t>Total $m As at 31 2021 Cost</t>
        </is>
      </c>
      <c r="G208" t="n">
        <v>19127</v>
      </c>
      <c r="H208" t="n">
        <v/>
      </c>
      <c r="N208">
        <f>B208</f>
        <v/>
      </c>
      <c r="O208" t="inlineStr"/>
      <c r="P208" t="inlineStr"/>
      <c r="Q208" t="inlineStr"/>
      <c r="R208" t="inlineStr"/>
      <c r="S208">
        <f>G208*BS!$B$9</f>
        <v/>
      </c>
      <c r="T208">
        <f>H208*BS!$B$9</f>
        <v/>
      </c>
    </row>
    <row r="209">
      <c r="B209" t="inlineStr">
        <is>
          <t>Total $m As at 31 2021 Accumulated amortisation and impairment</t>
        </is>
      </c>
      <c r="G209" t="n">
        <v>-1909</v>
      </c>
      <c r="H209" t="n">
        <v/>
      </c>
      <c r="N209">
        <f>B209</f>
        <v/>
      </c>
      <c r="O209" t="inlineStr"/>
      <c r="P209" t="inlineStr"/>
      <c r="Q209" t="inlineStr"/>
      <c r="R209" t="inlineStr"/>
      <c r="S209">
        <f>G209*BS!$B$9</f>
        <v/>
      </c>
      <c r="T209">
        <f>H209*BS!$B$9</f>
        <v/>
      </c>
    </row>
    <row r="210">
      <c r="B210" t="inlineStr">
        <is>
          <t>Total $m As at 31 2021 Net book amount</t>
        </is>
      </c>
      <c r="G210" t="n">
        <v>17218</v>
      </c>
      <c r="H210" t="n">
        <v/>
      </c>
      <c r="N210">
        <f>B210</f>
        <v/>
      </c>
      <c r="O210" t="inlineStr"/>
      <c r="P210" t="inlineStr"/>
      <c r="Q210" t="inlineStr"/>
      <c r="R210" t="inlineStr"/>
      <c r="S210">
        <f>G210*BS!$B$9</f>
        <v/>
      </c>
      <c r="T210">
        <f>H210*BS!$B$9</f>
        <v/>
      </c>
    </row>
    <row r="211">
      <c r="B211" t="inlineStr">
        <is>
          <t>Total $m Year ended 31 December 2022 Opening net book amount</t>
        </is>
      </c>
      <c r="G211" t="n">
        <v>17218</v>
      </c>
      <c r="H211" t="n">
        <v/>
      </c>
      <c r="N211">
        <f>B211</f>
        <v/>
      </c>
      <c r="O211" t="inlineStr"/>
      <c r="P211" t="inlineStr"/>
      <c r="Q211" t="inlineStr"/>
      <c r="R211" t="inlineStr"/>
      <c r="S211">
        <f>G211*BS!$B$9</f>
        <v/>
      </c>
      <c r="T211">
        <f>H211*BS!$B$9</f>
        <v/>
      </c>
    </row>
    <row r="212">
      <c r="B212" t="inlineStr">
        <is>
          <t>Total $m Year ended 31 December 2022 Acquisition of subsidiary</t>
        </is>
      </c>
      <c r="G212" t="n">
        <v>28</v>
      </c>
      <c r="H212" t="n">
        <v/>
      </c>
      <c r="N212">
        <f>B212</f>
        <v/>
      </c>
      <c r="O212" t="inlineStr"/>
      <c r="P212" t="inlineStr"/>
      <c r="Q212" t="inlineStr"/>
      <c r="R212" t="inlineStr"/>
      <c r="S212">
        <f>G212*BS!$B$9</f>
        <v/>
      </c>
      <c r="T212">
        <f>H212*BS!$B$9</f>
        <v/>
      </c>
    </row>
    <row r="213">
      <c r="B213" t="inlineStr">
        <is>
          <t>Total $m Year ended 31 December 2022 Additions</t>
        </is>
      </c>
      <c r="G213" t="n">
        <v>1</v>
      </c>
      <c r="H213" t="n">
        <v/>
      </c>
      <c r="N213">
        <f>B213</f>
        <v/>
      </c>
      <c r="O213" t="inlineStr"/>
      <c r="P213" t="inlineStr"/>
      <c r="Q213" t="inlineStr"/>
      <c r="R213" t="inlineStr"/>
      <c r="S213">
        <f>G213*BS!$B$9</f>
        <v/>
      </c>
      <c r="T213">
        <f>H213*BS!$B$9</f>
        <v/>
      </c>
    </row>
    <row r="214">
      <c r="A214" s="618" t="n"/>
      <c r="B214" s="102" t="inlineStr">
        <is>
          <t>Total $m Year ended 31 December 2022 Transfers</t>
        </is>
      </c>
      <c r="C214" s="939" t="n"/>
      <c r="D214" s="939" t="n"/>
      <c r="E214" s="939" t="n"/>
      <c r="F214" s="939" t="n"/>
      <c r="G214" s="939" t="n">
        <v>23</v>
      </c>
      <c r="H214" s="939" t="n">
        <v/>
      </c>
      <c r="I214" s="928" t="n"/>
      <c r="K214" s="932" t="n"/>
      <c r="L214" s="932" t="n"/>
      <c r="N214" s="105">
        <f>B214</f>
        <v/>
      </c>
      <c r="O214" s="106" t="inlineStr"/>
      <c r="P214" s="106" t="inlineStr"/>
      <c r="Q214" s="106" t="inlineStr"/>
      <c r="R214" s="106" t="inlineStr"/>
      <c r="S214" s="106">
        <f>G214*BS!$B$9</f>
        <v/>
      </c>
      <c r="T214" s="106">
        <f>H214*BS!$B$9</f>
        <v/>
      </c>
      <c r="U214" s="929">
        <f>I165</f>
        <v/>
      </c>
      <c r="V214" s="927" t="n"/>
      <c r="W214" s="927" t="n"/>
    </row>
    <row r="215">
      <c r="A215" s="618" t="n"/>
      <c r="B215" s="102" t="inlineStr">
        <is>
          <t>Total $m Year ended 31 December 2022 Amortisation charge</t>
        </is>
      </c>
      <c r="C215" s="939" t="n"/>
      <c r="D215" s="939" t="n"/>
      <c r="E215" s="939" t="n"/>
      <c r="F215" s="939" t="n"/>
      <c r="G215" s="939" t="n">
        <v>-134</v>
      </c>
      <c r="H215" s="939" t="n">
        <v/>
      </c>
      <c r="I215" s="928" t="n"/>
      <c r="K215" s="932" t="n"/>
      <c r="N215" s="105">
        <f>B215</f>
        <v/>
      </c>
      <c r="O215" s="106" t="inlineStr"/>
      <c r="P215" s="106" t="inlineStr"/>
      <c r="Q215" s="106" t="inlineStr"/>
      <c r="R215" s="106" t="inlineStr"/>
      <c r="S215" s="106">
        <f>G215*BS!$B$9</f>
        <v/>
      </c>
      <c r="T215" s="106">
        <f>H215*BS!$B$9</f>
        <v/>
      </c>
      <c r="U215" s="107">
        <f>I166</f>
        <v/>
      </c>
      <c r="V215" s="927" t="n"/>
      <c r="W215" s="927" t="n"/>
    </row>
    <row r="216">
      <c r="A216" s="618" t="n"/>
      <c r="B216" s="102" t="inlineStr">
        <is>
          <t>Total $m Year ended 31 December 2022 Exchange differences</t>
        </is>
      </c>
      <c r="C216" s="939" t="n"/>
      <c r="D216" s="939" t="n"/>
      <c r="E216" s="939" t="n"/>
      <c r="F216" s="939" t="n"/>
      <c r="G216" s="939" t="n">
        <v>-4</v>
      </c>
      <c r="H216" s="939" t="n">
        <v/>
      </c>
      <c r="I216" s="930" t="n"/>
      <c r="K216" s="932" t="n"/>
      <c r="N216" s="105">
        <f>B216</f>
        <v/>
      </c>
      <c r="O216" s="106" t="inlineStr"/>
      <c r="P216" s="106" t="inlineStr"/>
      <c r="Q216" s="106" t="inlineStr"/>
      <c r="R216" s="106" t="inlineStr"/>
      <c r="S216" s="106">
        <f>G216*BS!$B$9</f>
        <v/>
      </c>
      <c r="T216" s="106">
        <f>H216*BS!$B$9</f>
        <v/>
      </c>
      <c r="U216" s="107">
        <f>I167</f>
        <v/>
      </c>
      <c r="V216" s="932" t="n"/>
      <c r="W216" s="932" t="n"/>
    </row>
    <row r="217">
      <c r="A217" s="618" t="n"/>
      <c r="B217" s="102" t="inlineStr">
        <is>
          <t>Total $m Year ended 31 December 2022 Closing net book amount</t>
        </is>
      </c>
      <c r="C217" s="939" t="n"/>
      <c r="D217" s="939" t="n"/>
      <c r="E217" s="939" t="n"/>
      <c r="F217" s="939" t="n"/>
      <c r="G217" s="939" t="n">
        <v>17132</v>
      </c>
      <c r="H217" s="939" t="n">
        <v/>
      </c>
      <c r="I217" s="930" t="n"/>
      <c r="K217" s="932" t="n"/>
      <c r="N217" s="105">
        <f>B217</f>
        <v/>
      </c>
      <c r="O217" s="106" t="inlineStr"/>
      <c r="P217" s="106" t="inlineStr"/>
      <c r="Q217" s="106" t="inlineStr"/>
      <c r="R217" s="106" t="inlineStr"/>
      <c r="S217" s="106">
        <f>G217*BS!$B$9</f>
        <v/>
      </c>
      <c r="T217" s="106">
        <f>H217*BS!$B$9</f>
        <v/>
      </c>
      <c r="U217" s="107">
        <f>I168</f>
        <v/>
      </c>
      <c r="V217" s="932" t="n"/>
      <c r="W217" s="932" t="n"/>
    </row>
    <row r="218">
      <c r="A218" s="618" t="n"/>
      <c r="B218" s="102" t="inlineStr">
        <is>
          <t>Total $m As at 31 December 2022 Cost</t>
        </is>
      </c>
      <c r="C218" s="103" t="n"/>
      <c r="D218" s="103" t="n"/>
      <c r="E218" s="103" t="n"/>
      <c r="F218" s="103" t="n"/>
      <c r="G218" s="103" t="n">
        <v>19179</v>
      </c>
      <c r="H218" s="103" t="n">
        <v/>
      </c>
      <c r="I218" s="930" t="n"/>
      <c r="K218" s="932" t="n"/>
      <c r="N218" s="105">
        <f>B218</f>
        <v/>
      </c>
      <c r="O218" s="106" t="inlineStr"/>
      <c r="P218" s="106" t="inlineStr"/>
      <c r="Q218" s="106" t="inlineStr"/>
      <c r="R218" s="106" t="inlineStr"/>
      <c r="S218" s="106">
        <f>G218*BS!$B$9</f>
        <v/>
      </c>
      <c r="T218" s="106">
        <f>H218*BS!$B$9</f>
        <v/>
      </c>
      <c r="U218" s="107">
        <f>I169</f>
        <v/>
      </c>
      <c r="V218" s="932" t="n"/>
      <c r="W218" s="932" t="n"/>
    </row>
    <row r="219">
      <c r="A219" s="618" t="n"/>
      <c r="B219" s="956" t="inlineStr">
        <is>
          <t>Total $m As at 31 December 2022 Accumulated amortisation and impairment</t>
        </is>
      </c>
      <c r="C219" s="939" t="n"/>
      <c r="D219" s="939" t="n"/>
      <c r="E219" s="939" t="n"/>
      <c r="F219" s="939" t="n"/>
      <c r="G219" s="939" t="n">
        <v>-2047</v>
      </c>
      <c r="H219" s="939" t="n">
        <v/>
      </c>
      <c r="I219" s="957" t="n"/>
      <c r="K219" s="932" t="n"/>
      <c r="N219" s="958">
        <f>B219</f>
        <v/>
      </c>
      <c r="O219" s="106" t="inlineStr"/>
      <c r="P219" s="106" t="inlineStr"/>
      <c r="Q219" s="106" t="inlineStr"/>
      <c r="R219" s="106" t="inlineStr"/>
      <c r="S219" s="106">
        <f>G219*BS!$B$9</f>
        <v/>
      </c>
      <c r="T219" s="106">
        <f>H219*BS!$B$9</f>
        <v/>
      </c>
      <c r="U219" s="107">
        <f>I170</f>
        <v/>
      </c>
      <c r="V219" s="932" t="n"/>
      <c r="W219" s="932" t="n"/>
    </row>
    <row r="220">
      <c r="A220" s="618" t="n"/>
      <c r="B220" s="956" t="inlineStr">
        <is>
          <t>Total $m As at 31 December 2022 Net book amount</t>
        </is>
      </c>
      <c r="C220" s="939" t="n"/>
      <c r="D220" s="939" t="n"/>
      <c r="E220" s="939" t="n"/>
      <c r="F220" s="939" t="n"/>
      <c r="G220" s="939" t="n">
        <v>17132</v>
      </c>
      <c r="H220" s="939" t="n">
        <v/>
      </c>
      <c r="I220" s="957" t="n"/>
      <c r="K220" s="932" t="n"/>
      <c r="N220" s="105">
        <f>B220</f>
        <v/>
      </c>
      <c r="O220" s="106" t="inlineStr"/>
      <c r="P220" s="106" t="inlineStr"/>
      <c r="Q220" s="106" t="inlineStr"/>
      <c r="R220" s="106" t="inlineStr"/>
      <c r="S220" s="106">
        <f>G220*BS!$B$9</f>
        <v/>
      </c>
      <c r="T220" s="106">
        <f>H220*BS!$B$9</f>
        <v/>
      </c>
      <c r="U220" s="107">
        <f>I171</f>
        <v/>
      </c>
      <c r="V220" s="932" t="n"/>
      <c r="W220" s="932" t="n"/>
    </row>
    <row r="221">
      <c r="A221" s="618" t="n"/>
      <c r="B221" s="956" t="inlineStr">
        <is>
          <t>$'m Non-current other financial assets/(liabilities) Other financial liabilities nan</t>
        </is>
      </c>
      <c r="C221" s="939" t="n"/>
      <c r="D221" s="939" t="n"/>
      <c r="E221" s="939" t="n"/>
      <c r="F221" s="939" t="n"/>
      <c r="G221" s="939" t="n">
        <v>-310</v>
      </c>
      <c r="H221" s="939" t="n">
        <v>-117</v>
      </c>
      <c r="I221" s="957" t="n"/>
      <c r="K221" s="932" t="n"/>
      <c r="N221" s="105">
        <f>B221</f>
        <v/>
      </c>
      <c r="O221" s="106" t="inlineStr"/>
      <c r="P221" s="106" t="inlineStr"/>
      <c r="Q221" s="106" t="inlineStr"/>
      <c r="R221" s="106" t="inlineStr"/>
      <c r="S221" s="106">
        <f>G221*BS!$B$9</f>
        <v/>
      </c>
      <c r="T221" s="106">
        <f>H221*BS!$B$9</f>
        <v/>
      </c>
      <c r="U221" s="107">
        <f>I172</f>
        <v/>
      </c>
      <c r="V221" s="932" t="n"/>
      <c r="W221" s="932" t="n"/>
    </row>
    <row r="222">
      <c r="A222" s="618" t="n"/>
      <c r="B222" s="956" t="inlineStr">
        <is>
          <t>$'m Non-current other financial assets/(liabilities) Total nan</t>
        </is>
      </c>
      <c r="C222" s="939" t="n"/>
      <c r="D222" s="939" t="n"/>
      <c r="E222" s="939" t="n"/>
      <c r="F222" s="939" t="n"/>
      <c r="G222" s="939" t="n">
        <v>-310</v>
      </c>
      <c r="H222" s="939" t="n">
        <v>-117</v>
      </c>
      <c r="I222" s="957" t="n"/>
      <c r="K222" s="932" t="n"/>
      <c r="N222" s="105">
        <f>B222</f>
        <v/>
      </c>
      <c r="O222" s="106" t="inlineStr"/>
      <c r="P222" s="106" t="inlineStr"/>
      <c r="Q222" s="106" t="inlineStr"/>
      <c r="R222" s="106" t="inlineStr"/>
      <c r="S222" s="106">
        <f>G222*BS!$B$9</f>
        <v/>
      </c>
      <c r="T222" s="106">
        <f>H222*BS!$B$9</f>
        <v/>
      </c>
      <c r="U222" s="107">
        <f>I173</f>
        <v/>
      </c>
      <c r="V222" s="932" t="n"/>
      <c r="W222" s="932" t="n"/>
    </row>
    <row r="223">
      <c r="A223" s="618" t="n"/>
      <c r="B223" s="956" t="n"/>
      <c r="C223" s="939" t="n"/>
      <c r="D223" s="939" t="n"/>
      <c r="E223" s="939" t="n"/>
      <c r="F223" s="939" t="n"/>
      <c r="G223" s="939" t="n"/>
      <c r="H223" s="939" t="n"/>
      <c r="I223" s="957" t="n"/>
      <c r="K223" s="932" t="n"/>
      <c r="N223" s="105" t="inlineStr"/>
      <c r="O223" s="106" t="inlineStr"/>
      <c r="P223" s="106" t="inlineStr"/>
      <c r="Q223" s="106" t="inlineStr"/>
      <c r="R223" s="106" t="inlineStr"/>
      <c r="S223" s="106" t="inlineStr"/>
      <c r="T223" s="106" t="inlineStr"/>
      <c r="U223" s="107">
        <f>I174</f>
        <v/>
      </c>
      <c r="V223" s="932" t="n"/>
      <c r="W223" s="932" t="n"/>
    </row>
    <row r="224">
      <c r="A224" s="618" t="n"/>
      <c r="B224" s="102" t="n"/>
      <c r="C224" s="939" t="n"/>
      <c r="D224" s="939" t="n"/>
      <c r="E224" s="939" t="n"/>
      <c r="F224" s="939" t="n"/>
      <c r="G224" s="939" t="n"/>
      <c r="H224" s="939" t="n"/>
      <c r="I224" s="957" t="n"/>
      <c r="K224" s="932" t="n"/>
      <c r="N224" s="105" t="inlineStr"/>
      <c r="O224" s="106" t="inlineStr"/>
      <c r="P224" s="106" t="inlineStr"/>
      <c r="Q224" s="106" t="inlineStr"/>
      <c r="R224" s="106" t="inlineStr"/>
      <c r="S224" s="106" t="inlineStr"/>
      <c r="T224" s="106" t="inlineStr"/>
      <c r="U224" s="107">
        <f>I175</f>
        <v/>
      </c>
      <c r="V224" s="932" t="n"/>
      <c r="W224" s="932" t="n"/>
    </row>
    <row r="225">
      <c r="A225" s="618" t="inlineStr">
        <is>
          <t>K27</t>
        </is>
      </c>
      <c r="B225" s="959" t="inlineStr">
        <is>
          <t>Total</t>
        </is>
      </c>
      <c r="C225" s="960">
        <f>SUM(INDIRECT(ADDRESS(MATCH("K26",$A:$A,0)+1,COLUMN(C$12),4)&amp;":"&amp;ADDRESS(MATCH("K27",$A:$A,0)-1,COLUMN(C$12),4)))</f>
        <v/>
      </c>
      <c r="D225" s="960">
        <f>SUM(INDIRECT(ADDRESS(MATCH("K26",$A:$A,0)+1,COLUMN(D$12),4)&amp;":"&amp;ADDRESS(MATCH("K27",$A:$A,0)-1,COLUMN(D$12),4)))</f>
        <v/>
      </c>
      <c r="E225" s="960">
        <f>SUM(INDIRECT(ADDRESS(MATCH("K26",$A:$A,0)+1,COLUMN(E$12),4)&amp;":"&amp;ADDRESS(MATCH("K27",$A:$A,0)-1,COLUMN(E$12),4)))</f>
        <v/>
      </c>
      <c r="F225" s="960">
        <f>SUM(INDIRECT(ADDRESS(MATCH("K26",$A:$A,0)+1,COLUMN(F$12),4)&amp;":"&amp;ADDRESS(MATCH("K27",$A:$A,0)-1,COLUMN(F$12),4)))</f>
        <v/>
      </c>
      <c r="G225" s="960">
        <f>SUM(INDIRECT(ADDRESS(MATCH("K26",$A:$A,0)+1,COLUMN(G$12),4)&amp;":"&amp;ADDRESS(MATCH("K27",$A:$A,0)-1,COLUMN(G$12),4)))</f>
        <v/>
      </c>
      <c r="H225" s="960">
        <f>SUM(INDIRECT(ADDRESS(MATCH("K26",$A:$A,0)+1,COLUMN(H$12),4)&amp;":"&amp;ADDRESS(MATCH("K27",$A:$A,0)-1,COLUMN(H$12),4)))</f>
        <v/>
      </c>
      <c r="I225" s="961" t="n"/>
      <c r="J225" s="79" t="n"/>
      <c r="K225" s="932" t="n"/>
      <c r="L225" s="79" t="n"/>
      <c r="M225" s="79" t="n"/>
      <c r="N225" s="166">
        <f>B225</f>
        <v/>
      </c>
      <c r="O225" s="167">
        <f>C225*BS!$B$9</f>
        <v/>
      </c>
      <c r="P225" s="167">
        <f>D225*BS!$B$9</f>
        <v/>
      </c>
      <c r="Q225" s="167">
        <f>E225*BS!$B$9</f>
        <v/>
      </c>
      <c r="R225" s="167">
        <f>F225*BS!$B$9</f>
        <v/>
      </c>
      <c r="S225" s="167">
        <f>G225*BS!$B$9</f>
        <v/>
      </c>
      <c r="T225" s="167">
        <f>H225*BS!$B$9</f>
        <v/>
      </c>
      <c r="U225" s="168">
        <f>I176</f>
        <v/>
      </c>
      <c r="V225" s="962" t="n"/>
      <c r="W225" s="962" t="n"/>
      <c r="X225" s="79" t="n"/>
      <c r="Y225" s="79" t="n"/>
      <c r="Z225" s="79" t="n"/>
      <c r="AA225" s="79" t="n"/>
      <c r="AB225" s="79" t="n"/>
      <c r="AC225" s="79" t="n"/>
      <c r="AD225" s="79" t="n"/>
      <c r="AE225" s="79" t="n"/>
      <c r="AF225" s="79" t="n"/>
      <c r="AG225" s="79" t="n"/>
      <c r="AH225" s="79" t="n"/>
      <c r="AI225" s="79" t="n"/>
      <c r="AJ225" s="79" t="n"/>
      <c r="AK225" s="79" t="n"/>
      <c r="AL225" s="79" t="n"/>
      <c r="AM225" s="79" t="n"/>
      <c r="AN225" s="79" t="n"/>
      <c r="AO225" s="79" t="n"/>
      <c r="AP225" s="79" t="n"/>
      <c r="AQ225" s="79" t="n"/>
      <c r="AR225" s="79" t="n"/>
      <c r="AS225" s="79" t="n"/>
      <c r="AT225" s="79" t="n"/>
      <c r="AU225" s="79" t="n"/>
      <c r="AV225" s="79" t="n"/>
      <c r="AW225" s="79" t="n"/>
      <c r="AX225" s="79" t="n"/>
      <c r="AY225" s="79" t="n"/>
      <c r="AZ225" s="79" t="n"/>
      <c r="BA225" s="79" t="n"/>
      <c r="BB225" s="79" t="n"/>
      <c r="BC225" s="79" t="n"/>
      <c r="BD225" s="79" t="n"/>
      <c r="BE225" s="79" t="n"/>
      <c r="BF225" s="79" t="n"/>
      <c r="BG225" s="79" t="n"/>
      <c r="BH225" s="79" t="n"/>
      <c r="BI225" s="79" t="n"/>
      <c r="BJ225" s="79" t="n"/>
      <c r="BK225" s="79" t="n"/>
      <c r="BL225" s="79" t="n"/>
      <c r="BM225" s="79" t="n"/>
      <c r="BN225" s="79" t="n"/>
      <c r="BO225" s="79" t="n"/>
      <c r="BP225" s="79" t="n"/>
      <c r="BQ225" s="79" t="n"/>
      <c r="BR225" s="79" t="n"/>
      <c r="BS225" s="79" t="n"/>
      <c r="BT225" s="79" t="n"/>
      <c r="BU225" s="79" t="n"/>
      <c r="BV225" s="79" t="n"/>
      <c r="BW225" s="79" t="n"/>
      <c r="BX225" s="79" t="n"/>
      <c r="BY225" s="79" t="n"/>
      <c r="BZ225" s="79" t="n"/>
      <c r="CA225" s="79" t="n"/>
      <c r="CB225" s="79" t="n"/>
      <c r="CC225" s="79" t="n"/>
      <c r="CD225" s="79" t="n"/>
      <c r="CE225" s="79" t="n"/>
      <c r="CF225" s="79" t="n"/>
      <c r="CG225" s="79" t="n"/>
      <c r="CH225" s="79" t="n"/>
      <c r="CI225" s="79" t="n"/>
      <c r="CJ225" s="79" t="n"/>
      <c r="CK225" s="79" t="n"/>
      <c r="CL225" s="79" t="n"/>
      <c r="CM225" s="79" t="n"/>
      <c r="CN225" s="79" t="n"/>
      <c r="CO225" s="79" t="n"/>
      <c r="CP225" s="79" t="n"/>
      <c r="CQ225" s="79" t="n"/>
      <c r="CR225" s="79" t="n"/>
      <c r="CS225" s="79" t="n"/>
      <c r="CT225" s="79" t="n"/>
      <c r="CU225" s="79" t="n"/>
      <c r="CV225" s="79" t="n"/>
      <c r="CW225" s="79" t="n"/>
      <c r="CX225" s="79" t="n"/>
      <c r="CY225" s="79" t="n"/>
      <c r="CZ225" s="79" t="n"/>
      <c r="DA225" s="79" t="n"/>
      <c r="DB225" s="79" t="n"/>
      <c r="DC225" s="79" t="n"/>
      <c r="DD225" s="79" t="n"/>
      <c r="DE225" s="79" t="n"/>
      <c r="DF225" s="79" t="n"/>
      <c r="DG225" s="79" t="n"/>
      <c r="DH225" s="79" t="n"/>
      <c r="DI225" s="79" t="n"/>
      <c r="DJ225" s="79" t="n"/>
      <c r="DK225" s="79" t="n"/>
      <c r="DL225" s="79" t="n"/>
      <c r="DM225" s="79" t="n"/>
      <c r="DN225" s="79" t="n"/>
      <c r="DO225" s="79" t="n"/>
      <c r="DP225" s="79" t="n"/>
      <c r="DQ225" s="79" t="n"/>
      <c r="DR225" s="79" t="n"/>
      <c r="DS225" s="79" t="n"/>
      <c r="DT225" s="79" t="n"/>
      <c r="DU225" s="79" t="n"/>
      <c r="DV225" s="79" t="n"/>
      <c r="DW225" s="79" t="n"/>
      <c r="DX225" s="79" t="n"/>
      <c r="DY225" s="79" t="n"/>
      <c r="DZ225" s="79" t="n"/>
      <c r="EA225" s="79" t="n"/>
      <c r="EB225" s="79" t="n"/>
      <c r="EC225" s="79" t="n"/>
      <c r="ED225" s="79" t="n"/>
      <c r="EE225" s="79" t="n"/>
      <c r="EF225" s="79" t="n"/>
      <c r="EG225" s="79" t="n"/>
      <c r="EH225" s="79" t="n"/>
      <c r="EI225" s="79" t="n"/>
      <c r="EJ225" s="79" t="n"/>
      <c r="EK225" s="79" t="n"/>
      <c r="EL225" s="79" t="n"/>
      <c r="EM225" s="79" t="n"/>
      <c r="EN225" s="79" t="n"/>
      <c r="EO225" s="79" t="n"/>
      <c r="EP225" s="79" t="n"/>
      <c r="EQ225" s="79" t="n"/>
      <c r="ER225" s="79" t="n"/>
      <c r="ES225" s="79" t="n"/>
      <c r="ET225" s="79" t="n"/>
      <c r="EU225" s="79" t="n"/>
      <c r="EV225" s="79" t="n"/>
      <c r="EW225" s="79" t="n"/>
      <c r="EX225" s="79" t="n"/>
      <c r="EY225" s="79" t="n"/>
      <c r="EZ225" s="79" t="n"/>
      <c r="FA225" s="79" t="n"/>
      <c r="FB225" s="79" t="n"/>
      <c r="FC225" s="79" t="n"/>
      <c r="FD225" s="79" t="n"/>
      <c r="FE225" s="79" t="n"/>
      <c r="FF225" s="79" t="n"/>
      <c r="FG225" s="79" t="n"/>
      <c r="FH225" s="79" t="n"/>
      <c r="FI225" s="79" t="n"/>
      <c r="FJ225" s="79" t="n"/>
      <c r="FK225" s="79" t="n"/>
      <c r="FL225" s="79" t="n"/>
      <c r="FM225" s="79" t="n"/>
      <c r="FN225" s="79" t="n"/>
      <c r="FO225" s="79" t="n"/>
      <c r="FP225" s="79" t="n"/>
      <c r="FQ225" s="79" t="n"/>
      <c r="FR225" s="79" t="n"/>
      <c r="FS225" s="79" t="n"/>
      <c r="FT225" s="79" t="n"/>
      <c r="FU225" s="79" t="n"/>
      <c r="FV225" s="79" t="n"/>
      <c r="FW225" s="79" t="n"/>
      <c r="FX225" s="79" t="n"/>
      <c r="FY225" s="79" t="n"/>
      <c r="FZ225" s="79" t="n"/>
      <c r="GA225" s="79" t="n"/>
      <c r="GB225" s="79" t="n"/>
      <c r="GC225" s="79" t="n"/>
      <c r="GD225" s="79" t="n"/>
      <c r="GE225" s="79" t="n"/>
      <c r="GF225" s="79" t="n"/>
      <c r="GG225" s="79" t="n"/>
      <c r="GH225" s="79" t="n"/>
      <c r="GI225" s="79" t="n"/>
      <c r="GJ225" s="79" t="n"/>
      <c r="GK225" s="79" t="n"/>
      <c r="GL225" s="79" t="n"/>
      <c r="GM225" s="79" t="n"/>
      <c r="GN225" s="79" t="n"/>
      <c r="GO225" s="79" t="n"/>
      <c r="GP225" s="79" t="n"/>
      <c r="GQ225" s="79" t="n"/>
      <c r="GR225" s="79" t="n"/>
      <c r="GS225" s="79" t="n"/>
      <c r="GT225" s="79" t="n"/>
      <c r="GU225" s="79" t="n"/>
      <c r="GV225" s="79" t="n"/>
      <c r="GW225" s="79" t="n"/>
      <c r="GX225" s="79" t="n"/>
      <c r="GY225" s="79" t="n"/>
      <c r="GZ225" s="79" t="n"/>
      <c r="HA225" s="79" t="n"/>
      <c r="HB225" s="79" t="n"/>
      <c r="HC225" s="79" t="n"/>
      <c r="HD225" s="79" t="n"/>
      <c r="HE225" s="79" t="n"/>
      <c r="HF225" s="79" t="n"/>
      <c r="HG225" s="79" t="n"/>
      <c r="HH225" s="79" t="n"/>
      <c r="HI225" s="79" t="n"/>
      <c r="HJ225" s="79" t="n"/>
      <c r="HK225" s="79" t="n"/>
      <c r="HL225" s="79" t="n"/>
      <c r="HM225" s="79" t="n"/>
      <c r="HN225" s="79" t="n"/>
      <c r="HO225" s="79" t="n"/>
      <c r="HP225" s="79" t="n"/>
      <c r="HQ225" s="79" t="n"/>
      <c r="HR225" s="79" t="n"/>
      <c r="HS225" s="79" t="n"/>
      <c r="HT225" s="79" t="n"/>
      <c r="HU225" s="79" t="n"/>
      <c r="HV225" s="79" t="n"/>
      <c r="HW225" s="79" t="n"/>
      <c r="HX225" s="79" t="n"/>
      <c r="HY225" s="79" t="n"/>
      <c r="HZ225" s="79" t="n"/>
      <c r="IA225" s="79" t="n"/>
      <c r="IB225" s="79" t="n"/>
      <c r="IC225" s="79" t="n"/>
      <c r="ID225" s="79" t="n"/>
      <c r="IE225" s="79" t="n"/>
      <c r="IF225" s="79" t="n"/>
      <c r="IG225" s="79" t="n"/>
      <c r="IH225" s="79" t="n"/>
      <c r="II225" s="79" t="n"/>
      <c r="IJ225" s="79" t="n"/>
      <c r="IK225" s="79" t="n"/>
      <c r="IL225" s="79" t="n"/>
      <c r="IM225" s="79" t="n"/>
      <c r="IN225" s="79" t="n"/>
      <c r="IO225" s="79" t="n"/>
      <c r="IP225" s="79" t="n"/>
      <c r="IQ225" s="79" t="n"/>
      <c r="IR225" s="79" t="n"/>
      <c r="IS225" s="79" t="n"/>
      <c r="IT225" s="79" t="n"/>
      <c r="IU225" s="79" t="n"/>
      <c r="IV225" s="79" t="n"/>
      <c r="IW225" s="79" t="n"/>
      <c r="IX225" s="79" t="n"/>
      <c r="IY225" s="79" t="n"/>
      <c r="IZ225" s="79" t="n"/>
      <c r="JA225" s="79" t="n"/>
      <c r="JB225" s="79" t="n"/>
      <c r="JC225" s="79" t="n"/>
      <c r="JD225" s="79" t="n"/>
      <c r="JE225" s="79" t="n"/>
      <c r="JF225" s="79" t="n"/>
      <c r="JG225" s="79" t="n"/>
      <c r="JH225" s="79" t="n"/>
      <c r="JI225" s="79" t="n"/>
      <c r="JJ225" s="79" t="n"/>
      <c r="JK225" s="79" t="n"/>
      <c r="JL225" s="79" t="n"/>
      <c r="JM225" s="79" t="n"/>
      <c r="JN225" s="79" t="n"/>
      <c r="JO225" s="79" t="n"/>
      <c r="JP225" s="79" t="n"/>
      <c r="JQ225" s="79" t="n"/>
      <c r="JR225" s="79" t="n"/>
      <c r="JS225" s="79" t="n"/>
      <c r="JT225" s="79" t="n"/>
      <c r="JU225" s="79" t="n"/>
      <c r="JV225" s="79" t="n"/>
      <c r="JW225" s="79" t="n"/>
      <c r="JX225" s="79" t="n"/>
      <c r="JY225" s="79" t="n"/>
      <c r="JZ225" s="79" t="n"/>
      <c r="KA225" s="79" t="n"/>
      <c r="KB225" s="79" t="n"/>
      <c r="KC225" s="79" t="n"/>
      <c r="KD225" s="79" t="n"/>
      <c r="KE225" s="79" t="n"/>
      <c r="KF225" s="79" t="n"/>
      <c r="KG225" s="79" t="n"/>
      <c r="KH225" s="79" t="n"/>
      <c r="KI225" s="79" t="n"/>
      <c r="KJ225" s="79" t="n"/>
      <c r="KK225" s="79" t="n"/>
      <c r="KL225" s="79" t="n"/>
      <c r="KM225" s="79" t="n"/>
      <c r="KN225" s="79" t="n"/>
      <c r="KO225" s="79" t="n"/>
      <c r="KP225" s="79" t="n"/>
      <c r="KQ225" s="79" t="n"/>
      <c r="KR225" s="79" t="n"/>
      <c r="KS225" s="79" t="n"/>
      <c r="KT225" s="79" t="n"/>
      <c r="KU225" s="79" t="n"/>
      <c r="KV225" s="79" t="n"/>
      <c r="KW225" s="79" t="n"/>
      <c r="KX225" s="79" t="n"/>
      <c r="KY225" s="79" t="n"/>
      <c r="KZ225" s="79" t="n"/>
      <c r="LA225" s="79" t="n"/>
      <c r="LB225" s="79" t="n"/>
      <c r="LC225" s="79" t="n"/>
      <c r="LD225" s="79" t="n"/>
      <c r="LE225" s="79" t="n"/>
      <c r="LF225" s="79" t="n"/>
      <c r="LG225" s="79" t="n"/>
      <c r="LH225" s="79" t="n"/>
      <c r="LI225" s="79" t="n"/>
      <c r="LJ225" s="79" t="n"/>
      <c r="LK225" s="79" t="n"/>
      <c r="LL225" s="79" t="n"/>
      <c r="LM225" s="79" t="n"/>
      <c r="LN225" s="79" t="n"/>
      <c r="LO225" s="79" t="n"/>
      <c r="LP225" s="79" t="n"/>
      <c r="LQ225" s="79" t="n"/>
      <c r="LR225" s="79" t="n"/>
      <c r="LS225" s="79" t="n"/>
    </row>
    <row r="226">
      <c r="N226" t="inlineStr"/>
      <c r="O226" t="inlineStr"/>
      <c r="P226" t="inlineStr"/>
      <c r="Q226" t="inlineStr"/>
      <c r="R226" t="inlineStr"/>
      <c r="S226" t="inlineStr"/>
      <c r="T226" t="inlineStr"/>
    </row>
    <row r="227">
      <c r="N227" t="inlineStr"/>
      <c r="O227" t="inlineStr"/>
      <c r="P227" t="inlineStr"/>
      <c r="Q227" t="inlineStr"/>
      <c r="R227" t="inlineStr"/>
      <c r="S227" t="inlineStr"/>
      <c r="T227" t="inlineStr"/>
    </row>
    <row r="228">
      <c r="N228" t="inlineStr"/>
      <c r="O228" t="inlineStr"/>
      <c r="P228" t="inlineStr"/>
      <c r="Q228" t="inlineStr"/>
      <c r="R228" t="inlineStr"/>
      <c r="S228" t="inlineStr"/>
      <c r="T228" t="inlineStr"/>
    </row>
    <row r="229">
      <c r="N229" t="inlineStr"/>
      <c r="O229" t="inlineStr"/>
      <c r="P229" t="inlineStr"/>
      <c r="Q229" t="inlineStr"/>
      <c r="R229" t="inlineStr"/>
      <c r="S229" t="inlineStr"/>
      <c r="T229" t="inlineStr"/>
    </row>
    <row r="230">
      <c r="N230" t="inlineStr"/>
      <c r="O230" t="inlineStr"/>
      <c r="P230" t="inlineStr"/>
      <c r="Q230" t="inlineStr"/>
      <c r="R230" t="inlineStr"/>
      <c r="S230" t="inlineStr"/>
      <c r="T230" t="inlineStr"/>
    </row>
    <row r="231">
      <c r="N231" t="inlineStr"/>
      <c r="O231" t="inlineStr"/>
      <c r="P231" t="inlineStr"/>
      <c r="Q231" t="inlineStr"/>
      <c r="R231" t="inlineStr"/>
      <c r="S231" t="inlineStr"/>
      <c r="T231" t="inlineStr"/>
    </row>
    <row r="232">
      <c r="N232" t="inlineStr"/>
      <c r="O232" t="inlineStr"/>
      <c r="P232" t="inlineStr"/>
      <c r="Q232" t="inlineStr"/>
      <c r="R232" t="inlineStr"/>
      <c r="S232" t="inlineStr"/>
      <c r="T232" t="inlineStr"/>
    </row>
    <row r="233">
      <c r="N233" t="inlineStr"/>
      <c r="O233" t="inlineStr"/>
      <c r="P233" t="inlineStr"/>
      <c r="Q233" t="inlineStr"/>
      <c r="R233" t="inlineStr"/>
      <c r="S233" t="inlineStr"/>
      <c r="T233" t="inlineStr"/>
    </row>
    <row r="234">
      <c r="N234" t="inlineStr"/>
      <c r="O234" t="inlineStr"/>
      <c r="P234" t="inlineStr"/>
      <c r="Q234" t="inlineStr"/>
      <c r="R234" t="inlineStr"/>
      <c r="S234" t="inlineStr"/>
      <c r="T234" t="inlineStr"/>
    </row>
    <row r="235">
      <c r="G235" s="170" t="n"/>
      <c r="N235" t="inlineStr"/>
      <c r="O235" t="inlineStr"/>
      <c r="P235" t="inlineStr"/>
      <c r="Q235" t="inlineStr"/>
      <c r="R235" t="inlineStr"/>
      <c r="S235" t="inlineStr"/>
      <c r="T235" t="inlineStr"/>
    </row>
    <row r="236">
      <c r="N236" t="inlineStr"/>
      <c r="O236" t="inlineStr"/>
      <c r="P236" t="inlineStr"/>
      <c r="Q236" t="inlineStr"/>
      <c r="R236" t="inlineStr"/>
      <c r="S236" t="inlineStr"/>
      <c r="T236" t="inlineStr"/>
    </row>
    <row r="237">
      <c r="N237" t="inlineStr"/>
      <c r="O237" t="inlineStr"/>
      <c r="P237" t="inlineStr"/>
      <c r="Q237" t="inlineStr"/>
      <c r="R237" t="inlineStr"/>
      <c r="S237" t="inlineStr"/>
      <c r="T237" t="inlineStr"/>
    </row>
    <row r="238">
      <c r="G238" s="170" t="n"/>
      <c r="N238" t="inlineStr"/>
      <c r="O238" t="inlineStr"/>
      <c r="P238" t="inlineStr"/>
      <c r="Q238" t="inlineStr"/>
      <c r="R238" t="inlineStr"/>
      <c r="S238" t="inlineStr"/>
      <c r="T23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$'m Current borrowings Bank loans unsecured</t>
        </is>
      </c>
      <c r="C16" s="939" t="n"/>
      <c r="D16" s="939" t="n"/>
      <c r="E16" s="939" t="n"/>
      <c r="F16" s="939" t="n"/>
      <c r="G16" s="939" t="n">
        <v>40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$'m Current borrowings Lease liabilities</t>
        </is>
      </c>
      <c r="C17" s="939" t="n"/>
      <c r="D17" s="939" t="n"/>
      <c r="E17" s="939" t="n"/>
      <c r="F17" s="939" t="n"/>
      <c r="G17" s="939" t="n">
        <v>41</v>
      </c>
      <c r="H17" s="939" t="n">
        <v>41</v>
      </c>
      <c r="I17" s="928" t="n"/>
      <c r="J17" s="180" t="n"/>
      <c r="N17" s="969">
        <f>B17</f>
        <v/>
      </c>
      <c r="O17" s="192" t="inlineStr"/>
      <c r="P17" s="192" t="inlineStr"/>
      <c r="Q17" s="192" t="inlineStr"/>
      <c r="R17" s="192" t="inlineStr"/>
      <c r="S17" s="192">
        <f>G17*BS!$B$9</f>
        <v/>
      </c>
      <c r="T17" s="192">
        <f>H17*BS!$B$9</f>
        <v/>
      </c>
      <c r="U17" s="193">
        <f>I17</f>
        <v/>
      </c>
    </row>
    <row r="18">
      <c r="B18" s="102" t="inlineStr">
        <is>
          <t>$'m Current borrowings Total</t>
        </is>
      </c>
      <c r="C18" s="939" t="n"/>
      <c r="D18" s="939" t="n"/>
      <c r="E18" s="939" t="n"/>
      <c r="F18" s="939" t="n"/>
      <c r="G18" s="939" t="n">
        <v>81</v>
      </c>
      <c r="H18" s="939" t="n">
        <v>41</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$'m None Trade payables</t>
        </is>
      </c>
      <c r="C58" s="939" t="n"/>
      <c r="D58" s="939" t="n"/>
      <c r="E58" s="939" t="n"/>
      <c r="F58" s="939" t="n"/>
      <c r="G58" s="939" t="n">
        <v>735</v>
      </c>
      <c r="H58" s="939" t="n">
        <v>855</v>
      </c>
      <c r="I58" s="975" t="n"/>
      <c r="J58" s="180" t="n"/>
      <c r="N58" s="976">
        <f>B58</f>
        <v/>
      </c>
      <c r="O58" s="192" t="inlineStr"/>
      <c r="P58" s="192" t="inlineStr"/>
      <c r="Q58" s="192" t="inlineStr"/>
      <c r="R58" s="192" t="inlineStr"/>
      <c r="S58" s="192">
        <f>G58*BS!$B$9</f>
        <v/>
      </c>
      <c r="T58" s="192">
        <f>H58*BS!$B$9</f>
        <v/>
      </c>
      <c r="U58" s="193">
        <f>I58</f>
        <v/>
      </c>
    </row>
    <row r="59">
      <c r="B59" s="102" t="inlineStr">
        <is>
          <t>$'m None Payables due to related parties</t>
        </is>
      </c>
      <c r="C59" s="939" t="n"/>
      <c r="D59" s="939" t="n"/>
      <c r="E59" s="939" t="n"/>
      <c r="F59" s="939" t="n"/>
      <c r="G59" s="939" t="n">
        <v>12</v>
      </c>
      <c r="H59" s="939" t="n">
        <v>10</v>
      </c>
      <c r="I59" s="975" t="n"/>
      <c r="J59" s="180" t="n"/>
      <c r="N59" s="976">
        <f>B59</f>
        <v/>
      </c>
      <c r="O59" s="192" t="inlineStr"/>
      <c r="P59" s="192" t="inlineStr"/>
      <c r="Q59" s="192" t="inlineStr"/>
      <c r="R59" s="192" t="inlineStr"/>
      <c r="S59" s="192">
        <f>G59*BS!$B$9</f>
        <v/>
      </c>
      <c r="T59" s="192">
        <f>H59*BS!$B$9</f>
        <v/>
      </c>
      <c r="U59" s="193">
        <f>I59</f>
        <v/>
      </c>
    </row>
    <row r="60">
      <c r="B60" s="102" t="inlineStr">
        <is>
          <t>$'m None Total trade and other payables</t>
        </is>
      </c>
      <c r="C60" s="939" t="n"/>
      <c r="D60" s="939" t="n"/>
      <c r="E60" s="939" t="n"/>
      <c r="F60" s="939" t="n"/>
      <c r="G60" s="939" t="n">
        <v>1484</v>
      </c>
      <c r="H60" s="939" t="n">
        <v>1534</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$'m None Other payables and accrued expenses</t>
        </is>
      </c>
      <c r="C70" s="939" t="n"/>
      <c r="D70" s="939" t="n"/>
      <c r="E70" s="939" t="n"/>
      <c r="F70" s="939" t="n"/>
      <c r="G70" s="939" t="n">
        <v>366</v>
      </c>
      <c r="H70" s="939" t="n">
        <v>240</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194</v>
      </c>
      <c r="H86" s="954" t="n">
        <v>86</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$'m None Payables due to related parties</t>
        </is>
      </c>
      <c r="C88" s="939" t="n"/>
      <c r="D88" s="939" t="n"/>
      <c r="E88" s="939" t="n"/>
      <c r="F88" s="939" t="n"/>
      <c r="G88" s="939" t="n">
        <v>12</v>
      </c>
      <c r="H88" s="939" t="n">
        <v>10</v>
      </c>
      <c r="I88" s="975" t="n"/>
      <c r="J88" s="180" t="n"/>
      <c r="N88" s="976">
        <f>B88</f>
        <v/>
      </c>
      <c r="O88" s="192" t="inlineStr"/>
      <c r="P88" s="192" t="inlineStr"/>
      <c r="Q88" s="192" t="inlineStr"/>
      <c r="R88" s="192" t="inlineStr"/>
      <c r="S88" s="192">
        <f>G88*BS!$B$9</f>
        <v/>
      </c>
      <c r="T88" s="192">
        <f>H88*BS!$B$9</f>
        <v/>
      </c>
      <c r="U88" s="193">
        <f>I88</f>
        <v/>
      </c>
    </row>
    <row r="89">
      <c r="B89" s="102" t="inlineStr">
        <is>
          <t>$'m None Other payables and accrued expenses</t>
        </is>
      </c>
      <c r="C89" s="939" t="n"/>
      <c r="D89" s="939" t="n"/>
      <c r="E89" s="939" t="n"/>
      <c r="F89" s="939" t="n"/>
      <c r="G89" s="939" t="n">
        <v>366</v>
      </c>
      <c r="H89" s="939" t="n">
        <v>240</v>
      </c>
      <c r="I89" s="975" t="n"/>
      <c r="J89" s="180" t="n"/>
      <c r="N89" s="976">
        <f>B89</f>
        <v/>
      </c>
      <c r="O89" s="192" t="inlineStr"/>
      <c r="P89" s="192" t="inlineStr"/>
      <c r="Q89" s="192" t="inlineStr"/>
      <c r="R89" s="192" t="inlineStr"/>
      <c r="S89" s="192">
        <f>G89*BS!$B$9</f>
        <v/>
      </c>
      <c r="T89" s="192">
        <f>H89*BS!$B$9</f>
        <v/>
      </c>
      <c r="U89" s="193">
        <f>I89</f>
        <v/>
      </c>
    </row>
    <row r="90">
      <c r="B90" s="211" t="inlineStr">
        <is>
          <t>$'m None Customer rebate and promotional liabilities</t>
        </is>
      </c>
      <c r="C90" s="939" t="n"/>
      <c r="D90" s="939" t="n"/>
      <c r="E90" s="939" t="n"/>
      <c r="F90" s="939" t="n"/>
      <c r="G90" s="939" t="n">
        <v>371</v>
      </c>
      <c r="H90" s="939" t="n">
        <v>429</v>
      </c>
      <c r="I90" s="975" t="n"/>
      <c r="J90" s="180" t="n"/>
      <c r="N90" s="976">
        <f>B90</f>
        <v/>
      </c>
      <c r="O90" s="192" t="inlineStr"/>
      <c r="P90" s="192" t="inlineStr"/>
      <c r="Q90" s="192" t="inlineStr"/>
      <c r="R90" s="192" t="inlineStr"/>
      <c r="S90" s="192">
        <f>G90*BS!$B$9</f>
        <v/>
      </c>
      <c r="T90" s="192">
        <f>H90*BS!$B$9</f>
        <v/>
      </c>
      <c r="U90" s="193">
        <f>I90</f>
        <v/>
      </c>
    </row>
    <row r="91">
      <c r="B91" s="211" t="inlineStr">
        <is>
          <t>$'m None Total trade and other payables</t>
        </is>
      </c>
      <c r="C91" s="103" t="n"/>
      <c r="D91" s="103" t="n"/>
      <c r="E91" s="103" t="n"/>
      <c r="F91" s="103" t="n"/>
      <c r="G91" s="103" t="n">
        <v>1484</v>
      </c>
      <c r="H91" s="103" t="n">
        <v>1534</v>
      </c>
      <c r="I91" s="979" t="n"/>
      <c r="J91" s="180" t="n"/>
      <c r="N91" s="976">
        <f>B91</f>
        <v/>
      </c>
      <c r="O91" s="192" t="inlineStr"/>
      <c r="P91" s="192" t="inlineStr"/>
      <c r="Q91" s="192" t="inlineStr"/>
      <c r="R91" s="192" t="inlineStr"/>
      <c r="S91" s="192">
        <f>G91*BS!$B$9</f>
        <v/>
      </c>
      <c r="T91" s="192">
        <f>H91*BS!$B$9</f>
        <v/>
      </c>
      <c r="U91" s="193">
        <f>I91</f>
        <v/>
      </c>
    </row>
    <row r="92">
      <c r="B92" s="211" t="inlineStr">
        <is>
          <t>$'m Forward contracts used for hedging Other financial liabilities nan</t>
        </is>
      </c>
      <c r="C92" s="939" t="n"/>
      <c r="D92" s="939" t="n"/>
      <c r="E92" s="939" t="n"/>
      <c r="F92" s="939" t="n"/>
      <c r="G92" s="939" t="n">
        <v>-24</v>
      </c>
      <c r="H92" s="939" t="n">
        <v>-230</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$'m Non-current other financial assets/(liabilities) Other financial liabilities nan</t>
        </is>
      </c>
      <c r="C93" s="939" t="n"/>
      <c r="D93" s="939" t="n"/>
      <c r="E93" s="939" t="n"/>
      <c r="F93" s="939" t="n"/>
      <c r="G93" s="939" t="n">
        <v>-310</v>
      </c>
      <c r="H93" s="939" t="n">
        <v>-117</v>
      </c>
      <c r="I93" s="981" t="n"/>
      <c r="J93" s="180" t="n"/>
      <c r="N93" s="976">
        <f>B93</f>
        <v/>
      </c>
      <c r="O93" s="192" t="inlineStr"/>
      <c r="P93" s="192" t="inlineStr"/>
      <c r="Q93" s="192" t="inlineStr"/>
      <c r="R93" s="192" t="inlineStr"/>
      <c r="S93" s="192">
        <f>G93*BS!$B$9</f>
        <v/>
      </c>
      <c r="T93" s="192">
        <f>H93*BS!$B$9</f>
        <v/>
      </c>
      <c r="U93" s="193">
        <f>I93</f>
        <v/>
      </c>
    </row>
    <row r="94">
      <c r="B94" s="211" t="inlineStr">
        <is>
          <t>$'m Non-current other financial assets/(liabilities) Total nan</t>
        </is>
      </c>
      <c r="C94" s="939" t="n"/>
      <c r="D94" s="939" t="n"/>
      <c r="E94" s="939" t="n"/>
      <c r="F94" s="939" t="n"/>
      <c r="G94" s="939" t="n">
        <v>-310</v>
      </c>
      <c r="H94" s="939" t="n">
        <v>-117</v>
      </c>
      <c r="I94" s="981" t="n"/>
      <c r="J94" s="180" t="n"/>
      <c r="N94" s="976">
        <f>B94</f>
        <v/>
      </c>
      <c r="O94" s="192" t="inlineStr"/>
      <c r="P94" s="192" t="inlineStr"/>
      <c r="Q94" s="192" t="inlineStr"/>
      <c r="R94" s="192" t="inlineStr"/>
      <c r="S94" s="192">
        <f>G94*BS!$B$9</f>
        <v/>
      </c>
      <c r="T94" s="192">
        <f>H94*BS!$B$9</f>
        <v/>
      </c>
      <c r="U94" s="193">
        <f>I94</f>
        <v/>
      </c>
    </row>
    <row r="95">
      <c r="B95" s="211" t="inlineStr">
        <is>
          <t>$'m Current provisions Employee benefits</t>
        </is>
      </c>
      <c r="C95" s="939" t="n"/>
      <c r="D95" s="939" t="n"/>
      <c r="E95" s="939" t="n"/>
      <c r="F95" s="939" t="n"/>
      <c r="G95" s="939" t="n">
        <v>127</v>
      </c>
      <c r="H95" s="939" t="n">
        <v>119</v>
      </c>
      <c r="I95" s="981" t="n"/>
      <c r="J95" s="180" t="n"/>
      <c r="N95" s="976">
        <f>B95</f>
        <v/>
      </c>
      <c r="O95" s="192" t="inlineStr"/>
      <c r="P95" s="192" t="inlineStr"/>
      <c r="Q95" s="192" t="inlineStr"/>
      <c r="R95" s="192" t="inlineStr"/>
      <c r="S95" s="192">
        <f>G95*BS!$B$9</f>
        <v/>
      </c>
      <c r="T95" s="192">
        <f>H95*BS!$B$9</f>
        <v/>
      </c>
      <c r="U95" s="193">
        <f>I95</f>
        <v/>
      </c>
    </row>
    <row r="96">
      <c r="B96" s="211" t="inlineStr">
        <is>
          <t>$'m Other provisions Total</t>
        </is>
      </c>
      <c r="C96" s="939" t="n"/>
      <c r="D96" s="939" t="n"/>
      <c r="E96" s="939" t="n"/>
      <c r="F96" s="939" t="n"/>
      <c r="G96" s="939" t="n">
        <v>136</v>
      </c>
      <c r="H96" s="939" t="n">
        <v>119</v>
      </c>
      <c r="I96" s="981" t="n"/>
      <c r="J96" s="180" t="n"/>
      <c r="N96" s="976">
        <f>B96</f>
        <v/>
      </c>
      <c r="O96" s="192" t="inlineStr"/>
      <c r="P96" s="192" t="inlineStr"/>
      <c r="Q96" s="192" t="inlineStr"/>
      <c r="R96" s="192" t="inlineStr"/>
      <c r="S96" s="192">
        <f>G96*BS!$B$9</f>
        <v/>
      </c>
      <c r="T96" s="192">
        <f>H96*BS!$B$9</f>
        <v/>
      </c>
      <c r="U96" s="193">
        <f>I96</f>
        <v/>
      </c>
    </row>
    <row r="97">
      <c r="B97" s="211" t="inlineStr">
        <is>
          <t>$'m Non-current provisions Employee benefits</t>
        </is>
      </c>
      <c r="C97" s="939" t="n"/>
      <c r="D97" s="939" t="n"/>
      <c r="E97" s="939" t="n"/>
      <c r="F97" s="939" t="n"/>
      <c r="G97" s="939" t="n">
        <v>17</v>
      </c>
      <c r="H97" s="939" t="n">
        <v>35</v>
      </c>
      <c r="I97" s="981" t="n"/>
      <c r="J97" s="180" t="n"/>
      <c r="N97" s="976">
        <f>B97</f>
        <v/>
      </c>
      <c r="O97" s="192" t="inlineStr"/>
      <c r="P97" s="192" t="inlineStr"/>
      <c r="Q97" s="192" t="inlineStr"/>
      <c r="R97" s="192" t="inlineStr"/>
      <c r="S97" s="192">
        <f>G97*BS!$B$9</f>
        <v/>
      </c>
      <c r="T97" s="192">
        <f>H97*BS!$B$9</f>
        <v/>
      </c>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$'m Current borrowings Bank loans unsecured</t>
        </is>
      </c>
      <c r="G103" t="n">
        <v>40</v>
      </c>
      <c r="H103" t="n">
        <v>0</v>
      </c>
      <c r="N103">
        <f>B103</f>
        <v/>
      </c>
      <c r="O103" t="inlineStr"/>
      <c r="P103" t="inlineStr"/>
      <c r="Q103" t="inlineStr"/>
      <c r="R103" t="inlineStr"/>
      <c r="S103">
        <f>G103*BS!$B$9</f>
        <v/>
      </c>
      <c r="T103">
        <f>H103*BS!$B$9</f>
        <v/>
      </c>
    </row>
    <row r="104">
      <c r="B104" t="inlineStr">
        <is>
          <t>$'m Current borrowings Lease liabilities</t>
        </is>
      </c>
      <c r="G104" t="n">
        <v>41</v>
      </c>
      <c r="H104" t="n">
        <v>41</v>
      </c>
      <c r="N104">
        <f>B104</f>
        <v/>
      </c>
      <c r="O104" t="inlineStr"/>
      <c r="P104" t="inlineStr"/>
      <c r="Q104" t="inlineStr"/>
      <c r="R104" t="inlineStr"/>
      <c r="S104">
        <f>G104*BS!$B$9</f>
        <v/>
      </c>
      <c r="T104">
        <f>H104*BS!$B$9</f>
        <v/>
      </c>
    </row>
    <row r="105">
      <c r="B105" t="inlineStr">
        <is>
          <t>$'m Non-current borrowings Lease liabilities</t>
        </is>
      </c>
      <c r="G105" t="n">
        <v>506</v>
      </c>
      <c r="H105" t="n">
        <v>546</v>
      </c>
      <c r="N105">
        <f>B105</f>
        <v/>
      </c>
      <c r="O105" t="inlineStr"/>
      <c r="P105" t="inlineStr"/>
      <c r="Q105" t="inlineStr"/>
      <c r="R105" t="inlineStr"/>
      <c r="S105">
        <f>G105*BS!$B$9</f>
        <v/>
      </c>
      <c r="T105">
        <f>H105*BS!$B$9</f>
        <v/>
      </c>
    </row>
    <row r="106">
      <c r="B106" t="inlineStr">
        <is>
          <t>$'m None Later than one year but not later than five years</t>
        </is>
      </c>
      <c r="G106" t="n">
        <v>135</v>
      </c>
      <c r="H106" t="n">
        <v>236</v>
      </c>
      <c r="N106">
        <f>B106</f>
        <v/>
      </c>
      <c r="O106" t="inlineStr"/>
      <c r="P106" t="inlineStr"/>
      <c r="Q106" t="inlineStr"/>
      <c r="R106" t="inlineStr"/>
      <c r="S106">
        <f>G106*BS!$B$9</f>
        <v/>
      </c>
      <c r="T106">
        <f>H106*BS!$B$9</f>
        <v/>
      </c>
    </row>
    <row r="107">
      <c r="B107" t="inlineStr">
        <is>
          <t>$'m None Later than five years</t>
        </is>
      </c>
      <c r="G107" t="n">
        <v>444</v>
      </c>
      <c r="H107" t="n">
        <v>557</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986" t="n"/>
      <c r="J113" s="180" t="n"/>
      <c r="N113" s="985" t="inlineStr"/>
      <c r="O113" s="192" t="inlineStr"/>
      <c r="P113" s="192" t="inlineStr"/>
      <c r="Q113" s="192" t="inlineStr"/>
      <c r="R113" s="192" t="inlineStr"/>
      <c r="S113" s="192" t="inlineStr"/>
      <c r="T113" s="192" t="inlineStr"/>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t="n">
        <v>0</v>
      </c>
      <c r="H114" s="954" t="n">
        <v>0</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975" t="n"/>
      <c r="J117" s="180" t="n"/>
      <c r="N117" s="976" t="inlineStr"/>
      <c r="O117" s="192" t="inlineStr"/>
      <c r="P117" s="192" t="inlineStr"/>
      <c r="Q117" s="192" t="inlineStr"/>
      <c r="R117" s="192" t="inlineStr"/>
      <c r="S117" s="192" t="inlineStr"/>
      <c r="T117" s="192" t="inlineStr"/>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t="n">
        <v>0</v>
      </c>
      <c r="H118" s="954" t="n">
        <v>0</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c r="H131" s="952" t="n"/>
      <c r="I131" s="980" t="n"/>
      <c r="J131" s="180" t="n"/>
      <c r="N131" s="976" t="inlineStr"/>
      <c r="O131" s="192" t="inlineStr"/>
      <c r="P131" s="192" t="inlineStr"/>
      <c r="Q131" s="192" t="inlineStr"/>
      <c r="R131" s="192" t="inlineStr"/>
      <c r="S131" s="192" t="inlineStr"/>
      <c r="T131" s="192" t="inlineStr"/>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t="n">
        <v>506</v>
      </c>
      <c r="H132" s="954" t="n">
        <v>546</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$'m Non-current provisions Employee benefits</t>
        </is>
      </c>
      <c r="C134" s="991" t="n"/>
      <c r="D134" s="991" t="n"/>
      <c r="E134" s="991" t="n"/>
      <c r="F134" s="991" t="n"/>
      <c r="G134" s="991" t="n">
        <v>17</v>
      </c>
      <c r="H134" s="991" t="n">
        <v>35</v>
      </c>
      <c r="I134" s="984" t="n"/>
      <c r="J134" s="180" t="n"/>
      <c r="N134" s="976">
        <f>B134</f>
        <v/>
      </c>
      <c r="O134" s="192" t="inlineStr"/>
      <c r="P134" s="192" t="inlineStr"/>
      <c r="Q134" s="192" t="inlineStr"/>
      <c r="R134" s="192" t="inlineStr"/>
      <c r="S134" s="192">
        <f>G134*BS!$B$9</f>
        <v/>
      </c>
      <c r="T134" s="192">
        <f>H134*BS!$B$9</f>
        <v/>
      </c>
      <c r="U134" s="193">
        <f>I129</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c r="H157" s="939" t="n"/>
      <c r="I157" s="975" t="n"/>
      <c r="J157" s="180" t="n"/>
      <c r="N157" s="976" t="inlineStr"/>
      <c r="O157" s="192" t="inlineStr"/>
      <c r="P157" s="192" t="inlineStr"/>
      <c r="Q157" s="192" t="inlineStr"/>
      <c r="R157" s="192" t="inlineStr"/>
      <c r="S157" s="192" t="inlineStr"/>
      <c r="T157" s="192" t="inlineStr"/>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t="n">
        <v>0</v>
      </c>
      <c r="H158" s="954" t="n">
        <v>0</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Shares None Total contributed equity</t>
        </is>
      </c>
      <c r="C161" s="103" t="n"/>
      <c r="D161" s="103" t="n"/>
      <c r="E161" s="103" t="n"/>
      <c r="F161" s="103" t="n"/>
      <c r="G161" s="103" t="n">
        <v>3456430820</v>
      </c>
      <c r="H161" s="103" t="n">
        <v>3456430820</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t="inlineStr">
        <is>
          <t>Shares None Ordinary shares</t>
        </is>
      </c>
      <c r="G168" t="n">
        <v>3440127820</v>
      </c>
      <c r="H168" t="n">
        <v>3440127820</v>
      </c>
      <c r="N168">
        <f>B168</f>
        <v/>
      </c>
      <c r="O168" t="inlineStr"/>
      <c r="P168" t="inlineStr"/>
      <c r="Q168" t="inlineStr"/>
      <c r="R168" t="inlineStr"/>
      <c r="S168">
        <f>G168*BS!$B$9</f>
        <v/>
      </c>
      <c r="T168">
        <f>H168*BS!$B$9</f>
        <v/>
      </c>
    </row>
    <row r="169">
      <c r="B169" t="inlineStr">
        <is>
          <t>Shares None Redeemable preference shares</t>
        </is>
      </c>
      <c r="G169" t="n">
        <v>16303000</v>
      </c>
      <c r="H169" t="n">
        <v>16303000</v>
      </c>
      <c r="N169">
        <f>B169</f>
        <v/>
      </c>
      <c r="O169" t="inlineStr"/>
      <c r="P169" t="inlineStr"/>
      <c r="Q169" t="inlineStr"/>
      <c r="R169" t="inlineStr"/>
      <c r="S169">
        <f>G169*BS!$B$9</f>
        <v/>
      </c>
      <c r="T169">
        <f>H169*BS!$B$9</f>
        <v/>
      </c>
    </row>
    <row r="170">
      <c r="B170" t="inlineStr">
        <is>
          <t>Shares None Total contributed equity</t>
        </is>
      </c>
      <c r="G170" t="n">
        <v>3456430820</v>
      </c>
      <c r="H170" t="n">
        <v>3456430820</v>
      </c>
      <c r="N170">
        <f>B170</f>
        <v/>
      </c>
      <c r="O170" t="inlineStr"/>
      <c r="P170" t="inlineStr"/>
      <c r="Q170" t="inlineStr"/>
      <c r="R170" t="inlineStr"/>
      <c r="S170">
        <f>G170*BS!$B$9</f>
        <v/>
      </c>
      <c r="T170">
        <f>H170*BS!$B$9</f>
        <v/>
      </c>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I167</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I168</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I169</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I170</f>
        <v/>
      </c>
    </row>
    <row r="179">
      <c r="A179" s="79" t="n"/>
      <c r="B179" s="102" t="n"/>
      <c r="C179" s="103" t="n"/>
      <c r="D179" s="103" t="n"/>
      <c r="E179" s="103" t="n"/>
      <c r="F179" s="103" t="n"/>
      <c r="G179" s="103" t="n"/>
      <c r="H179" s="103" t="n"/>
      <c r="I179" s="992" t="n"/>
      <c r="J179" s="180" t="n"/>
      <c r="N179" s="976" t="inlineStr"/>
      <c r="O179" s="192" t="inlineStr"/>
      <c r="P179" s="192" t="inlineStr"/>
      <c r="Q179" s="192" t="inlineStr"/>
      <c r="R179" s="192" t="inlineStr"/>
      <c r="S179" s="192" t="inlineStr"/>
      <c r="T179" s="192" t="inlineStr"/>
      <c r="U179" s="193">
        <f>I171</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I172</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I173</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t="n">
        <v>50</v>
      </c>
      <c r="H186" s="954" t="n">
        <v>45</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103" t="n"/>
      <c r="D189" s="103" t="n"/>
      <c r="E189" s="103" t="n"/>
      <c r="F189" s="103" t="n"/>
      <c r="G189" s="103" t="n">
        <v>-1394</v>
      </c>
      <c r="H189" s="103" t="n">
        <v>-1479</v>
      </c>
      <c r="I189" s="998" t="n"/>
      <c r="J189" s="196" t="n"/>
      <c r="K189" s="197" t="n"/>
      <c r="L189" s="197" t="n"/>
      <c r="M189" s="197" t="n"/>
      <c r="N189" s="966" t="inlineStr"/>
      <c r="O189" s="198" t="inlineStr"/>
      <c r="P189" s="198" t="inlineStr"/>
      <c r="Q189" s="198" t="inlineStr"/>
      <c r="R189" s="198" t="inlineStr"/>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t="n">
        <v>0</v>
      </c>
      <c r="H203" s="954" t="n">
        <v>0</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t="n">
        <v>0</v>
      </c>
      <c r="H208" s="954" t="n">
        <v>0</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4490</v>
      </c>
      <c r="H15" s="939" t="n">
        <v>4753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-2227</v>
      </c>
      <c r="H29" s="939" t="n">
        <v>-2377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expenses</t>
        </is>
      </c>
      <c r="C56" s="939" t="n"/>
      <c r="D56" s="939" t="n"/>
      <c r="E56" s="939" t="n"/>
      <c r="F56" s="939" t="n"/>
      <c r="G56" s="939" t="n">
        <v>-467</v>
      </c>
      <c r="H56" s="939" t="n">
        <v>-497</v>
      </c>
      <c r="I56" s="1017" t="n"/>
      <c r="N56" s="293" t="inlineStr"/>
      <c r="O56" s="192" t="inlineStr"/>
      <c r="P56" s="192" t="inlineStr"/>
      <c r="Q56" s="192" t="inlineStr"/>
      <c r="R56" s="192" t="inlineStr"/>
      <c r="S56" s="192" t="inlineStr"/>
      <c r="T56" s="192" t="inlineStr"/>
      <c r="U56" s="1016">
        <f>I56</f>
        <v/>
      </c>
    </row>
    <row r="57" customFormat="1" s="279">
      <c r="A57" s="118" t="n"/>
      <c r="B57" s="102" t="inlineStr">
        <is>
          <t>General and administration expenses</t>
        </is>
      </c>
      <c r="C57" s="939" t="n"/>
      <c r="D57" s="939" t="n"/>
      <c r="E57" s="939" t="n"/>
      <c r="F57" s="939" t="n"/>
      <c r="G57" s="939" t="n">
        <v>-843</v>
      </c>
      <c r="H57" s="939" t="n">
        <v>-831</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 1(b)</t>
        </is>
      </c>
      <c r="C58" s="939" t="n"/>
      <c r="D58" s="939" t="n"/>
      <c r="E58" s="939" t="n"/>
      <c r="F58" s="939" t="n"/>
      <c r="G58" s="939" t="n">
        <v>-201</v>
      </c>
      <c r="H58" s="939" t="n">
        <v>-186</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v>
      </c>
      <c r="H84" s="991" t="n">
        <v>38</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v>
      </c>
      <c r="H98" s="939" t="n">
        <v>38</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3</v>
      </c>
      <c r="H99" s="939" t="n">
        <v>5</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costs</t>
        </is>
      </c>
      <c r="C100" s="939" t="n"/>
      <c r="D100" s="939" t="n"/>
      <c r="E100" s="939" t="n"/>
      <c r="F100" s="939" t="n"/>
      <c r="G100" s="939" t="n">
        <v>-62</v>
      </c>
      <c r="H100" s="939" t="n">
        <v>-63</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Net finance costs</t>
        </is>
      </c>
      <c r="C101" s="939" t="n"/>
      <c r="D101" s="939" t="n"/>
      <c r="E101" s="939" t="n"/>
      <c r="F101" s="939" t="n"/>
      <c r="G101" s="939" t="n">
        <v>-59</v>
      </c>
      <c r="H101" s="939" t="n">
        <v>-58</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-62</v>
      </c>
      <c r="H111" s="939" t="n">
        <v>-63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costs</t>
        </is>
      </c>
      <c r="C112" s="939" t="n"/>
      <c r="D112" s="939" t="n"/>
      <c r="E112" s="939" t="n"/>
      <c r="F112" s="939" t="n"/>
      <c r="G112" s="939" t="n">
        <v>-59</v>
      </c>
      <c r="H112" s="939" t="n">
        <v>-58</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-62</v>
      </c>
      <c r="H124" s="952" t="n">
        <v>-63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costs</t>
        </is>
      </c>
      <c r="C125" s="991" t="n"/>
      <c r="D125" s="991" t="n"/>
      <c r="E125" s="991" t="n"/>
      <c r="F125" s="991" t="n"/>
      <c r="G125" s="991" t="n">
        <v>-59</v>
      </c>
      <c r="H125" s="991" t="n">
        <v>-58</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-223</v>
      </c>
      <c r="H138" s="939" t="n">
        <v>-247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913</v>
      </c>
      <c r="G12" s="1029" t="n">
        <v>580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-153</v>
      </c>
      <c r="G13" s="1028" t="n">
        <v>-167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-143</v>
      </c>
      <c r="G14" s="326" t="n">
        <v>-191</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-210</v>
      </c>
      <c r="G15" s="326" t="n">
        <v>-53</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-700</v>
      </c>
      <c r="G20" s="1028" t="n">
        <v>-680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v>
      </c>
      <c r="G23" s="1028" t="n">
        <v>-43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-777</v>
      </c>
      <c r="G25" s="1029" t="n">
        <v>-763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