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5a. nan Cash at bank</t>
        </is>
      </c>
      <c r="C15" s="103" t="n"/>
      <c r="D15" s="103" t="n"/>
      <c r="E15" s="103" t="n"/>
      <c r="F15" s="103" t="n"/>
      <c r="G15" s="103" t="n">
        <v>7580</v>
      </c>
      <c r="H15" s="103" t="n">
        <v>2766</v>
      </c>
      <c r="I15" s="104" t="n"/>
      <c r="N15" s="105">
        <f>B15</f>
        <v/>
      </c>
      <c r="O15" s="106">
        <f>C15*BS!$B$9</f>
        <v/>
      </c>
      <c r="P15" s="106">
        <f>D15*BS!$B$9</f>
        <v/>
      </c>
      <c r="Q15" s="106">
        <f>E15*BS!$B$9</f>
        <v/>
      </c>
      <c r="R15" s="106">
        <f>F15*BS!$B$9</f>
        <v/>
      </c>
      <c r="S15" s="106">
        <f>G15*BS!$B$9</f>
        <v/>
      </c>
      <c r="T15" s="106">
        <f>H15*BS!$B$9</f>
        <v/>
      </c>
      <c r="U15" s="107">
        <f>I15</f>
        <v/>
      </c>
    </row>
    <row r="16" customFormat="1" s="79">
      <c r="A16" s="618" t="n"/>
      <c r="B16" s="102" t="inlineStr">
        <is>
          <t xml:space="preserve"> 5a. nan Cash and cash equivalents in the Statement of Cash Flows</t>
        </is>
      </c>
      <c r="C16" s="103" t="n"/>
      <c r="D16" s="103" t="n"/>
      <c r="E16" s="103" t="n"/>
      <c r="F16" s="103" t="n"/>
      <c r="G16" s="103" t="n">
        <v>30183</v>
      </c>
      <c r="H16" s="103" t="n">
        <v>17407</v>
      </c>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61456</v>
      </c>
      <c r="H40" s="112" t="n">
        <v>289786</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30764</v>
      </c>
      <c r="H53" s="112" t="n">
        <v>18128</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2855</v>
      </c>
      <c r="H67" s="112" t="n">
        <v>3408</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63511</v>
      </c>
      <c r="H81" s="940" t="n">
        <v>292984</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2257</v>
      </c>
      <c r="H27" s="954" t="n">
        <v>1619</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29331</v>
      </c>
      <c r="H67" s="954" t="n">
        <v>40922</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29331</v>
      </c>
      <c r="H81" s="954" t="n">
        <v>40949</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11587</v>
      </c>
      <c r="H86" s="954" t="n">
        <v>51482</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83565</v>
      </c>
      <c r="H99" s="954" t="n">
        <v>109599</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284568</v>
      </c>
      <c r="H159" s="954" t="n">
        <v>284568</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22984</v>
      </c>
      <c r="H178" s="954" t="n">
        <v>23981</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-4540</v>
      </c>
      <c r="H181" s="103" t="n">
        <v>113644</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225249</v>
      </c>
      <c r="H15" s="939" t="n">
        <v>493858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-131383</v>
      </c>
      <c r="H29" s="939" t="n">
        <v>-160377</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Selling and distribution expenses</t>
        </is>
      </c>
      <c r="C56" s="939" t="n"/>
      <c r="D56" s="939" t="n"/>
      <c r="E56" s="939" t="n"/>
      <c r="F56" s="939" t="n"/>
      <c r="G56" s="939" t="n">
        <v>-24067</v>
      </c>
      <c r="H56" s="939" t="n">
        <v>-27790</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-10380</v>
      </c>
      <c r="H57" s="939" t="n">
        <v>-11062</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1891</v>
      </c>
      <c r="H84" s="991" t="n">
        <v>3170</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1891</v>
      </c>
      <c r="H98" s="939" t="n">
        <v>3170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1074</v>
      </c>
      <c r="H99" s="939" t="n">
        <v>2192</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-12468</v>
      </c>
      <c r="H111" s="939" t="n">
        <v>-4620</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Net finance expenses</t>
        </is>
      </c>
      <c r="C112" s="939" t="n"/>
      <c r="D112" s="939" t="n"/>
      <c r="E112" s="939" t="n"/>
      <c r="F112" s="939" t="n"/>
      <c r="G112" s="939" t="n">
        <v>-11394</v>
      </c>
      <c r="H112" s="939" t="n">
        <v>-2428</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expenses</t>
        </is>
      </c>
      <c r="C124" s="952" t="n"/>
      <c r="D124" s="952" t="n"/>
      <c r="E124" s="952" t="n"/>
      <c r="F124" s="952" t="n"/>
      <c r="G124" s="952" t="n">
        <v>-12468</v>
      </c>
      <c r="H124" s="952" t="n">
        <v>-4620</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Net finance expenses</t>
        </is>
      </c>
      <c r="C125" s="991" t="n"/>
      <c r="D125" s="991" t="n"/>
      <c r="E125" s="991" t="n"/>
      <c r="F125" s="991" t="n"/>
      <c r="G125" s="991" t="n">
        <v>-11394</v>
      </c>
      <c r="H125" s="991" t="n">
        <v>-2428</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(benefits) / expense</t>
        </is>
      </c>
      <c r="D138" s="939" t="n"/>
      <c r="E138" s="939" t="n"/>
      <c r="F138" s="939" t="n"/>
      <c r="G138" s="939" t="n">
        <v>2468</v>
      </c>
      <c r="H138" s="939" t="n">
        <v>-58567</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-13337</v>
      </c>
      <c r="G12" s="1029" t="n">
        <v>208794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-20680</v>
      </c>
      <c r="G13" s="1028" t="n">
        <v>-22130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66</v>
      </c>
      <c r="G16" s="1028" t="n">
        <v>32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110110</v>
      </c>
      <c r="G18" s="1029" t="n">
        <v>-220932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-99827</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-838</v>
      </c>
      <c r="G23" s="1028" t="n">
        <v>-638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-100665</v>
      </c>
      <c r="G25" s="1029" t="n">
        <v>-638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