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0</v>
      </c>
      <c r="H26" s="112" t="n">
        <v>0</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n"/>
      <c r="C29" s="103" t="n"/>
      <c r="D29" s="103" t="n"/>
      <c r="E29" s="103" t="n"/>
      <c r="F29" s="103" t="n"/>
      <c r="G29" s="103" t="n"/>
      <c r="H29" s="103" t="n"/>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t="n">
        <v>4620173</v>
      </c>
      <c r="H40" s="112" t="n">
        <v>7158730</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4700378</v>
      </c>
      <c r="H53" s="112" t="n">
        <v>3923249</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0</v>
      </c>
      <c r="H67" s="112" t="n">
        <v>0</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0</v>
      </c>
      <c r="H81" s="940" t="n">
        <v>0</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463799</v>
      </c>
      <c r="H126" s="940" t="n">
        <v>358221</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330001</v>
      </c>
      <c r="H158" s="940" t="n">
        <v>330001</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0</v>
      </c>
      <c r="H27" s="954" t="n">
        <v>0</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0</v>
      </c>
      <c r="H67" s="954" t="n">
        <v>0</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0</v>
      </c>
      <c r="H81" s="954" t="n">
        <v>0</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1526885</v>
      </c>
      <c r="H86" s="954" t="n">
        <v>1726142</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xml:space="preserve"> Current Provision for Annual Leave</t>
        </is>
      </c>
      <c r="C88" s="939" t="n"/>
      <c r="D88" s="939" t="n"/>
      <c r="E88" s="939" t="n"/>
      <c r="F88" s="939" t="n"/>
      <c r="G88" s="939" t="n">
        <v>46231</v>
      </c>
      <c r="H88" s="939" t="n">
        <v>54407</v>
      </c>
      <c r="I88" s="975" t="n"/>
      <c r="J88" s="180" t="n"/>
      <c r="N88" s="976">
        <f>B88</f>
        <v/>
      </c>
      <c r="O88" s="192">
        <f>C88*BS!$B$9</f>
        <v/>
      </c>
      <c r="P88" s="192">
        <f>D88*BS!$B$9</f>
        <v/>
      </c>
      <c r="Q88" s="192">
        <f>E88*BS!$B$9</f>
        <v/>
      </c>
      <c r="R88" s="192">
        <f>F88*BS!$B$9</f>
        <v/>
      </c>
      <c r="S88" s="192">
        <f>G88*BS!$B$9</f>
        <v/>
      </c>
      <c r="T88" s="192">
        <f>H88*BS!$B$9</f>
        <v/>
      </c>
      <c r="U88" s="193">
        <f>I88</f>
        <v/>
      </c>
    </row>
    <row r="89">
      <c r="B89" s="102" t="inlineStr">
        <is>
          <t xml:space="preserve"> Current Provision for Income Tax</t>
        </is>
      </c>
      <c r="C89" s="939" t="n"/>
      <c r="D89" s="939" t="n"/>
      <c r="E89" s="939" t="n"/>
      <c r="F89" s="939" t="n"/>
      <c r="G89" s="939" t="n">
        <v>27392</v>
      </c>
      <c r="H89" s="939" t="n">
        <v>51952</v>
      </c>
      <c r="I89" s="975" t="n"/>
      <c r="J89" s="180" t="n"/>
      <c r="N89" s="976">
        <f>B89</f>
        <v/>
      </c>
      <c r="O89" s="192">
        <f>C89*BS!$B$9</f>
        <v/>
      </c>
      <c r="P89" s="192">
        <f>D89*BS!$B$9</f>
        <v/>
      </c>
      <c r="Q89" s="192">
        <f>E89*BS!$B$9</f>
        <v/>
      </c>
      <c r="R89" s="192">
        <f>F89*BS!$B$9</f>
        <v/>
      </c>
      <c r="S89" s="192">
        <f>G89*BS!$B$9</f>
        <v/>
      </c>
      <c r="T89" s="192">
        <f>H89*BS!$B$9</f>
        <v/>
      </c>
      <c r="U89" s="193">
        <f>I89</f>
        <v/>
      </c>
    </row>
    <row r="90">
      <c r="B90" s="211" t="inlineStr">
        <is>
          <t xml:space="preserve"> Current Provision for GST</t>
        </is>
      </c>
      <c r="C90" s="939" t="n"/>
      <c r="D90" s="939" t="n"/>
      <c r="E90" s="939" t="n"/>
      <c r="F90" s="939" t="n"/>
      <c r="G90" s="939" t="n">
        <v>-44011</v>
      </c>
      <c r="H90" s="939" t="n">
        <v>-4372</v>
      </c>
      <c r="I90" s="975" t="n"/>
      <c r="J90" s="180" t="n"/>
      <c r="N90" s="976">
        <f>B90</f>
        <v/>
      </c>
      <c r="O90" s="192">
        <f>C90*BS!$B$9</f>
        <v/>
      </c>
      <c r="P90" s="192">
        <f>D90*BS!$B$9</f>
        <v/>
      </c>
      <c r="Q90" s="192">
        <f>E90*BS!$B$9</f>
        <v/>
      </c>
      <c r="R90" s="192">
        <f>F90*BS!$B$9</f>
        <v/>
      </c>
      <c r="S90" s="192">
        <f>G90*BS!$B$9</f>
        <v/>
      </c>
      <c r="T90" s="192">
        <f>H90*BS!$B$9</f>
        <v/>
      </c>
      <c r="U90" s="193">
        <f>I90</f>
        <v/>
      </c>
    </row>
    <row r="91">
      <c r="B91" s="211" t="inlineStr">
        <is>
          <t xml:space="preserve"> Current Provision for FBT</t>
        </is>
      </c>
      <c r="C91" s="103" t="n"/>
      <c r="D91" s="103" t="n"/>
      <c r="E91" s="103" t="n"/>
      <c r="F91" s="103" t="n"/>
      <c r="G91" s="103" t="n">
        <v>4447</v>
      </c>
      <c r="H91" s="103" t="n">
        <v>1874</v>
      </c>
      <c r="I91" s="979" t="n"/>
      <c r="J91" s="180" t="n"/>
      <c r="N91" s="976">
        <f>B91</f>
        <v/>
      </c>
      <c r="O91" s="192">
        <f>C91*BS!$B$9</f>
        <v/>
      </c>
      <c r="P91" s="192">
        <f>D91*BS!$B$9</f>
        <v/>
      </c>
      <c r="Q91" s="192">
        <f>E91*BS!$B$9</f>
        <v/>
      </c>
      <c r="R91" s="192">
        <f>F91*BS!$B$9</f>
        <v/>
      </c>
      <c r="S91" s="192">
        <f>G91*BS!$B$9</f>
        <v/>
      </c>
      <c r="T91" s="192">
        <f>H91*BS!$B$9</f>
        <v/>
      </c>
      <c r="U91" s="193">
        <f>I91</f>
        <v/>
      </c>
    </row>
    <row r="92">
      <c r="B92" s="211" t="inlineStr">
        <is>
          <t xml:space="preserve"> Current Provision for Make Good Obligation</t>
        </is>
      </c>
      <c r="C92" s="939" t="n"/>
      <c r="D92" s="939" t="n"/>
      <c r="E92" s="939" t="n"/>
      <c r="F92" s="939" t="n"/>
      <c r="G92" s="939" t="n">
        <v>29022</v>
      </c>
      <c r="H92" s="939" t="n">
        <v>30270</v>
      </c>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inlineStr">
        <is>
          <t xml:space="preserve"> Current Total</t>
        </is>
      </c>
      <c r="C93" s="939" t="n"/>
      <c r="D93" s="939" t="n"/>
      <c r="E93" s="939" t="n"/>
      <c r="F93" s="939" t="n"/>
      <c r="G93" s="939" t="n">
        <v>63080</v>
      </c>
      <c r="H93" s="939" t="n">
        <v>134131</v>
      </c>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359790</v>
      </c>
      <c r="H105" s="954" t="n">
        <v>265356</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359790</v>
      </c>
      <c r="H127" s="954" t="n">
        <v>265356</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49640</v>
      </c>
      <c r="H140" s="954" t="n">
        <v>54716</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t="n">
        <v>0</v>
      </c>
      <c r="H159" s="954" t="n">
        <v>0</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0</v>
      </c>
      <c r="H181" s="103" t="n">
        <v>0</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t="n">
        <v>0</v>
      </c>
      <c r="H26" s="954" t="n">
        <v>0</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n"/>
      <c r="C29" s="939" t="n"/>
      <c r="D29" s="939" t="n"/>
      <c r="E29" s="939" t="n"/>
      <c r="F29" s="939" t="n"/>
      <c r="G29" s="939" t="n"/>
      <c r="H29" s="939" t="n"/>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t="n">
        <v>0</v>
      </c>
      <c r="H53" s="954" t="n">
        <v>0</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DEPRECIATION</t>
        </is>
      </c>
      <c r="C56" s="939" t="n"/>
      <c r="D56" s="939" t="n"/>
      <c r="E56" s="939" t="n"/>
      <c r="F56" s="939" t="n"/>
      <c r="G56" s="939" t="n">
        <v>4281</v>
      </c>
      <c r="H56" s="939" t="n">
        <v>5786</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OCCUPANCY EXPENSES</t>
        </is>
      </c>
      <c r="C57" s="939" t="n"/>
      <c r="D57" s="939" t="n"/>
      <c r="E57" s="939" t="n"/>
      <c r="F57" s="939" t="n"/>
      <c r="G57" s="939" t="n">
        <v>103286</v>
      </c>
      <c r="H57" s="939" t="n">
        <v>111092</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OCCUPANCY EXPENSES</t>
        </is>
      </c>
      <c r="C80" s="939" t="n"/>
      <c r="D80" s="939" t="n"/>
      <c r="E80" s="939" t="n"/>
      <c r="F80" s="939" t="n"/>
      <c r="G80" s="939" t="n">
        <v>103286</v>
      </c>
      <c r="H80" s="939" t="n">
        <v>111092</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n"/>
      <c r="C84" s="991" t="n"/>
      <c r="D84" s="991" t="n"/>
      <c r="E84" s="991" t="n"/>
      <c r="F84" s="991" t="n"/>
      <c r="G84" s="991" t="n"/>
      <c r="H84" s="991" t="n"/>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FINANCE COSTS</t>
        </is>
      </c>
      <c r="C98" s="939" t="n"/>
      <c r="D98" s="939" t="n"/>
      <c r="E98" s="939" t="n"/>
      <c r="F98" s="939" t="n"/>
      <c r="G98" s="939" t="n">
        <v>15195</v>
      </c>
      <c r="H98" s="939" t="n">
        <v>27034</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n"/>
      <c r="C99" s="939" t="n"/>
      <c r="D99" s="939" t="n"/>
      <c r="E99" s="939" t="n"/>
      <c r="F99" s="939" t="n"/>
      <c r="G99" s="939" t="n"/>
      <c r="H99" s="939" t="n"/>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15195</v>
      </c>
      <c r="H111" s="939" t="n">
        <v>27034</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COSTS</t>
        </is>
      </c>
      <c r="C124" s="952" t="n"/>
      <c r="D124" s="952" t="n"/>
      <c r="E124" s="952" t="n"/>
      <c r="F124" s="952" t="n"/>
      <c r="G124" s="952" t="n">
        <v>15195</v>
      </c>
      <c r="H124" s="952" t="n">
        <v>27034</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BEFORE INCOME TAX EXPENSE</t>
        </is>
      </c>
      <c r="D138" s="939" t="n"/>
      <c r="E138" s="939" t="n"/>
      <c r="F138" s="939" t="n"/>
      <c r="G138" s="939" t="n">
        <v>491215</v>
      </c>
      <c r="H138" s="939" t="n">
        <v>643396</v>
      </c>
      <c r="I138" s="1017" t="n"/>
      <c r="L138" s="279" t="n"/>
      <c r="M138" s="279" t="n"/>
      <c r="N138" s="290" t="n"/>
      <c r="O138" s="204" t="n"/>
      <c r="P138" s="204" t="n"/>
      <c r="Q138" s="204" t="n"/>
      <c r="R138" s="204" t="n"/>
      <c r="S138" s="204" t="n"/>
      <c r="T138" s="204" t="n"/>
      <c r="U138" s="1016" t="n"/>
    </row>
    <row r="139" customFormat="1" s="118">
      <c r="B139" s="102" t="inlineStr">
        <is>
          <t>INCOME TAX EXPENSES - CURRENT</t>
        </is>
      </c>
      <c r="C139" s="939" t="n"/>
      <c r="D139" s="939" t="n"/>
      <c r="E139" s="939" t="n"/>
      <c r="F139" s="939" t="n"/>
      <c r="G139" s="939" t="n">
        <v>0</v>
      </c>
      <c r="H139" s="939" t="n">
        <v>0</v>
      </c>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