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2021/12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None Cash at bank</t>
        </is>
      </c>
      <c r="C15" s="103" t="n"/>
      <c r="D15" s="103" t="n"/>
      <c r="E15" s="103" t="n"/>
      <c r="F15" s="103" t="n"/>
      <c r="G15" s="103" t="n">
        <v>584904</v>
      </c>
      <c r="H15" s="103" t="n">
        <v>890486</v>
      </c>
      <c r="I15" s="104" t="n"/>
      <c r="N15" s="105">
        <f>B15</f>
        <v/>
      </c>
      <c r="O15" s="106">
        <f>C15*BS!$B$9</f>
        <v/>
      </c>
      <c r="P15" s="106">
        <f>D15*BS!$B$9</f>
        <v/>
      </c>
      <c r="Q15" s="106">
        <f>E15*BS!$B$9</f>
        <v/>
      </c>
      <c r="R15" s="106">
        <f>F15*BS!$B$9</f>
        <v/>
      </c>
      <c r="S15" s="106">
        <f>G15*BS!$B$9</f>
        <v/>
      </c>
      <c r="T15" s="106">
        <f>H15*BS!$B$9</f>
        <v/>
      </c>
      <c r="U15" s="107">
        <f>I15</f>
        <v/>
      </c>
    </row>
    <row r="16" customFormat="1" s="79">
      <c r="A16" s="618" t="n"/>
      <c r="B16" s="102" t="inlineStr">
        <is>
          <t xml:space="preserve"> None Cash at bank USD account</t>
        </is>
      </c>
      <c r="C16" s="103" t="n"/>
      <c r="D16" s="103" t="n"/>
      <c r="E16" s="103" t="n"/>
      <c r="F16" s="103" t="n"/>
      <c r="G16" s="103" t="n">
        <v>896226</v>
      </c>
      <c r="H16" s="103" t="n">
        <v>185637</v>
      </c>
      <c r="I16" s="104" t="n"/>
      <c r="N16" s="105">
        <f>B16</f>
        <v/>
      </c>
      <c r="O16" s="106">
        <f>C16*BS!$B$9</f>
        <v/>
      </c>
      <c r="P16" s="106">
        <f>D16*BS!$B$9</f>
        <v/>
      </c>
      <c r="Q16" s="106">
        <f>E16*BS!$B$9</f>
        <v/>
      </c>
      <c r="R16" s="106">
        <f>F16*BS!$B$9</f>
        <v/>
      </c>
      <c r="S16" s="106">
        <f>G16*BS!$B$9</f>
        <v/>
      </c>
      <c r="T16" s="106">
        <f>H16*BS!$B$9</f>
        <v/>
      </c>
      <c r="U16" s="107">
        <f>I16</f>
        <v/>
      </c>
    </row>
    <row r="17" customFormat="1" s="79">
      <c r="A17" s="618" t="n"/>
      <c r="B17" s="102" t="inlineStr">
        <is>
          <t xml:space="preserve"> None Cash at bank - Joint venture</t>
        </is>
      </c>
      <c r="C17" s="103" t="n"/>
      <c r="D17" s="103" t="n"/>
      <c r="E17" s="103" t="n"/>
      <c r="F17" s="103" t="n"/>
      <c r="G17" s="103" t="n">
        <v>268901</v>
      </c>
      <c r="H17" s="103" t="n">
        <v>103874</v>
      </c>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inlineStr">
        <is>
          <t xml:space="preserve"> None Trade receivables</t>
        </is>
      </c>
      <c r="C29" s="103" t="n"/>
      <c r="D29" s="103" t="n"/>
      <c r="E29" s="103" t="n"/>
      <c r="F29" s="103" t="n"/>
      <c r="G29" s="103" t="n">
        <v>1784518</v>
      </c>
      <c r="H29" s="103" t="n">
        <v>1331993</v>
      </c>
      <c r="I29" s="104" t="n"/>
      <c r="N29" s="105">
        <f>B29</f>
        <v/>
      </c>
      <c r="O29" s="106">
        <f>C29*BS!$B$9</f>
        <v/>
      </c>
      <c r="P29" s="106">
        <f>D29*BS!$B$9</f>
        <v/>
      </c>
      <c r="Q29" s="106">
        <f>E29*BS!$B$9</f>
        <v/>
      </c>
      <c r="R29" s="106">
        <f>F29*BS!$B$9</f>
        <v/>
      </c>
      <c r="S29" s="106">
        <f>G29*BS!$B$9</f>
        <v/>
      </c>
      <c r="T29" s="106">
        <f>H29*BS!$B$9</f>
        <v/>
      </c>
      <c r="U29" s="107">
        <f>I29</f>
        <v/>
      </c>
    </row>
    <row r="30" customFormat="1" s="79">
      <c r="A30" s="618" t="n"/>
      <c r="B30" s="102" t="inlineStr">
        <is>
          <t xml:space="preserve"> None Trade receivables Joint venture</t>
        </is>
      </c>
      <c r="C30" s="103" t="n"/>
      <c r="D30" s="103" t="n"/>
      <c r="E30" s="103" t="n"/>
      <c r="F30" s="103" t="n"/>
      <c r="G30" s="103" t="n">
        <v>94203</v>
      </c>
      <c r="H30" s="103" t="n">
        <v>48161</v>
      </c>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n"/>
      <c r="C43" s="103" t="n"/>
      <c r="D43" s="103" t="n"/>
      <c r="E43" s="103" t="n"/>
      <c r="F43" s="103" t="n"/>
      <c r="G43" s="103" t="n"/>
      <c r="H43" s="103" t="n"/>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t="n">
        <v>314131</v>
      </c>
      <c r="H53" s="112" t="n">
        <v>371956</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n"/>
      <c r="C56" s="939" t="n"/>
      <c r="D56" s="939" t="n"/>
      <c r="E56" s="939" t="n"/>
      <c r="F56" s="939" t="n"/>
      <c r="G56" s="939" t="n"/>
      <c r="H56" s="939" t="n"/>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t="n">
        <v>33648</v>
      </c>
      <c r="H67" s="112" t="n">
        <v>39485</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n"/>
      <c r="C70" s="939" t="n"/>
      <c r="D70" s="939" t="n"/>
      <c r="E70" s="939" t="n"/>
      <c r="F70" s="939" t="n"/>
      <c r="G70" s="939" t="n"/>
      <c r="H70" s="939" t="n"/>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t="n">
        <v>1955109</v>
      </c>
      <c r="H81" s="940" t="n">
        <v>1478906</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 Construction in progress at cost Total</t>
        </is>
      </c>
      <c r="C86" s="939" t="n"/>
      <c r="D86" s="939" t="n"/>
      <c r="E86" s="939" t="n"/>
      <c r="F86" s="939" t="n"/>
      <c r="G86" s="939" t="n">
        <v>3783369</v>
      </c>
      <c r="H86" s="939" t="n">
        <v>4015370</v>
      </c>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c r="H110" s="952" t="n"/>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t="n">
        <v>18776964</v>
      </c>
      <c r="H111" s="944" t="n">
        <v>19437926</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c r="H125" s="939" t="n"/>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0</v>
      </c>
      <c r="H126" s="940" t="n">
        <v>0</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n"/>
      <c r="C134" s="939" t="n"/>
      <c r="D134" s="939" t="n"/>
      <c r="E134" s="939" t="n"/>
      <c r="F134" s="939" t="n"/>
      <c r="G134" s="939" t="n"/>
      <c r="H134" s="939" t="n"/>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c r="H143" s="939" t="n"/>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0</v>
      </c>
      <c r="H144" s="940" t="n">
        <v>0</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c r="H157" s="939" t="n"/>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t="n">
        <v>18759</v>
      </c>
      <c r="H158" s="940" t="n">
        <v>18759</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t="n">
        <v>753399</v>
      </c>
      <c r="H163" s="940" t="n">
        <v>509282</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t="n">
        <v>10587</v>
      </c>
      <c r="H176" s="960" t="n">
        <v>10587</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n"/>
      <c r="C16" s="939" t="n"/>
      <c r="D16" s="939" t="n"/>
      <c r="E16" s="939" t="n"/>
      <c r="F16" s="939" t="n"/>
      <c r="G16" s="939" t="n"/>
      <c r="H16" s="939" t="n"/>
      <c r="I16" s="928" t="n"/>
      <c r="J16" s="180" t="n"/>
      <c r="N16" s="969">
        <f>B16</f>
        <v/>
      </c>
      <c r="O16" s="192">
        <f>C16*BS!$B$9</f>
        <v/>
      </c>
      <c r="P16" s="192">
        <f>D16*BS!$B$9</f>
        <v/>
      </c>
      <c r="Q16" s="192">
        <f>E16*BS!$B$9</f>
        <v/>
      </c>
      <c r="R16" s="192">
        <f>F16*BS!$B$9</f>
        <v/>
      </c>
      <c r="S16" s="192">
        <f>G16*BS!$B$9</f>
        <v/>
      </c>
      <c r="T16" s="192">
        <f>H16*BS!$B$9</f>
        <v/>
      </c>
      <c r="U16" s="193">
        <f>I16</f>
        <v/>
      </c>
    </row>
    <row r="17">
      <c r="B17" s="102" t="n"/>
      <c r="C17" s="939" t="n"/>
      <c r="D17" s="939" t="n"/>
      <c r="E17" s="939" t="n"/>
      <c r="F17" s="939" t="n"/>
      <c r="G17" s="939" t="n"/>
      <c r="H17" s="939" t="n"/>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t="n">
        <v>0</v>
      </c>
      <c r="H27" s="954" t="n">
        <v>0</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n"/>
      <c r="C30" s="939" t="n"/>
      <c r="D30" s="939" t="n"/>
      <c r="E30" s="939" t="n"/>
      <c r="F30" s="939" t="n"/>
      <c r="G30" s="939" t="n"/>
      <c r="H30" s="939" t="n"/>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c r="H40" s="939" t="n"/>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n"/>
      <c r="C58" s="939" t="n"/>
      <c r="D58" s="939" t="n"/>
      <c r="E58" s="939" t="n"/>
      <c r="F58" s="939" t="n"/>
      <c r="G58" s="939" t="n"/>
      <c r="H58" s="939" t="n"/>
      <c r="I58" s="975" t="n"/>
      <c r="J58" s="180" t="n"/>
      <c r="N58" s="976">
        <f>B58</f>
        <v/>
      </c>
      <c r="O58" s="192">
        <f>C58*BS!$B$9</f>
        <v/>
      </c>
      <c r="P58" s="192">
        <f>D58*BS!$B$9</f>
        <v/>
      </c>
      <c r="Q58" s="192">
        <f>E58*BS!$B$9</f>
        <v/>
      </c>
      <c r="R58" s="192">
        <f>F58*BS!$B$9</f>
        <v/>
      </c>
      <c r="S58" s="192">
        <f>G58*BS!$B$9</f>
        <v/>
      </c>
      <c r="T58" s="192">
        <f>H58*BS!$B$9</f>
        <v/>
      </c>
      <c r="U58" s="193">
        <f>I58</f>
        <v/>
      </c>
    </row>
    <row r="59">
      <c r="B59" s="102" t="n"/>
      <c r="C59" s="939" t="n"/>
      <c r="D59" s="939" t="n"/>
      <c r="E59" s="939" t="n"/>
      <c r="F59" s="939" t="n"/>
      <c r="G59" s="939" t="n"/>
      <c r="H59" s="939" t="n"/>
      <c r="I59" s="975" t="n"/>
      <c r="J59" s="180" t="n"/>
      <c r="N59" s="976">
        <f>B59</f>
        <v/>
      </c>
      <c r="O59" s="192">
        <f>C59*BS!$B$9</f>
        <v/>
      </c>
      <c r="P59" s="192">
        <f>D59*BS!$B$9</f>
        <v/>
      </c>
      <c r="Q59" s="192">
        <f>E59*BS!$B$9</f>
        <v/>
      </c>
      <c r="R59" s="192">
        <f>F59*BS!$B$9</f>
        <v/>
      </c>
      <c r="S59" s="192">
        <f>G59*BS!$B$9</f>
        <v/>
      </c>
      <c r="T59" s="192">
        <f>H59*BS!$B$9</f>
        <v/>
      </c>
      <c r="U59" s="193">
        <f>I59</f>
        <v/>
      </c>
    </row>
    <row r="60">
      <c r="B60" s="102" t="n"/>
      <c r="C60" s="939" t="n"/>
      <c r="D60" s="939" t="n"/>
      <c r="E60" s="939" t="n"/>
      <c r="F60" s="939" t="n"/>
      <c r="G60" s="939" t="n"/>
      <c r="H60" s="939" t="n"/>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t="n">
        <v>6873962</v>
      </c>
      <c r="H67" s="954" t="n">
        <v>6542099</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n"/>
      <c r="C70" s="939" t="n"/>
      <c r="D70" s="939" t="n"/>
      <c r="E70" s="939" t="n"/>
      <c r="F70" s="939" t="n"/>
      <c r="G70" s="939" t="n"/>
      <c r="H70" s="939" t="n"/>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14509390</v>
      </c>
      <c r="H81" s="954" t="n">
        <v>15372099</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0</v>
      </c>
      <c r="H86" s="954" t="n">
        <v>0</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n"/>
      <c r="C88" s="939" t="n"/>
      <c r="D88" s="939" t="n"/>
      <c r="E88" s="939" t="n"/>
      <c r="F88" s="939" t="n"/>
      <c r="G88" s="939" t="n"/>
      <c r="H88" s="939" t="n"/>
      <c r="I88" s="975" t="n"/>
      <c r="J88" s="180" t="n"/>
      <c r="N88" s="976">
        <f>B88</f>
        <v/>
      </c>
      <c r="O88" s="192">
        <f>C88*BS!$B$9</f>
        <v/>
      </c>
      <c r="P88" s="192">
        <f>D88*BS!$B$9</f>
        <v/>
      </c>
      <c r="Q88" s="192">
        <f>E88*BS!$B$9</f>
        <v/>
      </c>
      <c r="R88" s="192">
        <f>F88*BS!$B$9</f>
        <v/>
      </c>
      <c r="S88" s="192">
        <f>G88*BS!$B$9</f>
        <v/>
      </c>
      <c r="T88" s="192">
        <f>H88*BS!$B$9</f>
        <v/>
      </c>
      <c r="U88" s="193">
        <f>I88</f>
        <v/>
      </c>
    </row>
    <row r="89">
      <c r="B89" s="102" t="n"/>
      <c r="C89" s="939" t="n"/>
      <c r="D89" s="939" t="n"/>
      <c r="E89" s="939" t="n"/>
      <c r="F89" s="939" t="n"/>
      <c r="G89" s="939" t="n"/>
      <c r="H89" s="939" t="n"/>
      <c r="I89" s="975" t="n"/>
      <c r="J89" s="180" t="n"/>
      <c r="N89" s="976">
        <f>B89</f>
        <v/>
      </c>
      <c r="O89" s="192">
        <f>C89*BS!$B$9</f>
        <v/>
      </c>
      <c r="P89" s="192">
        <f>D89*BS!$B$9</f>
        <v/>
      </c>
      <c r="Q89" s="192">
        <f>E89*BS!$B$9</f>
        <v/>
      </c>
      <c r="R89" s="192">
        <f>F89*BS!$B$9</f>
        <v/>
      </c>
      <c r="S89" s="192">
        <f>G89*BS!$B$9</f>
        <v/>
      </c>
      <c r="T89" s="192">
        <f>H89*BS!$B$9</f>
        <v/>
      </c>
      <c r="U89" s="193">
        <f>I89</f>
        <v/>
      </c>
    </row>
    <row r="90">
      <c r="B90" s="211" t="n"/>
      <c r="C90" s="939" t="n"/>
      <c r="D90" s="939" t="n"/>
      <c r="E90" s="939" t="n"/>
      <c r="F90" s="939" t="n"/>
      <c r="G90" s="939" t="n"/>
      <c r="H90" s="939" t="n"/>
      <c r="I90" s="975" t="n"/>
      <c r="J90" s="180" t="n"/>
      <c r="N90" s="976">
        <f>B90</f>
        <v/>
      </c>
      <c r="O90" s="192">
        <f>C90*BS!$B$9</f>
        <v/>
      </c>
      <c r="P90" s="192">
        <f>D90*BS!$B$9</f>
        <v/>
      </c>
      <c r="Q90" s="192">
        <f>E90*BS!$B$9</f>
        <v/>
      </c>
      <c r="R90" s="192">
        <f>F90*BS!$B$9</f>
        <v/>
      </c>
      <c r="S90" s="192">
        <f>G90*BS!$B$9</f>
        <v/>
      </c>
      <c r="T90" s="192">
        <f>H90*BS!$B$9</f>
        <v/>
      </c>
      <c r="U90" s="193">
        <f>I90</f>
        <v/>
      </c>
    </row>
    <row r="91">
      <c r="B91" s="211" t="n"/>
      <c r="C91" s="103" t="n"/>
      <c r="D91" s="103" t="n"/>
      <c r="E91" s="103" t="n"/>
      <c r="F91" s="103" t="n"/>
      <c r="G91" s="103" t="n"/>
      <c r="H91" s="103" t="n"/>
      <c r="I91" s="979" t="n"/>
      <c r="J91" s="180" t="n"/>
      <c r="N91" s="976">
        <f>B91</f>
        <v/>
      </c>
      <c r="O91" s="192">
        <f>C91*BS!$B$9</f>
        <v/>
      </c>
      <c r="P91" s="192">
        <f>D91*BS!$B$9</f>
        <v/>
      </c>
      <c r="Q91" s="192">
        <f>E91*BS!$B$9</f>
        <v/>
      </c>
      <c r="R91" s="192">
        <f>F91*BS!$B$9</f>
        <v/>
      </c>
      <c r="S91" s="192">
        <f>G91*BS!$B$9</f>
        <v/>
      </c>
      <c r="T91" s="192">
        <f>H91*BS!$B$9</f>
        <v/>
      </c>
      <c r="U91" s="193">
        <f>I91</f>
        <v/>
      </c>
    </row>
    <row r="92">
      <c r="B92" s="211" t="n"/>
      <c r="C92" s="939" t="n"/>
      <c r="D92" s="939" t="n"/>
      <c r="E92" s="939" t="n"/>
      <c r="F92" s="939" t="n"/>
      <c r="G92" s="939" t="n"/>
      <c r="H92" s="939" t="n"/>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n"/>
      <c r="C93" s="939" t="n"/>
      <c r="D93" s="939" t="n"/>
      <c r="E93" s="939" t="n"/>
      <c r="F93" s="939" t="n"/>
      <c r="G93" s="939" t="n"/>
      <c r="H93" s="939" t="n"/>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t="n">
        <v>14649983</v>
      </c>
      <c r="H99" s="954" t="n">
        <v>15601470</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n"/>
      <c r="C103" s="103" t="n"/>
      <c r="D103" s="103" t="n"/>
      <c r="E103" s="103" t="n"/>
      <c r="F103" s="103" t="n"/>
      <c r="G103" s="103" t="n"/>
      <c r="H103" s="103" t="n"/>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t="n">
        <v>0</v>
      </c>
      <c r="H105" s="954" t="n">
        <v>0</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c r="H108" s="220" t="n"/>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t="n">
        <v>0</v>
      </c>
      <c r="H109" s="954" t="n">
        <v>0</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c r="H112" s="220" t="n"/>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t="n">
        <v>0</v>
      </c>
      <c r="H113" s="954" t="n">
        <v>0</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t="n">
        <v>0</v>
      </c>
      <c r="H127" s="954" t="n">
        <v>0</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n"/>
      <c r="C129" s="991" t="n"/>
      <c r="D129" s="991" t="n"/>
      <c r="E129" s="991" t="n"/>
      <c r="F129" s="991" t="n"/>
      <c r="G129" s="991" t="n"/>
      <c r="H129" s="991" t="n"/>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n"/>
      <c r="C130" s="991" t="n"/>
      <c r="D130" s="991" t="n"/>
      <c r="E130" s="991" t="n"/>
      <c r="F130" s="991" t="n"/>
      <c r="G130" s="991" t="n"/>
      <c r="H130" s="991" t="n"/>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t="n">
        <v>607282</v>
      </c>
      <c r="H140" s="954" t="n">
        <v>771557</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c r="H152" s="939" t="n"/>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t="n">
        <v>0</v>
      </c>
      <c r="H153" s="954" t="n">
        <v>0</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n"/>
      <c r="C156" s="103" t="n"/>
      <c r="D156" s="103" t="n"/>
      <c r="E156" s="103" t="n"/>
      <c r="F156" s="103" t="n"/>
      <c r="G156" s="103" t="n"/>
      <c r="H156" s="103" t="n"/>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t="n">
        <v>1700000</v>
      </c>
      <c r="H159" s="954" t="n">
        <v>1700000</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t="n">
        <v>0</v>
      </c>
      <c r="H165" s="954" t="n">
        <v>0</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n"/>
      <c r="C167" s="993" t="n"/>
      <c r="D167" s="993" t="n"/>
      <c r="E167" s="993" t="n"/>
      <c r="F167" s="993" t="n"/>
      <c r="G167" s="993" t="n"/>
      <c r="H167" s="993" t="n"/>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n"/>
      <c r="C168" s="993" t="n"/>
      <c r="D168" s="993" t="n"/>
      <c r="E168" s="993" t="n"/>
      <c r="F168" s="993" t="n"/>
      <c r="G168" s="993" t="n"/>
      <c r="H168" s="993" t="n"/>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c r="H177" s="952" t="n"/>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t="n">
        <v>0</v>
      </c>
      <c r="H178" s="954" t="n">
        <v>0</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v>7406565</v>
      </c>
      <c r="H181" s="103" t="n">
        <v>5346723</v>
      </c>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t="n">
        <v>0</v>
      </c>
      <c r="H195" s="954" t="n">
        <v>0</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c r="H199" s="1002" t="n"/>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t="n">
        <v>0</v>
      </c>
      <c r="H200" s="954" t="n">
        <v>0</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13866473</v>
      </c>
      <c r="H15" s="939" t="n">
        <v>42345337</v>
      </c>
      <c r="I15" s="289" t="n"/>
      <c r="N15" s="293">
        <f>B15</f>
        <v/>
      </c>
      <c r="O15" s="192">
        <f>C15*BS!$B$9</f>
        <v/>
      </c>
      <c r="P15" s="192">
        <f>D15*BS!$B$9</f>
        <v/>
      </c>
      <c r="Q15" s="192">
        <f>E15*BS!$B$9</f>
        <v/>
      </c>
      <c r="R15" s="192">
        <f>F15*BS!$B$9</f>
        <v/>
      </c>
      <c r="S15" s="192">
        <f>G15*BS!$B$9</f>
        <v/>
      </c>
      <c r="T15" s="192">
        <f>H15*BS!$B$9</f>
        <v/>
      </c>
      <c r="U15" s="1016">
        <f>I15</f>
        <v/>
      </c>
    </row>
    <row r="16" customFormat="1" s="118">
      <c r="B16" s="102" t="n"/>
      <c r="C16" s="939" t="n"/>
      <c r="D16" s="939" t="n"/>
      <c r="E16" s="939" t="n"/>
      <c r="F16" s="939" t="n"/>
      <c r="G16" s="939" t="n"/>
      <c r="H16" s="939" t="n"/>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inlineStr">
        <is>
          <t>Cost of sales</t>
        </is>
      </c>
      <c r="C29" s="939" t="n"/>
      <c r="D29" s="939" t="n"/>
      <c r="E29" s="939" t="n"/>
      <c r="F29" s="939" t="n"/>
      <c r="G29" s="939" t="n">
        <v>-13517068</v>
      </c>
      <c r="H29" s="939" t="n">
        <v>-42202325</v>
      </c>
      <c r="I29" s="1017" t="n"/>
      <c r="N29" s="293">
        <f>B29</f>
        <v/>
      </c>
      <c r="O29" s="192">
        <f>C29*BS!$B$9</f>
        <v/>
      </c>
      <c r="P29" s="192">
        <f>D29*BS!$B$9</f>
        <v/>
      </c>
      <c r="Q29" s="192">
        <f>E29*BS!$B$9</f>
        <v/>
      </c>
      <c r="R29" s="192">
        <f>F29*BS!$B$9</f>
        <v/>
      </c>
      <c r="S29" s="192">
        <f>G29*BS!$B$9</f>
        <v/>
      </c>
      <c r="T29" s="192">
        <f>H29*BS!$B$9</f>
        <v/>
      </c>
      <c r="U29" s="1016">
        <f>I29</f>
        <v/>
      </c>
    </row>
    <row r="30" customFormat="1" s="279">
      <c r="A30" s="118" t="n"/>
      <c r="B30" s="102" t="n"/>
      <c r="C30" s="939" t="n"/>
      <c r="D30" s="939" t="n"/>
      <c r="E30" s="939" t="n"/>
      <c r="F30" s="939" t="n"/>
      <c r="G30" s="939" t="n"/>
      <c r="H30" s="939" t="n"/>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Other expenses</t>
        </is>
      </c>
      <c r="C56" s="939" t="n"/>
      <c r="D56" s="939" t="n"/>
      <c r="E56" s="939" t="n"/>
      <c r="F56" s="939" t="n"/>
      <c r="G56" s="939" t="n">
        <v>-1487904</v>
      </c>
      <c r="H56" s="939" t="n">
        <v>-576695</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n"/>
      <c r="C57" s="939" t="n"/>
      <c r="D57" s="939" t="n"/>
      <c r="E57" s="939" t="n"/>
      <c r="F57" s="939" t="n"/>
      <c r="G57" s="939" t="n"/>
      <c r="H57" s="939" t="n"/>
      <c r="I57" s="1017" t="n"/>
      <c r="N57" s="293">
        <f>B57</f>
        <v/>
      </c>
      <c r="O57" s="192">
        <f>C57*BS!$B$9</f>
        <v/>
      </c>
      <c r="P57" s="192">
        <f>D57*BS!$B$9</f>
        <v/>
      </c>
      <c r="Q57" s="192">
        <f>E57*BS!$B$9</f>
        <v/>
      </c>
      <c r="R57" s="192">
        <f>F57*BS!$B$9</f>
        <v/>
      </c>
      <c r="S57" s="192">
        <f>G57*BS!$B$9</f>
        <v/>
      </c>
      <c r="T57" s="192">
        <f>H57*BS!$B$9</f>
        <v/>
      </c>
      <c r="U57" s="1016">
        <f>I57</f>
        <v/>
      </c>
    </row>
    <row r="58" customFormat="1" s="279">
      <c r="A58" s="118" t="n"/>
      <c r="B58" s="102" t="n"/>
      <c r="C58" s="939" t="n"/>
      <c r="D58" s="939" t="n"/>
      <c r="E58" s="939" t="n"/>
      <c r="F58" s="939" t="n"/>
      <c r="G58" s="939" t="n"/>
      <c r="H58" s="939" t="n"/>
      <c r="I58" s="1017" t="n"/>
      <c r="N58" s="293">
        <f>B58</f>
        <v/>
      </c>
      <c r="O58" s="192">
        <f>C58*BS!$B$9</f>
        <v/>
      </c>
      <c r="P58" s="192">
        <f>D58*BS!$B$9</f>
        <v/>
      </c>
      <c r="Q58" s="192">
        <f>E58*BS!$B$9</f>
        <v/>
      </c>
      <c r="R58" s="192">
        <f>F58*BS!$B$9</f>
        <v/>
      </c>
      <c r="S58" s="192">
        <f>G58*BS!$B$9</f>
        <v/>
      </c>
      <c r="T58" s="192">
        <f>H58*BS!$B$9</f>
        <v/>
      </c>
      <c r="U58" s="1016">
        <f>I58</f>
        <v/>
      </c>
    </row>
    <row r="59" customFormat="1" s="279">
      <c r="A59" s="118" t="n"/>
      <c r="B59" s="102" t="n"/>
      <c r="C59" s="939" t="n"/>
      <c r="D59" s="939" t="n"/>
      <c r="E59" s="939" t="n"/>
      <c r="F59" s="939" t="n"/>
      <c r="G59" s="939" t="n"/>
      <c r="H59" s="939" t="n"/>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n"/>
      <c r="C80" s="939" t="n"/>
      <c r="D80" s="939" t="n"/>
      <c r="E80" s="939" t="n"/>
      <c r="F80" s="939" t="n"/>
      <c r="G80" s="939" t="n"/>
      <c r="H80" s="939" t="n"/>
      <c r="I80" s="1017" t="n"/>
      <c r="N80" s="290" t="n"/>
      <c r="O80" s="204" t="n"/>
      <c r="P80" s="204" t="n"/>
      <c r="Q80" s="204" t="n"/>
      <c r="R80" s="204" t="n"/>
      <c r="S80" s="204" t="n"/>
      <c r="T80" s="204" t="n"/>
      <c r="U80" s="1016" t="n"/>
    </row>
    <row r="81" customFormat="1" s="279">
      <c r="B81" s="119" t="n"/>
      <c r="C81" s="939" t="n"/>
      <c r="D81" s="939" t="n"/>
      <c r="E81" s="939" t="n"/>
      <c r="F81" s="939" t="n"/>
      <c r="G81" s="939" t="n"/>
      <c r="H81" s="939" t="n"/>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t="n">
        <v>0</v>
      </c>
      <c r="H82" s="954" t="n">
        <v>0</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inlineStr">
        <is>
          <t>Other income</t>
        </is>
      </c>
      <c r="C84" s="991" t="n"/>
      <c r="D84" s="991" t="n"/>
      <c r="E84" s="991" t="n"/>
      <c r="F84" s="991" t="n"/>
      <c r="G84" s="991" t="n">
        <v>22899</v>
      </c>
      <c r="H84" s="991" t="n">
        <v>0</v>
      </c>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inlineStr">
        <is>
          <t>Other income</t>
        </is>
      </c>
      <c r="C98" s="939" t="n"/>
      <c r="D98" s="939" t="n"/>
      <c r="E98" s="939" t="n"/>
      <c r="F98" s="939" t="n"/>
      <c r="G98" s="939" t="n">
        <v>22899</v>
      </c>
      <c r="H98" s="939" t="n">
        <v>0</v>
      </c>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inlineStr">
        <is>
          <t>Finance costs</t>
        </is>
      </c>
      <c r="C99" s="939" t="n"/>
      <c r="D99" s="939" t="n"/>
      <c r="E99" s="939" t="n"/>
      <c r="F99" s="939" t="n"/>
      <c r="G99" s="939" t="n">
        <v>-128147</v>
      </c>
      <c r="H99" s="939" t="n">
        <v>-104277</v>
      </c>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inlineStr">
        <is>
          <t>Finance costs</t>
        </is>
      </c>
      <c r="C111" s="939" t="n"/>
      <c r="D111" s="939" t="n"/>
      <c r="E111" s="939" t="n"/>
      <c r="F111" s="939" t="n"/>
      <c r="G111" s="939" t="n">
        <v>-128147</v>
      </c>
      <c r="H111" s="939" t="n">
        <v>-104277</v>
      </c>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inlineStr">
        <is>
          <t>Finance costs</t>
        </is>
      </c>
      <c r="C124" s="952" t="n"/>
      <c r="D124" s="952" t="n"/>
      <c r="E124" s="952" t="n"/>
      <c r="F124" s="952" t="n"/>
      <c r="G124" s="952" t="n">
        <v>-128147</v>
      </c>
      <c r="H124" s="952" t="n">
        <v>-104277</v>
      </c>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n"/>
      <c r="C126" s="939" t="n"/>
      <c r="D126" s="939" t="n"/>
      <c r="E126" s="939" t="n"/>
      <c r="F126" s="939" t="n"/>
      <c r="G126" s="939" t="n"/>
      <c r="H126" s="939" t="n"/>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Loss after income tax</t>
        </is>
      </c>
      <c r="D138" s="939" t="n"/>
      <c r="E138" s="939" t="n"/>
      <c r="F138" s="939" t="n"/>
      <c r="G138" s="939" t="n">
        <v>-2629002</v>
      </c>
      <c r="H138" s="939" t="n">
        <v>-2059842</v>
      </c>
      <c r="I138" s="1017" t="n"/>
      <c r="L138" s="279" t="n"/>
      <c r="M138" s="279" t="n"/>
      <c r="N138" s="290" t="n"/>
      <c r="O138" s="204" t="n"/>
      <c r="P138" s="204" t="n"/>
      <c r="Q138" s="204" t="n"/>
      <c r="R138" s="204" t="n"/>
      <c r="S138" s="204" t="n"/>
      <c r="T138" s="204" t="n"/>
      <c r="U138" s="1016" t="n"/>
    </row>
    <row r="139" customFormat="1" s="118">
      <c r="B139" s="102" t="n"/>
      <c r="C139" s="939" t="n"/>
      <c r="D139" s="939" t="n"/>
      <c r="E139" s="939" t="n"/>
      <c r="F139" s="939" t="n"/>
      <c r="G139" s="939" t="n"/>
      <c r="H139" s="939" t="n"/>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c r="H172" s="939" t="n"/>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0</v>
      </c>
      <c r="G12" s="1029" t="n">
        <v>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-2476231</v>
      </c>
      <c r="G13" s="1028" t="n">
        <v>-2597039</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-11253746</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602</v>
      </c>
      <c r="G16" s="1028" t="n">
        <v>52372</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-13729375</v>
      </c>
      <c r="G18" s="1029" t="n">
        <v>-2544667</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7635428</v>
      </c>
      <c r="G22" s="1028" t="n">
        <v>1194572</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0</v>
      </c>
      <c r="G23" s="1028" t="n">
        <v>0</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7635428</v>
      </c>
      <c r="G25" s="1029" t="n">
        <v>1194572</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