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$'000 Cash in transit Cash at bank</t>
        </is>
      </c>
      <c r="C15" s="103" t="n"/>
      <c r="D15" s="103" t="n"/>
      <c r="E15" s="103" t="n"/>
      <c r="F15" s="103" t="n"/>
      <c r="G15" s="103" t="n">
        <v>64748</v>
      </c>
      <c r="H15" s="103" t="n">
        <v>97030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$'000 Cash in transit Cash at bank (joint venture)</t>
        </is>
      </c>
      <c r="C16" s="103" t="n"/>
      <c r="D16" s="103" t="n"/>
      <c r="E16" s="103" t="n"/>
      <c r="F16" s="103" t="n"/>
      <c r="G16" s="103" t="n">
        <v>174</v>
      </c>
      <c r="H16" s="103" t="n">
        <v>507</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Non- current $'000 from contracts with nan 12,737 1,225</t>
        </is>
      </c>
      <c r="C29" s="103" t="n"/>
      <c r="D29" s="103" t="n"/>
      <c r="E29" s="103" t="n"/>
      <c r="F29" s="103" t="n"/>
      <c r="G29" s="103" t="n">
        <v>0</v>
      </c>
      <c r="H29" s="103" t="n">
        <v>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Non- current $'000 from contracts with related parties 12,737 1,225</t>
        </is>
      </c>
      <c r="C30" s="103" t="n"/>
      <c r="D30" s="103" t="n"/>
      <c r="E30" s="103" t="n"/>
      <c r="F30" s="103" t="n"/>
      <c r="G30" s="103" t="n">
        <v>0</v>
      </c>
      <c r="H30" s="103" t="n">
        <v>0</v>
      </c>
      <c r="I30" s="104" t="n"/>
      <c r="N30" s="105">
        <f>B30</f>
        <v/>
      </c>
      <c r="O30" s="106" t="inlineStr"/>
      <c r="P30" s="106" t="inlineStr"/>
      <c r="Q30" s="106" t="inlineStr"/>
      <c r="R30" s="106" t="inlineStr"/>
      <c r="S30" s="106">
        <f>G30*BS!$B$9</f>
        <v/>
      </c>
      <c r="T30" s="106">
        <f>H30*BS!$B$9</f>
        <v/>
      </c>
      <c r="U30" s="107">
        <f>I30</f>
        <v/>
      </c>
    </row>
    <row r="31" customFormat="1" s="79">
      <c r="A31" s="618" t="n"/>
      <c r="B31" s="102" t="inlineStr">
        <is>
          <t>Non- current $'000 from contracts with party (a) nan</t>
        </is>
      </c>
      <c r="C31" s="103" t="n"/>
      <c r="D31" s="103" t="n"/>
      <c r="E31" s="103" t="n"/>
      <c r="F31" s="103" t="n"/>
      <c r="G31" s="103" t="n">
        <v>0</v>
      </c>
      <c r="H31" s="103" t="n">
        <v>33380</v>
      </c>
      <c r="I31" s="104" t="n"/>
      <c r="N31" s="105">
        <f>B31</f>
        <v/>
      </c>
      <c r="O31" s="109" t="inlineStr"/>
      <c r="P31" s="109" t="inlineStr"/>
      <c r="Q31" s="106" t="inlineStr"/>
      <c r="R31" s="106" t="inlineStr"/>
      <c r="S31" s="106">
        <f>G31*BS!$B$9</f>
        <v/>
      </c>
      <c r="T31" s="106">
        <f>H31*BS!$B$9</f>
        <v/>
      </c>
      <c r="U31" s="121">
        <f>I31</f>
        <v/>
      </c>
    </row>
    <row r="32" customFormat="1" s="79">
      <c r="A32" s="618" t="n"/>
      <c r="B32" s="102" t="inlineStr">
        <is>
          <t>Non- current $'000 from contracts with nan 13962</t>
        </is>
      </c>
      <c r="C32" s="103" t="n"/>
      <c r="D32" s="103" t="n"/>
      <c r="E32" s="103" t="n"/>
      <c r="F32" s="103" t="n"/>
      <c r="G32" s="103" t="n">
        <v>0</v>
      </c>
      <c r="H32" s="103" t="n">
        <v>33380</v>
      </c>
      <c r="I32" s="104" t="n"/>
      <c r="N32" s="105">
        <f>B32</f>
        <v/>
      </c>
      <c r="O32" s="109" t="inlineStr"/>
      <c r="P32" s="109" t="inlineStr"/>
      <c r="Q32" s="106" t="inlineStr"/>
      <c r="R32" s="106" t="inlineStr"/>
      <c r="S32" s="106">
        <f>G32*BS!$B$9</f>
        <v/>
      </c>
      <c r="T32" s="106">
        <f>H32*BS!$B$9</f>
        <v/>
      </c>
      <c r="U32" s="121">
        <f>I32</f>
        <v/>
      </c>
    </row>
    <row r="33" customFormat="1" s="79">
      <c r="A33" s="618" t="n"/>
      <c r="B33" s="102" t="inlineStr">
        <is>
          <t>Non- Current $'000 from contracts with nan 12,737 1,225</t>
        </is>
      </c>
      <c r="C33" s="103" t="n"/>
      <c r="D33" s="103" t="n"/>
      <c r="E33" s="103" t="n"/>
      <c r="F33" s="103" t="n"/>
      <c r="G33" s="103" t="n"/>
      <c r="H33" s="103" t="n">
        <v>4011</v>
      </c>
      <c r="I33" s="104" t="n"/>
      <c r="N33" s="105">
        <f>B33</f>
        <v/>
      </c>
      <c r="O33" s="109" t="inlineStr"/>
      <c r="P33" s="109" t="inlineStr"/>
      <c r="Q33" s="106" t="inlineStr"/>
      <c r="R33" s="106" t="inlineStr"/>
      <c r="S33" s="106" t="inlineStr"/>
      <c r="T33" s="106">
        <f>H33*BS!$B$9</f>
        <v/>
      </c>
      <c r="U33" s="121">
        <f>I33</f>
        <v/>
      </c>
    </row>
    <row r="34" customFormat="1" s="79">
      <c r="A34" s="618" t="n"/>
      <c r="B34" s="102" t="inlineStr">
        <is>
          <t>Non- Current $'000 from contracts with related parties 12,737 1,225</t>
        </is>
      </c>
      <c r="C34" s="103" t="n"/>
      <c r="D34" s="103" t="n"/>
      <c r="E34" s="103" t="n"/>
      <c r="F34" s="103" t="n"/>
      <c r="G34" s="103" t="n"/>
      <c r="H34" s="103" t="n">
        <v>7507</v>
      </c>
      <c r="I34" s="104" t="n"/>
      <c r="N34" s="105">
        <f>B34</f>
        <v/>
      </c>
      <c r="O34" s="109" t="inlineStr"/>
      <c r="P34" s="109" t="inlineStr"/>
      <c r="Q34" s="106" t="inlineStr"/>
      <c r="R34" s="106" t="inlineStr"/>
      <c r="S34" s="106" t="inlineStr"/>
      <c r="T34" s="106">
        <f>H34*BS!$B$9</f>
        <v/>
      </c>
      <c r="U34" s="121">
        <f>I34</f>
        <v/>
      </c>
    </row>
    <row r="35" customFormat="1" s="79">
      <c r="A35" s="618" t="n"/>
      <c r="B35" s="102" t="inlineStr">
        <is>
          <t>Non- Current $'000 from contracts with party (a) nan</t>
        </is>
      </c>
      <c r="C35" s="103" t="n"/>
      <c r="D35" s="103" t="n"/>
      <c r="E35" s="103" t="n"/>
      <c r="F35" s="103" t="n"/>
      <c r="G35" s="103" t="n"/>
      <c r="H35" s="103" t="n">
        <v>0</v>
      </c>
      <c r="I35" s="104" t="n"/>
      <c r="N35" s="105">
        <f>B35</f>
        <v/>
      </c>
      <c r="O35" s="109" t="inlineStr"/>
      <c r="P35" s="109" t="inlineStr"/>
      <c r="Q35" s="106" t="inlineStr"/>
      <c r="R35" s="106" t="inlineStr"/>
      <c r="S35" s="106" t="inlineStr"/>
      <c r="T35" s="106">
        <f>H35*BS!$B$9</f>
        <v/>
      </c>
      <c r="U35" s="121">
        <f>I35</f>
        <v/>
      </c>
    </row>
    <row r="36" customFormat="1" s="79">
      <c r="A36" s="618" t="n"/>
      <c r="B36" s="102" t="inlineStr">
        <is>
          <t>Non- Current $'000 from contracts with nan 13962</t>
        </is>
      </c>
      <c r="C36" s="103" t="n"/>
      <c r="D36" s="103" t="n"/>
      <c r="E36" s="103" t="n"/>
      <c r="F36" s="103" t="n"/>
      <c r="G36" s="103" t="n"/>
      <c r="H36" s="103" t="n">
        <v>11518</v>
      </c>
      <c r="I36" s="104" t="n"/>
      <c r="N36" s="105">
        <f>B36</f>
        <v/>
      </c>
      <c r="O36" s="109" t="inlineStr"/>
      <c r="P36" s="109" t="inlineStr"/>
      <c r="Q36" s="106" t="inlineStr"/>
      <c r="R36" s="106" t="inlineStr"/>
      <c r="S36" s="106" t="inlineStr"/>
      <c r="T36" s="106">
        <f>H36*BS!$B$9</f>
        <v/>
      </c>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19586</v>
      </c>
      <c r="H53" s="112" t="n">
        <v>14344</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$'000 None Prepayments and other debtors</t>
        </is>
      </c>
      <c r="C56" s="939" t="n"/>
      <c r="D56" s="939" t="n"/>
      <c r="E56" s="939" t="n"/>
      <c r="F56" s="939" t="n"/>
      <c r="G56" s="939" t="n">
        <v>3801</v>
      </c>
      <c r="H56" s="939" t="n">
        <v>2543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Non- current $'000 from contracts with nan 12,737 1,225</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Non- current $'000 from contracts with related parties 12,737 1,225</t>
        </is>
      </c>
      <c r="C71" s="939" t="n"/>
      <c r="D71" s="939" t="n"/>
      <c r="E71" s="939" t="n"/>
      <c r="F71" s="939" t="n"/>
      <c r="G71" s="939" t="n">
        <v>0</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Non- current $'000 from contracts with party (a) nan</t>
        </is>
      </c>
      <c r="C72" s="939" t="n"/>
      <c r="D72" s="939" t="n"/>
      <c r="E72" s="939" t="n"/>
      <c r="F72" s="939" t="n"/>
      <c r="G72" s="939" t="n">
        <v>0</v>
      </c>
      <c r="H72" s="939" t="n">
        <v>33380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Non- current $'000 from contracts with nan 13962</t>
        </is>
      </c>
      <c r="C73" s="939" t="n"/>
      <c r="D73" s="939" t="n"/>
      <c r="E73" s="939" t="n"/>
      <c r="F73" s="939" t="n"/>
      <c r="G73" s="939" t="n">
        <v>0</v>
      </c>
      <c r="H73" s="939" t="n">
        <v>33380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Non- Current $'000 from contracts with nan 12,737 1,225</t>
        </is>
      </c>
      <c r="C74" s="939" t="n"/>
      <c r="D74" s="939" t="n"/>
      <c r="E74" s="939" t="n"/>
      <c r="F74" s="939" t="n"/>
      <c r="G74" s="939" t="n"/>
      <c r="H74" s="939" t="n">
        <v>4011</v>
      </c>
      <c r="I74" s="137" t="n"/>
      <c r="N74" s="105">
        <f>B74</f>
        <v/>
      </c>
      <c r="O74" s="106" t="inlineStr"/>
      <c r="P74" s="106" t="inlineStr"/>
      <c r="Q74" s="106" t="inlineStr"/>
      <c r="R74" s="106" t="inlineStr"/>
      <c r="S74" s="106" t="inlineStr"/>
      <c r="T74" s="106">
        <f>H74*BS!$B$9</f>
        <v/>
      </c>
      <c r="U74" s="107">
        <f>I74</f>
        <v/>
      </c>
      <c r="V74" s="927" t="n"/>
      <c r="W74" s="927" t="n"/>
    </row>
    <row r="75" customFormat="1" s="79">
      <c r="A75" s="618" t="n"/>
      <c r="B75" s="102" t="inlineStr">
        <is>
          <t>Non- Current $'000 from contracts with related parties 12,737 1,225</t>
        </is>
      </c>
      <c r="C75" s="103" t="n"/>
      <c r="D75" s="103" t="n"/>
      <c r="E75" s="103" t="n"/>
      <c r="F75" s="103" t="n"/>
      <c r="G75" s="103" t="n"/>
      <c r="H75" s="103" t="n">
        <v>7507</v>
      </c>
      <c r="I75" s="137" t="n"/>
      <c r="N75" s="105">
        <f>B75</f>
        <v/>
      </c>
      <c r="O75" s="106" t="inlineStr"/>
      <c r="P75" s="106" t="inlineStr"/>
      <c r="Q75" s="106" t="inlineStr"/>
      <c r="R75" s="106" t="inlineStr"/>
      <c r="S75" s="106" t="inlineStr"/>
      <c r="T75" s="106">
        <f>H75*BS!$B$9</f>
        <v/>
      </c>
      <c r="U75" s="107">
        <f>I75</f>
        <v/>
      </c>
      <c r="V75" s="927" t="n"/>
      <c r="W75" s="927" t="n"/>
    </row>
    <row r="76" customFormat="1" s="79">
      <c r="A76" s="618" t="n"/>
      <c r="B76" s="102" t="inlineStr">
        <is>
          <t>Non- Current $'000 from contracts with party (a) nan</t>
        </is>
      </c>
      <c r="C76" s="939" t="n"/>
      <c r="D76" s="939" t="n"/>
      <c r="E76" s="939" t="n"/>
      <c r="F76" s="939" t="n"/>
      <c r="G76" s="939" t="n"/>
      <c r="H76" s="939" t="n">
        <v>0</v>
      </c>
      <c r="I76" s="137" t="n"/>
      <c r="N76" s="105">
        <f>B76</f>
        <v/>
      </c>
      <c r="O76" s="106" t="inlineStr"/>
      <c r="P76" s="106" t="inlineStr"/>
      <c r="Q76" s="106" t="inlineStr"/>
      <c r="R76" s="106" t="inlineStr"/>
      <c r="S76" s="106" t="inlineStr"/>
      <c r="T76" s="106">
        <f>H76*BS!$B$9</f>
        <v/>
      </c>
      <c r="U76" s="107">
        <f>I76</f>
        <v/>
      </c>
      <c r="V76" s="927" t="n"/>
      <c r="W76" s="927" t="n"/>
    </row>
    <row r="77" customFormat="1" s="79">
      <c r="A77" s="618" t="n"/>
      <c r="B77" s="102" t="inlineStr">
        <is>
          <t>Non- Current $'000 from contracts with nan 13962</t>
        </is>
      </c>
      <c r="C77" s="939" t="n"/>
      <c r="D77" s="939" t="n"/>
      <c r="E77" s="939" t="n"/>
      <c r="F77" s="939" t="n"/>
      <c r="G77" s="939" t="n"/>
      <c r="H77" s="939" t="n">
        <v>11518</v>
      </c>
      <c r="I77" s="137" t="n"/>
      <c r="N77" s="105">
        <f>B77</f>
        <v/>
      </c>
      <c r="O77" s="106" t="inlineStr"/>
      <c r="P77" s="106" t="inlineStr"/>
      <c r="Q77" s="106" t="inlineStr"/>
      <c r="R77" s="106" t="inlineStr"/>
      <c r="S77" s="106" t="inlineStr"/>
      <c r="T77" s="106">
        <f>H77*BS!$B$9</f>
        <v/>
      </c>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At 31 December 2021 Cost 2454</t>
        </is>
      </c>
      <c r="C86" s="939" t="n"/>
      <c r="D86" s="939" t="n"/>
      <c r="E86" s="939" t="n"/>
      <c r="F86" s="939" t="n"/>
      <c r="G86" s="939" t="n">
        <v>0</v>
      </c>
      <c r="H86" s="939" t="n">
        <v>159645</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At 31 December 2021 Accumulated depreciation and impairment* (2,454)</t>
        </is>
      </c>
      <c r="C100" s="952" t="n"/>
      <c r="D100" s="952" t="n"/>
      <c r="E100" s="952" t="n"/>
      <c r="F100" s="952" t="n"/>
      <c r="G100" s="952" t="n">
        <v>0</v>
      </c>
      <c r="H100" s="952" t="n">
        <v>-156192</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38</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329</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2</v>
      </c>
      <c r="H176" s="960" t="n">
        <v>2</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40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$'000 None Trade payables</t>
        </is>
      </c>
      <c r="C58" s="939" t="n"/>
      <c r="D58" s="939" t="n"/>
      <c r="E58" s="939" t="n"/>
      <c r="F58" s="939" t="n"/>
      <c r="G58" s="939" t="n">
        <v>12462</v>
      </c>
      <c r="H58" s="939" t="n">
        <v>14507</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13541</v>
      </c>
      <c r="H81" s="954" t="n">
        <v>22750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$'000 None Amounts due to related parties</t>
        </is>
      </c>
      <c r="C88" s="939" t="n"/>
      <c r="D88" s="939" t="n"/>
      <c r="E88" s="939" t="n"/>
      <c r="F88" s="939" t="n"/>
      <c r="G88" s="939" t="n">
        <v>363</v>
      </c>
      <c r="H88" s="939" t="n">
        <v>148</v>
      </c>
      <c r="I88" s="975" t="n"/>
      <c r="J88" s="180" t="n"/>
      <c r="N88" s="976">
        <f>B88</f>
        <v/>
      </c>
      <c r="O88" s="192" t="inlineStr"/>
      <c r="P88" s="192" t="inlineStr"/>
      <c r="Q88" s="192" t="inlineStr"/>
      <c r="R88" s="192" t="inlineStr"/>
      <c r="S88" s="192">
        <f>G88*BS!$B$9</f>
        <v/>
      </c>
      <c r="T88" s="192">
        <f>H88*BS!$B$9</f>
        <v/>
      </c>
      <c r="U88" s="193">
        <f>I88</f>
        <v/>
      </c>
    </row>
    <row r="89">
      <c r="B89" s="102" t="inlineStr">
        <is>
          <t>$'000 None Other joint venture costs</t>
        </is>
      </c>
      <c r="C89" s="939" t="n"/>
      <c r="D89" s="939" t="n"/>
      <c r="E89" s="939" t="n"/>
      <c r="F89" s="939" t="n"/>
      <c r="G89" s="939" t="n">
        <v>716</v>
      </c>
      <c r="H89" s="939" t="n">
        <v>8095</v>
      </c>
      <c r="I89" s="975" t="n"/>
      <c r="J89" s="180" t="n"/>
      <c r="N89" s="976">
        <f>B89</f>
        <v/>
      </c>
      <c r="O89" s="192" t="inlineStr"/>
      <c r="P89" s="192" t="inlineStr"/>
      <c r="Q89" s="192" t="inlineStr"/>
      <c r="R89" s="192" t="inlineStr"/>
      <c r="S89" s="192">
        <f>G89*BS!$B$9</f>
        <v/>
      </c>
      <c r="T89" s="192">
        <f>H89*BS!$B$9</f>
        <v/>
      </c>
      <c r="U89" s="193">
        <f>I89</f>
        <v/>
      </c>
    </row>
    <row r="90">
      <c r="B90" s="211" t="inlineStr">
        <is>
          <t>Non- current $'000 None Leave obligations (a)</t>
        </is>
      </c>
      <c r="C90" s="939" t="n"/>
      <c r="D90" s="939" t="n"/>
      <c r="E90" s="939" t="n"/>
      <c r="F90" s="939" t="n"/>
      <c r="G90" s="939" t="n">
        <v>2209</v>
      </c>
      <c r="H90" s="939" t="n">
        <v>2145</v>
      </c>
      <c r="I90" s="975" t="n"/>
      <c r="J90" s="180" t="n"/>
      <c r="N90" s="976">
        <f>B90</f>
        <v/>
      </c>
      <c r="O90" s="192" t="inlineStr"/>
      <c r="P90" s="192" t="inlineStr"/>
      <c r="Q90" s="192" t="inlineStr"/>
      <c r="R90" s="192" t="inlineStr"/>
      <c r="S90" s="192">
        <f>G90*BS!$B$9</f>
        <v/>
      </c>
      <c r="T90" s="192">
        <f>H90*BS!$B$9</f>
        <v/>
      </c>
      <c r="U90" s="193">
        <f>I90</f>
        <v/>
      </c>
    </row>
    <row r="91">
      <c r="B91" s="211" t="inlineStr">
        <is>
          <t>Non- Current $'000 None Leave obligations (a)</t>
        </is>
      </c>
      <c r="C91" s="103" t="n"/>
      <c r="D91" s="103" t="n"/>
      <c r="E91" s="103" t="n"/>
      <c r="F91" s="103" t="n"/>
      <c r="G91" s="103" t="n"/>
      <c r="H91" s="103" t="n">
        <v>2224</v>
      </c>
      <c r="I91" s="979" t="n"/>
      <c r="J91" s="180" t="n"/>
      <c r="N91" s="976">
        <f>B91</f>
        <v/>
      </c>
      <c r="O91" s="192" t="inlineStr"/>
      <c r="P91" s="192" t="inlineStr"/>
      <c r="Q91" s="192" t="inlineStr"/>
      <c r="R91" s="192" t="inlineStr"/>
      <c r="S91" s="192" t="inlineStr"/>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t="inlineStr">
        <is>
          <t>Total $'000 None 20766 nan</t>
        </is>
      </c>
      <c r="G129" t="n">
        <v>20766</v>
      </c>
      <c r="H129" t="n">
        <v/>
      </c>
      <c r="N129">
        <f>B129</f>
        <v/>
      </c>
      <c r="O129" t="inlineStr"/>
      <c r="P129" t="inlineStr"/>
      <c r="Q129" t="inlineStr"/>
      <c r="R129" t="inlineStr"/>
      <c r="S129">
        <f>G129*BS!$B$9</f>
        <v/>
      </c>
      <c r="T129">
        <f>H129*BS!$B$9</f>
        <v/>
      </c>
    </row>
    <row r="130">
      <c r="B130" t="inlineStr">
        <is>
          <t>Total $'000 None 1039 nan</t>
        </is>
      </c>
      <c r="G130" t="n">
        <v>1039</v>
      </c>
      <c r="H130" t="n">
        <v/>
      </c>
      <c r="N130">
        <f>B130</f>
        <v/>
      </c>
      <c r="O130" t="inlineStr"/>
      <c r="P130" t="inlineStr"/>
      <c r="Q130" t="inlineStr"/>
      <c r="R130" t="inlineStr"/>
      <c r="S130">
        <f>G130*BS!$B$9</f>
        <v/>
      </c>
      <c r="T130">
        <f>H130*BS!$B$9</f>
        <v/>
      </c>
    </row>
    <row r="131">
      <c r="B131" t="inlineStr">
        <is>
          <t>Total $'000 None (2,044) nan</t>
        </is>
      </c>
      <c r="G131" t="n">
        <v>-2044</v>
      </c>
      <c r="H131" t="n">
        <v/>
      </c>
      <c r="N131">
        <f>B131</f>
        <v/>
      </c>
      <c r="O131" t="inlineStr"/>
      <c r="P131" t="inlineStr"/>
      <c r="Q131" t="inlineStr"/>
      <c r="R131" t="inlineStr"/>
      <c r="S131">
        <f>G131*BS!$B$9</f>
        <v/>
      </c>
      <c r="T131">
        <f>H131*BS!$B$9</f>
        <v/>
      </c>
    </row>
    <row r="132">
      <c r="B132" t="inlineStr">
        <is>
          <t>Total $'000 None 19761 nan</t>
        </is>
      </c>
      <c r="G132" t="n">
        <v>19761</v>
      </c>
      <c r="H132" t="n">
        <v/>
      </c>
      <c r="N132">
        <f>B132</f>
        <v/>
      </c>
      <c r="O132" t="inlineStr"/>
      <c r="P132" t="inlineStr"/>
      <c r="Q132" t="inlineStr"/>
      <c r="R132" t="inlineStr"/>
      <c r="S132">
        <f>G132*BS!$B$9</f>
        <v/>
      </c>
      <c r="T132">
        <f>H132*BS!$B$9</f>
        <v/>
      </c>
    </row>
    <row r="133">
      <c r="B133" t="inlineStr">
        <is>
          <t>Non- current $'000 None Restoration costs nan</t>
        </is>
      </c>
      <c r="G133" t="n">
        <v>19761</v>
      </c>
      <c r="H133" t="n">
        <v>0</v>
      </c>
      <c r="N133">
        <f>B133</f>
        <v/>
      </c>
      <c r="O133" t="inlineStr"/>
      <c r="P133" t="inlineStr"/>
      <c r="Q133" t="inlineStr"/>
      <c r="R133" t="inlineStr"/>
      <c r="S133">
        <f>G133*BS!$B$9</f>
        <v/>
      </c>
      <c r="T133">
        <f>H133*BS!$B$9</f>
        <v/>
      </c>
    </row>
    <row r="134">
      <c r="B134" t="inlineStr">
        <is>
          <t>Non- current $'000 None Redundancy costs nan</t>
        </is>
      </c>
      <c r="G134" t="n">
        <v>0</v>
      </c>
      <c r="H134" t="n">
        <v>0</v>
      </c>
      <c r="N134">
        <f>B134</f>
        <v/>
      </c>
      <c r="O134" t="inlineStr"/>
      <c r="P134" t="inlineStr"/>
      <c r="Q134" t="inlineStr"/>
      <c r="R134" t="inlineStr"/>
      <c r="S134">
        <f>G134*BS!$B$9</f>
        <v/>
      </c>
      <c r="T134">
        <f>H134*BS!$B$9</f>
        <v/>
      </c>
    </row>
    <row r="135">
      <c r="B135" t="inlineStr">
        <is>
          <t>Non- current $'000 None Total nan</t>
        </is>
      </c>
      <c r="G135" t="n">
        <v>19761</v>
      </c>
      <c r="H135" t="n">
        <v>25580</v>
      </c>
      <c r="N135">
        <f>B135</f>
        <v/>
      </c>
      <c r="O135" t="inlineStr"/>
      <c r="P135" t="inlineStr"/>
      <c r="Q135" t="inlineStr"/>
      <c r="R135" t="inlineStr"/>
      <c r="S135">
        <f>G135*BS!$B$9</f>
        <v/>
      </c>
      <c r="T135">
        <f>H135*BS!$B$9</f>
        <v/>
      </c>
    </row>
    <row r="136">
      <c r="B136" t="inlineStr">
        <is>
          <t>Non- Current $'000 None Restoration costs nan</t>
        </is>
      </c>
      <c r="H136" t="n">
        <v>0</v>
      </c>
      <c r="N136">
        <f>B136</f>
        <v/>
      </c>
      <c r="O136" t="inlineStr"/>
      <c r="P136" t="inlineStr"/>
      <c r="Q136" t="inlineStr"/>
      <c r="R136" t="inlineStr"/>
      <c r="S136" t="inlineStr"/>
      <c r="T136">
        <f>H136*BS!$B$9</f>
        <v/>
      </c>
    </row>
    <row r="137">
      <c r="A137" s="79" t="n"/>
      <c r="B137" s="102" t="inlineStr">
        <is>
          <t>Non- Current $'000 None Redundancy costs nan</t>
        </is>
      </c>
      <c r="C137" s="991" t="n"/>
      <c r="D137" s="991" t="n"/>
      <c r="E137" s="991" t="n"/>
      <c r="F137" s="991" t="n"/>
      <c r="G137" s="991" t="n"/>
      <c r="H137" s="991" t="n">
        <v>0</v>
      </c>
      <c r="I137" s="984" t="n"/>
      <c r="J137" s="180" t="n"/>
      <c r="N137" s="976">
        <f>B137</f>
        <v/>
      </c>
      <c r="O137" s="192" t="inlineStr"/>
      <c r="P137" s="192" t="inlineStr"/>
      <c r="Q137" s="192" t="inlineStr"/>
      <c r="R137" s="192" t="inlineStr"/>
      <c r="S137" s="192" t="inlineStr"/>
      <c r="T137" s="192">
        <f>H137*BS!$B$9</f>
        <v/>
      </c>
      <c r="U137" s="193">
        <f>I129</f>
        <v/>
      </c>
    </row>
    <row r="138">
      <c r="A138" s="79" t="n"/>
      <c r="B138" s="102" t="inlineStr">
        <is>
          <t>Non- Current $'000 None Total nan</t>
        </is>
      </c>
      <c r="C138" s="991" t="n"/>
      <c r="D138" s="991" t="n"/>
      <c r="E138" s="991" t="n"/>
      <c r="F138" s="991" t="n"/>
      <c r="G138" s="991" t="n"/>
      <c r="H138" s="991" t="n">
        <v>0</v>
      </c>
      <c r="I138" s="992" t="n"/>
      <c r="J138" s="180" t="n"/>
      <c r="N138" s="976">
        <f>B138</f>
        <v/>
      </c>
      <c r="O138" s="192" t="inlineStr"/>
      <c r="P138" s="192" t="inlineStr"/>
      <c r="Q138" s="192" t="inlineStr"/>
      <c r="R138" s="192" t="inlineStr"/>
      <c r="S138" s="192" t="inlineStr"/>
      <c r="T138" s="192">
        <f>H138*BS!$B$9</f>
        <v/>
      </c>
      <c r="U138" s="193">
        <f>I130</f>
        <v/>
      </c>
    </row>
    <row r="139">
      <c r="A139" s="79" t="n"/>
      <c r="B139" s="102" t="inlineStr">
        <is>
          <t>Total $'000 None 19761 nan</t>
        </is>
      </c>
      <c r="C139" s="103" t="n"/>
      <c r="D139" s="103" t="n"/>
      <c r="E139" s="103" t="n"/>
      <c r="F139" s="103" t="n"/>
      <c r="G139" s="103" t="n">
        <v>19761</v>
      </c>
      <c r="H139" s="103" t="n">
        <v/>
      </c>
      <c r="I139" s="992" t="n"/>
      <c r="J139" s="180" t="n"/>
      <c r="N139" s="976">
        <f>B139</f>
        <v/>
      </c>
      <c r="O139" s="192" t="inlineStr"/>
      <c r="P139" s="192" t="inlineStr"/>
      <c r="Q139" s="192" t="inlineStr"/>
      <c r="R139" s="192" t="inlineStr"/>
      <c r="S139" s="192">
        <f>G139*BS!$B$9</f>
        <v/>
      </c>
      <c r="T139" s="192">
        <f>H139*BS!$B$9</f>
        <v/>
      </c>
      <c r="U139" s="193">
        <f>I131</f>
        <v/>
      </c>
    </row>
    <row r="140" customFormat="1" s="194">
      <c r="A140" s="79" t="n"/>
      <c r="B140" s="102" t="inlineStr">
        <is>
          <t>Total $'000 None 1666 4874</t>
        </is>
      </c>
      <c r="C140" s="991" t="n"/>
      <c r="D140" s="991" t="n"/>
      <c r="E140" s="991" t="n"/>
      <c r="F140" s="991" t="n"/>
      <c r="G140" s="991" t="n">
        <v>6540</v>
      </c>
      <c r="H140" s="991" t="n">
        <v/>
      </c>
      <c r="I140" s="992" t="n"/>
      <c r="J140" s="180" t="n"/>
      <c r="N140" s="976">
        <f>B140</f>
        <v/>
      </c>
      <c r="O140" s="192" t="inlineStr"/>
      <c r="P140" s="192" t="inlineStr"/>
      <c r="Q140" s="192" t="inlineStr"/>
      <c r="R140" s="192" t="inlineStr"/>
      <c r="S140" s="192">
        <f>G140*BS!$B$9</f>
        <v/>
      </c>
      <c r="T140" s="192">
        <f>H140*BS!$B$9</f>
        <v/>
      </c>
      <c r="U140" s="193">
        <f>I132</f>
        <v/>
      </c>
    </row>
    <row r="141">
      <c r="A141" s="79" t="n"/>
      <c r="B141" s="102" t="inlineStr">
        <is>
          <t>Total $'000 None 967 nan</t>
        </is>
      </c>
      <c r="C141" s="991" t="n"/>
      <c r="D141" s="991" t="n"/>
      <c r="E141" s="991" t="n"/>
      <c r="F141" s="991" t="n"/>
      <c r="G141" s="991" t="n">
        <v>967</v>
      </c>
      <c r="H141" s="991" t="n">
        <v/>
      </c>
      <c r="I141" s="992" t="n"/>
      <c r="J141" s="180" t="n"/>
      <c r="N141" s="976">
        <f>B141</f>
        <v/>
      </c>
      <c r="O141" s="192" t="inlineStr"/>
      <c r="P141" s="192" t="inlineStr"/>
      <c r="Q141" s="192" t="inlineStr"/>
      <c r="R141" s="192" t="inlineStr"/>
      <c r="S141" s="192">
        <f>G141*BS!$B$9</f>
        <v/>
      </c>
      <c r="T141" s="192">
        <f>H141*BS!$B$9</f>
        <v/>
      </c>
      <c r="U141" s="193">
        <f>I133</f>
        <v/>
      </c>
    </row>
    <row r="142" customFormat="1" s="194">
      <c r="A142" s="79" t="n"/>
      <c r="B142" s="102" t="inlineStr">
        <is>
          <t>Total $'000 None (1,688) nan</t>
        </is>
      </c>
      <c r="C142" s="991" t="n"/>
      <c r="D142" s="991" t="n"/>
      <c r="E142" s="991" t="n"/>
      <c r="F142" s="991" t="n"/>
      <c r="G142" s="991" t="n">
        <v>-1688</v>
      </c>
      <c r="H142" s="991" t="n">
        <v/>
      </c>
      <c r="I142" s="992" t="n"/>
      <c r="J142" s="180" t="n"/>
      <c r="N142" s="976">
        <f>B142</f>
        <v/>
      </c>
      <c r="O142" s="192" t="inlineStr"/>
      <c r="P142" s="192" t="inlineStr"/>
      <c r="Q142" s="192" t="inlineStr"/>
      <c r="R142" s="192" t="inlineStr"/>
      <c r="S142" s="192">
        <f>G142*BS!$B$9</f>
        <v/>
      </c>
      <c r="T142" s="192">
        <f>H142*BS!$B$9</f>
        <v/>
      </c>
      <c r="U142" s="193">
        <f>I134</f>
        <v/>
      </c>
    </row>
    <row r="143" ht="14.1" customHeight="1" s="340">
      <c r="A143" s="79" t="n"/>
      <c r="B143" s="102" t="inlineStr">
        <is>
          <t>Total $'000 None 20706 4874</t>
        </is>
      </c>
      <c r="C143" s="991" t="n"/>
      <c r="D143" s="991" t="n"/>
      <c r="E143" s="991" t="n"/>
      <c r="F143" s="991" t="n"/>
      <c r="G143" s="991" t="n">
        <v>25580</v>
      </c>
      <c r="H143" s="991" t="n">
        <v/>
      </c>
      <c r="I143" s="992" t="n"/>
      <c r="J143" s="180" t="n"/>
      <c r="N143" s="976">
        <f>B143</f>
        <v/>
      </c>
      <c r="O143" s="192" t="inlineStr"/>
      <c r="P143" s="192" t="inlineStr"/>
      <c r="Q143" s="192" t="inlineStr"/>
      <c r="R143" s="192" t="inlineStr"/>
      <c r="S143" s="192">
        <f>G143*BS!$B$9</f>
        <v/>
      </c>
      <c r="T143" s="192">
        <f>H143*BS!$B$9</f>
        <v/>
      </c>
      <c r="U143" s="193">
        <f>I135</f>
        <v/>
      </c>
    </row>
    <row r="144">
      <c r="A144" s="79" t="n"/>
      <c r="B144" s="102" t="inlineStr">
        <is>
          <t>Non- current $'000 None Leave obligations (a)</t>
        </is>
      </c>
      <c r="C144" s="991" t="n"/>
      <c r="D144" s="991" t="n"/>
      <c r="E144" s="991" t="n"/>
      <c r="F144" s="991" t="n"/>
      <c r="G144" s="991" t="n">
        <v>2209</v>
      </c>
      <c r="H144" s="991" t="n">
        <v>2145</v>
      </c>
      <c r="I144" s="992" t="n"/>
      <c r="J144" s="180" t="n"/>
      <c r="N144" s="976">
        <f>B144</f>
        <v/>
      </c>
      <c r="O144" s="192" t="inlineStr"/>
      <c r="P144" s="192" t="inlineStr"/>
      <c r="Q144" s="192" t="inlineStr"/>
      <c r="R144" s="192" t="inlineStr"/>
      <c r="S144" s="192">
        <f>G144*BS!$B$9</f>
        <v/>
      </c>
      <c r="T144" s="192">
        <f>H144*BS!$B$9</f>
        <v/>
      </c>
      <c r="U144" s="193">
        <f>I136</f>
        <v/>
      </c>
    </row>
    <row r="145">
      <c r="A145" s="79" t="n"/>
      <c r="B145" s="102" t="inlineStr">
        <is>
          <t>Non- Current $'000 None Leave obligations (a)</t>
        </is>
      </c>
      <c r="C145" s="991" t="n"/>
      <c r="D145" s="991" t="n"/>
      <c r="E145" s="991" t="n"/>
      <c r="F145" s="991" t="n"/>
      <c r="G145" s="991" t="n"/>
      <c r="H145" s="991" t="n">
        <v>2224</v>
      </c>
      <c r="I145" s="992" t="n"/>
      <c r="J145" s="180" t="n"/>
      <c r="N145" s="976">
        <f>B145</f>
        <v/>
      </c>
      <c r="O145" s="192" t="inlineStr"/>
      <c r="P145" s="192" t="inlineStr"/>
      <c r="Q145" s="192" t="inlineStr"/>
      <c r="R145" s="192" t="inlineStr"/>
      <c r="S145" s="192" t="inlineStr"/>
      <c r="T145" s="192">
        <f>H145*BS!$B$9</f>
        <v/>
      </c>
      <c r="U145" s="193">
        <f>I137</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I138</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I139</f>
        <v/>
      </c>
    </row>
    <row r="148">
      <c r="A148" s="194" t="inlineStr">
        <is>
          <t>K24</t>
        </is>
      </c>
      <c r="B148" s="96" t="inlineStr">
        <is>
          <t xml:space="preserve">Total </t>
        </is>
      </c>
      <c r="C148" s="954">
        <f>SUM(INDIRECT(ADDRESS(MATCH("K23",$A:$A,0)+1,COLUMN(C$13),4)&amp;":"&amp;ADDRESS(MATCH("K24",$A:$A,0)-1,COLUMN(C$13),4)))</f>
        <v/>
      </c>
      <c r="D148" s="954">
        <f>SUM(INDIRECT(ADDRESS(MATCH("K23",$A:$A,0)+1,COLUMN(D$13),4)&amp;":"&amp;ADDRESS(MATCH("K24",$A:$A,0)-1,COLUMN(D$13),4)))</f>
        <v/>
      </c>
      <c r="E148" s="954">
        <f>SUM(INDIRECT(ADDRESS(MATCH("K23",$A:$A,0)+1,COLUMN(E$13),4)&amp;":"&amp;ADDRESS(MATCH("K24",$A:$A,0)-1,COLUMN(E$13),4)))</f>
        <v/>
      </c>
      <c r="F148" s="954">
        <f>SUM(INDIRECT(ADDRESS(MATCH("K23",$A:$A,0)+1,COLUMN(F$13),4)&amp;":"&amp;ADDRESS(MATCH("K24",$A:$A,0)-1,COLUMN(F$13),4)))</f>
        <v/>
      </c>
      <c r="G148" s="954">
        <f>SUM(INDIRECT(ADDRESS(MATCH("K23",$A:$A,0)+1,COLUMN(G$13),4)&amp;":"&amp;ADDRESS(MATCH("K24",$A:$A,0)-1,COLUMN(G$13),4)))</f>
        <v/>
      </c>
      <c r="H148" s="954">
        <f>SUM(INDIRECT(ADDRESS(MATCH("K23",$A:$A,0)+1,COLUMN(H$13),4)&amp;":"&amp;ADDRESS(MATCH("K24",$A:$A,0)-1,COLUMN(H$13),4)))</f>
        <v/>
      </c>
      <c r="I148" s="977" t="n"/>
      <c r="J148" s="196" t="n"/>
      <c r="K148" s="197" t="n"/>
      <c r="L148" s="197" t="n"/>
      <c r="M148" s="197" t="n"/>
      <c r="N148" s="966">
        <f>B148</f>
        <v/>
      </c>
      <c r="O148" s="198">
        <f>C148*BS!$B$9</f>
        <v/>
      </c>
      <c r="P148" s="198">
        <f>D148*BS!$B$9</f>
        <v/>
      </c>
      <c r="Q148" s="198">
        <f>E148*BS!$B$9</f>
        <v/>
      </c>
      <c r="R148" s="198">
        <f>F148*BS!$B$9</f>
        <v/>
      </c>
      <c r="S148" s="198">
        <f>G148*BS!$B$9</f>
        <v/>
      </c>
      <c r="T148" s="198">
        <f>H148*BS!$B$9</f>
        <v/>
      </c>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102" t="n"/>
      <c r="C149" s="939" t="n"/>
      <c r="D149" s="939" t="n"/>
      <c r="E149" s="939" t="n"/>
      <c r="F149" s="939" t="n"/>
      <c r="G149" s="939" t="n"/>
      <c r="H149" s="939" t="n"/>
      <c r="I149" s="975" t="n"/>
      <c r="J149" s="180" t="n"/>
      <c r="N149" s="976" t="inlineStr"/>
      <c r="O149" s="192" t="inlineStr"/>
      <c r="P149" s="192" t="inlineStr"/>
      <c r="Q149" s="192" t="inlineStr"/>
      <c r="R149" s="192" t="inlineStr"/>
      <c r="S149" s="192" t="inlineStr"/>
      <c r="T149" s="192" t="inlineStr"/>
      <c r="U149" s="193" t="n"/>
    </row>
    <row r="150">
      <c r="A150" s="194" t="inlineStr">
        <is>
          <t>K25</t>
        </is>
      </c>
      <c r="B150" s="96" t="inlineStr">
        <is>
          <t xml:space="preserve">Minority Interest </t>
        </is>
      </c>
      <c r="C150" s="954" t="n"/>
      <c r="D150" s="954" t="n"/>
      <c r="E150" s="954" t="n"/>
      <c r="F150" s="954" t="n"/>
      <c r="G150" s="954" t="n"/>
      <c r="H150" s="954" t="n"/>
      <c r="I150" s="977" t="n"/>
      <c r="J150" s="196" t="n"/>
      <c r="K150" s="197" t="n"/>
      <c r="L150" s="197" t="n"/>
      <c r="M150" s="197" t="n"/>
      <c r="N150" s="966">
        <f>B150</f>
        <v/>
      </c>
      <c r="O150" s="198" t="inlineStr"/>
      <c r="P150" s="198" t="inlineStr"/>
      <c r="Q150" s="198" t="inlineStr"/>
      <c r="R150" s="198" t="inlineStr"/>
      <c r="S150" s="198" t="inlineStr"/>
      <c r="T150" s="198" t="inlineStr"/>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A151" s="79" t="n"/>
      <c r="B151" s="102" t="n"/>
      <c r="C151" s="952" t="n"/>
      <c r="D151" s="952" t="n"/>
      <c r="E151" s="952" t="n"/>
      <c r="F151" s="952" t="n"/>
      <c r="G151" s="952" t="n"/>
      <c r="H151" s="952" t="n"/>
      <c r="I151" s="979" t="n"/>
      <c r="J151" s="180" t="n"/>
      <c r="N151" s="976" t="inlineStr"/>
      <c r="O151" s="192" t="inlineStr"/>
      <c r="P151" s="192" t="inlineStr"/>
      <c r="Q151" s="192" t="inlineStr"/>
      <c r="R151" s="192" t="inlineStr"/>
      <c r="S151" s="192" t="inlineStr"/>
      <c r="T151" s="192" t="inlineStr"/>
      <c r="U151" s="193">
        <f>I143</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I144</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I145</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I146</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I147</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I148</f>
        <v/>
      </c>
    </row>
    <row r="157" ht="18.75" customFormat="1" customHeight="1" s="194">
      <c r="A157" s="79" t="n"/>
      <c r="B157" s="102" t="n"/>
      <c r="C157" s="103" t="n"/>
      <c r="D157" s="103" t="n"/>
      <c r="E157" s="103" t="n"/>
      <c r="F157" s="103" t="n"/>
      <c r="G157" s="103" t="n"/>
      <c r="H157" s="103" t="n"/>
      <c r="I157" s="979" t="n"/>
      <c r="J157" s="180" t="n"/>
      <c r="N157" s="976" t="inlineStr"/>
      <c r="O157" s="192" t="inlineStr"/>
      <c r="P157" s="192" t="inlineStr"/>
      <c r="Q157" s="192" t="inlineStr"/>
      <c r="R157" s="192" t="inlineStr"/>
      <c r="S157" s="192" t="inlineStr"/>
      <c r="T157" s="192" t="inlineStr"/>
      <c r="U157" s="193">
        <f>I149</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I150</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I151</f>
        <v/>
      </c>
    </row>
    <row r="160">
      <c r="A160" s="79" t="n"/>
      <c r="B160" s="102" t="n"/>
      <c r="C160" s="989" t="n"/>
      <c r="D160" s="971" t="n"/>
      <c r="E160" s="939" t="n"/>
      <c r="F160" s="939" t="n"/>
      <c r="G160" s="939" t="n"/>
      <c r="H160" s="939" t="n"/>
      <c r="I160" s="975" t="n"/>
      <c r="J160" s="180" t="n"/>
      <c r="N160" s="976" t="inlineStr"/>
      <c r="O160" s="192" t="inlineStr"/>
      <c r="P160" s="192" t="inlineStr"/>
      <c r="Q160" s="192" t="inlineStr"/>
      <c r="R160" s="192" t="inlineStr"/>
      <c r="S160" s="192" t="inlineStr"/>
      <c r="T160" s="192" t="inlineStr"/>
      <c r="U160" s="193">
        <f>I152</f>
        <v/>
      </c>
    </row>
    <row r="161">
      <c r="A161" s="194" t="inlineStr">
        <is>
          <t>K26</t>
        </is>
      </c>
      <c r="B161" s="96" t="inlineStr">
        <is>
          <t xml:space="preserve">Total </t>
        </is>
      </c>
      <c r="C161" s="954">
        <f>SUM(INDIRECT(ADDRESS(MATCH("K25",$A:$A,0)+1,COLUMN(C$13),4)&amp;":"&amp;ADDRESS(MATCH("K26",$A:$A,0)-1,COLUMN(C$13),4)))</f>
        <v/>
      </c>
      <c r="D161" s="954">
        <f>SUM(INDIRECT(ADDRESS(MATCH("K25",$A:$A,0)+1,COLUMN(D$13),4)&amp;":"&amp;ADDRESS(MATCH("K26",$A:$A,0)-1,COLUMN(D$13),4)))</f>
        <v/>
      </c>
      <c r="E161" s="954">
        <f>SUM(INDIRECT(ADDRESS(MATCH("K25",$A:$A,0)+1,COLUMN(E$13),4)&amp;":"&amp;ADDRESS(MATCH("K26",$A:$A,0)-1,COLUMN(E$13),4)))</f>
        <v/>
      </c>
      <c r="F161" s="954">
        <f>SUM(INDIRECT(ADDRESS(MATCH("K25",$A:$A,0)+1,COLUMN(F$13),4)&amp;":"&amp;ADDRESS(MATCH("K26",$A:$A,0)-1,COLUMN(F$13),4)))</f>
        <v/>
      </c>
      <c r="G161" s="954" t="n">
        <v>0</v>
      </c>
      <c r="H161" s="954" t="n">
        <v>0</v>
      </c>
      <c r="I161" s="988"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94" t="n"/>
      <c r="D162" s="994" t="n"/>
      <c r="E162" s="994" t="n"/>
      <c r="F162" s="994" t="n"/>
      <c r="G162" s="994" t="n"/>
      <c r="H162" s="994" t="n"/>
      <c r="I162" s="992" t="n"/>
      <c r="J162" s="180" t="n"/>
      <c r="N162" s="976" t="inlineStr"/>
      <c r="O162" s="192" t="inlineStr"/>
      <c r="P162" s="192" t="inlineStr"/>
      <c r="Q162" s="192" t="inlineStr"/>
      <c r="R162" s="192" t="inlineStr"/>
      <c r="S162" s="192" t="inlineStr"/>
      <c r="T162" s="192" t="inlineStr"/>
      <c r="U162" s="193">
        <f>I154</f>
        <v/>
      </c>
    </row>
    <row r="163" ht="18.75" customFormat="1" customHeight="1" s="194">
      <c r="A163" s="194" t="inlineStr">
        <is>
          <t>K27</t>
        </is>
      </c>
      <c r="B163" s="96" t="inlineStr">
        <is>
          <t xml:space="preserve">Common Stock </t>
        </is>
      </c>
      <c r="C163" s="942" t="n"/>
      <c r="D163" s="942" t="n"/>
      <c r="E163" s="942" t="n"/>
      <c r="F163" s="942" t="n"/>
      <c r="G163" s="942" t="n"/>
      <c r="H163" s="942" t="n"/>
      <c r="I163" s="992" t="n"/>
      <c r="J163" s="196" t="n"/>
      <c r="K163" s="197" t="n"/>
      <c r="L163" s="197" t="n"/>
      <c r="M163" s="197" t="n"/>
      <c r="N163" s="966">
        <f>B163</f>
        <v/>
      </c>
      <c r="O163" s="198" t="inlineStr"/>
      <c r="P163" s="198" t="inlineStr"/>
      <c r="Q163" s="198" t="inlineStr"/>
      <c r="R163" s="198" t="inlineStr"/>
      <c r="S163" s="198" t="inlineStr"/>
      <c r="T163" s="198" t="inlineStr"/>
      <c r="U163" s="193">
        <f>I155</f>
        <v/>
      </c>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inlineStr">
        <is>
          <t>Shares Ordinary shares Fully paid 116100000</t>
        </is>
      </c>
      <c r="C164" s="103" t="n"/>
      <c r="D164" s="103" t="n"/>
      <c r="E164" s="103" t="n"/>
      <c r="F164" s="103" t="n"/>
      <c r="G164" s="103" t="n">
        <v>116100000</v>
      </c>
      <c r="H164" s="103" t="n"/>
      <c r="I164" s="979" t="n"/>
      <c r="J164" s="196" t="n"/>
      <c r="K164" s="197" t="n"/>
      <c r="L164" s="197" t="n"/>
      <c r="M164" s="197" t="n"/>
      <c r="N164" s="966">
        <f>B164</f>
        <v/>
      </c>
      <c r="O164" s="198" t="inlineStr"/>
      <c r="P164" s="198" t="inlineStr"/>
      <c r="Q164" s="198" t="inlineStr"/>
      <c r="R164" s="198" t="inlineStr"/>
      <c r="S164" s="198">
        <f>G164*BS!$B$9</f>
        <v/>
      </c>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inlineStr">
        <is>
          <t>$'000 Ordinary shares Fully paid 116100000</t>
        </is>
      </c>
      <c r="C165" s="229" t="n"/>
      <c r="D165" s="229" t="n"/>
      <c r="E165" s="229" t="n"/>
      <c r="F165" s="229" t="n"/>
      <c r="G165" s="229" t="n">
        <v>116100</v>
      </c>
      <c r="H165" s="952" t="n">
        <v>116100</v>
      </c>
      <c r="I165" s="979" t="n"/>
      <c r="J165" s="196" t="n"/>
      <c r="K165" s="197" t="n"/>
      <c r="L165" s="197" t="n"/>
      <c r="M165" s="197" t="n"/>
      <c r="N165" s="966">
        <f>B165</f>
        <v/>
      </c>
      <c r="O165" s="198" t="inlineStr"/>
      <c r="P165" s="198" t="inlineStr"/>
      <c r="Q165" s="198" t="inlineStr"/>
      <c r="R165" s="198" t="inlineStr"/>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194" t="inlineStr">
        <is>
          <t>K28</t>
        </is>
      </c>
      <c r="B167" s="96" t="inlineStr">
        <is>
          <t xml:space="preserve">Total </t>
        </is>
      </c>
      <c r="C167" s="954">
        <f>SUM(INDIRECT(ADDRESS(MATCH("K27",$A:$A,0)+1,COLUMN(C$13),4)&amp;":"&amp;ADDRESS(MATCH("K28",$A:$A,0)-1,COLUMN(C$13),4)))</f>
        <v/>
      </c>
      <c r="D167" s="954">
        <f>SUM(INDIRECT(ADDRESS(MATCH("K27",$A:$A,0)+1,COLUMN(D$13),4)&amp;":"&amp;ADDRESS(MATCH("K28",$A:$A,0)-1,COLUMN(D$13),4)))</f>
        <v/>
      </c>
      <c r="E167" s="954">
        <f>SUM(INDIRECT(ADDRESS(MATCH("K27",$A:$A,0)+1,COLUMN(E$13),4)&amp;":"&amp;ADDRESS(MATCH("K28",$A:$A,0)-1,COLUMN(E$13),4)))</f>
        <v/>
      </c>
      <c r="F167" s="954">
        <f>SUM(INDIRECT(ADDRESS(MATCH("K27",$A:$A,0)+1,COLUMN(F$13),4)&amp;":"&amp;ADDRESS(MATCH("K28",$A:$A,0)-1,COLUMN(F$13),4)))</f>
        <v/>
      </c>
      <c r="G167" s="954">
        <f>SUM(INDIRECT(ADDRESS(MATCH("K27",$A:$A,0)+1,COLUMN(G$13),4)&amp;":"&amp;ADDRESS(MATCH("K28",$A:$A,0)-1,COLUMN(G$13),4)))</f>
        <v/>
      </c>
      <c r="H167" s="954">
        <f>SUM(INDIRECT(ADDRESS(MATCH("K27",$A:$A,0)+1,COLUMN(H$13),4)&amp;":"&amp;ADDRESS(MATCH("K28",$A:$A,0)-1,COLUMN(H$13),4)))</f>
        <v/>
      </c>
      <c r="I167" s="995" t="n"/>
      <c r="J167" s="196" t="n"/>
      <c r="K167" s="197" t="n"/>
      <c r="L167" s="197" t="n"/>
      <c r="M167" s="197" t="n"/>
      <c r="N167" s="966">
        <f>B167</f>
        <v/>
      </c>
      <c r="O167" s="198">
        <f>C167*BS!$B$9</f>
        <v/>
      </c>
      <c r="P167" s="198">
        <f>D167*BS!$B$9</f>
        <v/>
      </c>
      <c r="Q167" s="198">
        <f>E167*BS!$B$9</f>
        <v/>
      </c>
      <c r="R167" s="198">
        <f>F167*BS!$B$9</f>
        <v/>
      </c>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A170" s="194" t="inlineStr">
        <is>
          <t>K29</t>
        </is>
      </c>
      <c r="B170" s="96" t="inlineStr">
        <is>
          <t xml:space="preserve">Additional Paid in Capital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I162</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229" t="n"/>
      <c r="B172" s="229" t="n"/>
      <c r="C172" s="229" t="n"/>
      <c r="D172" s="229" t="n"/>
      <c r="E172" s="229" t="n"/>
      <c r="F172" s="229" t="n"/>
      <c r="G172" s="229" t="n"/>
      <c r="H172" s="229"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71" t="inlineStr">
        <is>
          <t>K30</t>
        </is>
      </c>
      <c r="B173" s="96" t="inlineStr">
        <is>
          <t xml:space="preserve">Total </t>
        </is>
      </c>
      <c r="C173" s="954">
        <f>SUM(INDIRECT(ADDRESS(MATCH("K29",$A:$A,0)+1,COLUMN(C$13),4)&amp;":"&amp;ADDRESS(MATCH("K30",$A:$A,0)-1,COLUMN(C$13),4)))</f>
        <v/>
      </c>
      <c r="D173" s="954">
        <f>SUM(INDIRECT(ADDRESS(MATCH("K29",$A:$A,0)+1,COLUMN(D$13),4)&amp;":"&amp;ADDRESS(MATCH("K30",$A:$A,0)-1,COLUMN(D$13),4)))</f>
        <v/>
      </c>
      <c r="E173" s="954">
        <f>SUM(INDIRECT(ADDRESS(MATCH("K29",$A:$A,0)+1,COLUMN(E$13),4)&amp;":"&amp;ADDRESS(MATCH("K30",$A:$A,0)-1,COLUMN(E$13),4)))</f>
        <v/>
      </c>
      <c r="F173" s="954">
        <f>SUM(INDIRECT(ADDRESS(MATCH("K29",$A:$A,0)+1,COLUMN(F$13),4)&amp;":"&amp;ADDRESS(MATCH("K30",$A:$A,0)-1,COLUMN(F$13),4)))</f>
        <v/>
      </c>
      <c r="G173" s="954" t="n">
        <v>0</v>
      </c>
      <c r="H173" s="954" t="n">
        <v>0</v>
      </c>
      <c r="I173" s="984" t="n"/>
      <c r="J173" s="180" t="n"/>
      <c r="N173" s="976">
        <f>B173</f>
        <v/>
      </c>
      <c r="O173" s="192">
        <f>C173*BS!$B$9</f>
        <v/>
      </c>
      <c r="P173" s="192">
        <f>D173*BS!$B$9</f>
        <v/>
      </c>
      <c r="Q173" s="192">
        <f>E173*BS!$B$9</f>
        <v/>
      </c>
      <c r="R173" s="192">
        <f>F173*BS!$B$9</f>
        <v/>
      </c>
      <c r="S173" s="192">
        <f>G173*BS!$B$9</f>
        <v/>
      </c>
      <c r="T173" s="192">
        <f>H173*BS!$B$9</f>
        <v/>
      </c>
      <c r="U173" s="193" t="n"/>
    </row>
    <row r="174">
      <c r="A174" s="194" t="inlineStr">
        <is>
          <t>K31</t>
        </is>
      </c>
      <c r="B174" s="96" t="inlineStr">
        <is>
          <t xml:space="preserve">Other Reserves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I166</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I167</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I168</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I169</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I170</f>
        <v/>
      </c>
    </row>
    <row r="179">
      <c r="A179" s="79" t="n"/>
      <c r="B179" s="102" t="n"/>
      <c r="C179" s="103" t="n"/>
      <c r="D179" s="103" t="n"/>
      <c r="E179" s="103" t="n"/>
      <c r="F179" s="103" t="n"/>
      <c r="G179" s="103" t="n"/>
      <c r="H179" s="103" t="n"/>
      <c r="I179" s="992" t="n"/>
      <c r="J179" s="180" t="n"/>
      <c r="N179" s="976" t="inlineStr"/>
      <c r="O179" s="192" t="inlineStr"/>
      <c r="P179" s="192" t="inlineStr"/>
      <c r="Q179" s="192" t="inlineStr"/>
      <c r="R179" s="192" t="inlineStr"/>
      <c r="S179" s="192" t="inlineStr"/>
      <c r="T179" s="192" t="inlineStr"/>
      <c r="U179" s="193">
        <f>I171</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I172</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I173</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I174</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I175</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I176</f>
        <v/>
      </c>
    </row>
    <row r="185" ht="18.75" customFormat="1" customHeight="1" s="171">
      <c r="B185" s="102" t="n"/>
      <c r="C185" s="952" t="n"/>
      <c r="D185" s="952" t="n"/>
      <c r="E185" s="952" t="n"/>
      <c r="F185" s="952" t="n"/>
      <c r="G185" s="952" t="n"/>
      <c r="H185" s="952" t="n"/>
      <c r="I185" s="979" t="n"/>
      <c r="J185" s="180" t="n"/>
      <c r="N185" s="976" t="inlineStr"/>
      <c r="O185" s="192" t="inlineStr"/>
      <c r="P185" s="192" t="inlineStr"/>
      <c r="Q185" s="192" t="inlineStr"/>
      <c r="R185" s="192" t="inlineStr"/>
      <c r="S185" s="192" t="inlineStr"/>
      <c r="T185" s="192" t="inlineStr"/>
      <c r="U185" s="193">
        <f>I177</f>
        <v/>
      </c>
    </row>
    <row r="186" ht="18.75" customFormat="1" customHeight="1" s="171">
      <c r="A186" s="194" t="inlineStr">
        <is>
          <t>K32</t>
        </is>
      </c>
      <c r="B186" s="96" t="inlineStr">
        <is>
          <t>Total</t>
        </is>
      </c>
      <c r="C186" s="954">
        <f>SUM(INDIRECT(ADDRESS(MATCH("K31",$A:$A,0)+1,COLUMN(C$13),4)&amp;":"&amp;ADDRESS(MATCH("K32",$A:$A,0)-1,COLUMN(C$13),4)))</f>
        <v/>
      </c>
      <c r="D186" s="954">
        <f>SUM(INDIRECT(ADDRESS(MATCH("K31",$A:$A,0)+1,COLUMN(D$13),4)&amp;":"&amp;ADDRESS(MATCH("K32",$A:$A,0)-1,COLUMN(D$13),4)))</f>
        <v/>
      </c>
      <c r="E186" s="954">
        <f>SUM(INDIRECT(ADDRESS(MATCH("K31",$A:$A,0)+1,COLUMN(E$13),4)&amp;":"&amp;ADDRESS(MATCH("K32",$A:$A,0)-1,COLUMN(E$13),4)))</f>
        <v/>
      </c>
      <c r="F186" s="954">
        <f>SUM(INDIRECT(ADDRESS(MATCH("K31",$A:$A,0)+1,COLUMN(F$13),4)&amp;":"&amp;ADDRESS(MATCH("K32",$A:$A,0)-1,COLUMN(F$13),4)))</f>
        <v/>
      </c>
      <c r="G186" s="954" t="n">
        <v>0</v>
      </c>
      <c r="H186" s="954" t="n">
        <v>0</v>
      </c>
      <c r="I186" s="984" t="n"/>
      <c r="J186" s="196" t="n"/>
      <c r="K186" s="197" t="n"/>
      <c r="L186" s="197" t="n"/>
      <c r="M186" s="197" t="n"/>
      <c r="N186" s="966">
        <f>B186</f>
        <v/>
      </c>
      <c r="O186" s="198">
        <f>C186*BS!$B$9</f>
        <v/>
      </c>
      <c r="P186" s="198">
        <f>D186*BS!$B$9</f>
        <v/>
      </c>
      <c r="Q186" s="198">
        <f>E186*BS!$B$9</f>
        <v/>
      </c>
      <c r="R186" s="198">
        <f>F186*BS!$B$9</f>
        <v/>
      </c>
      <c r="S186" s="198">
        <f>G186*BS!$B$9</f>
        <v/>
      </c>
      <c r="T186" s="198">
        <f>H186*BS!$B$9</f>
        <v/>
      </c>
      <c r="U186" s="193">
        <f>I178</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n"/>
      <c r="C187" s="996" t="n"/>
      <c r="D187" s="996" t="n"/>
      <c r="E187" s="996" t="n"/>
      <c r="F187" s="996" t="n"/>
      <c r="G187" s="996" t="n"/>
      <c r="H187" s="996" t="n"/>
      <c r="I187" s="997" t="n"/>
      <c r="J187" s="180" t="n"/>
      <c r="N187" s="976" t="inlineStr"/>
      <c r="O187" s="192" t="inlineStr"/>
      <c r="P187" s="192" t="inlineStr"/>
      <c r="Q187" s="192" t="inlineStr"/>
      <c r="R187" s="192" t="inlineStr"/>
      <c r="S187" s="192" t="inlineStr"/>
      <c r="T187" s="192" t="inlineStr"/>
      <c r="U187" s="193" t="n"/>
    </row>
    <row r="188" ht="18.75" customFormat="1" customHeight="1" s="171">
      <c r="A188" s="194" t="inlineStr">
        <is>
          <t>K33</t>
        </is>
      </c>
      <c r="B188" s="96" t="inlineStr">
        <is>
          <t xml:space="preserve">Retained Earnings </t>
        </is>
      </c>
      <c r="C188" s="983" t="n"/>
      <c r="D188" s="983" t="n"/>
      <c r="E188" s="983" t="n"/>
      <c r="F188" s="983" t="n"/>
      <c r="G188" s="983" t="n"/>
      <c r="H188" s="983" t="n"/>
      <c r="I188" s="998" t="n"/>
      <c r="J188" s="196" t="n"/>
      <c r="K188" s="197" t="n"/>
      <c r="L188" s="197" t="n"/>
      <c r="M188" s="197" t="n"/>
      <c r="N188" s="966">
        <f>B188</f>
        <v/>
      </c>
      <c r="O188" s="198" t="inlineStr"/>
      <c r="P188" s="198" t="inlineStr"/>
      <c r="Q188" s="198" t="inlineStr"/>
      <c r="R188" s="198" t="inlineStr"/>
      <c r="S188" s="198" t="inlineStr"/>
      <c r="T188" s="198" t="inlineStr"/>
      <c r="U188" s="193">
        <f>I180</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103" t="n"/>
      <c r="D189" s="103" t="n"/>
      <c r="E189" s="103" t="n"/>
      <c r="F189" s="103" t="n"/>
      <c r="G189" s="103" t="n">
        <v>11598</v>
      </c>
      <c r="H189" s="103" t="n">
        <v>43657</v>
      </c>
      <c r="I189" s="998" t="n"/>
      <c r="J189" s="196" t="n"/>
      <c r="K189" s="197" t="n"/>
      <c r="L189" s="197" t="n"/>
      <c r="M189" s="197" t="n"/>
      <c r="N189" s="966" t="inlineStr"/>
      <c r="O189" s="198" t="inlineStr"/>
      <c r="P189" s="198" t="inlineStr"/>
      <c r="Q189" s="198" t="inlineStr"/>
      <c r="R189" s="198" t="inlineStr"/>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t="n">
        <v>0</v>
      </c>
      <c r="H203" s="954" t="n">
        <v>0</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t="n">
        <v>0</v>
      </c>
      <c r="H208" s="954" t="n">
        <v>0</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139437</v>
      </c>
      <c r="H15" s="939" t="n">
        <v>0</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-2289</v>
      </c>
      <c r="H56" s="939" t="n">
        <v>-1948</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operating expenses</t>
        </is>
      </c>
      <c r="C57" s="939" t="n"/>
      <c r="D57" s="939" t="n"/>
      <c r="E57" s="939" t="n"/>
      <c r="F57" s="939" t="n"/>
      <c r="G57" s="939" t="n">
        <v>-1357</v>
      </c>
      <c r="H57" s="939" t="n">
        <v>-1000</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-2289</v>
      </c>
      <c r="H80" s="939" t="n">
        <v>-1948</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900</v>
      </c>
      <c r="H98" s="939" t="n">
        <v>164</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None Interest income on loan to related party (8(a))</t>
        </is>
      </c>
      <c r="C99" s="939" t="n"/>
      <c r="D99" s="939" t="n"/>
      <c r="E99" s="939" t="n"/>
      <c r="F99" s="939" t="n"/>
      <c r="G99" s="939" t="n">
        <v>0</v>
      </c>
      <c r="H99" s="939" t="n">
        <v>1490</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-10741</v>
      </c>
      <c r="H138" s="939" t="n">
        <v>-19532</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29951</v>
      </c>
      <c r="G12" s="1029" t="n">
        <v>67956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-7292</v>
      </c>
      <c r="G13" s="1028" t="n">
        <v>-4507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-36044</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25</v>
      </c>
      <c r="G16" s="1028" t="n">
        <v>73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-64100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-91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-64100</v>
      </c>
      <c r="G25" s="1029" t="n">
        <v>-91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