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US$ None Cash at bank</t>
        </is>
      </c>
      <c r="C15" s="103" t="n"/>
      <c r="D15" s="103" t="n"/>
      <c r="E15" s="103" t="n"/>
      <c r="F15" s="103" t="n"/>
      <c r="G15" s="103" t="n">
        <v>3104519</v>
      </c>
      <c r="H15" s="103" t="n">
        <v>2956229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28801579</v>
      </c>
      <c r="H40" s="112" t="n">
        <v>25351732</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58981826</v>
      </c>
      <c r="H53" s="112" t="n">
        <v>71549455</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3567385</v>
      </c>
      <c r="H67" s="112" t="n">
        <v>570609</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51679</v>
      </c>
      <c r="H81" s="940" t="n">
        <v>75823</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4931889</v>
      </c>
      <c r="H97" s="944" t="n">
        <v>4949993</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4931889</v>
      </c>
      <c r="H111" s="944" t="n">
        <v>4949993</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Software US$ Cost At 1 April 2021</t>
        </is>
      </c>
      <c r="H133" t="n">
        <v>462958</v>
      </c>
      <c r="N133">
        <f>B133</f>
        <v/>
      </c>
      <c r="O133" t="inlineStr"/>
      <c r="P133" t="inlineStr"/>
      <c r="Q133" t="inlineStr"/>
      <c r="R133" t="inlineStr"/>
      <c r="S133" t="inlineStr"/>
      <c r="T133">
        <f>H133*BS!$B$9</f>
        <v/>
      </c>
    </row>
    <row r="134" customFormat="1" s="79">
      <c r="B134" t="inlineStr">
        <is>
          <t>Software US$ Cost Additions</t>
        </is>
      </c>
      <c r="H134" t="n">
        <v>15917</v>
      </c>
      <c r="N134">
        <f>B134</f>
        <v/>
      </c>
      <c r="O134" t="inlineStr"/>
      <c r="P134" t="inlineStr"/>
      <c r="Q134" t="inlineStr"/>
      <c r="R134" t="inlineStr"/>
      <c r="S134" t="inlineStr"/>
      <c r="T134">
        <f>H134*BS!$B$9</f>
        <v/>
      </c>
    </row>
    <row r="135" customFormat="1" s="79">
      <c r="B135" t="inlineStr">
        <is>
          <t>Software US$ Cost Disposals</t>
        </is>
      </c>
      <c r="H135" t="n">
        <v>-642</v>
      </c>
      <c r="N135">
        <f>B135</f>
        <v/>
      </c>
      <c r="O135" t="inlineStr"/>
      <c r="P135" t="inlineStr"/>
      <c r="Q135" t="inlineStr"/>
      <c r="R135" t="inlineStr"/>
      <c r="S135" t="inlineStr"/>
      <c r="T135">
        <f>H135*BS!$B$9</f>
        <v/>
      </c>
    </row>
    <row r="136" customFormat="1" s="79">
      <c r="B136" t="inlineStr">
        <is>
          <t>Software US$ Cost At 31 March 2022</t>
        </is>
      </c>
      <c r="G136" t="n">
        <v>478233</v>
      </c>
      <c r="N136">
        <f>B136</f>
        <v/>
      </c>
      <c r="O136" t="inlineStr"/>
      <c r="P136" t="inlineStr"/>
      <c r="Q136" t="inlineStr"/>
      <c r="R136" t="inlineStr"/>
      <c r="S136">
        <f>G136*BS!$B$9</f>
        <v/>
      </c>
      <c r="T136" t="inlineStr"/>
    </row>
    <row r="137" customFormat="1" s="79">
      <c r="B137" t="inlineStr">
        <is>
          <t>Software US$ Cost At 1April 2022</t>
        </is>
      </c>
      <c r="G137" t="n">
        <v>478233</v>
      </c>
      <c r="N137">
        <f>B137</f>
        <v/>
      </c>
      <c r="O137" t="inlineStr"/>
      <c r="P137" t="inlineStr"/>
      <c r="Q137" t="inlineStr"/>
      <c r="R137" t="inlineStr"/>
      <c r="S137">
        <f>G137*BS!$B$9</f>
        <v/>
      </c>
      <c r="T137" t="inlineStr"/>
    </row>
    <row r="138" customFormat="1" s="79">
      <c r="B138" t="inlineStr">
        <is>
          <t>Software US$ Disposals At31 March 2023</t>
        </is>
      </c>
      <c r="H138" t="n">
        <v>478233</v>
      </c>
      <c r="N138">
        <f>B138</f>
        <v/>
      </c>
      <c r="O138" t="inlineStr"/>
      <c r="P138" t="inlineStr"/>
      <c r="Q138" t="inlineStr"/>
      <c r="R138" t="inlineStr"/>
      <c r="S138" t="inlineStr"/>
      <c r="T138">
        <f>H138*BS!$B$9</f>
        <v/>
      </c>
    </row>
    <row r="139" customFormat="1" s="79">
      <c r="B139" t="inlineStr">
        <is>
          <t>Software US$ Accumulated Amortisation At 1April 2021</t>
        </is>
      </c>
      <c r="H139" t="n">
        <v>366119</v>
      </c>
      <c r="N139">
        <f>B139</f>
        <v/>
      </c>
      <c r="O139" t="inlineStr"/>
      <c r="P139" t="inlineStr"/>
      <c r="Q139" t="inlineStr"/>
      <c r="R139" t="inlineStr"/>
      <c r="S139" t="inlineStr"/>
      <c r="T139">
        <f>H139*BS!$B$9</f>
        <v/>
      </c>
    </row>
    <row r="140" customFormat="1" s="79">
      <c r="A140" s="618" t="n"/>
      <c r="B140" s="102" t="inlineStr">
        <is>
          <t>Software US$ Accumulated Amortisation Amortisation for the year</t>
        </is>
      </c>
      <c r="C140" s="939" t="n"/>
      <c r="D140" s="939" t="n"/>
      <c r="E140" s="939" t="n"/>
      <c r="F140" s="939" t="n"/>
      <c r="G140" s="939" t="n"/>
      <c r="H140" s="939" t="n">
        <v>7410</v>
      </c>
      <c r="I140" s="928" t="n"/>
      <c r="N140" s="105">
        <f>B140</f>
        <v/>
      </c>
      <c r="O140" s="106" t="inlineStr"/>
      <c r="P140" s="106" t="inlineStr"/>
      <c r="Q140" s="106" t="inlineStr"/>
      <c r="R140" s="106" t="inlineStr"/>
      <c r="S140" s="106" t="inlineStr"/>
      <c r="T140" s="106">
        <f>H140*BS!$B$9</f>
        <v/>
      </c>
      <c r="U140" s="929">
        <f>I133</f>
        <v/>
      </c>
      <c r="V140" s="927" t="n"/>
      <c r="W140" s="927" t="n"/>
    </row>
    <row r="141" customFormat="1" s="79">
      <c r="A141" s="618" t="n"/>
      <c r="B141" s="102" t="inlineStr">
        <is>
          <t>Software US$ Accumulated Amortisation Disposals</t>
        </is>
      </c>
      <c r="C141" s="939" t="n"/>
      <c r="D141" s="939" t="n"/>
      <c r="E141" s="939" t="n"/>
      <c r="F141" s="939" t="n"/>
      <c r="G141" s="939" t="n"/>
      <c r="H141" s="939" t="n">
        <v>-643</v>
      </c>
      <c r="I141" s="928" t="n"/>
      <c r="N141" s="105">
        <f>B141</f>
        <v/>
      </c>
      <c r="O141" s="106" t="inlineStr"/>
      <c r="P141" s="106" t="inlineStr"/>
      <c r="Q141" s="106" t="inlineStr"/>
      <c r="R141" s="106" t="inlineStr"/>
      <c r="S141" s="106" t="inlineStr"/>
      <c r="T141" s="106">
        <f>H141*BS!$B$9</f>
        <v/>
      </c>
      <c r="U141" s="107">
        <f>I134</f>
        <v/>
      </c>
      <c r="V141" s="927" t="n"/>
      <c r="W141" s="927" t="n"/>
    </row>
    <row r="142" customFormat="1" s="79">
      <c r="A142" s="618" t="n"/>
      <c r="B142" s="102" t="inlineStr">
        <is>
          <t>Software US$ Accumulated Amortisation At 31 March 2022</t>
        </is>
      </c>
      <c r="C142" s="939" t="n"/>
      <c r="D142" s="939" t="n"/>
      <c r="E142" s="939" t="n"/>
      <c r="F142" s="939" t="n"/>
      <c r="G142" s="939" t="n">
        <v>445723</v>
      </c>
      <c r="H142" s="939" t="n"/>
      <c r="I142" s="928" t="n"/>
      <c r="N142" s="105">
        <f>B142</f>
        <v/>
      </c>
      <c r="O142" s="106" t="inlineStr"/>
      <c r="P142" s="106" t="inlineStr"/>
      <c r="Q142" s="106" t="inlineStr"/>
      <c r="R142" s="106" t="inlineStr"/>
      <c r="S142" s="106">
        <f>G142*BS!$B$9</f>
        <v/>
      </c>
      <c r="T142" s="106" t="inlineStr"/>
      <c r="U142" s="107">
        <f>I135</f>
        <v/>
      </c>
      <c r="V142" s="927" t="n"/>
      <c r="W142" s="927" t="n"/>
    </row>
    <row r="143" customFormat="1" s="79">
      <c r="A143" s="618" t="n"/>
      <c r="B143" s="102" t="inlineStr">
        <is>
          <t>Software US$ Accumulated Amortisation At 1April 2022</t>
        </is>
      </c>
      <c r="C143" s="939" t="n"/>
      <c r="D143" s="939" t="n"/>
      <c r="E143" s="939" t="n"/>
      <c r="F143" s="939" t="n"/>
      <c r="G143" s="939" t="n">
        <v>445723</v>
      </c>
      <c r="H143" s="939" t="n"/>
      <c r="I143" s="928" t="n"/>
      <c r="N143" s="105">
        <f>B143</f>
        <v/>
      </c>
      <c r="O143" s="106" t="inlineStr"/>
      <c r="P143" s="106" t="inlineStr"/>
      <c r="Q143" s="106" t="inlineStr"/>
      <c r="R143" s="106" t="inlineStr"/>
      <c r="S143" s="106">
        <f>G143*BS!$B$9</f>
        <v/>
      </c>
      <c r="T143" s="106" t="inlineStr"/>
      <c r="U143" s="107">
        <f>I136</f>
        <v/>
      </c>
      <c r="V143" s="927" t="n"/>
      <c r="W143" s="927" t="n"/>
    </row>
    <row r="144" customFormat="1" s="117">
      <c r="A144" s="618" t="n"/>
      <c r="B144" s="102" t="inlineStr">
        <is>
          <t>Software US$ Disposals At 31 March 2023</t>
        </is>
      </c>
      <c r="C144" s="939" t="n"/>
      <c r="D144" s="939" t="n"/>
      <c r="E144" s="939" t="n"/>
      <c r="F144" s="939" t="n"/>
      <c r="G144" s="939" t="n"/>
      <c r="H144" s="939" t="n">
        <v>453133</v>
      </c>
      <c r="I144" s="928" t="n"/>
      <c r="N144" s="105">
        <f>B144</f>
        <v/>
      </c>
      <c r="O144" s="106" t="inlineStr"/>
      <c r="P144" s="106" t="inlineStr"/>
      <c r="Q144" s="106" t="inlineStr"/>
      <c r="R144" s="106" t="inlineStr"/>
      <c r="S144" s="106" t="inlineStr"/>
      <c r="T144" s="106">
        <f>H144*BS!$B$9</f>
        <v/>
      </c>
      <c r="U144" s="107">
        <f>I137</f>
        <v/>
      </c>
      <c r="V144" s="927" t="n"/>
      <c r="W144" s="927" t="n"/>
    </row>
    <row r="145" customFormat="1" s="79">
      <c r="A145" s="618" t="n"/>
      <c r="B145" s="102" t="inlineStr">
        <is>
          <t>Software US$ Carrying Amounts At 1 April 2021</t>
        </is>
      </c>
      <c r="C145" s="103" t="n"/>
      <c r="D145" s="103" t="n"/>
      <c r="E145" s="103" t="n"/>
      <c r="F145" s="103" t="n"/>
      <c r="G145" s="103" t="n"/>
      <c r="H145" s="103" t="n">
        <v>96839</v>
      </c>
      <c r="I145" s="928" t="n"/>
      <c r="N145" s="105">
        <f>B145</f>
        <v/>
      </c>
      <c r="O145" s="106" t="inlineStr"/>
      <c r="P145" s="106" t="inlineStr"/>
      <c r="Q145" s="106" t="inlineStr"/>
      <c r="R145" s="106" t="inlineStr"/>
      <c r="S145" s="106" t="inlineStr"/>
      <c r="T145" s="106">
        <f>H145*BS!$B$9</f>
        <v/>
      </c>
      <c r="U145" s="107">
        <f>I138</f>
        <v/>
      </c>
      <c r="V145" s="927" t="n"/>
      <c r="W145" s="927" t="n"/>
    </row>
    <row r="146" customFormat="1" s="117">
      <c r="A146" s="618" t="n"/>
      <c r="B146" s="102" t="inlineStr">
        <is>
          <t>Software US$ Carrying Amounts At 31 March 2022</t>
        </is>
      </c>
      <c r="C146" s="939" t="n"/>
      <c r="D146" s="939" t="n"/>
      <c r="E146" s="939" t="n"/>
      <c r="F146" s="939" t="n"/>
      <c r="G146" s="939" t="n">
        <v>32510</v>
      </c>
      <c r="H146" s="939" t="n"/>
      <c r="I146" s="928" t="n"/>
      <c r="N146" s="105">
        <f>B146</f>
        <v/>
      </c>
      <c r="O146" s="106" t="inlineStr"/>
      <c r="P146" s="106" t="inlineStr"/>
      <c r="Q146" s="106" t="inlineStr"/>
      <c r="R146" s="106" t="inlineStr"/>
      <c r="S146" s="106">
        <f>G146*BS!$B$9</f>
        <v/>
      </c>
      <c r="T146" s="106" t="inlineStr"/>
      <c r="U146" s="107">
        <f>I139</f>
        <v/>
      </c>
      <c r="V146" s="927" t="n"/>
      <c r="W146" s="927" t="n"/>
    </row>
    <row r="147" customFormat="1" s="79">
      <c r="A147" s="618" t="n"/>
      <c r="B147" s="102" t="inlineStr">
        <is>
          <t>Software US$ Carrying Amounts At 1 April 2022</t>
        </is>
      </c>
      <c r="C147" s="939" t="n"/>
      <c r="D147" s="939" t="n"/>
      <c r="E147" s="939" t="n"/>
      <c r="F147" s="939" t="n"/>
      <c r="G147" s="939" t="n">
        <v>32510</v>
      </c>
      <c r="H147" s="939" t="n"/>
      <c r="I147" s="928" t="n"/>
      <c r="N147" s="105">
        <f>B147</f>
        <v/>
      </c>
      <c r="O147" s="106" t="inlineStr"/>
      <c r="P147" s="106" t="inlineStr"/>
      <c r="Q147" s="106" t="inlineStr"/>
      <c r="R147" s="106" t="inlineStr"/>
      <c r="S147" s="106">
        <f>G147*BS!$B$9</f>
        <v/>
      </c>
      <c r="T147" s="106" t="inlineStr"/>
      <c r="U147" s="107" t="n"/>
      <c r="V147" s="927" t="n"/>
      <c r="W147" s="927" t="n"/>
    </row>
    <row r="148" customFormat="1" s="79">
      <c r="A148" s="618" t="n"/>
      <c r="B148" s="102" t="inlineStr">
        <is>
          <t>Software US$ Carrying Amounts At 31 March 2023</t>
        </is>
      </c>
      <c r="C148" s="939" t="n"/>
      <c r="D148" s="939" t="n"/>
      <c r="E148" s="939" t="n"/>
      <c r="F148" s="939" t="n"/>
      <c r="G148" s="939" t="n"/>
      <c r="H148" s="939" t="n">
        <v>25100</v>
      </c>
      <c r="I148" s="928" t="n"/>
      <c r="N148" s="105">
        <f>B148</f>
        <v/>
      </c>
      <c r="O148" s="106" t="inlineStr"/>
      <c r="P148" s="106" t="inlineStr"/>
      <c r="Q148" s="106" t="inlineStr"/>
      <c r="R148" s="106" t="inlineStr"/>
      <c r="S148" s="106" t="inlineStr"/>
      <c r="T148" s="106">
        <f>H148*BS!$B$9</f>
        <v/>
      </c>
      <c r="U148" s="107">
        <f>I141</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I142</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I143</f>
        <v/>
      </c>
      <c r="V150" s="927" t="n"/>
      <c r="W150" s="927" t="n"/>
    </row>
    <row r="151" customFormat="1" s="79">
      <c r="A151" s="618" t="inlineStr">
        <is>
          <t>K21</t>
        </is>
      </c>
      <c r="B151" s="96" t="inlineStr">
        <is>
          <t xml:space="preserve">Total </t>
        </is>
      </c>
      <c r="C151" s="940">
        <f>SUM(INDIRECT(ADDRESS(MATCH("K20",$A:$A,0)+1,COLUMN(C$12),4)&amp;":"&amp;ADDRESS(MATCH("K21",$A:$A,0)-1,COLUMN(C$12),4)))</f>
        <v/>
      </c>
      <c r="D151" s="940">
        <f>SUM(INDIRECT(ADDRESS(MATCH("K20",$A:$A,0)+1,COLUMN(D$12),4)&amp;":"&amp;ADDRESS(MATCH("K21",$A:$A,0)-1,COLUMN(D$12),4)))</f>
        <v/>
      </c>
      <c r="E151" s="940">
        <f>SUM(INDIRECT(ADDRESS(MATCH("K20",$A:$A,0)+1,COLUMN(E$12),4)&amp;":"&amp;ADDRESS(MATCH("K21",$A:$A,0)-1,COLUMN(E$12),4)))</f>
        <v/>
      </c>
      <c r="F151" s="940">
        <f>SUM(INDIRECT(ADDRESS(MATCH("K20",$A:$A,0)+1,COLUMN(F$12),4)&amp;":"&amp;ADDRESS(MATCH("K21",$A:$A,0)-1,COLUMN(F$12),4)))</f>
        <v/>
      </c>
      <c r="G151" s="940">
        <f>SUM(INDIRECT(ADDRESS(MATCH("K20",$A:$A,0)+1,COLUMN(G$12),4)&amp;":"&amp;ADDRESS(MATCH("K21",$A:$A,0)-1,COLUMN(G$12),4)))</f>
        <v/>
      </c>
      <c r="H151" s="940">
        <f>SUM(INDIRECT(ADDRESS(MATCH("K20",$A:$A,0)+1,COLUMN(H$12),4)&amp;":"&amp;ADDRESS(MATCH("K21",$A:$A,0)-1,COLUMN(H$12),4)))</f>
        <v/>
      </c>
      <c r="I151" s="934" t="n"/>
      <c r="J151" s="85" t="n"/>
      <c r="K151" s="85" t="n"/>
      <c r="L151" s="85" t="n"/>
      <c r="M151" s="85" t="n"/>
      <c r="N151" s="114">
        <f>B151</f>
        <v/>
      </c>
      <c r="O151" s="156">
        <f>C151*BS!$B$9</f>
        <v/>
      </c>
      <c r="P151" s="156">
        <f>D151*BS!$B$9</f>
        <v/>
      </c>
      <c r="Q151" s="156">
        <f>E151*BS!$B$9</f>
        <v/>
      </c>
      <c r="R151" s="156">
        <f>F151*BS!$B$9</f>
        <v/>
      </c>
      <c r="S151" s="156">
        <f>G151*BS!$B$9</f>
        <v/>
      </c>
      <c r="T151" s="156">
        <f>H151*BS!$B$9</f>
        <v/>
      </c>
      <c r="U151" s="157">
        <f>I144</f>
        <v/>
      </c>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t="n"/>
      <c r="V152" s="927" t="n"/>
      <c r="W152" s="927" t="n"/>
    </row>
    <row r="153" customFormat="1" s="79">
      <c r="A153" s="618" t="inlineStr">
        <is>
          <t>K22</t>
        </is>
      </c>
      <c r="B153" s="96" t="inlineStr">
        <is>
          <t>Investments</t>
        </is>
      </c>
      <c r="C153" s="158" t="n"/>
      <c r="D153" s="158" t="n"/>
      <c r="E153" s="158" t="n"/>
      <c r="F153" s="158" t="n"/>
      <c r="G153" s="158" t="n"/>
      <c r="H153" s="158" t="n"/>
      <c r="I153" s="955" t="n"/>
      <c r="J153" s="85" t="n"/>
      <c r="K153" s="85" t="n"/>
      <c r="L153" s="85" t="n"/>
      <c r="M153" s="85" t="n"/>
      <c r="N153" s="114">
        <f>B153</f>
        <v/>
      </c>
      <c r="O153" s="115" t="inlineStr"/>
      <c r="P153" s="115" t="inlineStr"/>
      <c r="Q153" s="115" t="inlineStr"/>
      <c r="R153" s="115" t="inlineStr"/>
      <c r="S153" s="115" t="inlineStr"/>
      <c r="T153" s="115" t="inlineStr"/>
      <c r="U153" s="123" t="n"/>
      <c r="V153" s="936" t="n"/>
      <c r="W153" s="936" t="n"/>
      <c r="X153" s="85" t="n"/>
      <c r="Y153" s="85" t="n"/>
      <c r="Z153" s="85" t="n"/>
      <c r="AA153" s="85" t="n"/>
      <c r="AB153" s="85" t="n"/>
      <c r="AC153" s="85" t="n"/>
      <c r="AD153" s="85" t="n"/>
      <c r="AE153" s="85" t="n"/>
      <c r="AF153" s="85" t="n"/>
      <c r="AG153" s="85" t="n"/>
      <c r="AH153" s="85" t="n"/>
      <c r="AI153" s="85" t="n"/>
      <c r="AJ153" s="85" t="n"/>
      <c r="AK153" s="85" t="n"/>
      <c r="AL153" s="85" t="n"/>
      <c r="AM153" s="85" t="n"/>
      <c r="AN153" s="85"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c r="CA153" s="85" t="n"/>
      <c r="CB153" s="85" t="n"/>
      <c r="CC153" s="85" t="n"/>
      <c r="CD153" s="85" t="n"/>
      <c r="CE153" s="85" t="n"/>
      <c r="CF153" s="85" t="n"/>
      <c r="CG153" s="85" t="n"/>
      <c r="CH153" s="85" t="n"/>
      <c r="CI153" s="85" t="n"/>
      <c r="CJ153" s="85" t="n"/>
      <c r="CK153" s="85" t="n"/>
      <c r="CL153" s="85" t="n"/>
      <c r="CM153" s="85" t="n"/>
      <c r="CN153" s="85" t="n"/>
      <c r="CO153" s="85" t="n"/>
      <c r="CP153" s="85" t="n"/>
      <c r="CQ153" s="85" t="n"/>
      <c r="CR153" s="85" t="n"/>
      <c r="CS153" s="85" t="n"/>
      <c r="CT153" s="85" t="n"/>
      <c r="CU153" s="85" t="n"/>
      <c r="CV153" s="85" t="n"/>
      <c r="CW153" s="85" t="n"/>
      <c r="CX153" s="85" t="n"/>
      <c r="CY153" s="85" t="n"/>
      <c r="CZ153" s="85" t="n"/>
      <c r="DA153" s="85" t="n"/>
      <c r="DB153" s="85" t="n"/>
      <c r="DC153" s="85" t="n"/>
      <c r="DD153" s="85" t="n"/>
      <c r="DE153" s="85" t="n"/>
      <c r="DF153" s="85" t="n"/>
      <c r="DG153" s="85" t="n"/>
      <c r="DH153" s="85" t="n"/>
      <c r="DI153" s="85" t="n"/>
      <c r="DJ153" s="85" t="n"/>
      <c r="DK153" s="85" t="n"/>
      <c r="DL153" s="85" t="n"/>
      <c r="DM153" s="85" t="n"/>
      <c r="DN153" s="85" t="n"/>
      <c r="DO153" s="85" t="n"/>
      <c r="DP153" s="85" t="n"/>
      <c r="DQ153" s="85" t="n"/>
      <c r="DR153" s="85" t="n"/>
      <c r="DS153" s="85" t="n"/>
      <c r="DT153" s="85" t="n"/>
      <c r="DU153" s="85" t="n"/>
      <c r="DV153" s="85" t="n"/>
      <c r="DW153" s="85" t="n"/>
      <c r="DX153" s="85" t="n"/>
      <c r="DY153" s="85" t="n"/>
      <c r="DZ153" s="85" t="n"/>
      <c r="EA153" s="85" t="n"/>
      <c r="EB153" s="85" t="n"/>
      <c r="EC153" s="85" t="n"/>
      <c r="ED153" s="85" t="n"/>
      <c r="EE153" s="85" t="n"/>
      <c r="EF153" s="85" t="n"/>
      <c r="EG153" s="85" t="n"/>
      <c r="EH153" s="85" t="n"/>
      <c r="EI153" s="85" t="n"/>
      <c r="EJ153" s="85" t="n"/>
      <c r="EK153" s="85" t="n"/>
      <c r="EL153" s="85" t="n"/>
      <c r="EM153" s="85" t="n"/>
      <c r="EN153" s="85" t="n"/>
      <c r="EO153" s="85" t="n"/>
      <c r="EP153" s="85" t="n"/>
      <c r="EQ153" s="85" t="n"/>
      <c r="ER153" s="85" t="n"/>
      <c r="ES153" s="85" t="n"/>
      <c r="ET153" s="85" t="n"/>
      <c r="EU153" s="85" t="n"/>
      <c r="EV153" s="85" t="n"/>
      <c r="EW153" s="85" t="n"/>
      <c r="EX153" s="85" t="n"/>
      <c r="EY153" s="85" t="n"/>
      <c r="EZ153" s="85" t="n"/>
      <c r="FA153" s="85" t="n"/>
      <c r="FB153" s="85" t="n"/>
      <c r="FC153" s="85" t="n"/>
      <c r="FD153" s="85" t="n"/>
      <c r="FE153" s="85" t="n"/>
      <c r="FF153" s="85" t="n"/>
      <c r="FG153" s="85" t="n"/>
      <c r="FH153" s="85" t="n"/>
      <c r="FI153" s="85" t="n"/>
      <c r="FJ153" s="85" t="n"/>
      <c r="FK153" s="85" t="n"/>
      <c r="FL153" s="85" t="n"/>
      <c r="FM153" s="85" t="n"/>
      <c r="FN153" s="85" t="n"/>
      <c r="FO153" s="85" t="n"/>
      <c r="FP153" s="85" t="n"/>
      <c r="FQ153" s="85" t="n"/>
      <c r="FR153" s="85" t="n"/>
      <c r="FS153" s="85" t="n"/>
      <c r="FT153" s="85" t="n"/>
      <c r="FU153" s="85" t="n"/>
      <c r="FV153" s="85" t="n"/>
      <c r="FW153" s="85" t="n"/>
      <c r="FX153" s="85" t="n"/>
      <c r="FY153" s="85" t="n"/>
      <c r="FZ153" s="85" t="n"/>
      <c r="GA153" s="85" t="n"/>
      <c r="GB153" s="85" t="n"/>
      <c r="GC153" s="85" t="n"/>
      <c r="GD153" s="85" t="n"/>
      <c r="GE153" s="85" t="n"/>
      <c r="GF153" s="85" t="n"/>
      <c r="GG153" s="85" t="n"/>
      <c r="GH153" s="85" t="n"/>
      <c r="GI153" s="85" t="n"/>
      <c r="GJ153" s="85" t="n"/>
      <c r="GK153" s="85" t="n"/>
      <c r="GL153" s="85" t="n"/>
      <c r="GM153" s="85" t="n"/>
      <c r="GN153" s="85" t="n"/>
      <c r="GO153" s="85" t="n"/>
      <c r="GP153" s="85" t="n"/>
      <c r="GQ153" s="85" t="n"/>
      <c r="GR153" s="85" t="n"/>
      <c r="GS153" s="85" t="n"/>
      <c r="GT153" s="85" t="n"/>
      <c r="GU153" s="85" t="n"/>
      <c r="GV153" s="85" t="n"/>
      <c r="GW153" s="85" t="n"/>
      <c r="GX153" s="85" t="n"/>
      <c r="GY153" s="85" t="n"/>
      <c r="GZ153" s="85" t="n"/>
      <c r="HA153" s="85" t="n"/>
      <c r="HB153" s="85" t="n"/>
      <c r="HC153" s="85" t="n"/>
      <c r="HD153" s="85" t="n"/>
      <c r="HE153" s="85" t="n"/>
      <c r="HF153" s="85" t="n"/>
      <c r="HG153" s="85" t="n"/>
      <c r="HH153" s="85" t="n"/>
      <c r="HI153" s="85" t="n"/>
      <c r="HJ153" s="85" t="n"/>
      <c r="HK153" s="85" t="n"/>
      <c r="HL153" s="85" t="n"/>
      <c r="HM153" s="85" t="n"/>
      <c r="HN153" s="85" t="n"/>
      <c r="HO153" s="85" t="n"/>
      <c r="HP153" s="85" t="n"/>
      <c r="HQ153" s="85" t="n"/>
      <c r="HR153" s="85" t="n"/>
      <c r="HS153" s="85" t="n"/>
      <c r="HT153" s="85" t="n"/>
      <c r="HU153" s="85" t="n"/>
      <c r="HV153" s="85" t="n"/>
      <c r="HW153" s="85" t="n"/>
      <c r="HX153" s="85" t="n"/>
      <c r="HY153" s="85" t="n"/>
      <c r="HZ153" s="85" t="n"/>
      <c r="IA153" s="85" t="n"/>
      <c r="IB153" s="85" t="n"/>
      <c r="IC153" s="85" t="n"/>
      <c r="ID153" s="85" t="n"/>
      <c r="IE153" s="85" t="n"/>
      <c r="IF153" s="85" t="n"/>
      <c r="IG153" s="85" t="n"/>
      <c r="IH153" s="85" t="n"/>
      <c r="II153" s="85" t="n"/>
      <c r="IJ153" s="85" t="n"/>
      <c r="IK153" s="85" t="n"/>
      <c r="IL153" s="85" t="n"/>
      <c r="IM153" s="85" t="n"/>
      <c r="IN153" s="85" t="n"/>
      <c r="IO153" s="85" t="n"/>
      <c r="IP153" s="85" t="n"/>
      <c r="IQ153" s="85" t="n"/>
      <c r="IR153" s="85" t="n"/>
      <c r="IS153" s="85" t="n"/>
      <c r="IT153" s="85" t="n"/>
      <c r="IU153" s="85" t="n"/>
      <c r="IV153" s="85" t="n"/>
      <c r="IW153" s="85" t="n"/>
      <c r="IX153" s="85" t="n"/>
      <c r="IY153" s="85" t="n"/>
      <c r="IZ153" s="85" t="n"/>
      <c r="JA153" s="85" t="n"/>
      <c r="JB153" s="85" t="n"/>
      <c r="JC153" s="85" t="n"/>
      <c r="JD153" s="85" t="n"/>
      <c r="JE153" s="85" t="n"/>
      <c r="JF153" s="85" t="n"/>
      <c r="JG153" s="85" t="n"/>
      <c r="JH153" s="85" t="n"/>
      <c r="JI153" s="85" t="n"/>
      <c r="JJ153" s="85" t="n"/>
      <c r="JK153" s="85" t="n"/>
      <c r="JL153" s="85" t="n"/>
      <c r="JM153" s="85" t="n"/>
      <c r="JN153" s="85" t="n"/>
      <c r="JO153" s="85" t="n"/>
      <c r="JP153" s="85" t="n"/>
      <c r="JQ153" s="85" t="n"/>
      <c r="JR153" s="85" t="n"/>
      <c r="JS153" s="85" t="n"/>
      <c r="JT153" s="85" t="n"/>
      <c r="JU153" s="85" t="n"/>
      <c r="JV153" s="85" t="n"/>
      <c r="JW153" s="85" t="n"/>
      <c r="JX153" s="85" t="n"/>
      <c r="JY153" s="85" t="n"/>
      <c r="JZ153" s="85" t="n"/>
      <c r="KA153" s="85" t="n"/>
      <c r="KB153" s="85" t="n"/>
      <c r="KC153" s="85" t="n"/>
      <c r="KD153" s="85" t="n"/>
      <c r="KE153" s="85" t="n"/>
      <c r="KF153" s="85" t="n"/>
      <c r="KG153" s="85" t="n"/>
      <c r="KH153" s="85" t="n"/>
      <c r="KI153" s="85" t="n"/>
      <c r="KJ153" s="85" t="n"/>
      <c r="KK153" s="85" t="n"/>
      <c r="KL153" s="85" t="n"/>
      <c r="KM153" s="85" t="n"/>
      <c r="KN153" s="85" t="n"/>
      <c r="KO153" s="85" t="n"/>
      <c r="KP153" s="85" t="n"/>
      <c r="KQ153" s="85" t="n"/>
      <c r="KR153" s="85" t="n"/>
      <c r="KS153" s="85" t="n"/>
      <c r="KT153" s="85" t="n"/>
      <c r="KU153" s="85" t="n"/>
      <c r="KV153" s="85" t="n"/>
      <c r="KW153" s="85" t="n"/>
      <c r="KX153" s="85" t="n"/>
      <c r="KY153" s="85" t="n"/>
      <c r="KZ153" s="85" t="n"/>
      <c r="LA153" s="85" t="n"/>
      <c r="LB153" s="85" t="n"/>
      <c r="LC153" s="85" t="n"/>
      <c r="LD153" s="85" t="n"/>
      <c r="LE153" s="85" t="n"/>
      <c r="LF153" s="85" t="n"/>
      <c r="LG153" s="85" t="n"/>
      <c r="LH153" s="85" t="n"/>
      <c r="LI153" s="85" t="n"/>
      <c r="LJ153" s="85" t="n"/>
      <c r="LK153" s="85" t="n"/>
      <c r="LL153" s="85" t="n"/>
      <c r="LM153" s="85" t="n"/>
      <c r="LN153" s="85" t="n"/>
      <c r="LO153" s="85" t="n"/>
      <c r="LP153" s="85" t="n"/>
      <c r="LQ153" s="85" t="n"/>
      <c r="LR153" s="85" t="n"/>
      <c r="LS153" s="85"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I147</f>
        <v/>
      </c>
      <c r="V154" s="927" t="n"/>
      <c r="W154" s="927" t="n"/>
    </row>
    <row r="155" customFormat="1" s="79">
      <c r="A155" s="618" t="n"/>
      <c r="B155" s="140"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I148</f>
        <v/>
      </c>
      <c r="V155" s="927" t="n"/>
      <c r="W155" s="927" t="n"/>
    </row>
    <row r="156" customFormat="1" s="79">
      <c r="A156" s="618" t="n"/>
      <c r="B156" s="102" t="n"/>
      <c r="C156" s="103" t="n"/>
      <c r="D156" s="103" t="n"/>
      <c r="E156" s="103" t="n"/>
      <c r="F156" s="103" t="n"/>
      <c r="G156" s="103" t="n"/>
      <c r="H156" s="103" t="n"/>
      <c r="I156" s="928" t="n"/>
      <c r="N156" s="105" t="inlineStr"/>
      <c r="O156" s="106" t="inlineStr"/>
      <c r="P156" s="106" t="inlineStr"/>
      <c r="Q156" s="106" t="inlineStr"/>
      <c r="R156" s="106" t="inlineStr"/>
      <c r="S156" s="106" t="inlineStr"/>
      <c r="T156" s="106" t="inlineStr"/>
      <c r="U156" s="107">
        <f>I149</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I150</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I151</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I152</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I153</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I154</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I156</f>
        <v/>
      </c>
      <c r="V163" s="927" t="n"/>
      <c r="W163" s="927" t="n"/>
    </row>
    <row r="164" customFormat="1" s="117">
      <c r="A164" s="618" t="n"/>
      <c r="B164" s="102" t="n"/>
      <c r="C164" s="939" t="n"/>
      <c r="D164" s="939" t="n"/>
      <c r="E164" s="939" t="n"/>
      <c r="F164" s="939" t="n"/>
      <c r="G164" s="939" t="n"/>
      <c r="H164" s="939" t="n"/>
      <c r="I164" s="943" t="n"/>
      <c r="N164" s="105" t="inlineStr"/>
      <c r="O164" s="106" t="inlineStr"/>
      <c r="P164" s="106" t="inlineStr"/>
      <c r="Q164" s="106" t="inlineStr"/>
      <c r="R164" s="106" t="inlineStr"/>
      <c r="S164" s="106" t="inlineStr"/>
      <c r="T164" s="106" t="inlineStr"/>
      <c r="U164" s="107">
        <f>I157</f>
        <v/>
      </c>
      <c r="V164" s="936" t="n"/>
      <c r="W164" s="936" t="n"/>
    </row>
    <row r="165" customFormat="1" s="79">
      <c r="A165" s="618" t="inlineStr">
        <is>
          <t>K23</t>
        </is>
      </c>
      <c r="B165" s="96" t="inlineStr">
        <is>
          <t>Total</t>
        </is>
      </c>
      <c r="C165" s="940">
        <f>SUM(INDIRECT(ADDRESS(MATCH("K22",$A:$A,0)+1,COLUMN(C$12),4)&amp;":"&amp;ADDRESS(MATCH("K23",$A:$A,0)-1,COLUMN(C$12),4)))</f>
        <v/>
      </c>
      <c r="D165" s="940">
        <f>SUM(INDIRECT(ADDRESS(MATCH("K22",$A:$A,0)+1,COLUMN(D$12),4)&amp;":"&amp;ADDRESS(MATCH("K23",$A:$A,0)-1,COLUMN(D$12),4)))</f>
        <v/>
      </c>
      <c r="E165" s="940">
        <f>SUM(INDIRECT(ADDRESS(MATCH("K22",$A:$A,0)+1,COLUMN(E$12),4)&amp;":"&amp;ADDRESS(MATCH("K23",$A:$A,0)-1,COLUMN(E$12),4)))</f>
        <v/>
      </c>
      <c r="F165" s="940">
        <f>SUM(INDIRECT(ADDRESS(MATCH("K22",$A:$A,0)+1,COLUMN(F$12),4)&amp;":"&amp;ADDRESS(MATCH("K23",$A:$A,0)-1,COLUMN(F$12),4)))</f>
        <v/>
      </c>
      <c r="G165" s="940" t="n">
        <v>6239811</v>
      </c>
      <c r="H165" s="940" t="n">
        <v>6323497</v>
      </c>
      <c r="I165" s="955" t="n"/>
      <c r="J165" s="85" t="n"/>
      <c r="K165" s="85" t="n"/>
      <c r="L165" s="85" t="n"/>
      <c r="M165" s="85" t="n"/>
      <c r="N165" s="114">
        <f>B165</f>
        <v/>
      </c>
      <c r="O165" s="115">
        <f>C165*BS!$B$9</f>
        <v/>
      </c>
      <c r="P165" s="115">
        <f>D165*BS!$B$9</f>
        <v/>
      </c>
      <c r="Q165" s="115">
        <f>E165*BS!$B$9</f>
        <v/>
      </c>
      <c r="R165" s="115">
        <f>F165*BS!$B$9</f>
        <v/>
      </c>
      <c r="S165" s="115">
        <f>G165*BS!$B$9</f>
        <v/>
      </c>
      <c r="T165" s="115">
        <f>H165*BS!$B$9</f>
        <v/>
      </c>
      <c r="U165" s="123">
        <f>I158</f>
        <v/>
      </c>
      <c r="V165" s="936" t="n"/>
      <c r="W165" s="936"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inlineStr">
        <is>
          <t>K24</t>
        </is>
      </c>
      <c r="B167" s="96" t="inlineStr">
        <is>
          <t xml:space="preserve">Deferred charges </t>
        </is>
      </c>
      <c r="C167" s="954" t="n"/>
      <c r="D167" s="954" t="n"/>
      <c r="E167" s="954" t="n"/>
      <c r="F167" s="954" t="n"/>
      <c r="G167" s="954" t="n"/>
      <c r="H167" s="954" t="n"/>
      <c r="I167" s="934" t="n"/>
      <c r="J167" s="85" t="n"/>
      <c r="K167" s="85" t="n"/>
      <c r="L167" s="85" t="n"/>
      <c r="M167" s="85" t="n"/>
      <c r="N167" s="114">
        <f>B167</f>
        <v/>
      </c>
      <c r="O167" s="115" t="inlineStr"/>
      <c r="P167" s="115" t="inlineStr"/>
      <c r="Q167" s="115" t="inlineStr"/>
      <c r="R167" s="115" t="inlineStr"/>
      <c r="S167" s="115" t="inlineStr"/>
      <c r="T167" s="115" t="inlineStr"/>
      <c r="U167" s="935">
        <f>I160</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103" t="n"/>
      <c r="D168" s="103" t="n"/>
      <c r="E168" s="103" t="n"/>
      <c r="F168" s="103" t="n"/>
      <c r="G168" s="103" t="n"/>
      <c r="H168" s="103" t="n"/>
      <c r="I168" s="934" t="n"/>
      <c r="J168" s="85" t="n"/>
      <c r="K168" s="85" t="n"/>
      <c r="L168" s="85" t="n"/>
      <c r="M168" s="85" t="n"/>
      <c r="N168" s="114" t="inlineStr"/>
      <c r="O168" s="115" t="inlineStr"/>
      <c r="P168" s="115" t="inlineStr"/>
      <c r="Q168" s="115" t="inlineStr"/>
      <c r="R168" s="115" t="inlineStr"/>
      <c r="S168" s="115" t="inlineStr"/>
      <c r="T168" s="115" t="inlineStr"/>
      <c r="U168" s="123" t="n"/>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K25</t>
        </is>
      </c>
      <c r="B170" s="96" t="inlineStr">
        <is>
          <t>Total</t>
        </is>
      </c>
      <c r="C170" s="940">
        <f>SUM(INDIRECT(ADDRESS(MATCH("K24",$A:$A,0)+1,COLUMN(C$12),4)&amp;":"&amp;ADDRESS(MATCH("K25",$A:$A,0)-1,COLUMN(C$12),4)))</f>
        <v/>
      </c>
      <c r="D170" s="940">
        <f>SUM(INDIRECT(ADDRESS(MATCH("K24",$A:$A,0)+1,COLUMN(D$12),4)&amp;":"&amp;ADDRESS(MATCH("K25",$A:$A,0)-1,COLUMN(D$12),4)))</f>
        <v/>
      </c>
      <c r="E170" s="940">
        <f>SUM(INDIRECT(ADDRESS(MATCH("K24",$A:$A,0)+1,COLUMN(E$12),4)&amp;":"&amp;ADDRESS(MATCH("K25",$A:$A,0)-1,COLUMN(E$12),4)))</f>
        <v/>
      </c>
      <c r="F170" s="940">
        <f>SUM(INDIRECT(ADDRESS(MATCH("K24",$A:$A,0)+1,COLUMN(F$12),4)&amp;":"&amp;ADDRESS(MATCH("K25",$A:$A,0)-1,COLUMN(F$12),4)))</f>
        <v/>
      </c>
      <c r="G170" s="940" t="n">
        <v>1275412</v>
      </c>
      <c r="H170" s="940" t="n">
        <v>1348404</v>
      </c>
      <c r="I170" s="928" t="n"/>
      <c r="N170" s="105">
        <f>B170</f>
        <v/>
      </c>
      <c r="O170" s="106">
        <f>C170*BS!$B$9</f>
        <v/>
      </c>
      <c r="P170" s="106">
        <f>D170*BS!$B$9</f>
        <v/>
      </c>
      <c r="Q170" s="106">
        <f>E170*BS!$B$9</f>
        <v/>
      </c>
      <c r="R170" s="106">
        <f>F170*BS!$B$9</f>
        <v/>
      </c>
      <c r="S170" s="106">
        <f>G170*BS!$B$9</f>
        <v/>
      </c>
      <c r="T170" s="106">
        <f>H170*BS!$B$9</f>
        <v/>
      </c>
      <c r="U170" s="107" t="n"/>
      <c r="V170" s="927" t="n"/>
      <c r="W170" s="927" t="n"/>
    </row>
    <row r="171" customFormat="1" s="79">
      <c r="A171" s="618" t="inlineStr">
        <is>
          <t>K26</t>
        </is>
      </c>
      <c r="B171" s="96" t="inlineStr">
        <is>
          <t>Other Non-Current Assets</t>
        </is>
      </c>
      <c r="C171" s="954" t="n"/>
      <c r="D171" s="954" t="n"/>
      <c r="E171" s="954" t="n"/>
      <c r="F171" s="954" t="n"/>
      <c r="G171" s="954" t="n"/>
      <c r="H171" s="954" t="n"/>
      <c r="I171" s="934" t="n"/>
      <c r="J171" s="85" t="n"/>
      <c r="K171" s="950" t="n"/>
      <c r="L171" s="950" t="n"/>
      <c r="M171" s="85" t="n"/>
      <c r="N171" s="114">
        <f>B171</f>
        <v/>
      </c>
      <c r="O171" s="115" t="inlineStr"/>
      <c r="P171" s="115" t="inlineStr"/>
      <c r="Q171" s="115" t="inlineStr"/>
      <c r="R171" s="115" t="inlineStr"/>
      <c r="S171" s="115" t="inlineStr"/>
      <c r="T171" s="115" t="inlineStr"/>
      <c r="U171" s="935">
        <f>I164</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K172" s="932" t="n"/>
      <c r="L172" s="932" t="n"/>
      <c r="N172" s="105" t="inlineStr"/>
      <c r="O172" s="106" t="inlineStr"/>
      <c r="P172" s="106" t="inlineStr"/>
      <c r="Q172" s="106" t="inlineStr"/>
      <c r="R172" s="106" t="inlineStr"/>
      <c r="S172" s="106" t="inlineStr"/>
      <c r="T172" s="106" t="inlineStr"/>
      <c r="U172" s="929">
        <f>I165</f>
        <v/>
      </c>
      <c r="V172" s="927" t="n"/>
      <c r="W172" s="927" t="n"/>
    </row>
    <row r="173" customFormat="1" s="79">
      <c r="A173" s="618" t="n"/>
      <c r="B173" s="102" t="n"/>
      <c r="C173" s="939" t="n"/>
      <c r="D173" s="939" t="n"/>
      <c r="E173" s="939" t="n"/>
      <c r="F173" s="939" t="n"/>
      <c r="G173" s="939" t="n"/>
      <c r="H173" s="939" t="n"/>
      <c r="I173" s="928" t="n"/>
      <c r="K173" s="932" t="n"/>
      <c r="N173" s="105" t="inlineStr"/>
      <c r="O173" s="106" t="inlineStr"/>
      <c r="P173" s="106" t="inlineStr"/>
      <c r="Q173" s="106" t="inlineStr"/>
      <c r="R173" s="106" t="inlineStr"/>
      <c r="S173" s="106" t="inlineStr"/>
      <c r="T173" s="106" t="inlineStr"/>
      <c r="U173" s="107">
        <f>I166</f>
        <v/>
      </c>
      <c r="V173" s="927" t="n"/>
      <c r="W173" s="927" t="n"/>
    </row>
    <row r="174" customFormat="1" s="79">
      <c r="A174" s="618" t="n"/>
      <c r="B174" s="102" t="n"/>
      <c r="C174" s="939" t="n"/>
      <c r="D174" s="939" t="n"/>
      <c r="E174" s="939" t="n"/>
      <c r="F174" s="939" t="n"/>
      <c r="G174" s="939" t="n"/>
      <c r="H174" s="939" t="n"/>
      <c r="I174" s="930" t="n"/>
      <c r="K174" s="932" t="n"/>
      <c r="N174" s="105" t="inlineStr"/>
      <c r="O174" s="106" t="inlineStr"/>
      <c r="P174" s="106" t="inlineStr"/>
      <c r="Q174" s="106" t="inlineStr"/>
      <c r="R174" s="106" t="inlineStr"/>
      <c r="S174" s="106" t="inlineStr"/>
      <c r="T174" s="106" t="inlineStr"/>
      <c r="U174" s="107">
        <f>I167</f>
        <v/>
      </c>
      <c r="V174" s="932" t="n"/>
      <c r="W174" s="932" t="n"/>
    </row>
    <row r="175" customFormat="1" s="79">
      <c r="A175" s="618" t="n"/>
      <c r="B175" s="102" t="n"/>
      <c r="C175" s="939" t="n"/>
      <c r="D175" s="939" t="n"/>
      <c r="E175" s="939" t="n"/>
      <c r="F175" s="939" t="n"/>
      <c r="G175" s="939" t="n"/>
      <c r="H175" s="939" t="n"/>
      <c r="I175" s="930" t="n"/>
      <c r="K175" s="932" t="n"/>
      <c r="N175" s="105" t="inlineStr"/>
      <c r="O175" s="106" t="inlineStr"/>
      <c r="P175" s="106" t="inlineStr"/>
      <c r="Q175" s="106" t="inlineStr"/>
      <c r="R175" s="106" t="inlineStr"/>
      <c r="S175" s="106" t="inlineStr"/>
      <c r="T175" s="106" t="inlineStr"/>
      <c r="U175" s="107">
        <f>I168</f>
        <v/>
      </c>
      <c r="V175" s="932" t="n"/>
      <c r="W175" s="932" t="n"/>
    </row>
    <row r="176" customFormat="1" s="154">
      <c r="A176" s="618" t="n"/>
      <c r="B176" s="102" t="n"/>
      <c r="C176" s="103" t="n"/>
      <c r="D176" s="103" t="n"/>
      <c r="E176" s="103" t="n"/>
      <c r="F176" s="103" t="n"/>
      <c r="G176" s="103" t="n"/>
      <c r="H176" s="103" t="n"/>
      <c r="I176" s="930" t="n"/>
      <c r="K176" s="932" t="n"/>
      <c r="N176" s="105" t="inlineStr"/>
      <c r="O176" s="106" t="inlineStr"/>
      <c r="P176" s="106" t="inlineStr"/>
      <c r="Q176" s="106" t="inlineStr"/>
      <c r="R176" s="106" t="inlineStr"/>
      <c r="S176" s="106" t="inlineStr"/>
      <c r="T176" s="106" t="inlineStr"/>
      <c r="U176" s="107">
        <f>I169</f>
        <v/>
      </c>
      <c r="V176" s="932" t="n"/>
      <c r="W176" s="932" t="n"/>
    </row>
    <row r="177">
      <c r="A177" s="618" t="n"/>
      <c r="B177" s="956" t="n"/>
      <c r="C177" s="939" t="n"/>
      <c r="D177" s="939" t="n"/>
      <c r="E177" s="939" t="n"/>
      <c r="F177" s="939" t="n"/>
      <c r="G177" s="939" t="n"/>
      <c r="H177" s="939" t="n"/>
      <c r="I177" s="957" t="n"/>
      <c r="K177" s="932" t="n"/>
      <c r="N177" s="958" t="inlineStr"/>
      <c r="O177" s="106" t="inlineStr"/>
      <c r="P177" s="106" t="inlineStr"/>
      <c r="Q177" s="106" t="inlineStr"/>
      <c r="R177" s="106" t="inlineStr"/>
      <c r="S177" s="106" t="inlineStr"/>
      <c r="T177" s="106" t="inlineStr"/>
      <c r="U177" s="107">
        <f>I170</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I171</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I172</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I173</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I174</f>
        <v/>
      </c>
      <c r="V181" s="932" t="n"/>
      <c r="W181" s="932" t="n"/>
    </row>
    <row r="182">
      <c r="A182" s="618" t="n"/>
      <c r="B182" s="102"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I175</f>
        <v/>
      </c>
      <c r="V182" s="932" t="n"/>
      <c r="W182" s="932" t="n"/>
    </row>
    <row r="183">
      <c r="A183" s="618" t="inlineStr">
        <is>
          <t>K27</t>
        </is>
      </c>
      <c r="B183" s="959" t="inlineStr">
        <is>
          <t>Total</t>
        </is>
      </c>
      <c r="C183" s="960">
        <f>SUM(INDIRECT(ADDRESS(MATCH("K26",$A:$A,0)+1,COLUMN(C$12),4)&amp;":"&amp;ADDRESS(MATCH("K27",$A:$A,0)-1,COLUMN(C$12),4)))</f>
        <v/>
      </c>
      <c r="D183" s="960">
        <f>SUM(INDIRECT(ADDRESS(MATCH("K26",$A:$A,0)+1,COLUMN(D$12),4)&amp;":"&amp;ADDRESS(MATCH("K27",$A:$A,0)-1,COLUMN(D$12),4)))</f>
        <v/>
      </c>
      <c r="E183" s="960">
        <f>SUM(INDIRECT(ADDRESS(MATCH("K26",$A:$A,0)+1,COLUMN(E$12),4)&amp;":"&amp;ADDRESS(MATCH("K27",$A:$A,0)-1,COLUMN(E$12),4)))</f>
        <v/>
      </c>
      <c r="F183" s="960">
        <f>SUM(INDIRECT(ADDRESS(MATCH("K26",$A:$A,0)+1,COLUMN(F$12),4)&amp;":"&amp;ADDRESS(MATCH("K27",$A:$A,0)-1,COLUMN(F$12),4)))</f>
        <v/>
      </c>
      <c r="G183" s="960" t="n">
        <v>32510</v>
      </c>
      <c r="H183" s="960" t="n">
        <v>25100</v>
      </c>
      <c r="I183" s="961" t="n"/>
      <c r="J183" s="79" t="n"/>
      <c r="K183" s="932" t="n"/>
      <c r="L183" s="79" t="n"/>
      <c r="M183" s="79" t="n"/>
      <c r="N183" s="166">
        <f>B183</f>
        <v/>
      </c>
      <c r="O183" s="167">
        <f>C183*BS!$B$9</f>
        <v/>
      </c>
      <c r="P183" s="167">
        <f>D183*BS!$B$9</f>
        <v/>
      </c>
      <c r="Q183" s="167">
        <f>E183*BS!$B$9</f>
        <v/>
      </c>
      <c r="R183" s="167">
        <f>F183*BS!$B$9</f>
        <v/>
      </c>
      <c r="S183" s="167">
        <f>G183*BS!$B$9</f>
        <v/>
      </c>
      <c r="T183" s="167">
        <f>H183*BS!$B$9</f>
        <v/>
      </c>
      <c r="U183" s="168">
        <f>I176</f>
        <v/>
      </c>
      <c r="V183" s="962" t="n"/>
      <c r="W183" s="962" t="n"/>
      <c r="X183" s="79" t="n"/>
      <c r="Y183" s="79" t="n"/>
      <c r="Z183" s="79" t="n"/>
      <c r="AA183" s="79" t="n"/>
      <c r="AB183" s="79" t="n"/>
      <c r="AC183" s="79" t="n"/>
      <c r="AD183" s="79" t="n"/>
      <c r="AE183" s="79" t="n"/>
      <c r="AF183" s="79" t="n"/>
      <c r="AG183" s="79" t="n"/>
      <c r="AH183" s="79" t="n"/>
      <c r="AI183" s="79" t="n"/>
      <c r="AJ183" s="79" t="n"/>
      <c r="AK183" s="79" t="n"/>
      <c r="AL183" s="79" t="n"/>
      <c r="AM183" s="79" t="n"/>
      <c r="AN183" s="79" t="n"/>
      <c r="AO183" s="79" t="n"/>
      <c r="AP183" s="79" t="n"/>
      <c r="AQ183" s="79" t="n"/>
      <c r="AR183" s="79" t="n"/>
      <c r="AS183" s="79" t="n"/>
      <c r="AT183" s="79" t="n"/>
      <c r="AU183" s="79" t="n"/>
      <c r="AV183" s="79" t="n"/>
      <c r="AW183" s="79" t="n"/>
      <c r="AX183" s="79" t="n"/>
      <c r="AY183" s="79" t="n"/>
      <c r="AZ183" s="79" t="n"/>
      <c r="BA183" s="79" t="n"/>
      <c r="BB183" s="79" t="n"/>
      <c r="BC183" s="79" t="n"/>
      <c r="BD183" s="79" t="n"/>
      <c r="BE183" s="79" t="n"/>
      <c r="BF183" s="79" t="n"/>
      <c r="BG183" s="79" t="n"/>
      <c r="BH183" s="79" t="n"/>
      <c r="BI183" s="79" t="n"/>
      <c r="BJ183" s="79" t="n"/>
      <c r="BK183" s="79" t="n"/>
      <c r="BL183" s="79" t="n"/>
      <c r="BM183" s="79" t="n"/>
      <c r="BN183" s="79" t="n"/>
      <c r="BO183" s="79" t="n"/>
      <c r="BP183" s="79" t="n"/>
      <c r="BQ183" s="79" t="n"/>
      <c r="BR183" s="79" t="n"/>
      <c r="BS183" s="79" t="n"/>
      <c r="BT183" s="79" t="n"/>
      <c r="BU183" s="79" t="n"/>
      <c r="BV183" s="79" t="n"/>
      <c r="BW183" s="79" t="n"/>
      <c r="BX183" s="79" t="n"/>
      <c r="BY183" s="79" t="n"/>
      <c r="BZ183" s="79" t="n"/>
      <c r="CA183" s="79" t="n"/>
      <c r="CB183" s="79" t="n"/>
      <c r="CC183" s="79" t="n"/>
      <c r="CD183" s="79" t="n"/>
      <c r="CE183" s="79" t="n"/>
      <c r="CF183" s="79" t="n"/>
      <c r="CG183" s="79" t="n"/>
      <c r="CH183" s="79" t="n"/>
      <c r="CI183" s="79" t="n"/>
      <c r="CJ183" s="79" t="n"/>
      <c r="CK183" s="79" t="n"/>
      <c r="CL183" s="79" t="n"/>
      <c r="CM183" s="79" t="n"/>
      <c r="CN183" s="79" t="n"/>
      <c r="CO183" s="79" t="n"/>
      <c r="CP183" s="79" t="n"/>
      <c r="CQ183" s="79" t="n"/>
      <c r="CR183" s="79" t="n"/>
      <c r="CS183" s="79" t="n"/>
      <c r="CT183" s="79" t="n"/>
      <c r="CU183" s="79" t="n"/>
      <c r="CV183" s="79" t="n"/>
      <c r="CW183" s="79" t="n"/>
      <c r="CX183" s="79" t="n"/>
      <c r="CY183" s="79" t="n"/>
      <c r="CZ183" s="79" t="n"/>
      <c r="DA183" s="79" t="n"/>
      <c r="DB183" s="79" t="n"/>
      <c r="DC183" s="79" t="n"/>
      <c r="DD183" s="79" t="n"/>
      <c r="DE183" s="79" t="n"/>
      <c r="DF183" s="79" t="n"/>
      <c r="DG183" s="79" t="n"/>
      <c r="DH183" s="79" t="n"/>
      <c r="DI183" s="79" t="n"/>
      <c r="DJ183" s="79" t="n"/>
      <c r="DK183" s="79" t="n"/>
      <c r="DL183" s="79" t="n"/>
      <c r="DM183" s="79" t="n"/>
      <c r="DN183" s="79" t="n"/>
      <c r="DO183" s="79" t="n"/>
      <c r="DP183" s="79" t="n"/>
      <c r="DQ183" s="79" t="n"/>
      <c r="DR183" s="79" t="n"/>
      <c r="DS183" s="79" t="n"/>
      <c r="DT183" s="79" t="n"/>
      <c r="DU183" s="79" t="n"/>
      <c r="DV183" s="79" t="n"/>
      <c r="DW183" s="79" t="n"/>
      <c r="DX183" s="79" t="n"/>
      <c r="DY183" s="79" t="n"/>
      <c r="DZ183" s="79" t="n"/>
      <c r="EA183" s="79" t="n"/>
      <c r="EB183" s="79" t="n"/>
      <c r="EC183" s="79" t="n"/>
      <c r="ED183" s="79" t="n"/>
      <c r="EE183" s="79" t="n"/>
      <c r="EF183" s="79" t="n"/>
      <c r="EG183" s="79" t="n"/>
      <c r="EH183" s="79" t="n"/>
      <c r="EI183" s="79" t="n"/>
      <c r="EJ183" s="79" t="n"/>
      <c r="EK183" s="79" t="n"/>
      <c r="EL183" s="79" t="n"/>
      <c r="EM183" s="79" t="n"/>
      <c r="EN183" s="79" t="n"/>
      <c r="EO183" s="79" t="n"/>
      <c r="EP183" s="79" t="n"/>
      <c r="EQ183" s="79" t="n"/>
      <c r="ER183" s="79" t="n"/>
      <c r="ES183" s="79" t="n"/>
      <c r="ET183" s="79" t="n"/>
      <c r="EU183" s="79" t="n"/>
      <c r="EV183" s="79" t="n"/>
      <c r="EW183" s="79" t="n"/>
      <c r="EX183" s="79" t="n"/>
      <c r="EY183" s="79" t="n"/>
      <c r="EZ183" s="79" t="n"/>
      <c r="FA183" s="79" t="n"/>
      <c r="FB183" s="79" t="n"/>
      <c r="FC183" s="79" t="n"/>
      <c r="FD183" s="79" t="n"/>
      <c r="FE183" s="79" t="n"/>
      <c r="FF183" s="79" t="n"/>
      <c r="FG183" s="79" t="n"/>
      <c r="FH183" s="79" t="n"/>
      <c r="FI183" s="79" t="n"/>
      <c r="FJ183" s="79" t="n"/>
      <c r="FK183" s="79" t="n"/>
      <c r="FL183" s="79" t="n"/>
      <c r="FM183" s="79" t="n"/>
      <c r="FN183" s="79" t="n"/>
      <c r="FO183" s="79" t="n"/>
      <c r="FP183" s="79" t="n"/>
      <c r="FQ183" s="79" t="n"/>
      <c r="FR183" s="79" t="n"/>
      <c r="FS183" s="79" t="n"/>
      <c r="FT183" s="79" t="n"/>
      <c r="FU183" s="79" t="n"/>
      <c r="FV183" s="79" t="n"/>
      <c r="FW183" s="79" t="n"/>
      <c r="FX183" s="79" t="n"/>
      <c r="FY183" s="79" t="n"/>
      <c r="FZ183" s="79" t="n"/>
      <c r="GA183" s="79" t="n"/>
      <c r="GB183" s="79" t="n"/>
      <c r="GC183" s="79" t="n"/>
      <c r="GD183" s="79" t="n"/>
      <c r="GE183" s="79" t="n"/>
      <c r="GF183" s="79" t="n"/>
      <c r="GG183" s="79" t="n"/>
      <c r="GH183" s="79" t="n"/>
      <c r="GI183" s="79" t="n"/>
      <c r="GJ183" s="79" t="n"/>
      <c r="GK183" s="79" t="n"/>
      <c r="GL183" s="79" t="n"/>
      <c r="GM183" s="79" t="n"/>
      <c r="GN183" s="79" t="n"/>
      <c r="GO183" s="79" t="n"/>
      <c r="GP183" s="79" t="n"/>
      <c r="GQ183" s="79" t="n"/>
      <c r="GR183" s="79" t="n"/>
      <c r="GS183" s="79" t="n"/>
      <c r="GT183" s="79" t="n"/>
      <c r="GU183" s="79" t="n"/>
      <c r="GV183" s="79" t="n"/>
      <c r="GW183" s="79" t="n"/>
      <c r="GX183" s="79" t="n"/>
      <c r="GY183" s="79" t="n"/>
      <c r="GZ183" s="79" t="n"/>
      <c r="HA183" s="79" t="n"/>
      <c r="HB183" s="79" t="n"/>
      <c r="HC183" s="79" t="n"/>
      <c r="HD183" s="79" t="n"/>
      <c r="HE183" s="79" t="n"/>
      <c r="HF183" s="79" t="n"/>
      <c r="HG183" s="79" t="n"/>
      <c r="HH183" s="79" t="n"/>
      <c r="HI183" s="79" t="n"/>
      <c r="HJ183" s="79" t="n"/>
      <c r="HK183" s="79" t="n"/>
      <c r="HL183" s="79" t="n"/>
      <c r="HM183" s="79" t="n"/>
      <c r="HN183" s="79" t="n"/>
      <c r="HO183" s="79" t="n"/>
      <c r="HP183" s="79" t="n"/>
      <c r="HQ183" s="79" t="n"/>
      <c r="HR183" s="79" t="n"/>
      <c r="HS183" s="79" t="n"/>
      <c r="HT183" s="79" t="n"/>
      <c r="HU183" s="79" t="n"/>
      <c r="HV183" s="79" t="n"/>
      <c r="HW183" s="79" t="n"/>
      <c r="HX183" s="79" t="n"/>
      <c r="HY183" s="79" t="n"/>
      <c r="HZ183" s="79" t="n"/>
      <c r="IA183" s="79" t="n"/>
      <c r="IB183" s="79" t="n"/>
      <c r="IC183" s="79" t="n"/>
      <c r="ID183" s="79" t="n"/>
      <c r="IE183" s="79" t="n"/>
      <c r="IF183" s="79" t="n"/>
      <c r="IG183" s="79" t="n"/>
      <c r="IH183" s="79" t="n"/>
      <c r="II183" s="79" t="n"/>
      <c r="IJ183" s="79" t="n"/>
      <c r="IK183" s="79" t="n"/>
      <c r="IL183" s="79" t="n"/>
      <c r="IM183" s="79" t="n"/>
      <c r="IN183" s="79" t="n"/>
      <c r="IO183" s="79" t="n"/>
      <c r="IP183" s="79" t="n"/>
      <c r="IQ183" s="79" t="n"/>
      <c r="IR183" s="79" t="n"/>
      <c r="IS183" s="79" t="n"/>
      <c r="IT183" s="79" t="n"/>
      <c r="IU183" s="79" t="n"/>
      <c r="IV183" s="79" t="n"/>
      <c r="IW183" s="79" t="n"/>
      <c r="IX183" s="79" t="n"/>
      <c r="IY183" s="79" t="n"/>
      <c r="IZ183" s="79" t="n"/>
      <c r="JA183" s="79" t="n"/>
      <c r="JB183" s="79" t="n"/>
      <c r="JC183" s="79" t="n"/>
      <c r="JD183" s="79" t="n"/>
      <c r="JE183" s="79" t="n"/>
      <c r="JF183" s="79" t="n"/>
      <c r="JG183" s="79" t="n"/>
      <c r="JH183" s="79" t="n"/>
      <c r="JI183" s="79" t="n"/>
      <c r="JJ183" s="79" t="n"/>
      <c r="JK183" s="79" t="n"/>
      <c r="JL183" s="79" t="n"/>
      <c r="JM183" s="79" t="n"/>
      <c r="JN183" s="79" t="n"/>
      <c r="JO183" s="79" t="n"/>
      <c r="JP183" s="79" t="n"/>
      <c r="JQ183" s="79" t="n"/>
      <c r="JR183" s="79" t="n"/>
      <c r="JS183" s="79" t="n"/>
      <c r="JT183" s="79" t="n"/>
      <c r="JU183" s="79" t="n"/>
      <c r="JV183" s="79" t="n"/>
      <c r="JW183" s="79" t="n"/>
      <c r="JX183" s="79" t="n"/>
      <c r="JY183" s="79" t="n"/>
      <c r="JZ183" s="79" t="n"/>
      <c r="KA183" s="79" t="n"/>
      <c r="KB183" s="79" t="n"/>
      <c r="KC183" s="79" t="n"/>
      <c r="KD183" s="79" t="n"/>
      <c r="KE183" s="79" t="n"/>
      <c r="KF183" s="79" t="n"/>
      <c r="KG183" s="79" t="n"/>
      <c r="KH183" s="79" t="n"/>
      <c r="KI183" s="79" t="n"/>
      <c r="KJ183" s="79" t="n"/>
      <c r="KK183" s="79" t="n"/>
      <c r="KL183" s="79" t="n"/>
      <c r="KM183" s="79" t="n"/>
      <c r="KN183" s="79" t="n"/>
      <c r="KO183" s="79" t="n"/>
      <c r="KP183" s="79" t="n"/>
      <c r="KQ183" s="79" t="n"/>
      <c r="KR183" s="79" t="n"/>
      <c r="KS183" s="79" t="n"/>
      <c r="KT183" s="79" t="n"/>
      <c r="KU183" s="79" t="n"/>
      <c r="KV183" s="79" t="n"/>
      <c r="KW183" s="79" t="n"/>
      <c r="KX183" s="79" t="n"/>
      <c r="KY183" s="79" t="n"/>
      <c r="KZ183" s="79" t="n"/>
      <c r="LA183" s="79" t="n"/>
      <c r="LB183" s="79" t="n"/>
      <c r="LC183" s="79" t="n"/>
      <c r="LD183" s="79" t="n"/>
      <c r="LE183" s="79" t="n"/>
      <c r="LF183" s="79" t="n"/>
      <c r="LG183" s="79" t="n"/>
      <c r="LH183" s="79" t="n"/>
      <c r="LI183" s="79" t="n"/>
      <c r="LJ183" s="79" t="n"/>
      <c r="LK183" s="79" t="n"/>
      <c r="LL183" s="79" t="n"/>
      <c r="LM183" s="79" t="n"/>
      <c r="LN183" s="79" t="n"/>
      <c r="LO183" s="79" t="n"/>
      <c r="LP183" s="79" t="n"/>
      <c r="LQ183" s="79" t="n"/>
      <c r="LR183" s="79" t="n"/>
      <c r="LS183" s="79" t="n"/>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70" t="n"/>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158833</v>
      </c>
      <c r="H27" s="954" t="n">
        <v>405750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38668</v>
      </c>
      <c r="H81" s="954" t="n">
        <v>1613580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3799312</v>
      </c>
      <c r="H86" s="954" t="n">
        <v>8377245</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1188715</v>
      </c>
      <c r="H99" s="954" t="n">
        <v>2526458</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458952</v>
      </c>
      <c r="H105" s="954" t="n">
        <v>550069</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458952</v>
      </c>
      <c r="H127" s="954" t="n">
        <v>550069</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US$ None 718,838 Ordinary shares, fully</t>
        </is>
      </c>
      <c r="C156" s="103" t="n"/>
      <c r="D156" s="103" t="n"/>
      <c r="E156" s="103" t="n"/>
      <c r="F156" s="103" t="n"/>
      <c r="G156" s="103" t="n">
        <v>3075812</v>
      </c>
      <c r="H156" s="103" t="n">
        <v>3075812</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US$ None Retained earnings at the</t>
        </is>
      </c>
      <c r="C179" s="996" t="n"/>
      <c r="D179" s="996" t="n"/>
      <c r="E179" s="996" t="n"/>
      <c r="F179" s="996" t="n"/>
      <c r="G179" s="996" t="n">
        <v>64105458</v>
      </c>
      <c r="H179" s="996" t="n">
        <v>60140616</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US$ None Retained earnings at the end of</t>
        </is>
      </c>
      <c r="C180" s="983" t="n"/>
      <c r="D180" s="983" t="n"/>
      <c r="E180" s="983" t="n"/>
      <c r="F180" s="983" t="n"/>
      <c r="G180" s="983" t="n">
        <v>60140616</v>
      </c>
      <c r="H180" s="983" t="n">
        <v>65939792</v>
      </c>
      <c r="I180" s="998" t="n"/>
      <c r="J180" s="196" t="n"/>
      <c r="K180" s="197" t="n"/>
      <c r="L180" s="197" t="n"/>
      <c r="M180" s="197" t="n"/>
      <c r="N180" s="966">
        <f>B180</f>
        <v/>
      </c>
      <c r="O180" s="198" t="inlineStr"/>
      <c r="P180" s="198" t="inlineStr"/>
      <c r="Q180" s="198" t="inlineStr"/>
      <c r="R180" s="198" t="inlineStr"/>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121149772</v>
      </c>
      <c r="H15" s="939" t="n">
        <v>172132832</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and Services</t>
        </is>
      </c>
      <c r="C29" s="939" t="n"/>
      <c r="D29" s="939" t="n"/>
      <c r="E29" s="939" t="n"/>
      <c r="F29" s="939" t="n"/>
      <c r="G29" s="939" t="n">
        <v>-98787529</v>
      </c>
      <c r="H29" s="939" t="n">
        <v>-143316776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-133257</v>
      </c>
      <c r="H56" s="939" t="n">
        <v>-164612</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-4769658</v>
      </c>
      <c r="H57" s="939" t="n">
        <v>-5398915</v>
      </c>
      <c r="I57" s="1017" t="n"/>
      <c r="N57" s="293" t="inlineStr"/>
      <c r="O57" s="192" t="inlineStr"/>
      <c r="P57" s="192" t="inlineStr"/>
      <c r="Q57" s="192" t="inlineStr"/>
      <c r="R57" s="192" t="inlineStr"/>
      <c r="S57" s="192" t="inlineStr"/>
      <c r="T57" s="192" t="inlineStr"/>
      <c r="U57" s="1016">
        <f>I57</f>
        <v/>
      </c>
    </row>
    <row r="58" customFormat="1" s="279">
      <c r="A58" s="118" t="n"/>
      <c r="B58" s="102" t="inlineStr">
        <is>
          <t>Occupancy Expenses</t>
        </is>
      </c>
      <c r="C58" s="939" t="n"/>
      <c r="D58" s="939" t="n"/>
      <c r="E58" s="939" t="n"/>
      <c r="F58" s="939" t="n"/>
      <c r="G58" s="939" t="n">
        <v>-1698150</v>
      </c>
      <c r="H58" s="939" t="n">
        <v>-1999634</v>
      </c>
      <c r="I58" s="1017" t="n"/>
      <c r="N58" s="293" t="inlineStr"/>
      <c r="O58" s="192" t="inlineStr"/>
      <c r="P58" s="192" t="inlineStr"/>
      <c r="Q58" s="192" t="inlineStr"/>
      <c r="R58" s="192" t="inlineStr"/>
      <c r="S58" s="192" t="inlineStr"/>
      <c r="T58" s="192" t="inlineStr"/>
      <c r="U58" s="1016">
        <f>I58</f>
        <v/>
      </c>
    </row>
    <row r="59" customFormat="1" s="279">
      <c r="A59" s="118" t="n"/>
      <c r="B59" s="102" t="inlineStr">
        <is>
          <t>Administrative Expenses</t>
        </is>
      </c>
      <c r="C59" s="939" t="n"/>
      <c r="D59" s="939" t="n"/>
      <c r="E59" s="939" t="n"/>
      <c r="F59" s="939" t="n"/>
      <c r="G59" s="939" t="n">
        <v>-2545630</v>
      </c>
      <c r="H59" s="939" t="n">
        <v>-2647280</v>
      </c>
      <c r="I59" s="1017" t="n"/>
      <c r="N59" s="293" t="inlineStr"/>
      <c r="O59" s="192" t="inlineStr"/>
      <c r="P59" s="192" t="inlineStr"/>
      <c r="Q59" s="192" t="inlineStr"/>
      <c r="R59" s="192" t="inlineStr"/>
      <c r="S59" s="192" t="inlineStr"/>
      <c r="T59" s="192" t="inlineStr"/>
      <c r="U59" s="1016">
        <f>I59</f>
        <v/>
      </c>
    </row>
    <row r="60" customFormat="1" s="279">
      <c r="A60" s="118" t="n"/>
      <c r="B60" s="102" t="inlineStr">
        <is>
          <t>Other Expenses</t>
        </is>
      </c>
      <c r="C60" s="939" t="n"/>
      <c r="D60" s="939" t="n"/>
      <c r="E60" s="939" t="n"/>
      <c r="F60" s="939" t="n"/>
      <c r="G60" s="939" t="n">
        <v>-263840</v>
      </c>
      <c r="H60" s="939" t="n">
        <v>-368331</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-1698150</v>
      </c>
      <c r="H80" s="939" t="n">
        <v>-1999634</v>
      </c>
      <c r="I80" s="1017" t="n"/>
      <c r="N80" s="290" t="inlineStr"/>
      <c r="O80" s="204" t="inlineStr"/>
      <c r="P80" s="204" t="inlineStr"/>
      <c r="Q80" s="204" t="inlineStr"/>
      <c r="R80" s="204" t="inlineStr"/>
      <c r="S80" s="204" t="inlineStr"/>
      <c r="T80" s="204" t="inlineStr"/>
      <c r="U80" s="1016" t="n"/>
    </row>
    <row r="81" customFormat="1" s="279">
      <c r="B81" s="119" t="inlineStr">
        <is>
          <t>Administrative Expenses</t>
        </is>
      </c>
      <c r="C81" s="939" t="n"/>
      <c r="D81" s="939" t="n"/>
      <c r="E81" s="939" t="n"/>
      <c r="F81" s="939" t="n"/>
      <c r="G81" s="939" t="n">
        <v>-2545630</v>
      </c>
      <c r="H81" s="939" t="n">
        <v>-2647280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US None Interest income</t>
        </is>
      </c>
      <c r="C98" s="939" t="n"/>
      <c r="D98" s="939" t="n"/>
      <c r="E98" s="939" t="n"/>
      <c r="F98" s="939" t="n"/>
      <c r="G98" s="939" t="n">
        <v>7767</v>
      </c>
      <c r="H98" s="939" t="n">
        <v>29663</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US None Interest expense</t>
        </is>
      </c>
      <c r="C111" s="939" t="n"/>
      <c r="D111" s="939" t="n"/>
      <c r="E111" s="939" t="n"/>
      <c r="F111" s="939" t="n"/>
      <c r="G111" s="939" t="n">
        <v>-85496</v>
      </c>
      <c r="H111" s="939" t="n">
        <v>-1055051</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US None Net foreign exchange losses</t>
        </is>
      </c>
      <c r="C124" s="952" t="n"/>
      <c r="D124" s="952" t="n"/>
      <c r="E124" s="952" t="n"/>
      <c r="F124" s="952" t="n"/>
      <c r="G124" s="952" t="n">
        <v>-1675</v>
      </c>
      <c r="H124" s="952" t="n">
        <v>-213285</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-2475505</v>
      </c>
      <c r="H138" s="939" t="n">
        <v>-3762567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-1225162</v>
      </c>
      <c r="G13" s="1028" t="n">
        <v>-1063920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1430</v>
      </c>
      <c r="G16" s="1028" t="n">
        <v>56042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-1239649</v>
      </c>
      <c r="G18" s="1029" t="n">
        <v>-1007878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-10495921</v>
      </c>
      <c r="G21" s="1028" t="n">
        <v>-3265540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43500000</v>
      </c>
      <c r="G22" s="1028" t="n">
        <v>48500000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-18149877</v>
      </c>
      <c r="G23" s="1028" t="n">
        <v>-52236382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14854202</v>
      </c>
      <c r="G25" s="1029" t="n">
        <v>-7001922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