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4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76834</v>
      </c>
      <c r="H26" s="112" t="n">
        <v>130808</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 Ultimate parent entity</t>
        </is>
      </c>
      <c r="C29" s="103" t="n"/>
      <c r="D29" s="103" t="n"/>
      <c r="E29" s="103" t="n"/>
      <c r="F29" s="103" t="n"/>
      <c r="G29" s="103" t="n">
        <v>9</v>
      </c>
      <c r="H29" s="103" t="n">
        <v>43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Trade receivables Parent entity</t>
        </is>
      </c>
      <c r="C30" s="103" t="n"/>
      <c r="D30" s="103" t="n"/>
      <c r="E30" s="103" t="n"/>
      <c r="F30" s="103" t="n"/>
      <c r="G30" s="103" t="n">
        <v>212</v>
      </c>
      <c r="H30" s="103" t="n">
        <v>3912</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Trade receivables Other subsidiaries of the ultimate parent entity</t>
        </is>
      </c>
      <c r="C31" s="103" t="n"/>
      <c r="D31" s="103" t="n"/>
      <c r="E31" s="103" t="n"/>
      <c r="F31" s="103" t="n"/>
      <c r="G31" s="103" t="n">
        <v>-110</v>
      </c>
      <c r="H31" s="103" t="n">
        <v>199</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Trade receivables Other subsidiaries of the parent entity</t>
        </is>
      </c>
      <c r="C32" s="103" t="n"/>
      <c r="D32" s="103" t="n"/>
      <c r="E32" s="103" t="n"/>
      <c r="F32" s="103" t="n"/>
      <c r="G32" s="103" t="n">
        <v>555</v>
      </c>
      <c r="H32" s="103" t="n">
        <v>262</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Trade receivables Non-related parties</t>
        </is>
      </c>
      <c r="C33" s="103" t="n"/>
      <c r="D33" s="103" t="n"/>
      <c r="E33" s="103" t="n"/>
      <c r="F33" s="103" t="n"/>
      <c r="G33" s="103" t="n">
        <v>109011</v>
      </c>
      <c r="H33" s="103" t="n">
        <v>139213</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Trade receivables Total trade receivables</t>
        </is>
      </c>
      <c r="C34" s="103" t="n"/>
      <c r="D34" s="103" t="n"/>
      <c r="E34" s="103" t="n"/>
      <c r="F34" s="103" t="n"/>
      <c r="G34" s="103" t="n">
        <v>109677</v>
      </c>
      <c r="H34" s="103" t="n">
        <v>143629</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xml:space="preserve"> Trade receivables Less: allowance for doubtful debts</t>
        </is>
      </c>
      <c r="C35" s="103" t="n"/>
      <c r="D35" s="103" t="n"/>
      <c r="E35" s="103" t="n"/>
      <c r="F35" s="103" t="n"/>
      <c r="G35" s="103" t="n">
        <v>-3307</v>
      </c>
      <c r="H35" s="103" t="n">
        <v>-3062</v>
      </c>
      <c r="I35" s="104" t="n"/>
      <c r="N35" s="105">
        <f>B35</f>
        <v/>
      </c>
      <c r="O35" s="109" t="inlineStr"/>
      <c r="P35" s="109" t="inlineStr"/>
      <c r="Q35" s="106" t="inlineStr"/>
      <c r="R35" s="106" t="inlineStr"/>
      <c r="S35" s="106">
        <f>G35*BS!$B$9</f>
        <v/>
      </c>
      <c r="T35" s="106">
        <f>H35*BS!$B$9</f>
        <v/>
      </c>
      <c r="U35" s="121">
        <f>I35</f>
        <v/>
      </c>
    </row>
    <row r="36" customFormat="1" s="79">
      <c r="A36" s="618" t="n"/>
      <c r="B36" s="102" t="inlineStr">
        <is>
          <t xml:space="preserve"> Trade receivables Total</t>
        </is>
      </c>
      <c r="C36" s="103" t="n"/>
      <c r="D36" s="103" t="n"/>
      <c r="E36" s="103" t="n"/>
      <c r="F36" s="103" t="n"/>
      <c r="G36" s="103" t="n">
        <v>108087</v>
      </c>
      <c r="H36" s="103" t="n">
        <v>144067</v>
      </c>
      <c r="I36" s="104" t="n"/>
      <c r="N36" s="105">
        <f>B36</f>
        <v/>
      </c>
      <c r="O36" s="109" t="inlineStr"/>
      <c r="P36" s="109" t="inlineStr"/>
      <c r="Q36" s="106" t="inlineStr"/>
      <c r="R36" s="106" t="inlineStr"/>
      <c r="S36" s="106">
        <f>G36*BS!$B$9</f>
        <v/>
      </c>
      <c r="T36" s="106">
        <f>H36*BS!$B$9</f>
        <v/>
      </c>
      <c r="U36" s="121">
        <f>I36</f>
        <v/>
      </c>
    </row>
    <row r="37" customFormat="1" s="79">
      <c r="A37" s="618" t="n"/>
      <c r="B37" s="102" t="inlineStr">
        <is>
          <t xml:space="preserve"> Trade receivables Tax receivable</t>
        </is>
      </c>
      <c r="C37" s="103" t="n"/>
      <c r="D37" s="103" t="n"/>
      <c r="E37" s="103" t="n"/>
      <c r="F37" s="103" t="n"/>
      <c r="G37" s="103" t="n">
        <v>904</v>
      </c>
      <c r="H37" s="103" t="n">
        <v>0</v>
      </c>
      <c r="I37" s="104" t="n"/>
      <c r="N37" s="105">
        <f>B37</f>
        <v/>
      </c>
      <c r="O37" s="109" t="inlineStr"/>
      <c r="P37" s="109" t="inlineStr"/>
      <c r="Q37" s="106" t="inlineStr"/>
      <c r="R37" s="106" t="inlineStr"/>
      <c r="S37" s="106">
        <f>G37*BS!$B$9</f>
        <v/>
      </c>
      <c r="T37" s="106">
        <f>H37*BS!$B$9</f>
        <v/>
      </c>
      <c r="U37" s="121">
        <f>I37</f>
        <v/>
      </c>
    </row>
    <row r="38" customFormat="1" s="79">
      <c r="A38" s="618" t="n"/>
      <c r="B38" s="102" t="inlineStr">
        <is>
          <t xml:space="preserve"> Trade receivables Other receivables</t>
        </is>
      </c>
      <c r="C38" s="103" t="n"/>
      <c r="D38" s="103" t="n"/>
      <c r="E38" s="103" t="n"/>
      <c r="F38" s="103" t="n"/>
      <c r="G38" s="103" t="n">
        <v>812</v>
      </c>
      <c r="H38" s="103" t="n">
        <v>3500</v>
      </c>
      <c r="I38" s="104" t="n"/>
      <c r="N38" s="105">
        <f>B38</f>
        <v/>
      </c>
      <c r="O38" s="109" t="inlineStr"/>
      <c r="P38" s="109" t="inlineStr"/>
      <c r="Q38" s="106" t="inlineStr"/>
      <c r="R38" s="106" t="inlineStr"/>
      <c r="S38" s="106">
        <f>G38*BS!$B$9</f>
        <v/>
      </c>
      <c r="T38" s="106">
        <f>H38*BS!$B$9</f>
        <v/>
      </c>
      <c r="U38" s="121">
        <f>I38</f>
        <v/>
      </c>
    </row>
    <row r="39" customFormat="1" s="79">
      <c r="A39" s="618" t="n"/>
      <c r="B39" s="102" t="inlineStr">
        <is>
          <t xml:space="preserve"> 8. Finance lease receivable Current</t>
        </is>
      </c>
      <c r="C39" s="103" t="n"/>
      <c r="D39" s="103" t="n"/>
      <c r="E39" s="103" t="n"/>
      <c r="F39" s="103" t="n"/>
      <c r="G39" s="103" t="n">
        <v>14034</v>
      </c>
      <c r="H39" s="103" t="n">
        <v>0</v>
      </c>
      <c r="I39" s="104" t="n"/>
      <c r="N39" s="105">
        <f>B39</f>
        <v/>
      </c>
      <c r="O39" s="109" t="inlineStr"/>
      <c r="P39" s="109" t="inlineStr"/>
      <c r="Q39" s="106" t="inlineStr"/>
      <c r="R39" s="106" t="inlineStr"/>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159728</v>
      </c>
      <c r="H53" s="112" t="n">
        <v>170157</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5111</v>
      </c>
      <c r="H67" s="112" t="n">
        <v>7935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113198</v>
      </c>
      <c r="H81" s="940" t="n">
        <v>152002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Property plant and equipment $'000 Total Property plant and equipment $'000 Total Property plant and equipment $'000 Balance at end of the Cost</t>
        </is>
      </c>
      <c r="C86" s="939" t="n"/>
      <c r="D86" s="939" t="n"/>
      <c r="E86" s="939" t="n"/>
      <c r="F86" s="939" t="n"/>
      <c r="G86" s="939" t="n">
        <v/>
      </c>
      <c r="H86" s="939" t="n">
        <v>208509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Property plant and equipment $'000 Total Property plant and equipment $'000 Total Property plant and equipment $'000 Accumulated Depreciation</t>
        </is>
      </c>
      <c r="C100" s="952" t="n"/>
      <c r="D100" s="952" t="n"/>
      <c r="E100" s="952" t="n"/>
      <c r="F100" s="952" t="n"/>
      <c r="G100" s="952" t="n">
        <v>0</v>
      </c>
      <c r="H100" s="952" t="n">
        <v>-115702</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Make good assets $'000 Balance at the 2021 beginning of the year</t>
        </is>
      </c>
      <c r="G114" t="n">
        <v>0</v>
      </c>
      <c r="H114" t="n">
        <v/>
      </c>
      <c r="N114">
        <f>B114</f>
        <v/>
      </c>
      <c r="O114" t="inlineStr"/>
      <c r="P114" t="inlineStr"/>
      <c r="Q114" t="inlineStr"/>
      <c r="R114" t="inlineStr"/>
      <c r="S114">
        <f>G114*BS!$B$9</f>
        <v/>
      </c>
      <c r="T114">
        <f>H114*BS!$B$9</f>
        <v/>
      </c>
    </row>
    <row r="115" customFormat="1" s="79">
      <c r="B115" t="inlineStr">
        <is>
          <t>Make good assets $'000 Balance at the Additions (see note 12(i1))</t>
        </is>
      </c>
      <c r="G115" t="n">
        <v/>
      </c>
      <c r="H115" t="n">
        <v>5061</v>
      </c>
      <c r="N115">
        <f>B115</f>
        <v/>
      </c>
      <c r="O115" t="inlineStr"/>
      <c r="P115" t="inlineStr"/>
      <c r="Q115" t="inlineStr"/>
      <c r="R115" t="inlineStr"/>
      <c r="S115">
        <f>G115*BS!$B$9</f>
        <v/>
      </c>
      <c r="T115">
        <f>H115*BS!$B$9</f>
        <v/>
      </c>
    </row>
    <row r="116" customFormat="1" s="79">
      <c r="B116" t="inlineStr">
        <is>
          <t>Make good assets $'000 Balance at the Net book value of disposals</t>
        </is>
      </c>
      <c r="G116" t="n">
        <v/>
      </c>
      <c r="H116" t="n">
        <v>0</v>
      </c>
      <c r="N116">
        <f>B116</f>
        <v/>
      </c>
      <c r="O116" t="inlineStr"/>
      <c r="P116" t="inlineStr"/>
      <c r="Q116" t="inlineStr"/>
      <c r="R116" t="inlineStr"/>
      <c r="S116">
        <f>G116*BS!$B$9</f>
        <v/>
      </c>
      <c r="T116">
        <f>H116*BS!$B$9</f>
        <v/>
      </c>
    </row>
    <row r="117" customFormat="1" s="79">
      <c r="B117" t="inlineStr">
        <is>
          <t>Make good assets $'000 Balance at the Depreciation expense</t>
        </is>
      </c>
      <c r="G117" t="n">
        <v/>
      </c>
      <c r="H117" t="n">
        <v>-2938</v>
      </c>
      <c r="N117">
        <f>B117</f>
        <v/>
      </c>
      <c r="O117" t="inlineStr"/>
      <c r="P117" t="inlineStr"/>
      <c r="Q117" t="inlineStr"/>
      <c r="R117" t="inlineStr"/>
      <c r="S117">
        <f>G117*BS!$B$9</f>
        <v/>
      </c>
      <c r="T117">
        <f>H117*BS!$B$9</f>
        <v/>
      </c>
    </row>
    <row r="118" customFormat="1" s="79">
      <c r="B118" t="inlineStr">
        <is>
          <t>Make good assets $'000 Balance at the Foreign exchange translation (losses)</t>
        </is>
      </c>
      <c r="G118" t="n">
        <v/>
      </c>
      <c r="H118" t="n">
        <v>-7</v>
      </c>
      <c r="N118">
        <f>B118</f>
        <v/>
      </c>
      <c r="O118" t="inlineStr"/>
      <c r="P118" t="inlineStr"/>
      <c r="Q118" t="inlineStr"/>
      <c r="R118" t="inlineStr"/>
      <c r="S118">
        <f>G118*BS!$B$9</f>
        <v/>
      </c>
      <c r="T118">
        <f>H118*BS!$B$9</f>
        <v/>
      </c>
    </row>
    <row r="119" customFormat="1" s="79">
      <c r="B119" t="inlineStr">
        <is>
          <t>Make good assets $'000 Balance at the 2022 Balance at end of the year</t>
        </is>
      </c>
      <c r="G119" t="n">
        <v/>
      </c>
      <c r="H119" t="n">
        <v>2116</v>
      </c>
      <c r="N119">
        <f>B119</f>
        <v/>
      </c>
      <c r="O119" t="inlineStr"/>
      <c r="P119" t="inlineStr"/>
      <c r="Q119" t="inlineStr"/>
      <c r="R119" t="inlineStr"/>
      <c r="S119">
        <f>G119*BS!$B$9</f>
        <v/>
      </c>
      <c r="T119">
        <f>H119*BS!$B$9</f>
        <v/>
      </c>
    </row>
    <row r="120" customFormat="1" s="79">
      <c r="B120" t="inlineStr">
        <is>
          <t>Make good assets $'000 Balance at the Cost</t>
        </is>
      </c>
      <c r="G120" t="n">
        <v/>
      </c>
      <c r="H120" t="n">
        <v>5214</v>
      </c>
      <c r="N120">
        <f>B120</f>
        <v/>
      </c>
      <c r="O120" t="inlineStr"/>
      <c r="P120" t="inlineStr"/>
      <c r="Q120" t="inlineStr"/>
      <c r="R120" t="inlineStr"/>
      <c r="S120">
        <f>G120*BS!$B$9</f>
        <v/>
      </c>
      <c r="T120">
        <f>H120*BS!$B$9</f>
        <v/>
      </c>
    </row>
    <row r="121" customFormat="1" s="79">
      <c r="B121" t="inlineStr">
        <is>
          <t>Make good assets $'000 Balance at the Accumulated Depreciation</t>
        </is>
      </c>
      <c r="G121" t="n">
        <v/>
      </c>
      <c r="H121" t="n">
        <v>-3098</v>
      </c>
      <c r="N121">
        <f>B121</f>
        <v/>
      </c>
      <c r="O121" t="inlineStr"/>
      <c r="P121" t="inlineStr"/>
      <c r="Q121" t="inlineStr"/>
      <c r="R121" t="inlineStr"/>
      <c r="S121">
        <f>G121*BS!$B$9</f>
        <v/>
      </c>
      <c r="T121">
        <f>H121*BS!$B$9</f>
        <v/>
      </c>
    </row>
    <row r="122" customFormat="1" s="79">
      <c r="B122" t="inlineStr">
        <is>
          <t>Make good assets $'000 Balance at the 2022 nan</t>
        </is>
      </c>
      <c r="G122" t="n">
        <v/>
      </c>
      <c r="H122" t="n">
        <v>2116</v>
      </c>
      <c r="N122">
        <f>B122</f>
        <v/>
      </c>
      <c r="O122" t="inlineStr"/>
      <c r="P122" t="inlineStr"/>
      <c r="Q122" t="inlineStr"/>
      <c r="R122" t="inlineStr"/>
      <c r="S122">
        <f>G122*BS!$B$9</f>
        <v/>
      </c>
      <c r="T122">
        <f>H122*BS!$B$9</f>
        <v/>
      </c>
    </row>
    <row r="123" customFormat="1" s="79">
      <c r="B123" t="inlineStr">
        <is>
          <t>Plant, vehicles Buildings at and cost equipment $'000 $'000 Balance at the 2021 beginning of the year</t>
        </is>
      </c>
      <c r="G123" t="n">
        <v>9570</v>
      </c>
      <c r="N123">
        <f>B123</f>
        <v/>
      </c>
      <c r="O123" t="inlineStr"/>
      <c r="P123" t="inlineStr"/>
      <c r="Q123" t="inlineStr"/>
      <c r="R123" t="inlineStr"/>
      <c r="S123">
        <f>G123*BS!$B$9</f>
        <v/>
      </c>
      <c r="T123" t="inlineStr"/>
    </row>
    <row r="124" customFormat="1" s="79">
      <c r="B124" t="inlineStr">
        <is>
          <t>Plant, vehicles Buildings at and cost equipment $'000 $'000 Balance at the Additions (see note 12(i1))</t>
        </is>
      </c>
      <c r="G124" t="n">
        <v/>
      </c>
      <c r="H124" t="n">
        <v>2879</v>
      </c>
      <c r="N124">
        <f>B124</f>
        <v/>
      </c>
      <c r="O124" t="inlineStr"/>
      <c r="P124" t="inlineStr"/>
      <c r="Q124" t="inlineStr"/>
      <c r="R124" t="inlineStr"/>
      <c r="S124">
        <f>G124*BS!$B$9</f>
        <v/>
      </c>
      <c r="T124">
        <f>H124*BS!$B$9</f>
        <v/>
      </c>
    </row>
    <row r="125" customFormat="1" s="79">
      <c r="B125" t="inlineStr">
        <is>
          <t>Plant, vehicles Buildings at and cost equipment $'000 $'000 Balance at the Net book value of disposals</t>
        </is>
      </c>
      <c r="G125" t="n">
        <v/>
      </c>
      <c r="H125" t="n">
        <v>0</v>
      </c>
      <c r="N125">
        <f>B125</f>
        <v/>
      </c>
      <c r="O125" t="inlineStr"/>
      <c r="P125" t="inlineStr"/>
      <c r="Q125" t="inlineStr"/>
      <c r="R125" t="inlineStr"/>
      <c r="S125">
        <f>G125*BS!$B$9</f>
        <v/>
      </c>
      <c r="T125">
        <f>H125*BS!$B$9</f>
        <v/>
      </c>
    </row>
    <row r="126" customFormat="1" s="154">
      <c r="B126" t="inlineStr">
        <is>
          <t>Plant, vehicles Buildings at and cost equipment $'000 $'000 Balance at the Depreciation expense</t>
        </is>
      </c>
      <c r="G126" t="n">
        <v/>
      </c>
      <c r="H126" t="n">
        <v>-3862</v>
      </c>
      <c r="N126">
        <f>B126</f>
        <v/>
      </c>
      <c r="O126" t="inlineStr"/>
      <c r="P126" t="inlineStr"/>
      <c r="Q126" t="inlineStr"/>
      <c r="R126" t="inlineStr"/>
      <c r="S126">
        <f>G126*BS!$B$9</f>
        <v/>
      </c>
      <c r="T126">
        <f>H126*BS!$B$9</f>
        <v/>
      </c>
    </row>
    <row r="127" customFormat="1" s="79">
      <c r="B127" t="inlineStr">
        <is>
          <t>Plant, vehicles Buildings at and cost equipment $'000 $'000 Balance at the Foreign exchange translation (losses)</t>
        </is>
      </c>
      <c r="G127" t="n">
        <v/>
      </c>
      <c r="H127" t="n">
        <v>-70</v>
      </c>
      <c r="N127">
        <f>B127</f>
        <v/>
      </c>
      <c r="O127" t="inlineStr"/>
      <c r="P127" t="inlineStr"/>
      <c r="Q127" t="inlineStr"/>
      <c r="R127" t="inlineStr"/>
      <c r="S127">
        <f>G127*BS!$B$9</f>
        <v/>
      </c>
      <c r="T127">
        <f>H127*BS!$B$9</f>
        <v/>
      </c>
    </row>
    <row r="128" customFormat="1" s="117">
      <c r="B128" t="inlineStr">
        <is>
          <t>Plant, vehicles Buildings at and cost equipment $'000 $'000 Balance at the 2022 Balance at end of the year</t>
        </is>
      </c>
      <c r="G128" t="n">
        <v/>
      </c>
      <c r="H128" t="n">
        <v>8517</v>
      </c>
      <c r="N128">
        <f>B128</f>
        <v/>
      </c>
      <c r="O128" t="inlineStr"/>
      <c r="P128" t="inlineStr"/>
      <c r="Q128" t="inlineStr"/>
      <c r="R128" t="inlineStr"/>
      <c r="S128">
        <f>G128*BS!$B$9</f>
        <v/>
      </c>
      <c r="T128">
        <f>H128*BS!$B$9</f>
        <v/>
      </c>
    </row>
    <row r="129" customFormat="1" s="117">
      <c r="B129" t="inlineStr">
        <is>
          <t>Plant, vehicles Buildings at and cost equipment $'000 $'000 Balance at the Cost</t>
        </is>
      </c>
      <c r="G129" t="n">
        <v/>
      </c>
      <c r="H129" t="n">
        <v>25628</v>
      </c>
      <c r="N129">
        <f>B129</f>
        <v/>
      </c>
      <c r="O129" t="inlineStr"/>
      <c r="P129" t="inlineStr"/>
      <c r="Q129" t="inlineStr"/>
      <c r="R129" t="inlineStr"/>
      <c r="S129">
        <f>G129*BS!$B$9</f>
        <v/>
      </c>
      <c r="T129">
        <f>H129*BS!$B$9</f>
        <v/>
      </c>
    </row>
    <row r="130" customFormat="1" s="117">
      <c r="B130" t="inlineStr">
        <is>
          <t>Plant, vehicles Buildings at and cost equipment $'000 $'000 Balance at the Accumulated Depreciation</t>
        </is>
      </c>
      <c r="G130" t="n">
        <v/>
      </c>
      <c r="H130" t="n">
        <v>-17111</v>
      </c>
      <c r="N130">
        <f>B130</f>
        <v/>
      </c>
      <c r="O130" t="inlineStr"/>
      <c r="P130" t="inlineStr"/>
      <c r="Q130" t="inlineStr"/>
      <c r="R130" t="inlineStr"/>
      <c r="S130">
        <f>G130*BS!$B$9</f>
        <v/>
      </c>
      <c r="T130">
        <f>H130*BS!$B$9</f>
        <v/>
      </c>
    </row>
    <row r="131" customFormat="1" s="79">
      <c r="A131" s="618" t="n"/>
      <c r="B131" s="102" t="inlineStr">
        <is>
          <t>Plant, vehicles Buildings at and cost equipment $'000 $'000 Balance at the 2022 nan</t>
        </is>
      </c>
      <c r="C131" s="939" t="n"/>
      <c r="D131" s="939" t="n"/>
      <c r="E131" s="939" t="n"/>
      <c r="F131" s="939" t="n"/>
      <c r="G131" s="939" t="n">
        <v/>
      </c>
      <c r="H131" s="939" t="n">
        <v>8517</v>
      </c>
      <c r="I131" s="945" t="n"/>
      <c r="N131" s="105">
        <f>B131</f>
        <v/>
      </c>
      <c r="O131" s="106" t="inlineStr"/>
      <c r="P131" s="106" t="inlineStr"/>
      <c r="Q131" s="106" t="inlineStr"/>
      <c r="R131" s="106" t="inlineStr"/>
      <c r="S131" s="106">
        <f>G131*BS!$B$9</f>
        <v/>
      </c>
      <c r="T131" s="106">
        <f>H131*BS!$B$9</f>
        <v/>
      </c>
      <c r="U131" s="946">
        <f>I114</f>
        <v/>
      </c>
      <c r="V131" s="927" t="n"/>
      <c r="W131" s="927" t="n"/>
    </row>
    <row r="132" customFormat="1" s="117">
      <c r="A132" s="618" t="n"/>
      <c r="B132" s="102" t="inlineStr">
        <is>
          <t>Total right of use assets $'000 Balance at the 2021 beginning of the year</t>
        </is>
      </c>
      <c r="C132" s="939" t="n"/>
      <c r="D132" s="939" t="n"/>
      <c r="E132" s="939" t="n"/>
      <c r="F132" s="939" t="n"/>
      <c r="G132" s="939" t="n">
        <v>119911</v>
      </c>
      <c r="H132" s="939" t="n"/>
      <c r="I132" s="945" t="n"/>
      <c r="N132" s="105">
        <f>B132</f>
        <v/>
      </c>
      <c r="O132" s="106" t="inlineStr"/>
      <c r="P132" s="106" t="inlineStr"/>
      <c r="Q132" s="106" t="inlineStr"/>
      <c r="R132" s="106" t="inlineStr"/>
      <c r="S132" s="106">
        <f>G132*BS!$B$9</f>
        <v/>
      </c>
      <c r="T132" s="106" t="inlineStr"/>
      <c r="U132" s="946">
        <f>I115</f>
        <v/>
      </c>
      <c r="V132" s="927" t="n"/>
      <c r="W132" s="927" t="n"/>
    </row>
    <row r="133" customFormat="1" s="79">
      <c r="A133" s="618" t="n"/>
      <c r="B133" s="102" t="inlineStr">
        <is>
          <t>Total right of use assets $'000 Balance at the Additions (see note 12(i1))</t>
        </is>
      </c>
      <c r="C133" s="939" t="n"/>
      <c r="D133" s="939" t="n"/>
      <c r="E133" s="939" t="n"/>
      <c r="F133" s="939" t="n"/>
      <c r="G133" s="939" t="n">
        <v/>
      </c>
      <c r="H133" s="939" t="n">
        <v>22825</v>
      </c>
      <c r="I133" s="945" t="n"/>
      <c r="N133" s="105">
        <f>B133</f>
        <v/>
      </c>
      <c r="O133" s="106" t="inlineStr"/>
      <c r="P133" s="106" t="inlineStr"/>
      <c r="Q133" s="106" t="inlineStr"/>
      <c r="R133" s="106" t="inlineStr"/>
      <c r="S133" s="106">
        <f>G133*BS!$B$9</f>
        <v/>
      </c>
      <c r="T133" s="106">
        <f>H133*BS!$B$9</f>
        <v/>
      </c>
      <c r="U133" s="946">
        <f>I116</f>
        <v/>
      </c>
      <c r="V133" s="927" t="n"/>
      <c r="W133" s="927" t="n"/>
    </row>
    <row r="134" customFormat="1" s="79">
      <c r="A134" s="618" t="n"/>
      <c r="B134" s="102" t="inlineStr">
        <is>
          <t>Total right of use assets $'000 Balance at the Net book value of disposals</t>
        </is>
      </c>
      <c r="C134" s="939" t="n"/>
      <c r="D134" s="939" t="n"/>
      <c r="E134" s="939" t="n"/>
      <c r="F134" s="939" t="n"/>
      <c r="G134" s="939" t="n">
        <v/>
      </c>
      <c r="H134" s="939" t="n">
        <v>-1171</v>
      </c>
      <c r="I134" s="945" t="n"/>
      <c r="N134" s="105">
        <f>B134</f>
        <v/>
      </c>
      <c r="O134" s="106" t="inlineStr"/>
      <c r="P134" s="106" t="inlineStr"/>
      <c r="Q134" s="106" t="inlineStr"/>
      <c r="R134" s="106" t="inlineStr"/>
      <c r="S134" s="106">
        <f>G134*BS!$B$9</f>
        <v/>
      </c>
      <c r="T134" s="106">
        <f>H134*BS!$B$9</f>
        <v/>
      </c>
      <c r="U134" s="946">
        <f>I117</f>
        <v/>
      </c>
      <c r="V134" s="927" t="n"/>
      <c r="W134" s="927" t="n"/>
    </row>
    <row r="135" customFormat="1" s="79">
      <c r="A135" s="618" t="n"/>
      <c r="B135" s="102" t="inlineStr">
        <is>
          <t>Total right of use assets $'000 Balance at the Depreciation expense</t>
        </is>
      </c>
      <c r="C135" s="939" t="n"/>
      <c r="D135" s="939" t="n"/>
      <c r="E135" s="939" t="n"/>
      <c r="F135" s="939" t="n"/>
      <c r="G135" s="939" t="n">
        <v/>
      </c>
      <c r="H135" s="939" t="n">
        <v>-26384</v>
      </c>
      <c r="I135" s="945" t="n"/>
      <c r="N135" s="105">
        <f>B135</f>
        <v/>
      </c>
      <c r="O135" s="106" t="inlineStr"/>
      <c r="P135" s="106" t="inlineStr"/>
      <c r="Q135" s="106" t="inlineStr"/>
      <c r="R135" s="106" t="inlineStr"/>
      <c r="S135" s="106">
        <f>G135*BS!$B$9</f>
        <v/>
      </c>
      <c r="T135" s="106">
        <f>H135*BS!$B$9</f>
        <v/>
      </c>
      <c r="U135" s="946">
        <f>I118</f>
        <v/>
      </c>
      <c r="V135" s="927" t="n"/>
      <c r="W135" s="927" t="n"/>
    </row>
    <row r="136" customFormat="1" s="79">
      <c r="A136" s="618" t="n"/>
      <c r="B136" s="102" t="inlineStr">
        <is>
          <t>Total right of use assets $'000 Balance at the Foreign exchange translation (losses)</t>
        </is>
      </c>
      <c r="C136" s="103" t="n"/>
      <c r="D136" s="103" t="n"/>
      <c r="E136" s="103" t="n"/>
      <c r="F136" s="103" t="n"/>
      <c r="G136" s="103" t="n">
        <v/>
      </c>
      <c r="H136" s="103" t="n">
        <v>-492</v>
      </c>
      <c r="I136" s="945" t="n"/>
      <c r="N136" s="105">
        <f>B136</f>
        <v/>
      </c>
      <c r="O136" s="106" t="inlineStr"/>
      <c r="P136" s="106" t="inlineStr"/>
      <c r="Q136" s="106" t="inlineStr"/>
      <c r="R136" s="106" t="inlineStr"/>
      <c r="S136" s="106">
        <f>G136*BS!$B$9</f>
        <v/>
      </c>
      <c r="T136" s="106">
        <f>H136*BS!$B$9</f>
        <v/>
      </c>
      <c r="U136" s="946">
        <f>I119</f>
        <v/>
      </c>
      <c r="V136" s="927" t="n"/>
      <c r="W136" s="927" t="n"/>
    </row>
    <row r="137" customFormat="1" s="79">
      <c r="A137" s="618" t="n"/>
      <c r="B137" s="102" t="inlineStr">
        <is>
          <t>Total right of use assets $'000 Balance at the 2022 Balance at end of the year</t>
        </is>
      </c>
      <c r="C137" s="939" t="n"/>
      <c r="D137" s="939" t="n"/>
      <c r="E137" s="939" t="n"/>
      <c r="F137" s="939" t="n"/>
      <c r="G137" s="939" t="n">
        <v/>
      </c>
      <c r="H137" s="939" t="n">
        <v>114689</v>
      </c>
      <c r="I137" s="945" t="n"/>
      <c r="N137" s="105">
        <f>B137</f>
        <v/>
      </c>
      <c r="O137" s="106" t="inlineStr"/>
      <c r="P137" s="106" t="inlineStr"/>
      <c r="Q137" s="106" t="inlineStr"/>
      <c r="R137" s="106" t="inlineStr"/>
      <c r="S137" s="106">
        <f>G137*BS!$B$9</f>
        <v/>
      </c>
      <c r="T137" s="106">
        <f>H137*BS!$B$9</f>
        <v/>
      </c>
      <c r="U137" s="946">
        <f>I120</f>
        <v/>
      </c>
      <c r="V137" s="927" t="n"/>
      <c r="W137" s="927" t="n"/>
    </row>
    <row r="138" customFormat="1" s="79">
      <c r="A138" s="618" t="n"/>
      <c r="B138" s="102" t="inlineStr">
        <is>
          <t>Total right of use assets $'000 Balance at the Cost</t>
        </is>
      </c>
      <c r="C138" s="939" t="n"/>
      <c r="D138" s="939" t="n"/>
      <c r="E138" s="939" t="n"/>
      <c r="F138" s="939" t="n"/>
      <c r="G138" s="939" t="n">
        <v/>
      </c>
      <c r="H138" s="939" t="n">
        <v>282962</v>
      </c>
      <c r="I138" s="945" t="n"/>
      <c r="N138" s="105">
        <f>B138</f>
        <v/>
      </c>
      <c r="O138" s="106" t="inlineStr"/>
      <c r="P138" s="106" t="inlineStr"/>
      <c r="Q138" s="106" t="inlineStr"/>
      <c r="R138" s="106" t="inlineStr"/>
      <c r="S138" s="106">
        <f>G138*BS!$B$9</f>
        <v/>
      </c>
      <c r="T138" s="106">
        <f>H138*BS!$B$9</f>
        <v/>
      </c>
      <c r="U138" s="946">
        <f>I121</f>
        <v/>
      </c>
      <c r="V138" s="927" t="n"/>
      <c r="W138" s="927" t="n"/>
    </row>
    <row r="139" customFormat="1" s="79">
      <c r="A139" s="618" t="n"/>
      <c r="B139" s="102" t="inlineStr">
        <is>
          <t>Total right of use assets $'000 Balance at the Accumulated Depreciation</t>
        </is>
      </c>
      <c r="C139" s="939" t="n"/>
      <c r="D139" s="939" t="n"/>
      <c r="E139" s="939" t="n"/>
      <c r="F139" s="939" t="n"/>
      <c r="G139" s="939" t="n">
        <v/>
      </c>
      <c r="H139" s="939" t="n">
        <v>-168273</v>
      </c>
      <c r="I139" s="945" t="n"/>
      <c r="N139" s="105">
        <f>B139</f>
        <v/>
      </c>
      <c r="O139" s="106" t="inlineStr"/>
      <c r="P139" s="106" t="inlineStr"/>
      <c r="Q139" s="106" t="inlineStr"/>
      <c r="R139" s="106" t="inlineStr"/>
      <c r="S139" s="106">
        <f>G139*BS!$B$9</f>
        <v/>
      </c>
      <c r="T139" s="106">
        <f>H139*BS!$B$9</f>
        <v/>
      </c>
      <c r="U139" s="946">
        <f>I122</f>
        <v/>
      </c>
      <c r="V139" s="927" t="n"/>
      <c r="W139" s="927" t="n"/>
    </row>
    <row r="140" customFormat="1" s="79">
      <c r="A140" s="618" t="n"/>
      <c r="B140" s="102" t="inlineStr">
        <is>
          <t>Total right of use assets $'000 Balance at the 2022 nan</t>
        </is>
      </c>
      <c r="C140" s="939" t="n"/>
      <c r="D140" s="939" t="n"/>
      <c r="E140" s="939" t="n"/>
      <c r="F140" s="939" t="n"/>
      <c r="G140" s="939" t="n">
        <v/>
      </c>
      <c r="H140" s="939" t="n">
        <v>114689</v>
      </c>
      <c r="I140" s="945" t="n"/>
      <c r="N140" s="105">
        <f>B140</f>
        <v/>
      </c>
      <c r="O140" s="106" t="inlineStr"/>
      <c r="P140" s="106" t="inlineStr"/>
      <c r="Q140" s="106" t="inlineStr"/>
      <c r="R140" s="106" t="inlineStr"/>
      <c r="S140" s="106">
        <f>G140*BS!$B$9</f>
        <v/>
      </c>
      <c r="T140" s="106">
        <f>H140*BS!$B$9</f>
        <v/>
      </c>
      <c r="U140" s="946">
        <f>I123</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I124</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107" t="n"/>
      <c r="V142" s="927" t="n"/>
      <c r="W142" s="927" t="n"/>
    </row>
    <row r="143" customFormat="1" s="79">
      <c r="A143" s="618" t="inlineStr">
        <is>
          <t>K17</t>
        </is>
      </c>
      <c r="B143" s="96" t="inlineStr">
        <is>
          <t>Total</t>
        </is>
      </c>
      <c r="C143" s="940">
        <f>SUM(INDIRECT(ADDRESS(MATCH("K16",$A:$A,0)+1,COLUMN(C$12),4)&amp;":"&amp;ADDRESS(MATCH("K17",$A:$A,0)-1,COLUMN(C$12),4)))</f>
        <v/>
      </c>
      <c r="D143" s="940">
        <f>SUM(INDIRECT(ADDRESS(MATCH("K16",$A:$A,0)+1,COLUMN(D$12),4)&amp;":"&amp;ADDRESS(MATCH("K17",$A:$A,0)-1,COLUMN(D$12),4)))</f>
        <v/>
      </c>
      <c r="E143" s="940">
        <f>SUM(INDIRECT(ADDRESS(MATCH("K16",$A:$A,0)+1,COLUMN(E$12),4)&amp;":"&amp;ADDRESS(MATCH("K17",$A:$A,0)-1,COLUMN(E$12),4)))</f>
        <v/>
      </c>
      <c r="F143" s="940">
        <f>SUM(INDIRECT(ADDRESS(MATCH("K16",$A:$A,0)+1,COLUMN(F$12),4)&amp;":"&amp;ADDRESS(MATCH("K17",$A:$A,0)-1,COLUMN(F$12),4)))</f>
        <v/>
      </c>
      <c r="G143" s="940">
        <f>SUM(INDIRECT(ADDRESS(MATCH("K16",$A:$A,0)+1,COLUMN(G$12),4)&amp;":"&amp;ADDRESS(MATCH("K17",$A:$A,0)-1,COLUMN(G$12),4)))</f>
        <v/>
      </c>
      <c r="H143" s="940">
        <f>SUM(INDIRECT(ADDRESS(MATCH("K16",$A:$A,0)+1,COLUMN(H$12),4)&amp;":"&amp;ADDRESS(MATCH("K17",$A:$A,0)-1,COLUMN(H$12),4)))</f>
        <v/>
      </c>
      <c r="I143" s="934" t="n"/>
      <c r="J143" s="79" t="n"/>
      <c r="K143" s="79" t="n"/>
      <c r="L143" s="79" t="n"/>
      <c r="M143" s="79" t="n"/>
      <c r="N143" s="114">
        <f>B143</f>
        <v/>
      </c>
      <c r="O143" s="115">
        <f>C143*BS!$B$9</f>
        <v/>
      </c>
      <c r="P143" s="115">
        <f>D143*BS!$B$9</f>
        <v/>
      </c>
      <c r="Q143" s="115">
        <f>E143*BS!$B$9</f>
        <v/>
      </c>
      <c r="R143" s="115">
        <f>F143*BS!$B$9</f>
        <v/>
      </c>
      <c r="S143" s="115">
        <f>G143*BS!$B$9</f>
        <v/>
      </c>
      <c r="T143" s="115">
        <f>H143*BS!$B$9</f>
        <v/>
      </c>
      <c r="U143" s="935">
        <f>I126</f>
        <v/>
      </c>
      <c r="V143" s="941" t="n"/>
      <c r="W143" s="941" t="n"/>
      <c r="X143" s="79" t="n"/>
      <c r="Y143" s="79" t="n"/>
      <c r="Z143" s="79" t="n"/>
      <c r="AA143" s="79" t="n"/>
      <c r="AB143" s="79" t="n"/>
      <c r="AC143" s="79" t="n"/>
      <c r="AD143" s="79" t="n"/>
      <c r="AE143" s="79" t="n"/>
      <c r="AF143" s="79" t="n"/>
      <c r="AG143" s="79" t="n"/>
      <c r="AH143" s="79" t="n"/>
      <c r="AI143" s="79" t="n"/>
      <c r="AJ143" s="79" t="n"/>
      <c r="AK143" s="79" t="n"/>
      <c r="AL143" s="79" t="n"/>
      <c r="AM143" s="79" t="n"/>
      <c r="AN143" s="79" t="n"/>
      <c r="AO143" s="79" t="n"/>
      <c r="AP143" s="79" t="n"/>
      <c r="AQ143" s="79" t="n"/>
      <c r="AR143" s="79" t="n"/>
      <c r="AS143" s="79" t="n"/>
      <c r="AT143" s="79" t="n"/>
      <c r="AU143" s="79" t="n"/>
      <c r="AV143" s="79" t="n"/>
      <c r="AW143" s="79" t="n"/>
      <c r="AX143" s="79" t="n"/>
      <c r="AY143" s="79" t="n"/>
      <c r="AZ143" s="79" t="n"/>
      <c r="BA143" s="79" t="n"/>
      <c r="BB143" s="79" t="n"/>
      <c r="BC143" s="79" t="n"/>
      <c r="BD143" s="79" t="n"/>
      <c r="BE143" s="79" t="n"/>
      <c r="BF143" s="79" t="n"/>
      <c r="BG143" s="79" t="n"/>
      <c r="BH143" s="79" t="n"/>
      <c r="BI143" s="79" t="n"/>
      <c r="BJ143" s="79" t="n"/>
      <c r="BK143" s="79" t="n"/>
      <c r="BL143" s="79" t="n"/>
      <c r="BM143" s="79" t="n"/>
      <c r="BN143" s="79" t="n"/>
      <c r="BO143" s="79" t="n"/>
      <c r="BP143" s="79" t="n"/>
      <c r="BQ143" s="79" t="n"/>
      <c r="BR143" s="79" t="n"/>
      <c r="BS143" s="79" t="n"/>
      <c r="BT143" s="79" t="n"/>
      <c r="BU143" s="79" t="n"/>
      <c r="BV143" s="79" t="n"/>
      <c r="BW143" s="79" t="n"/>
      <c r="BX143" s="79" t="n"/>
      <c r="BY143" s="79" t="n"/>
      <c r="BZ143" s="79" t="n"/>
      <c r="CA143" s="79" t="n"/>
      <c r="CB143" s="79" t="n"/>
      <c r="CC143" s="79" t="n"/>
      <c r="CD143" s="79" t="n"/>
      <c r="CE143" s="79" t="n"/>
      <c r="CF143" s="79" t="n"/>
      <c r="CG143" s="79" t="n"/>
      <c r="CH143" s="79" t="n"/>
      <c r="CI143" s="79" t="n"/>
      <c r="CJ143" s="79" t="n"/>
      <c r="CK143" s="79" t="n"/>
      <c r="CL143" s="79" t="n"/>
      <c r="CM143" s="79" t="n"/>
      <c r="CN143" s="79" t="n"/>
      <c r="CO143" s="79" t="n"/>
      <c r="CP143" s="79" t="n"/>
      <c r="CQ143" s="79" t="n"/>
      <c r="CR143" s="79" t="n"/>
      <c r="CS143" s="79" t="n"/>
      <c r="CT143" s="79" t="n"/>
      <c r="CU143" s="79" t="n"/>
      <c r="CV143" s="79" t="n"/>
      <c r="CW143" s="79" t="n"/>
      <c r="CX143" s="79" t="n"/>
      <c r="CY143" s="79" t="n"/>
      <c r="CZ143" s="79" t="n"/>
      <c r="DA143" s="79" t="n"/>
      <c r="DB143" s="79" t="n"/>
      <c r="DC143" s="79" t="n"/>
      <c r="DD143" s="79" t="n"/>
      <c r="DE143" s="79" t="n"/>
      <c r="DF143" s="79" t="n"/>
      <c r="DG143" s="79" t="n"/>
      <c r="DH143" s="79" t="n"/>
      <c r="DI143" s="79" t="n"/>
      <c r="DJ143" s="79" t="n"/>
      <c r="DK143" s="79" t="n"/>
      <c r="DL143" s="79" t="n"/>
      <c r="DM143" s="79" t="n"/>
      <c r="DN143" s="79" t="n"/>
      <c r="DO143" s="79" t="n"/>
      <c r="DP143" s="79" t="n"/>
      <c r="DQ143" s="79" t="n"/>
      <c r="DR143" s="79" t="n"/>
      <c r="DS143" s="79" t="n"/>
      <c r="DT143" s="79" t="n"/>
      <c r="DU143" s="79" t="n"/>
      <c r="DV143" s="79" t="n"/>
      <c r="DW143" s="79" t="n"/>
      <c r="DX143" s="79" t="n"/>
      <c r="DY143" s="79" t="n"/>
      <c r="DZ143" s="79" t="n"/>
      <c r="EA143" s="79" t="n"/>
      <c r="EB143" s="79" t="n"/>
      <c r="EC143" s="79" t="n"/>
      <c r="ED143" s="79" t="n"/>
      <c r="EE143" s="79" t="n"/>
      <c r="EF143" s="79" t="n"/>
      <c r="EG143" s="79" t="n"/>
      <c r="EH143" s="79" t="n"/>
      <c r="EI143" s="79" t="n"/>
      <c r="EJ143" s="79" t="n"/>
      <c r="EK143" s="79" t="n"/>
      <c r="EL143" s="79" t="n"/>
      <c r="EM143" s="79" t="n"/>
      <c r="EN143" s="79" t="n"/>
      <c r="EO143" s="79" t="n"/>
      <c r="EP143" s="79" t="n"/>
      <c r="EQ143" s="79" t="n"/>
      <c r="ER143" s="79" t="n"/>
      <c r="ES143" s="79" t="n"/>
      <c r="ET143" s="79" t="n"/>
      <c r="EU143" s="79" t="n"/>
      <c r="EV143" s="79" t="n"/>
      <c r="EW143" s="79" t="n"/>
      <c r="EX143" s="79" t="n"/>
      <c r="EY143" s="79" t="n"/>
      <c r="EZ143" s="79" t="n"/>
      <c r="FA143" s="79" t="n"/>
      <c r="FB143" s="79" t="n"/>
      <c r="FC143" s="79" t="n"/>
      <c r="FD143" s="79" t="n"/>
      <c r="FE143" s="79" t="n"/>
      <c r="FF143" s="79" t="n"/>
      <c r="FG143" s="79" t="n"/>
      <c r="FH143" s="79" t="n"/>
      <c r="FI143" s="79" t="n"/>
      <c r="FJ143" s="79" t="n"/>
      <c r="FK143" s="79" t="n"/>
      <c r="FL143" s="79" t="n"/>
      <c r="FM143" s="79" t="n"/>
      <c r="FN143" s="79" t="n"/>
      <c r="FO143" s="79" t="n"/>
      <c r="FP143" s="79" t="n"/>
      <c r="FQ143" s="79" t="n"/>
      <c r="FR143" s="79" t="n"/>
      <c r="FS143" s="79" t="n"/>
      <c r="FT143" s="79" t="n"/>
      <c r="FU143" s="79" t="n"/>
      <c r="FV143" s="79" t="n"/>
      <c r="FW143" s="79" t="n"/>
      <c r="FX143" s="79" t="n"/>
      <c r="FY143" s="79" t="n"/>
      <c r="FZ143" s="79" t="n"/>
      <c r="GA143" s="79" t="n"/>
      <c r="GB143" s="79" t="n"/>
      <c r="GC143" s="79" t="n"/>
      <c r="GD143" s="79" t="n"/>
      <c r="GE143" s="79" t="n"/>
      <c r="GF143" s="79" t="n"/>
      <c r="GG143" s="79" t="n"/>
      <c r="GH143" s="79" t="n"/>
      <c r="GI143" s="79" t="n"/>
      <c r="GJ143" s="79" t="n"/>
      <c r="GK143" s="79" t="n"/>
      <c r="GL143" s="79" t="n"/>
      <c r="GM143" s="79" t="n"/>
      <c r="GN143" s="79" t="n"/>
      <c r="GO143" s="79" t="n"/>
      <c r="GP143" s="79" t="n"/>
      <c r="GQ143" s="79" t="n"/>
      <c r="GR143" s="79" t="n"/>
      <c r="GS143" s="79" t="n"/>
      <c r="GT143" s="79" t="n"/>
      <c r="GU143" s="79" t="n"/>
      <c r="GV143" s="79" t="n"/>
      <c r="GW143" s="79" t="n"/>
      <c r="GX143" s="79" t="n"/>
      <c r="GY143" s="79" t="n"/>
      <c r="GZ143" s="79" t="n"/>
      <c r="HA143" s="79" t="n"/>
      <c r="HB143" s="79" t="n"/>
      <c r="HC143" s="79" t="n"/>
      <c r="HD143" s="79" t="n"/>
      <c r="HE143" s="79" t="n"/>
      <c r="HF143" s="79" t="n"/>
      <c r="HG143" s="79" t="n"/>
      <c r="HH143" s="79" t="n"/>
      <c r="HI143" s="79" t="n"/>
      <c r="HJ143" s="79" t="n"/>
      <c r="HK143" s="79" t="n"/>
      <c r="HL143" s="79" t="n"/>
      <c r="HM143" s="79" t="n"/>
      <c r="HN143" s="79" t="n"/>
      <c r="HO143" s="79" t="n"/>
      <c r="HP143" s="79" t="n"/>
      <c r="HQ143" s="79" t="n"/>
      <c r="HR143" s="79" t="n"/>
      <c r="HS143" s="79" t="n"/>
      <c r="HT143" s="79" t="n"/>
      <c r="HU143" s="79" t="n"/>
      <c r="HV143" s="79" t="n"/>
      <c r="HW143" s="79" t="n"/>
      <c r="HX143" s="79" t="n"/>
      <c r="HY143" s="79" t="n"/>
      <c r="HZ143" s="79" t="n"/>
      <c r="IA143" s="79" t="n"/>
      <c r="IB143" s="79" t="n"/>
      <c r="IC143" s="79" t="n"/>
      <c r="ID143" s="79" t="n"/>
      <c r="IE143" s="79" t="n"/>
      <c r="IF143" s="79" t="n"/>
      <c r="IG143" s="79" t="n"/>
      <c r="IH143" s="79" t="n"/>
      <c r="II143" s="79" t="n"/>
      <c r="IJ143" s="79" t="n"/>
      <c r="IK143" s="79" t="n"/>
      <c r="IL143" s="79" t="n"/>
      <c r="IM143" s="79" t="n"/>
      <c r="IN143" s="79" t="n"/>
      <c r="IO143" s="79" t="n"/>
      <c r="IP143" s="79" t="n"/>
      <c r="IQ143" s="79" t="n"/>
      <c r="IR143" s="79" t="n"/>
      <c r="IS143" s="79" t="n"/>
      <c r="IT143" s="79" t="n"/>
      <c r="IU143" s="79" t="n"/>
      <c r="IV143" s="79" t="n"/>
      <c r="IW143" s="79" t="n"/>
      <c r="IX143" s="79" t="n"/>
      <c r="IY143" s="79" t="n"/>
      <c r="IZ143" s="79" t="n"/>
      <c r="JA143" s="79" t="n"/>
      <c r="JB143" s="79" t="n"/>
      <c r="JC143" s="79" t="n"/>
      <c r="JD143" s="79" t="n"/>
      <c r="JE143" s="79" t="n"/>
      <c r="JF143" s="79" t="n"/>
      <c r="JG143" s="79" t="n"/>
      <c r="JH143" s="79" t="n"/>
      <c r="JI143" s="79" t="n"/>
      <c r="JJ143" s="79" t="n"/>
      <c r="JK143" s="79" t="n"/>
      <c r="JL143" s="79" t="n"/>
      <c r="JM143" s="79" t="n"/>
      <c r="JN143" s="79" t="n"/>
      <c r="JO143" s="79" t="n"/>
      <c r="JP143" s="79" t="n"/>
      <c r="JQ143" s="79" t="n"/>
      <c r="JR143" s="79" t="n"/>
      <c r="JS143" s="79" t="n"/>
      <c r="JT143" s="79" t="n"/>
      <c r="JU143" s="79" t="n"/>
      <c r="JV143" s="79" t="n"/>
      <c r="JW143" s="79" t="n"/>
      <c r="JX143" s="79" t="n"/>
      <c r="JY143" s="79" t="n"/>
      <c r="JZ143" s="79" t="n"/>
      <c r="KA143" s="79" t="n"/>
      <c r="KB143" s="79" t="n"/>
      <c r="KC143" s="79" t="n"/>
      <c r="KD143" s="79" t="n"/>
      <c r="KE143" s="79" t="n"/>
      <c r="KF143" s="79" t="n"/>
      <c r="KG143" s="79" t="n"/>
      <c r="KH143" s="79" t="n"/>
      <c r="KI143" s="79" t="n"/>
      <c r="KJ143" s="79" t="n"/>
      <c r="KK143" s="79" t="n"/>
      <c r="KL143" s="79" t="n"/>
      <c r="KM143" s="79" t="n"/>
      <c r="KN143" s="79" t="n"/>
      <c r="KO143" s="79" t="n"/>
      <c r="KP143" s="79" t="n"/>
      <c r="KQ143" s="79" t="n"/>
      <c r="KR143" s="79" t="n"/>
      <c r="KS143" s="79" t="n"/>
      <c r="KT143" s="79" t="n"/>
      <c r="KU143" s="79" t="n"/>
      <c r="KV143" s="79" t="n"/>
      <c r="KW143" s="79" t="n"/>
      <c r="KX143" s="79" t="n"/>
      <c r="KY143" s="79" t="n"/>
      <c r="KZ143" s="79" t="n"/>
      <c r="LA143" s="79" t="n"/>
      <c r="LB143" s="79" t="n"/>
      <c r="LC143" s="79" t="n"/>
      <c r="LD143" s="79" t="n"/>
      <c r="LE143" s="79" t="n"/>
      <c r="LF143" s="79" t="n"/>
      <c r="LG143" s="79" t="n"/>
      <c r="LH143" s="79" t="n"/>
      <c r="LI143" s="79" t="n"/>
      <c r="LJ143" s="79" t="n"/>
      <c r="LK143" s="79" t="n"/>
      <c r="LL143" s="79" t="n"/>
      <c r="LM143" s="79" t="n"/>
      <c r="LN143" s="79" t="n"/>
      <c r="LO143" s="79" t="n"/>
      <c r="LP143" s="79" t="n"/>
      <c r="LQ143" s="79" t="n"/>
      <c r="LR143" s="79" t="n"/>
      <c r="LS143" s="79"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t="n"/>
      <c r="V144" s="927" t="n"/>
      <c r="W144" s="927" t="n"/>
    </row>
    <row r="145" customFormat="1" s="79">
      <c r="A145" s="618" t="inlineStr">
        <is>
          <t>K18</t>
        </is>
      </c>
      <c r="B145" s="96" t="inlineStr">
        <is>
          <t>Goodwill</t>
        </is>
      </c>
      <c r="C145" s="954" t="n"/>
      <c r="D145" s="954" t="n"/>
      <c r="E145" s="954" t="n"/>
      <c r="F145" s="954" t="n"/>
      <c r="G145" s="954" t="n"/>
      <c r="H145" s="954" t="n"/>
      <c r="I145" s="934" t="n"/>
      <c r="J145" s="85" t="n"/>
      <c r="K145" s="85" t="n"/>
      <c r="L145" s="85" t="n"/>
      <c r="M145" s="85" t="n"/>
      <c r="N145" s="114">
        <f>B145</f>
        <v/>
      </c>
      <c r="O145" s="115" t="inlineStr"/>
      <c r="P145" s="115" t="inlineStr"/>
      <c r="Q145" s="115" t="inlineStr"/>
      <c r="R145" s="115" t="inlineStr"/>
      <c r="S145" s="115" t="inlineStr"/>
      <c r="T145" s="115" t="inlineStr"/>
      <c r="U145" s="935">
        <f>I128</f>
        <v/>
      </c>
      <c r="V145" s="941" t="n"/>
      <c r="W145" s="941" t="n"/>
      <c r="X145" s="85" t="n"/>
      <c r="Y145" s="85" t="n"/>
      <c r="Z145" s="85" t="n"/>
      <c r="AA145" s="85" t="n"/>
      <c r="AB145" s="85" t="n"/>
      <c r="AC145" s="85" t="n"/>
      <c r="AD145" s="85" t="n"/>
      <c r="AE145" s="85" t="n"/>
      <c r="AF145" s="85" t="n"/>
      <c r="AG145" s="85" t="n"/>
      <c r="AH145" s="85" t="n"/>
      <c r="AI145" s="85" t="n"/>
      <c r="AJ145" s="85" t="n"/>
      <c r="AK145" s="85" t="n"/>
      <c r="AL145" s="85" t="n"/>
      <c r="AM145" s="85" t="n"/>
      <c r="AN145" s="85" t="n"/>
      <c r="AO145" s="85" t="n"/>
      <c r="AP145" s="85" t="n"/>
      <c r="AQ145" s="85" t="n"/>
      <c r="AR145" s="85" t="n"/>
      <c r="AS145" s="85" t="n"/>
      <c r="AT145" s="85" t="n"/>
      <c r="AU145" s="85" t="n"/>
      <c r="AV145" s="85" t="n"/>
      <c r="AW145" s="85" t="n"/>
      <c r="AX145" s="85" t="n"/>
      <c r="AY145" s="85" t="n"/>
      <c r="AZ145" s="85" t="n"/>
      <c r="BA145" s="85" t="n"/>
      <c r="BB145" s="85" t="n"/>
      <c r="BC145" s="85" t="n"/>
      <c r="BD145" s="85" t="n"/>
      <c r="BE145" s="85" t="n"/>
      <c r="BF145" s="85" t="n"/>
      <c r="BG145" s="85" t="n"/>
      <c r="BH145" s="85" t="n"/>
      <c r="BI145" s="85" t="n"/>
      <c r="BJ145" s="85" t="n"/>
      <c r="BK145" s="85" t="n"/>
      <c r="BL145" s="85" t="n"/>
      <c r="BM145" s="85" t="n"/>
      <c r="BN145" s="85" t="n"/>
      <c r="BO145" s="85" t="n"/>
      <c r="BP145" s="85" t="n"/>
      <c r="BQ145" s="85" t="n"/>
      <c r="BR145" s="85" t="n"/>
      <c r="BS145" s="85" t="n"/>
      <c r="BT145" s="85" t="n"/>
      <c r="BU145" s="85" t="n"/>
      <c r="BV145" s="85" t="n"/>
      <c r="BW145" s="85" t="n"/>
      <c r="BX145" s="85" t="n"/>
      <c r="BY145" s="85" t="n"/>
      <c r="BZ145" s="85" t="n"/>
      <c r="CA145" s="85" t="n"/>
      <c r="CB145" s="85" t="n"/>
      <c r="CC145" s="85" t="n"/>
      <c r="CD145" s="85" t="n"/>
      <c r="CE145" s="85" t="n"/>
      <c r="CF145" s="85" t="n"/>
      <c r="CG145" s="85" t="n"/>
      <c r="CH145" s="85" t="n"/>
      <c r="CI145" s="85" t="n"/>
      <c r="CJ145" s="85" t="n"/>
      <c r="CK145" s="85" t="n"/>
      <c r="CL145" s="85" t="n"/>
      <c r="CM145" s="85" t="n"/>
      <c r="CN145" s="85" t="n"/>
      <c r="CO145" s="85" t="n"/>
      <c r="CP145" s="85" t="n"/>
      <c r="CQ145" s="85" t="n"/>
      <c r="CR145" s="85" t="n"/>
      <c r="CS145" s="85" t="n"/>
      <c r="CT145" s="85" t="n"/>
      <c r="CU145" s="85" t="n"/>
      <c r="CV145" s="85" t="n"/>
      <c r="CW145" s="85" t="n"/>
      <c r="CX145" s="85" t="n"/>
      <c r="CY145" s="85" t="n"/>
      <c r="CZ145" s="85" t="n"/>
      <c r="DA145" s="85" t="n"/>
      <c r="DB145" s="85" t="n"/>
      <c r="DC145" s="85" t="n"/>
      <c r="DD145" s="85" t="n"/>
      <c r="DE145" s="85" t="n"/>
      <c r="DF145" s="85" t="n"/>
      <c r="DG145" s="85" t="n"/>
      <c r="DH145" s="85" t="n"/>
      <c r="DI145" s="85" t="n"/>
      <c r="DJ145" s="85" t="n"/>
      <c r="DK145" s="85" t="n"/>
      <c r="DL145" s="85" t="n"/>
      <c r="DM145" s="85" t="n"/>
      <c r="DN145" s="85" t="n"/>
      <c r="DO145" s="85" t="n"/>
      <c r="DP145" s="85" t="n"/>
      <c r="DQ145" s="85" t="n"/>
      <c r="DR145" s="85" t="n"/>
      <c r="DS145" s="85" t="n"/>
      <c r="DT145" s="85" t="n"/>
      <c r="DU145" s="85" t="n"/>
      <c r="DV145" s="85" t="n"/>
      <c r="DW145" s="85" t="n"/>
      <c r="DX145" s="85" t="n"/>
      <c r="DY145" s="85" t="n"/>
      <c r="DZ145" s="85" t="n"/>
      <c r="EA145" s="85" t="n"/>
      <c r="EB145" s="85" t="n"/>
      <c r="EC145" s="85" t="n"/>
      <c r="ED145" s="85" t="n"/>
      <c r="EE145" s="85" t="n"/>
      <c r="EF145" s="85" t="n"/>
      <c r="EG145" s="85" t="n"/>
      <c r="EH145" s="85" t="n"/>
      <c r="EI145" s="85" t="n"/>
      <c r="EJ145" s="85" t="n"/>
      <c r="EK145" s="85" t="n"/>
      <c r="EL145" s="85" t="n"/>
      <c r="EM145" s="85" t="n"/>
      <c r="EN145" s="85" t="n"/>
      <c r="EO145" s="85" t="n"/>
      <c r="EP145" s="85" t="n"/>
      <c r="EQ145" s="85" t="n"/>
      <c r="ER145" s="85" t="n"/>
      <c r="ES145" s="85" t="n"/>
      <c r="ET145" s="85" t="n"/>
      <c r="EU145" s="85" t="n"/>
      <c r="EV145" s="85" t="n"/>
      <c r="EW145" s="85" t="n"/>
      <c r="EX145" s="85" t="n"/>
      <c r="EY145" s="85" t="n"/>
      <c r="EZ145" s="85" t="n"/>
      <c r="FA145" s="85" t="n"/>
      <c r="FB145" s="85" t="n"/>
      <c r="FC145" s="85" t="n"/>
      <c r="FD145" s="85" t="n"/>
      <c r="FE145" s="85" t="n"/>
      <c r="FF145" s="85" t="n"/>
      <c r="FG145" s="85" t="n"/>
      <c r="FH145" s="85" t="n"/>
      <c r="FI145" s="85" t="n"/>
      <c r="FJ145" s="85" t="n"/>
      <c r="FK145" s="85" t="n"/>
      <c r="FL145" s="85" t="n"/>
      <c r="FM145" s="85" t="n"/>
      <c r="FN145" s="85" t="n"/>
      <c r="FO145" s="85" t="n"/>
      <c r="FP145" s="85" t="n"/>
      <c r="FQ145" s="85" t="n"/>
      <c r="FR145" s="85" t="n"/>
      <c r="FS145" s="85" t="n"/>
      <c r="FT145" s="85" t="n"/>
      <c r="FU145" s="85" t="n"/>
      <c r="FV145" s="85" t="n"/>
      <c r="FW145" s="85" t="n"/>
      <c r="FX145" s="85" t="n"/>
      <c r="FY145" s="85" t="n"/>
      <c r="FZ145" s="85" t="n"/>
      <c r="GA145" s="85" t="n"/>
      <c r="GB145" s="85" t="n"/>
      <c r="GC145" s="85" t="n"/>
      <c r="GD145" s="85" t="n"/>
      <c r="GE145" s="85" t="n"/>
      <c r="GF145" s="85" t="n"/>
      <c r="GG145" s="85" t="n"/>
      <c r="GH145" s="85" t="n"/>
      <c r="GI145" s="85" t="n"/>
      <c r="GJ145" s="85" t="n"/>
      <c r="GK145" s="85" t="n"/>
      <c r="GL145" s="85" t="n"/>
      <c r="GM145" s="85" t="n"/>
      <c r="GN145" s="85" t="n"/>
      <c r="GO145" s="85" t="n"/>
      <c r="GP145" s="85" t="n"/>
      <c r="GQ145" s="85" t="n"/>
      <c r="GR145" s="85" t="n"/>
      <c r="GS145" s="85" t="n"/>
      <c r="GT145" s="85" t="n"/>
      <c r="GU145" s="85" t="n"/>
      <c r="GV145" s="85" t="n"/>
      <c r="GW145" s="85" t="n"/>
      <c r="GX145" s="85" t="n"/>
      <c r="GY145" s="85" t="n"/>
      <c r="GZ145" s="85" t="n"/>
      <c r="HA145" s="85" t="n"/>
      <c r="HB145" s="85" t="n"/>
      <c r="HC145" s="85" t="n"/>
      <c r="HD145" s="85" t="n"/>
      <c r="HE145" s="85" t="n"/>
      <c r="HF145" s="85" t="n"/>
      <c r="HG145" s="85" t="n"/>
      <c r="HH145" s="85" t="n"/>
      <c r="HI145" s="85" t="n"/>
      <c r="HJ145" s="85" t="n"/>
      <c r="HK145" s="85" t="n"/>
      <c r="HL145" s="85" t="n"/>
      <c r="HM145" s="85" t="n"/>
      <c r="HN145" s="85" t="n"/>
      <c r="HO145" s="85" t="n"/>
      <c r="HP145" s="85" t="n"/>
      <c r="HQ145" s="85" t="n"/>
      <c r="HR145" s="85" t="n"/>
      <c r="HS145" s="85" t="n"/>
      <c r="HT145" s="85" t="n"/>
      <c r="HU145" s="85" t="n"/>
      <c r="HV145" s="85" t="n"/>
      <c r="HW145" s="85" t="n"/>
      <c r="HX145" s="85" t="n"/>
      <c r="HY145" s="85" t="n"/>
      <c r="HZ145" s="85" t="n"/>
      <c r="IA145" s="85" t="n"/>
      <c r="IB145" s="85" t="n"/>
      <c r="IC145" s="85" t="n"/>
      <c r="ID145" s="85" t="n"/>
      <c r="IE145" s="85" t="n"/>
      <c r="IF145" s="85" t="n"/>
      <c r="IG145" s="85" t="n"/>
      <c r="IH145" s="85" t="n"/>
      <c r="II145" s="85" t="n"/>
      <c r="IJ145" s="85" t="n"/>
      <c r="IK145" s="85" t="n"/>
      <c r="IL145" s="85" t="n"/>
      <c r="IM145" s="85" t="n"/>
      <c r="IN145" s="85" t="n"/>
      <c r="IO145" s="85" t="n"/>
      <c r="IP145" s="85" t="n"/>
      <c r="IQ145" s="85" t="n"/>
      <c r="IR145" s="85" t="n"/>
      <c r="IS145" s="85" t="n"/>
      <c r="IT145" s="85" t="n"/>
      <c r="IU145" s="85" t="n"/>
      <c r="IV145" s="85" t="n"/>
      <c r="IW145" s="85" t="n"/>
      <c r="IX145" s="85" t="n"/>
      <c r="IY145" s="85" t="n"/>
      <c r="IZ145" s="85" t="n"/>
      <c r="JA145" s="85" t="n"/>
      <c r="JB145" s="85" t="n"/>
      <c r="JC145" s="85" t="n"/>
      <c r="JD145" s="85" t="n"/>
      <c r="JE145" s="85" t="n"/>
      <c r="JF145" s="85" t="n"/>
      <c r="JG145" s="85" t="n"/>
      <c r="JH145" s="85" t="n"/>
      <c r="JI145" s="85" t="n"/>
      <c r="JJ145" s="85" t="n"/>
      <c r="JK145" s="85" t="n"/>
      <c r="JL145" s="85" t="n"/>
      <c r="JM145" s="85" t="n"/>
      <c r="JN145" s="85" t="n"/>
      <c r="JO145" s="85" t="n"/>
      <c r="JP145" s="85" t="n"/>
      <c r="JQ145" s="85" t="n"/>
      <c r="JR145" s="85" t="n"/>
      <c r="JS145" s="85" t="n"/>
      <c r="JT145" s="85" t="n"/>
      <c r="JU145" s="85" t="n"/>
      <c r="JV145" s="85" t="n"/>
      <c r="JW145" s="85" t="n"/>
      <c r="JX145" s="85" t="n"/>
      <c r="JY145" s="85" t="n"/>
      <c r="JZ145" s="85" t="n"/>
      <c r="KA145" s="85" t="n"/>
      <c r="KB145" s="85" t="n"/>
      <c r="KC145" s="85" t="n"/>
      <c r="KD145" s="85" t="n"/>
      <c r="KE145" s="85" t="n"/>
      <c r="KF145" s="85" t="n"/>
      <c r="KG145" s="85" t="n"/>
      <c r="KH145" s="85" t="n"/>
      <c r="KI145" s="85" t="n"/>
      <c r="KJ145" s="85" t="n"/>
      <c r="KK145" s="85" t="n"/>
      <c r="KL145" s="85" t="n"/>
      <c r="KM145" s="85" t="n"/>
      <c r="KN145" s="85" t="n"/>
      <c r="KO145" s="85" t="n"/>
      <c r="KP145" s="85" t="n"/>
      <c r="KQ145" s="85" t="n"/>
      <c r="KR145" s="85" t="n"/>
      <c r="KS145" s="85" t="n"/>
      <c r="KT145" s="85" t="n"/>
      <c r="KU145" s="85" t="n"/>
      <c r="KV145" s="85" t="n"/>
      <c r="KW145" s="85" t="n"/>
      <c r="KX145" s="85" t="n"/>
      <c r="KY145" s="85" t="n"/>
      <c r="KZ145" s="85" t="n"/>
      <c r="LA145" s="85" t="n"/>
      <c r="LB145" s="85" t="n"/>
      <c r="LC145" s="85" t="n"/>
      <c r="LD145" s="85" t="n"/>
      <c r="LE145" s="85" t="n"/>
      <c r="LF145" s="85" t="n"/>
      <c r="LG145" s="85" t="n"/>
      <c r="LH145" s="85" t="n"/>
      <c r="LI145" s="85" t="n"/>
      <c r="LJ145" s="85" t="n"/>
      <c r="LK145" s="85" t="n"/>
      <c r="LL145" s="85" t="n"/>
      <c r="LM145" s="85" t="n"/>
      <c r="LN145" s="85" t="n"/>
      <c r="LO145" s="85" t="n"/>
      <c r="LP145" s="85" t="n"/>
      <c r="LQ145" s="85" t="n"/>
      <c r="LR145" s="85" t="n"/>
      <c r="LS145" s="85" t="n"/>
    </row>
    <row r="146" customFormat="1" s="117">
      <c r="B146" t="inlineStr">
        <is>
          <t>31 December $'000 None Balance at the beginning of the year</t>
        </is>
      </c>
      <c r="G146" t="n">
        <v>42919</v>
      </c>
      <c r="H146" t="n">
        <v>44788</v>
      </c>
      <c r="N146">
        <f>B146</f>
        <v/>
      </c>
      <c r="O146" t="inlineStr"/>
      <c r="P146" t="inlineStr"/>
      <c r="Q146" t="inlineStr"/>
      <c r="R146" t="inlineStr"/>
      <c r="S146">
        <f>G146*BS!$B$9</f>
        <v/>
      </c>
      <c r="T146">
        <f>H146*BS!$B$9</f>
        <v/>
      </c>
    </row>
    <row r="147" customFormat="1" s="79">
      <c r="B147" t="inlineStr">
        <is>
          <t>31 December $'000 None Acquisition of business</t>
        </is>
      </c>
      <c r="G147" t="n">
        <v>1840</v>
      </c>
      <c r="H147" t="n">
        <v>0</v>
      </c>
      <c r="N147">
        <f>B147</f>
        <v/>
      </c>
      <c r="O147" t="inlineStr"/>
      <c r="P147" t="inlineStr"/>
      <c r="Q147" t="inlineStr"/>
      <c r="R147" t="inlineStr"/>
      <c r="S147">
        <f>G147*BS!$B$9</f>
        <v/>
      </c>
      <c r="T147">
        <f>H147*BS!$B$9</f>
        <v/>
      </c>
    </row>
    <row r="148" customFormat="1" s="79">
      <c r="B148" t="inlineStr">
        <is>
          <t>31 December $'000 None Foreign exchange translation gain / (losses)</t>
        </is>
      </c>
      <c r="G148" t="n">
        <v>29</v>
      </c>
      <c r="H148" t="n">
        <v>-39</v>
      </c>
      <c r="N148">
        <f>B148</f>
        <v/>
      </c>
      <c r="O148" t="inlineStr"/>
      <c r="P148" t="inlineStr"/>
      <c r="Q148" t="inlineStr"/>
      <c r="R148" t="inlineStr"/>
      <c r="S148">
        <f>G148*BS!$B$9</f>
        <v/>
      </c>
      <c r="T148">
        <f>H148*BS!$B$9</f>
        <v/>
      </c>
    </row>
    <row r="149" customFormat="1" s="79">
      <c r="B149" t="inlineStr">
        <is>
          <t>31 December $'000 None Balance at end of the year</t>
        </is>
      </c>
      <c r="G149" t="n">
        <v>44788</v>
      </c>
      <c r="H149" t="n">
        <v>44749</v>
      </c>
      <c r="N149">
        <f>B149</f>
        <v/>
      </c>
      <c r="O149" t="inlineStr"/>
      <c r="P149" t="inlineStr"/>
      <c r="Q149" t="inlineStr"/>
      <c r="R149" t="inlineStr"/>
      <c r="S149">
        <f>G149*BS!$B$9</f>
        <v/>
      </c>
      <c r="T149">
        <f>H149*BS!$B$9</f>
        <v/>
      </c>
    </row>
    <row r="150" customFormat="1" s="79">
      <c r="B150" t="inlineStr">
        <is>
          <t>31 December $'000 None Cost</t>
        </is>
      </c>
      <c r="G150" t="n">
        <v>50715</v>
      </c>
      <c r="H150" t="n">
        <v>50650</v>
      </c>
      <c r="N150">
        <f>B150</f>
        <v/>
      </c>
      <c r="O150" t="inlineStr"/>
      <c r="P150" t="inlineStr"/>
      <c r="Q150" t="inlineStr"/>
      <c r="R150" t="inlineStr"/>
      <c r="S150">
        <f>G150*BS!$B$9</f>
        <v/>
      </c>
      <c r="T150">
        <f>H150*BS!$B$9</f>
        <v/>
      </c>
    </row>
    <row r="151" customFormat="1" s="79">
      <c r="B151" t="inlineStr">
        <is>
          <t>31 December $'000 None Accumulated impairment</t>
        </is>
      </c>
      <c r="G151" t="n">
        <v>-5927</v>
      </c>
      <c r="H151" t="n">
        <v>-5901</v>
      </c>
      <c r="N151">
        <f>B151</f>
        <v/>
      </c>
      <c r="O151" t="inlineStr"/>
      <c r="P151" t="inlineStr"/>
      <c r="Q151" t="inlineStr"/>
      <c r="R151" t="inlineStr"/>
      <c r="S151">
        <f>G151*BS!$B$9</f>
        <v/>
      </c>
      <c r="T151">
        <f>H151*BS!$B$9</f>
        <v/>
      </c>
    </row>
    <row r="152" customFormat="1" s="79">
      <c r="B152" t="inlineStr">
        <is>
          <t>31 December $'000 None Total</t>
        </is>
      </c>
      <c r="G152" t="n">
        <v>44788</v>
      </c>
      <c r="H152" t="n">
        <v>44749</v>
      </c>
      <c r="N152">
        <f>B152</f>
        <v/>
      </c>
      <c r="O152" t="inlineStr"/>
      <c r="P152" t="inlineStr"/>
      <c r="Q152" t="inlineStr"/>
      <c r="R152" t="inlineStr"/>
      <c r="S152">
        <f>G152*BS!$B$9</f>
        <v/>
      </c>
      <c r="T152">
        <f>H152*BS!$B$9</f>
        <v/>
      </c>
    </row>
    <row r="153" customFormat="1" s="79">
      <c r="A153" s="618" t="n"/>
      <c r="B153" s="102" t="n"/>
      <c r="C153" s="103" t="n"/>
      <c r="D153" s="103" t="n"/>
      <c r="E153" s="103" t="n"/>
      <c r="F153" s="103" t="n"/>
      <c r="G153" s="103" t="n"/>
      <c r="H153" s="103" t="n"/>
      <c r="I153" s="934" t="n"/>
      <c r="J153" s="85" t="n"/>
      <c r="K153" s="85" t="n"/>
      <c r="L153" s="85" t="n"/>
      <c r="M153" s="85" t="n"/>
      <c r="N153" s="114" t="inlineStr"/>
      <c r="O153" s="115" t="inlineStr"/>
      <c r="P153" s="115" t="inlineStr"/>
      <c r="Q153" s="115" t="inlineStr"/>
      <c r="R153" s="115" t="inlineStr"/>
      <c r="S153" s="115" t="inlineStr"/>
      <c r="T153" s="115" t="inlineStr"/>
      <c r="U153" s="123" t="n"/>
      <c r="V153" s="941" t="n"/>
      <c r="W153" s="941"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939" t="n"/>
      <c r="D154" s="939" t="n"/>
      <c r="E154" s="939" t="n"/>
      <c r="F154" s="939" t="n"/>
      <c r="G154" s="939" t="n"/>
      <c r="H154" s="939" t="n"/>
      <c r="I154" s="934" t="n"/>
      <c r="J154" s="85" t="n"/>
      <c r="K154" s="85" t="n"/>
      <c r="L154" s="85" t="n"/>
      <c r="M154" s="85" t="n"/>
      <c r="N154" s="114" t="inlineStr"/>
      <c r="O154" s="115" t="inlineStr"/>
      <c r="P154" s="115" t="inlineStr"/>
      <c r="Q154" s="115" t="inlineStr"/>
      <c r="R154" s="115" t="inlineStr"/>
      <c r="S154" s="115" t="inlineStr"/>
      <c r="T154" s="115" t="inlineStr"/>
      <c r="U154" s="123" t="n"/>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inlineStr">
        <is>
          <t>K19</t>
        </is>
      </c>
      <c r="B155" s="96" t="inlineStr">
        <is>
          <t>Total</t>
        </is>
      </c>
      <c r="C155" s="940">
        <f>SUM(INDIRECT(ADDRESS(MATCH("K18",$A:$A,0)+1,COLUMN(C$12),4)&amp;":"&amp;ADDRESS(MATCH("K19",$A:$A,0)-1,COLUMN(C$12),4)))</f>
        <v/>
      </c>
      <c r="D155" s="940">
        <f>SUM(INDIRECT(ADDRESS(MATCH("K18",$A:$A,0)+1,COLUMN(D$12),4)&amp;":"&amp;ADDRESS(MATCH("K19",$A:$A,0)-1,COLUMN(D$12),4)))</f>
        <v/>
      </c>
      <c r="E155" s="940">
        <f>SUM(INDIRECT(ADDRESS(MATCH("K18",$A:$A,0)+1,COLUMN(E$12),4)&amp;":"&amp;ADDRESS(MATCH("K19",$A:$A,0)-1,COLUMN(E$12),4)))</f>
        <v/>
      </c>
      <c r="F155" s="940">
        <f>SUM(INDIRECT(ADDRESS(MATCH("K18",$A:$A,0)+1,COLUMN(F$12),4)&amp;":"&amp;ADDRESS(MATCH("K19",$A:$A,0)-1,COLUMN(F$12),4)))</f>
        <v/>
      </c>
      <c r="G155" s="940">
        <f>SUM(INDIRECT(ADDRESS(MATCH("K18",$A:$A,0)+1,COLUMN(G$12),4)&amp;":"&amp;ADDRESS(MATCH("K19",$A:$A,0)-1,COLUMN(G$12),4)))</f>
        <v/>
      </c>
      <c r="H155" s="940">
        <f>SUM(INDIRECT(ADDRESS(MATCH("K18",$A:$A,0)+1,COLUMN(H$12),4)&amp;":"&amp;ADDRESS(MATCH("K19",$A:$A,0)-1,COLUMN(H$12),4)))</f>
        <v/>
      </c>
      <c r="I155" s="928" t="n"/>
      <c r="N155" s="105">
        <f>B155</f>
        <v/>
      </c>
      <c r="O155" s="106">
        <f>C155*BS!$B$9</f>
        <v/>
      </c>
      <c r="P155" s="106">
        <f>D155*BS!$B$9</f>
        <v/>
      </c>
      <c r="Q155" s="106">
        <f>E155*BS!$B$9</f>
        <v/>
      </c>
      <c r="R155" s="106">
        <f>F155*BS!$B$9</f>
        <v/>
      </c>
      <c r="S155" s="106">
        <f>G155*BS!$B$9</f>
        <v/>
      </c>
      <c r="T155" s="106">
        <f>H155*BS!$B$9</f>
        <v/>
      </c>
      <c r="U155" s="107" t="n"/>
      <c r="V155" s="927" t="n"/>
      <c r="W155" s="927" t="n"/>
    </row>
    <row r="156" customFormat="1" s="79">
      <c r="A156" s="618" t="inlineStr">
        <is>
          <t>K20</t>
        </is>
      </c>
      <c r="B156" s="96" t="inlineStr">
        <is>
          <t>Other intangible assets</t>
        </is>
      </c>
      <c r="C156" s="954" t="n"/>
      <c r="D156" s="954" t="n"/>
      <c r="E156" s="954" t="n"/>
      <c r="F156" s="954" t="n"/>
      <c r="G156" s="954" t="n"/>
      <c r="H156" s="954" t="n"/>
      <c r="I156" s="934" t="n"/>
      <c r="J156" s="85" t="n"/>
      <c r="K156" s="85" t="n"/>
      <c r="L156" s="85" t="n"/>
      <c r="M156" s="85" t="n"/>
      <c r="N156" s="114">
        <f>B156</f>
        <v/>
      </c>
      <c r="O156" s="115" t="inlineStr"/>
      <c r="P156" s="115" t="inlineStr"/>
      <c r="Q156" s="115" t="inlineStr"/>
      <c r="R156" s="115" t="inlineStr"/>
      <c r="S156" s="115" t="inlineStr"/>
      <c r="T156" s="115" t="inlineStr"/>
      <c r="U156" s="935">
        <f>I132</f>
        <v/>
      </c>
      <c r="V156" s="941" t="n"/>
      <c r="W156" s="941"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B157" t="inlineStr">
        <is>
          <t>Customer relationships atcost $'000 None 2021 Balance at the beginning of the year</t>
        </is>
      </c>
      <c r="G157" t="n">
        <v>750</v>
      </c>
      <c r="H157" t="n">
        <v/>
      </c>
      <c r="N157">
        <f>B157</f>
        <v/>
      </c>
      <c r="O157" t="inlineStr"/>
      <c r="P157" t="inlineStr"/>
      <c r="Q157" t="inlineStr"/>
      <c r="R157" t="inlineStr"/>
      <c r="S157">
        <f>G157*BS!$B$9</f>
        <v/>
      </c>
      <c r="T157">
        <f>H157*BS!$B$9</f>
        <v/>
      </c>
    </row>
    <row r="158" customFormat="1" s="117">
      <c r="B158" t="inlineStr">
        <is>
          <t>Customer relationships atcost $'000 None Additions</t>
        </is>
      </c>
      <c r="G158" t="n">
        <v/>
      </c>
      <c r="H158" t="n">
        <v>0</v>
      </c>
      <c r="N158">
        <f>B158</f>
        <v/>
      </c>
      <c r="O158" t="inlineStr"/>
      <c r="P158" t="inlineStr"/>
      <c r="Q158" t="inlineStr"/>
      <c r="R158" t="inlineStr"/>
      <c r="S158">
        <f>G158*BS!$B$9</f>
        <v/>
      </c>
      <c r="T158">
        <f>H158*BS!$B$9</f>
        <v/>
      </c>
    </row>
    <row r="159" customFormat="1" s="79">
      <c r="B159" t="inlineStr">
        <is>
          <t>Customer relationships atcost $'000 Transfer from other property, plant and equipment class</t>
        </is>
      </c>
      <c r="G159" t="n">
        <v/>
      </c>
      <c r="H159" t="n">
        <v>0</v>
      </c>
      <c r="N159">
        <f>B159</f>
        <v/>
      </c>
      <c r="O159" t="inlineStr"/>
      <c r="P159" t="inlineStr"/>
      <c r="Q159" t="inlineStr"/>
      <c r="R159" t="inlineStr"/>
      <c r="S159">
        <f>G159*BS!$B$9</f>
        <v/>
      </c>
      <c r="T159">
        <f>H159*BS!$B$9</f>
        <v/>
      </c>
    </row>
    <row r="160" customFormat="1" s="117">
      <c r="B160" t="inlineStr">
        <is>
          <t>Customer relationships atcost $'000 Net book value of disposals Amortisation expense</t>
        </is>
      </c>
      <c r="G160" t="n">
        <v/>
      </c>
      <c r="H160" t="n">
        <v>-473</v>
      </c>
      <c r="N160">
        <f>B160</f>
        <v/>
      </c>
      <c r="O160" t="inlineStr"/>
      <c r="P160" t="inlineStr"/>
      <c r="Q160" t="inlineStr"/>
      <c r="R160" t="inlineStr"/>
      <c r="S160">
        <f>G160*BS!$B$9</f>
        <v/>
      </c>
      <c r="T160">
        <f>H160*BS!$B$9</f>
        <v/>
      </c>
    </row>
    <row r="161" customFormat="1" s="117">
      <c r="B161" t="inlineStr">
        <is>
          <t>Customer relationships atcost $'000 Balance at end of the 2022 year</t>
        </is>
      </c>
      <c r="G161" t="n">
        <v/>
      </c>
      <c r="H161" t="n">
        <v>277</v>
      </c>
      <c r="N161">
        <f>B161</f>
        <v/>
      </c>
      <c r="O161" t="inlineStr"/>
      <c r="P161" t="inlineStr"/>
      <c r="Q161" t="inlineStr"/>
      <c r="R161" t="inlineStr"/>
      <c r="S161">
        <f>G161*BS!$B$9</f>
        <v/>
      </c>
      <c r="T161">
        <f>H161*BS!$B$9</f>
        <v/>
      </c>
    </row>
    <row r="162" customFormat="1" s="79">
      <c r="B162" t="inlineStr">
        <is>
          <t>Customer relationships atcost $'000 Balance at end of the Cost</t>
        </is>
      </c>
      <c r="G162" t="n">
        <v/>
      </c>
      <c r="H162" t="n">
        <v>1897</v>
      </c>
      <c r="N162">
        <f>B162</f>
        <v/>
      </c>
      <c r="O162" t="inlineStr"/>
      <c r="P162" t="inlineStr"/>
      <c r="Q162" t="inlineStr"/>
      <c r="R162" t="inlineStr"/>
      <c r="S162">
        <f>G162*BS!$B$9</f>
        <v/>
      </c>
      <c r="T162">
        <f>H162*BS!$B$9</f>
        <v/>
      </c>
    </row>
    <row r="163" customFormat="1" s="79">
      <c r="B163" t="inlineStr">
        <is>
          <t>Customer relationships atcost $'000 Balance at end of the Accumulated Depreciation</t>
        </is>
      </c>
      <c r="G163" t="n">
        <v/>
      </c>
      <c r="H163" t="n">
        <v>-1620</v>
      </c>
      <c r="N163">
        <f>B163</f>
        <v/>
      </c>
      <c r="O163" t="inlineStr"/>
      <c r="P163" t="inlineStr"/>
      <c r="Q163" t="inlineStr"/>
      <c r="R163" t="inlineStr"/>
      <c r="S163">
        <f>G163*BS!$B$9</f>
        <v/>
      </c>
      <c r="T163">
        <f>H163*BS!$B$9</f>
        <v/>
      </c>
    </row>
    <row r="164" customFormat="1" s="117">
      <c r="B164" t="inlineStr">
        <is>
          <t>Customer relationships atcost $'000 Balance at end of the 2022 nan</t>
        </is>
      </c>
      <c r="G164" t="n">
        <v/>
      </c>
      <c r="H164" t="n">
        <v>277</v>
      </c>
      <c r="N164">
        <f>B164</f>
        <v/>
      </c>
      <c r="O164" t="inlineStr"/>
      <c r="P164" t="inlineStr"/>
      <c r="Q164" t="inlineStr"/>
      <c r="R164" t="inlineStr"/>
      <c r="S164">
        <f>G164*BS!$B$9</f>
        <v/>
      </c>
      <c r="T164">
        <f>H164*BS!$B$9</f>
        <v/>
      </c>
    </row>
    <row r="165" customFormat="1" s="79">
      <c r="B165" t="inlineStr">
        <is>
          <t>Customer relationships atcost $'000 Balance at end of the Total</t>
        </is>
      </c>
      <c r="G165" t="n">
        <v/>
      </c>
      <c r="H165" t="n">
        <v>0</v>
      </c>
      <c r="N165">
        <f>B165</f>
        <v/>
      </c>
      <c r="O165" t="inlineStr"/>
      <c r="P165" t="inlineStr"/>
      <c r="Q165" t="inlineStr"/>
      <c r="R165" t="inlineStr"/>
      <c r="S165">
        <f>G165*BS!$B$9</f>
        <v/>
      </c>
      <c r="T165">
        <f>H165*BS!$B$9</f>
        <v/>
      </c>
    </row>
    <row r="166" customFormat="1" s="79">
      <c r="B166" t="inlineStr">
        <is>
          <t>Brand $'000 None 2021 Balance at the beginning of the year</t>
        </is>
      </c>
      <c r="G166" t="n">
        <v>16164</v>
      </c>
      <c r="N166">
        <f>B166</f>
        <v/>
      </c>
      <c r="O166" t="inlineStr"/>
      <c r="P166" t="inlineStr"/>
      <c r="Q166" t="inlineStr"/>
      <c r="R166" t="inlineStr"/>
      <c r="S166">
        <f>G166*BS!$B$9</f>
        <v/>
      </c>
      <c r="T166" t="inlineStr"/>
    </row>
    <row r="167" customFormat="1" s="79">
      <c r="B167" t="inlineStr">
        <is>
          <t>Brand $'000 None Additions</t>
        </is>
      </c>
      <c r="G167" t="n">
        <v/>
      </c>
      <c r="H167" t="n">
        <v>0</v>
      </c>
      <c r="N167">
        <f>B167</f>
        <v/>
      </c>
      <c r="O167" t="inlineStr"/>
      <c r="P167" t="inlineStr"/>
      <c r="Q167" t="inlineStr"/>
      <c r="R167" t="inlineStr"/>
      <c r="S167">
        <f>G167*BS!$B$9</f>
        <v/>
      </c>
      <c r="T167">
        <f>H167*BS!$B$9</f>
        <v/>
      </c>
    </row>
    <row r="168" customFormat="1" s="79">
      <c r="B168" t="inlineStr">
        <is>
          <t>Brand $'000 Transfer from other property, plant and equipment class</t>
        </is>
      </c>
      <c r="G168" t="n">
        <v/>
      </c>
      <c r="H168" t="n">
        <v>0</v>
      </c>
      <c r="N168">
        <f>B168</f>
        <v/>
      </c>
      <c r="O168" t="inlineStr"/>
      <c r="P168" t="inlineStr"/>
      <c r="Q168" t="inlineStr"/>
      <c r="R168" t="inlineStr"/>
      <c r="S168">
        <f>G168*BS!$B$9</f>
        <v/>
      </c>
      <c r="T168">
        <f>H168*BS!$B$9</f>
        <v/>
      </c>
    </row>
    <row r="169" customFormat="1" s="79">
      <c r="B169" t="inlineStr">
        <is>
          <t>Brand $'000 Net book value of disposals Amortisation expense</t>
        </is>
      </c>
      <c r="G169" t="n">
        <v/>
      </c>
      <c r="H169" t="n">
        <v>0</v>
      </c>
      <c r="N169">
        <f>B169</f>
        <v/>
      </c>
      <c r="O169" t="inlineStr"/>
      <c r="P169" t="inlineStr"/>
      <c r="Q169" t="inlineStr"/>
      <c r="R169" t="inlineStr"/>
      <c r="S169">
        <f>G169*BS!$B$9</f>
        <v/>
      </c>
      <c r="T169">
        <f>H169*BS!$B$9</f>
        <v/>
      </c>
    </row>
    <row r="170" customFormat="1" s="79">
      <c r="B170" t="inlineStr">
        <is>
          <t>Brand $'000 Balance at end of the 2022 year</t>
        </is>
      </c>
      <c r="G170" t="n">
        <v/>
      </c>
      <c r="H170" t="n">
        <v>16164</v>
      </c>
      <c r="N170">
        <f>B170</f>
        <v/>
      </c>
      <c r="O170" t="inlineStr"/>
      <c r="P170" t="inlineStr"/>
      <c r="Q170" t="inlineStr"/>
      <c r="R170" t="inlineStr"/>
      <c r="S170">
        <f>G170*BS!$B$9</f>
        <v/>
      </c>
      <c r="T170">
        <f>H170*BS!$B$9</f>
        <v/>
      </c>
    </row>
    <row r="171" customFormat="1" s="79">
      <c r="B171" t="inlineStr">
        <is>
          <t>Brand $'000 Balance at end of the Cost</t>
        </is>
      </c>
      <c r="G171" t="n">
        <v/>
      </c>
      <c r="H171" t="n">
        <v>16164</v>
      </c>
      <c r="N171">
        <f>B171</f>
        <v/>
      </c>
      <c r="O171" t="inlineStr"/>
      <c r="P171" t="inlineStr"/>
      <c r="Q171" t="inlineStr"/>
      <c r="R171" t="inlineStr"/>
      <c r="S171">
        <f>G171*BS!$B$9</f>
        <v/>
      </c>
      <c r="T171">
        <f>H171*BS!$B$9</f>
        <v/>
      </c>
    </row>
    <row r="172" customFormat="1" s="79">
      <c r="B172" t="inlineStr">
        <is>
          <t>Brand $'000 Balance at end of the Accumulated Depreciation</t>
        </is>
      </c>
      <c r="G172" t="n">
        <v/>
      </c>
      <c r="H172" t="n">
        <v>0</v>
      </c>
      <c r="N172">
        <f>B172</f>
        <v/>
      </c>
      <c r="O172" t="inlineStr"/>
      <c r="P172" t="inlineStr"/>
      <c r="Q172" t="inlineStr"/>
      <c r="R172" t="inlineStr"/>
      <c r="S172">
        <f>G172*BS!$B$9</f>
        <v/>
      </c>
      <c r="T172">
        <f>H172*BS!$B$9</f>
        <v/>
      </c>
    </row>
    <row r="173" customFormat="1" s="79">
      <c r="B173" t="inlineStr">
        <is>
          <t>Brand $'000 Balance at end of the 2022 nan</t>
        </is>
      </c>
      <c r="G173" t="n">
        <v/>
      </c>
      <c r="H173" t="n">
        <v>16164</v>
      </c>
      <c r="N173">
        <f>B173</f>
        <v/>
      </c>
      <c r="O173" t="inlineStr"/>
      <c r="P173" t="inlineStr"/>
      <c r="Q173" t="inlineStr"/>
      <c r="R173" t="inlineStr"/>
      <c r="S173">
        <f>G173*BS!$B$9</f>
        <v/>
      </c>
      <c r="T173">
        <f>H173*BS!$B$9</f>
        <v/>
      </c>
    </row>
    <row r="174" customFormat="1" s="79">
      <c r="B174" t="inlineStr">
        <is>
          <t>Brand $'000 Balance at end of the Total</t>
        </is>
      </c>
      <c r="G174" t="n">
        <v/>
      </c>
      <c r="H174" t="n">
        <v>0</v>
      </c>
      <c r="N174">
        <f>B174</f>
        <v/>
      </c>
      <c r="O174" t="inlineStr"/>
      <c r="P174" t="inlineStr"/>
      <c r="Q174" t="inlineStr"/>
      <c r="R174" t="inlineStr"/>
      <c r="S174">
        <f>G174*BS!$B$9</f>
        <v/>
      </c>
      <c r="T174">
        <f>H174*BS!$B$9</f>
        <v/>
      </c>
    </row>
    <row r="175" customFormat="1" s="79">
      <c r="B175" t="inlineStr">
        <is>
          <t>Other intangible assets at cost $'000 None 2021 Balance at the beginning of the year</t>
        </is>
      </c>
      <c r="G175" t="n">
        <v>13321</v>
      </c>
      <c r="N175">
        <f>B175</f>
        <v/>
      </c>
      <c r="O175" t="inlineStr"/>
      <c r="P175" t="inlineStr"/>
      <c r="Q175" t="inlineStr"/>
      <c r="R175" t="inlineStr"/>
      <c r="S175">
        <f>G175*BS!$B$9</f>
        <v/>
      </c>
      <c r="T175" t="inlineStr"/>
    </row>
    <row r="176" customFormat="1" s="154">
      <c r="B176" t="inlineStr">
        <is>
          <t>Other intangible assets at cost $'000 None Additions</t>
        </is>
      </c>
      <c r="G176" t="n">
        <v/>
      </c>
      <c r="H176" t="n">
        <v>2093</v>
      </c>
      <c r="N176">
        <f>B176</f>
        <v/>
      </c>
      <c r="O176" t="inlineStr"/>
      <c r="P176" t="inlineStr"/>
      <c r="Q176" t="inlineStr"/>
      <c r="R176" t="inlineStr"/>
      <c r="S176">
        <f>G176*BS!$B$9</f>
        <v/>
      </c>
      <c r="T176">
        <f>H176*BS!$B$9</f>
        <v/>
      </c>
    </row>
    <row r="177">
      <c r="B177" t="inlineStr">
        <is>
          <t>Other intangible assets at cost $'000 Transfer from other property, plant and equipment class</t>
        </is>
      </c>
      <c r="G177" t="n">
        <v/>
      </c>
      <c r="H177" t="n">
        <v>10093</v>
      </c>
      <c r="N177">
        <f>B177</f>
        <v/>
      </c>
      <c r="O177" t="inlineStr"/>
      <c r="P177" t="inlineStr"/>
      <c r="Q177" t="inlineStr"/>
      <c r="R177" t="inlineStr"/>
      <c r="S177">
        <f>G177*BS!$B$9</f>
        <v/>
      </c>
      <c r="T177">
        <f>H177*BS!$B$9</f>
        <v/>
      </c>
    </row>
    <row r="178">
      <c r="B178" t="inlineStr">
        <is>
          <t>Other intangible assets at cost $'000 Net book value of disposals Amortisation expense</t>
        </is>
      </c>
      <c r="G178" t="n">
        <v/>
      </c>
      <c r="H178" t="n">
        <v>-3931</v>
      </c>
      <c r="N178">
        <f>B178</f>
        <v/>
      </c>
      <c r="O178" t="inlineStr"/>
      <c r="P178" t="inlineStr"/>
      <c r="Q178" t="inlineStr"/>
      <c r="R178" t="inlineStr"/>
      <c r="S178">
        <f>G178*BS!$B$9</f>
        <v/>
      </c>
      <c r="T178">
        <f>H178*BS!$B$9</f>
        <v/>
      </c>
    </row>
    <row r="179">
      <c r="B179" t="inlineStr">
        <is>
          <t>Other intangible assets at cost $'000 Balance at end of the 2022 year</t>
        </is>
      </c>
      <c r="G179" t="n">
        <v/>
      </c>
      <c r="H179" t="n">
        <v>21576</v>
      </c>
      <c r="N179">
        <f>B179</f>
        <v/>
      </c>
      <c r="O179" t="inlineStr"/>
      <c r="P179" t="inlineStr"/>
      <c r="Q179" t="inlineStr"/>
      <c r="R179" t="inlineStr"/>
      <c r="S179">
        <f>G179*BS!$B$9</f>
        <v/>
      </c>
      <c r="T179">
        <f>H179*BS!$B$9</f>
        <v/>
      </c>
    </row>
    <row r="180">
      <c r="B180" t="inlineStr">
        <is>
          <t>Other intangible assets at cost $'000 Balance at end of the Cost</t>
        </is>
      </c>
      <c r="G180" t="n">
        <v/>
      </c>
      <c r="H180" t="n">
        <v>44847</v>
      </c>
      <c r="N180">
        <f>B180</f>
        <v/>
      </c>
      <c r="O180" t="inlineStr"/>
      <c r="P180" t="inlineStr"/>
      <c r="Q180" t="inlineStr"/>
      <c r="R180" t="inlineStr"/>
      <c r="S180">
        <f>G180*BS!$B$9</f>
        <v/>
      </c>
      <c r="T180">
        <f>H180*BS!$B$9</f>
        <v/>
      </c>
    </row>
    <row r="181">
      <c r="B181" t="inlineStr">
        <is>
          <t>Other intangible assets at cost $'000 Balance at end of the Accumulated Depreciation</t>
        </is>
      </c>
      <c r="G181" t="n">
        <v/>
      </c>
      <c r="H181" t="n">
        <v>-23271</v>
      </c>
      <c r="N181">
        <f>B181</f>
        <v/>
      </c>
      <c r="O181" t="inlineStr"/>
      <c r="P181" t="inlineStr"/>
      <c r="Q181" t="inlineStr"/>
      <c r="R181" t="inlineStr"/>
      <c r="S181">
        <f>G181*BS!$B$9</f>
        <v/>
      </c>
      <c r="T181">
        <f>H181*BS!$B$9</f>
        <v/>
      </c>
    </row>
    <row r="182">
      <c r="B182" t="inlineStr">
        <is>
          <t>Other intangible assets at cost $'000 Balance at end of the 2022 nan</t>
        </is>
      </c>
      <c r="G182" t="n">
        <v/>
      </c>
      <c r="H182" t="n">
        <v>21576</v>
      </c>
      <c r="N182">
        <f>B182</f>
        <v/>
      </c>
      <c r="O182" t="inlineStr"/>
      <c r="P182" t="inlineStr"/>
      <c r="Q182" t="inlineStr"/>
      <c r="R182" t="inlineStr"/>
      <c r="S182">
        <f>G182*BS!$B$9</f>
        <v/>
      </c>
      <c r="T182">
        <f>H182*BS!$B$9</f>
        <v/>
      </c>
    </row>
    <row r="183">
      <c r="B183" t="inlineStr">
        <is>
          <t>Other intangible assets at cost $'000 Balance at end of the Total</t>
        </is>
      </c>
      <c r="G183" t="n">
        <v/>
      </c>
      <c r="H183" t="n">
        <v>0</v>
      </c>
      <c r="N183">
        <f>B183</f>
        <v/>
      </c>
      <c r="O183" t="inlineStr"/>
      <c r="P183" t="inlineStr"/>
      <c r="Q183" t="inlineStr"/>
      <c r="R183" t="inlineStr"/>
      <c r="S183">
        <f>G183*BS!$B$9</f>
        <v/>
      </c>
      <c r="T183">
        <f>H183*BS!$B$9</f>
        <v/>
      </c>
    </row>
    <row r="184">
      <c r="A184" s="618" t="n"/>
      <c r="B184" s="102" t="inlineStr">
        <is>
          <t>Total other intangible assets at cost $'000 None 2021 Balance at the beginning of the year</t>
        </is>
      </c>
      <c r="C184" s="939" t="n"/>
      <c r="D184" s="939" t="n"/>
      <c r="E184" s="939" t="n"/>
      <c r="F184" s="939" t="n"/>
      <c r="G184" s="939" t="n">
        <v>30235</v>
      </c>
      <c r="H184" s="939" t="n"/>
      <c r="I184" s="928" t="n"/>
      <c r="N184" s="105">
        <f>B184</f>
        <v/>
      </c>
      <c r="O184" s="106" t="inlineStr"/>
      <c r="P184" s="106" t="inlineStr"/>
      <c r="Q184" s="106" t="inlineStr"/>
      <c r="R184" s="106" t="inlineStr"/>
      <c r="S184" s="106">
        <f>G184*BS!$B$9</f>
        <v/>
      </c>
      <c r="T184" s="106" t="inlineStr"/>
      <c r="U184" s="929">
        <f>I133</f>
        <v/>
      </c>
      <c r="V184" s="927" t="n"/>
      <c r="W184" s="927" t="n"/>
    </row>
    <row r="185">
      <c r="A185" s="618" t="n"/>
      <c r="B185" s="102" t="inlineStr">
        <is>
          <t>Total other intangible assets at cost $'000 None Additions</t>
        </is>
      </c>
      <c r="C185" s="939" t="n"/>
      <c r="D185" s="939" t="n"/>
      <c r="E185" s="939" t="n"/>
      <c r="F185" s="939" t="n"/>
      <c r="G185" s="939" t="n">
        <v/>
      </c>
      <c r="H185" s="939" t="n">
        <v>2093</v>
      </c>
      <c r="I185" s="928" t="n"/>
      <c r="N185" s="105">
        <f>B185</f>
        <v/>
      </c>
      <c r="O185" s="106" t="inlineStr"/>
      <c r="P185" s="106" t="inlineStr"/>
      <c r="Q185" s="106" t="inlineStr"/>
      <c r="R185" s="106" t="inlineStr"/>
      <c r="S185" s="106">
        <f>G185*BS!$B$9</f>
        <v/>
      </c>
      <c r="T185" s="106">
        <f>H185*BS!$B$9</f>
        <v/>
      </c>
      <c r="U185" s="107">
        <f>I134</f>
        <v/>
      </c>
      <c r="V185" s="927" t="n"/>
      <c r="W185" s="927" t="n"/>
    </row>
    <row r="186">
      <c r="A186" s="618" t="n"/>
      <c r="B186" s="102" t="inlineStr">
        <is>
          <t>Total other intangible assets at cost $'000 Transfer from other property, plant and equipment class</t>
        </is>
      </c>
      <c r="C186" s="939" t="n"/>
      <c r="D186" s="939" t="n"/>
      <c r="E186" s="939" t="n"/>
      <c r="F186" s="939" t="n"/>
      <c r="G186" s="939" t="n">
        <v/>
      </c>
      <c r="H186" s="939" t="n">
        <v>10093</v>
      </c>
      <c r="I186" s="928" t="n"/>
      <c r="N186" s="105">
        <f>B186</f>
        <v/>
      </c>
      <c r="O186" s="106" t="inlineStr"/>
      <c r="P186" s="106" t="inlineStr"/>
      <c r="Q186" s="106" t="inlineStr"/>
      <c r="R186" s="106" t="inlineStr"/>
      <c r="S186" s="106">
        <f>G186*BS!$B$9</f>
        <v/>
      </c>
      <c r="T186" s="106">
        <f>H186*BS!$B$9</f>
        <v/>
      </c>
      <c r="U186" s="107">
        <f>I135</f>
        <v/>
      </c>
      <c r="V186" s="927" t="n"/>
      <c r="W186" s="927" t="n"/>
    </row>
    <row r="187">
      <c r="A187" s="618" t="n"/>
      <c r="B187" s="102" t="inlineStr">
        <is>
          <t>Total other intangible assets at cost $'000 Net book value of disposals Amortisation expense</t>
        </is>
      </c>
      <c r="C187" s="939" t="n"/>
      <c r="D187" s="939" t="n"/>
      <c r="E187" s="939" t="n"/>
      <c r="F187" s="939" t="n"/>
      <c r="G187" s="939" t="n">
        <v/>
      </c>
      <c r="H187" s="939" t="n">
        <v>-4404</v>
      </c>
      <c r="I187" s="928" t="n"/>
      <c r="N187" s="105">
        <f>B187</f>
        <v/>
      </c>
      <c r="O187" s="106" t="inlineStr"/>
      <c r="P187" s="106" t="inlineStr"/>
      <c r="Q187" s="106" t="inlineStr"/>
      <c r="R187" s="106" t="inlineStr"/>
      <c r="S187" s="106">
        <f>G187*BS!$B$9</f>
        <v/>
      </c>
      <c r="T187" s="106">
        <f>H187*BS!$B$9</f>
        <v/>
      </c>
      <c r="U187" s="107">
        <f>I136</f>
        <v/>
      </c>
      <c r="V187" s="927" t="n"/>
      <c r="W187" s="927" t="n"/>
    </row>
    <row r="188">
      <c r="A188" s="618" t="n"/>
      <c r="B188" s="102" t="inlineStr">
        <is>
          <t>Total other intangible assets at cost $'000 Balance at end of the 2022 year</t>
        </is>
      </c>
      <c r="C188" s="939" t="n"/>
      <c r="D188" s="939" t="n"/>
      <c r="E188" s="939" t="n"/>
      <c r="F188" s="939" t="n"/>
      <c r="G188" s="939" t="n">
        <v/>
      </c>
      <c r="H188" s="939" t="n">
        <v>38017</v>
      </c>
      <c r="I188" s="928" t="n"/>
      <c r="N188" s="105">
        <f>B188</f>
        <v/>
      </c>
      <c r="O188" s="106" t="inlineStr"/>
      <c r="P188" s="106" t="inlineStr"/>
      <c r="Q188" s="106" t="inlineStr"/>
      <c r="R188" s="106" t="inlineStr"/>
      <c r="S188" s="106">
        <f>G188*BS!$B$9</f>
        <v/>
      </c>
      <c r="T188" s="106">
        <f>H188*BS!$B$9</f>
        <v/>
      </c>
      <c r="U188" s="107">
        <f>I137</f>
        <v/>
      </c>
      <c r="V188" s="927" t="n"/>
      <c r="W188" s="927" t="n"/>
    </row>
    <row r="189">
      <c r="A189" s="618" t="n"/>
      <c r="B189" s="102" t="inlineStr">
        <is>
          <t>Total other intangible assets at cost $'000 Balance at end of the Cost</t>
        </is>
      </c>
      <c r="C189" s="103" t="n"/>
      <c r="D189" s="103" t="n"/>
      <c r="E189" s="103" t="n"/>
      <c r="F189" s="103" t="n"/>
      <c r="G189" s="103" t="n">
        <v/>
      </c>
      <c r="H189" s="103" t="n">
        <v>62908</v>
      </c>
      <c r="I189" s="928" t="n"/>
      <c r="N189" s="105">
        <f>B189</f>
        <v/>
      </c>
      <c r="O189" s="106" t="inlineStr"/>
      <c r="P189" s="106" t="inlineStr"/>
      <c r="Q189" s="106" t="inlineStr"/>
      <c r="R189" s="106" t="inlineStr"/>
      <c r="S189" s="106">
        <f>G189*BS!$B$9</f>
        <v/>
      </c>
      <c r="T189" s="106">
        <f>H189*BS!$B$9</f>
        <v/>
      </c>
      <c r="U189" s="107">
        <f>I138</f>
        <v/>
      </c>
      <c r="V189" s="927" t="n"/>
      <c r="W189" s="927" t="n"/>
    </row>
    <row r="190">
      <c r="A190" s="618" t="n"/>
      <c r="B190" s="102" t="inlineStr">
        <is>
          <t>Total other intangible assets at cost $'000 Balance at end of the Accumulated Depreciation</t>
        </is>
      </c>
      <c r="C190" s="939" t="n"/>
      <c r="D190" s="939" t="n"/>
      <c r="E190" s="939" t="n"/>
      <c r="F190" s="939" t="n"/>
      <c r="G190" s="939" t="n">
        <v/>
      </c>
      <c r="H190" s="939" t="n">
        <v>-24891</v>
      </c>
      <c r="I190" s="928" t="n"/>
      <c r="N190" s="105">
        <f>B190</f>
        <v/>
      </c>
      <c r="O190" s="106" t="inlineStr"/>
      <c r="P190" s="106" t="inlineStr"/>
      <c r="Q190" s="106" t="inlineStr"/>
      <c r="R190" s="106" t="inlineStr"/>
      <c r="S190" s="106">
        <f>G190*BS!$B$9</f>
        <v/>
      </c>
      <c r="T190" s="106">
        <f>H190*BS!$B$9</f>
        <v/>
      </c>
      <c r="U190" s="107">
        <f>I139</f>
        <v/>
      </c>
      <c r="V190" s="927" t="n"/>
      <c r="W190" s="927" t="n"/>
    </row>
    <row r="191">
      <c r="A191" s="618" t="n"/>
      <c r="B191" s="102" t="inlineStr">
        <is>
          <t>Total other intangible assets at cost $'000 Balance at end of the 2022 nan</t>
        </is>
      </c>
      <c r="C191" s="939" t="n"/>
      <c r="D191" s="939" t="n"/>
      <c r="E191" s="939" t="n"/>
      <c r="F191" s="939" t="n"/>
      <c r="G191" s="939" t="n">
        <v/>
      </c>
      <c r="H191" s="939" t="n">
        <v>38017</v>
      </c>
      <c r="I191" s="928" t="n"/>
      <c r="N191" s="105">
        <f>B191</f>
        <v/>
      </c>
      <c r="O191" s="106" t="inlineStr"/>
      <c r="P191" s="106" t="inlineStr"/>
      <c r="Q191" s="106" t="inlineStr"/>
      <c r="R191" s="106" t="inlineStr"/>
      <c r="S191" s="106">
        <f>G191*BS!$B$9</f>
        <v/>
      </c>
      <c r="T191" s="106">
        <f>H191*BS!$B$9</f>
        <v/>
      </c>
      <c r="U191" s="107" t="n"/>
      <c r="V191" s="927" t="n"/>
      <c r="W191" s="927" t="n"/>
    </row>
    <row r="192">
      <c r="A192" s="618" t="n"/>
      <c r="B192" s="102" t="inlineStr">
        <is>
          <t>Total other intangible assets at cost $'000 Balance at end of the Total</t>
        </is>
      </c>
      <c r="C192" s="939" t="n"/>
      <c r="D192" s="939" t="n"/>
      <c r="E192" s="939" t="n"/>
      <c r="F192" s="939" t="n"/>
      <c r="G192" s="939" t="n">
        <v/>
      </c>
      <c r="H192" s="939" t="n">
        <v>0</v>
      </c>
      <c r="I192" s="928" t="n"/>
      <c r="N192" s="105">
        <f>B192</f>
        <v/>
      </c>
      <c r="O192" s="106" t="inlineStr"/>
      <c r="P192" s="106" t="inlineStr"/>
      <c r="Q192" s="106" t="inlineStr"/>
      <c r="R192" s="106" t="inlineStr"/>
      <c r="S192" s="106">
        <f>G192*BS!$B$9</f>
        <v/>
      </c>
      <c r="T192" s="106">
        <f>H192*BS!$B$9</f>
        <v/>
      </c>
      <c r="U192" s="107">
        <f>I141</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I142</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I143</f>
        <v/>
      </c>
      <c r="V194" s="927" t="n"/>
      <c r="W194" s="927" t="n"/>
    </row>
    <row r="195">
      <c r="A195" s="618" t="inlineStr">
        <is>
          <t>K21</t>
        </is>
      </c>
      <c r="B195" s="96" t="inlineStr">
        <is>
          <t xml:space="preserve">Total </t>
        </is>
      </c>
      <c r="C195" s="940">
        <f>SUM(INDIRECT(ADDRESS(MATCH("K20",$A:$A,0)+1,COLUMN(C$12),4)&amp;":"&amp;ADDRESS(MATCH("K21",$A:$A,0)-1,COLUMN(C$12),4)))</f>
        <v/>
      </c>
      <c r="D195" s="940">
        <f>SUM(INDIRECT(ADDRESS(MATCH("K20",$A:$A,0)+1,COLUMN(D$12),4)&amp;":"&amp;ADDRESS(MATCH("K21",$A:$A,0)-1,COLUMN(D$12),4)))</f>
        <v/>
      </c>
      <c r="E195" s="940">
        <f>SUM(INDIRECT(ADDRESS(MATCH("K20",$A:$A,0)+1,COLUMN(E$12),4)&amp;":"&amp;ADDRESS(MATCH("K21",$A:$A,0)-1,COLUMN(E$12),4)))</f>
        <v/>
      </c>
      <c r="F195" s="940">
        <f>SUM(INDIRECT(ADDRESS(MATCH("K20",$A:$A,0)+1,COLUMN(F$12),4)&amp;":"&amp;ADDRESS(MATCH("K21",$A:$A,0)-1,COLUMN(F$12),4)))</f>
        <v/>
      </c>
      <c r="G195" s="940">
        <f>SUM(INDIRECT(ADDRESS(MATCH("K20",$A:$A,0)+1,COLUMN(G$12),4)&amp;":"&amp;ADDRESS(MATCH("K21",$A:$A,0)-1,COLUMN(G$12),4)))</f>
        <v/>
      </c>
      <c r="H195" s="940">
        <f>SUM(INDIRECT(ADDRESS(MATCH("K20",$A:$A,0)+1,COLUMN(H$12),4)&amp;":"&amp;ADDRESS(MATCH("K21",$A:$A,0)-1,COLUMN(H$12),4)))</f>
        <v/>
      </c>
      <c r="I195" s="934" t="n"/>
      <c r="J195" s="85" t="n"/>
      <c r="K195" s="85" t="n"/>
      <c r="L195" s="85" t="n"/>
      <c r="M195" s="85" t="n"/>
      <c r="N195" s="114">
        <f>B195</f>
        <v/>
      </c>
      <c r="O195" s="156">
        <f>C195*BS!$B$9</f>
        <v/>
      </c>
      <c r="P195" s="156">
        <f>D195*BS!$B$9</f>
        <v/>
      </c>
      <c r="Q195" s="156">
        <f>E195*BS!$B$9</f>
        <v/>
      </c>
      <c r="R195" s="156">
        <f>F195*BS!$B$9</f>
        <v/>
      </c>
      <c r="S195" s="156">
        <f>G195*BS!$B$9</f>
        <v/>
      </c>
      <c r="T195" s="156">
        <f>H195*BS!$B$9</f>
        <v/>
      </c>
      <c r="U195" s="157">
        <f>I144</f>
        <v/>
      </c>
      <c r="V195" s="941" t="n"/>
      <c r="W195" s="941"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t="n"/>
      <c r="V196" s="927" t="n"/>
      <c r="W196" s="927" t="n"/>
    </row>
    <row r="197">
      <c r="A197" s="618" t="inlineStr">
        <is>
          <t>K22</t>
        </is>
      </c>
      <c r="B197" s="96" t="inlineStr">
        <is>
          <t>Investments</t>
        </is>
      </c>
      <c r="C197" s="158" t="n"/>
      <c r="D197" s="158" t="n"/>
      <c r="E197" s="158" t="n"/>
      <c r="F197" s="158" t="n"/>
      <c r="G197" s="158" t="n"/>
      <c r="H197" s="158" t="n"/>
      <c r="I197" s="955" t="n"/>
      <c r="J197" s="85" t="n"/>
      <c r="K197" s="85" t="n"/>
      <c r="L197" s="85" t="n"/>
      <c r="M197" s="85" t="n"/>
      <c r="N197" s="114">
        <f>B197</f>
        <v/>
      </c>
      <c r="O197" s="115" t="inlineStr"/>
      <c r="P197" s="115" t="inlineStr"/>
      <c r="Q197" s="115" t="inlineStr"/>
      <c r="R197" s="115" t="inlineStr"/>
      <c r="S197" s="115" t="inlineStr"/>
      <c r="T197" s="115" t="inlineStr"/>
      <c r="U197" s="123" t="n"/>
      <c r="V197" s="936" t="n"/>
      <c r="W197" s="936"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929">
        <f>I147</f>
        <v/>
      </c>
      <c r="V198" s="927" t="n"/>
      <c r="W198" s="927" t="n"/>
    </row>
    <row r="199">
      <c r="A199" s="618" t="n"/>
      <c r="B199" s="140"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929">
        <f>I148</f>
        <v/>
      </c>
      <c r="V199" s="927" t="n"/>
      <c r="W199" s="927" t="n"/>
    </row>
    <row r="200">
      <c r="A200" s="618" t="n"/>
      <c r="B200" s="102" t="n"/>
      <c r="C200" s="103" t="n"/>
      <c r="D200" s="103" t="n"/>
      <c r="E200" s="103" t="n"/>
      <c r="F200" s="103" t="n"/>
      <c r="G200" s="103" t="n"/>
      <c r="H200" s="103" t="n"/>
      <c r="I200" s="928" t="n"/>
      <c r="N200" s="105" t="inlineStr"/>
      <c r="O200" s="106" t="inlineStr"/>
      <c r="P200" s="106" t="inlineStr"/>
      <c r="Q200" s="106" t="inlineStr"/>
      <c r="R200" s="106" t="inlineStr"/>
      <c r="S200" s="106" t="inlineStr"/>
      <c r="T200" s="106" t="inlineStr"/>
      <c r="U200" s="107">
        <f>I149</f>
        <v/>
      </c>
      <c r="V200" s="927" t="n"/>
      <c r="W200" s="927"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f>I150</f>
        <v/>
      </c>
      <c r="V201" s="927" t="n"/>
      <c r="W201" s="927"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f>I151</f>
        <v/>
      </c>
      <c r="V202" s="927" t="n"/>
      <c r="W202" s="927"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f>I152</f>
        <v/>
      </c>
      <c r="V203" s="927" t="n"/>
      <c r="W203" s="927" t="n"/>
    </row>
    <row r="204">
      <c r="A204" s="618" t="n"/>
      <c r="B204" s="102"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107">
        <f>I153</f>
        <v/>
      </c>
      <c r="V204" s="927" t="n"/>
      <c r="W204" s="927" t="n"/>
    </row>
    <row r="205">
      <c r="A205" s="618" t="n"/>
      <c r="B205" s="102"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107">
        <f>I154</f>
        <v/>
      </c>
      <c r="V205" s="927" t="n"/>
      <c r="W205" s="927"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t="n"/>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I156</f>
        <v/>
      </c>
      <c r="V207" s="927" t="n"/>
      <c r="W207" s="927" t="n"/>
    </row>
    <row r="208">
      <c r="A208" s="618" t="n"/>
      <c r="B208" s="102" t="n"/>
      <c r="C208" s="939" t="n"/>
      <c r="D208" s="939" t="n"/>
      <c r="E208" s="939" t="n"/>
      <c r="F208" s="939" t="n"/>
      <c r="G208" s="939" t="n"/>
      <c r="H208" s="939" t="n"/>
      <c r="I208" s="943" t="n"/>
      <c r="N208" s="105" t="inlineStr"/>
      <c r="O208" s="106" t="inlineStr"/>
      <c r="P208" s="106" t="inlineStr"/>
      <c r="Q208" s="106" t="inlineStr"/>
      <c r="R208" s="106" t="inlineStr"/>
      <c r="S208" s="106" t="inlineStr"/>
      <c r="T208" s="106" t="inlineStr"/>
      <c r="U208" s="107">
        <f>I157</f>
        <v/>
      </c>
      <c r="V208" s="936" t="n"/>
      <c r="W208" s="936" t="n"/>
    </row>
    <row r="209">
      <c r="A209" s="618" t="inlineStr">
        <is>
          <t>K23</t>
        </is>
      </c>
      <c r="B209" s="96" t="inlineStr">
        <is>
          <t>Total</t>
        </is>
      </c>
      <c r="C209" s="940">
        <f>SUM(INDIRECT(ADDRESS(MATCH("K22",$A:$A,0)+1,COLUMN(C$12),4)&amp;":"&amp;ADDRESS(MATCH("K23",$A:$A,0)-1,COLUMN(C$12),4)))</f>
        <v/>
      </c>
      <c r="D209" s="940">
        <f>SUM(INDIRECT(ADDRESS(MATCH("K22",$A:$A,0)+1,COLUMN(D$12),4)&amp;":"&amp;ADDRESS(MATCH("K23",$A:$A,0)-1,COLUMN(D$12),4)))</f>
        <v/>
      </c>
      <c r="E209" s="940">
        <f>SUM(INDIRECT(ADDRESS(MATCH("K22",$A:$A,0)+1,COLUMN(E$12),4)&amp;":"&amp;ADDRESS(MATCH("K23",$A:$A,0)-1,COLUMN(E$12),4)))</f>
        <v/>
      </c>
      <c r="F209" s="940">
        <f>SUM(INDIRECT(ADDRESS(MATCH("K22",$A:$A,0)+1,COLUMN(F$12),4)&amp;":"&amp;ADDRESS(MATCH("K23",$A:$A,0)-1,COLUMN(F$12),4)))</f>
        <v/>
      </c>
      <c r="G209" s="940" t="n">
        <v>2781</v>
      </c>
      <c r="H209" s="940" t="n">
        <v>0</v>
      </c>
      <c r="I209" s="955" t="n"/>
      <c r="J209" s="85" t="n"/>
      <c r="K209" s="85" t="n"/>
      <c r="L209" s="85" t="n"/>
      <c r="M209" s="85" t="n"/>
      <c r="N209" s="114">
        <f>B209</f>
        <v/>
      </c>
      <c r="O209" s="115">
        <f>C209*BS!$B$9</f>
        <v/>
      </c>
      <c r="P209" s="115">
        <f>D209*BS!$B$9</f>
        <v/>
      </c>
      <c r="Q209" s="115">
        <f>E209*BS!$B$9</f>
        <v/>
      </c>
      <c r="R209" s="115">
        <f>F209*BS!$B$9</f>
        <v/>
      </c>
      <c r="S209" s="115">
        <f>G209*BS!$B$9</f>
        <v/>
      </c>
      <c r="T209" s="115">
        <f>H209*BS!$B$9</f>
        <v/>
      </c>
      <c r="U209" s="123">
        <f>I158</f>
        <v/>
      </c>
      <c r="V209" s="936" t="n"/>
      <c r="W209" s="936" t="n"/>
      <c r="X209" s="85" t="n"/>
      <c r="Y209" s="85" t="n"/>
      <c r="Z209" s="85" t="n"/>
      <c r="AA209" s="85" t="n"/>
      <c r="AB209" s="85" t="n"/>
      <c r="AC209" s="85" t="n"/>
      <c r="AD209" s="85" t="n"/>
      <c r="AE209" s="85" t="n"/>
      <c r="AF209" s="85" t="n"/>
      <c r="AG209" s="85" t="n"/>
      <c r="AH209" s="85" t="n"/>
      <c r="AI209" s="85" t="n"/>
      <c r="AJ209" s="85" t="n"/>
      <c r="AK209" s="85" t="n"/>
      <c r="AL209" s="85" t="n"/>
      <c r="AM209" s="85" t="n"/>
      <c r="AN209" s="85" t="n"/>
      <c r="AO209" s="85" t="n"/>
      <c r="AP209" s="85" t="n"/>
      <c r="AQ209" s="85" t="n"/>
      <c r="AR209" s="85" t="n"/>
      <c r="AS209" s="85" t="n"/>
      <c r="AT209" s="85" t="n"/>
      <c r="AU209" s="85" t="n"/>
      <c r="AV209" s="85" t="n"/>
      <c r="AW209" s="85" t="n"/>
      <c r="AX209" s="85" t="n"/>
      <c r="AY209" s="85" t="n"/>
      <c r="AZ209" s="85" t="n"/>
      <c r="BA209" s="85" t="n"/>
      <c r="BB209" s="85" t="n"/>
      <c r="BC209" s="85" t="n"/>
      <c r="BD209" s="85" t="n"/>
      <c r="BE209" s="85" t="n"/>
      <c r="BF209" s="85" t="n"/>
      <c r="BG209" s="85" t="n"/>
      <c r="BH209" s="85" t="n"/>
      <c r="BI209" s="85" t="n"/>
      <c r="BJ209" s="85" t="n"/>
      <c r="BK209" s="85" t="n"/>
      <c r="BL209" s="85" t="n"/>
      <c r="BM209" s="85" t="n"/>
      <c r="BN209" s="85" t="n"/>
      <c r="BO209" s="85" t="n"/>
      <c r="BP209" s="85" t="n"/>
      <c r="BQ209" s="85" t="n"/>
      <c r="BR209" s="85" t="n"/>
      <c r="BS209" s="85" t="n"/>
      <c r="BT209" s="85" t="n"/>
      <c r="BU209" s="85" t="n"/>
      <c r="BV209" s="85" t="n"/>
      <c r="BW209" s="85" t="n"/>
      <c r="BX209" s="85" t="n"/>
      <c r="BY209" s="85" t="n"/>
      <c r="BZ209" s="85" t="n"/>
      <c r="CA209" s="85" t="n"/>
      <c r="CB209" s="85" t="n"/>
      <c r="CC209" s="85" t="n"/>
      <c r="CD209" s="85" t="n"/>
      <c r="CE209" s="85" t="n"/>
      <c r="CF209" s="85" t="n"/>
      <c r="CG209" s="85" t="n"/>
      <c r="CH209" s="85" t="n"/>
      <c r="CI209" s="85" t="n"/>
      <c r="CJ209" s="85" t="n"/>
      <c r="CK209" s="85" t="n"/>
      <c r="CL209" s="85" t="n"/>
      <c r="CM209" s="85" t="n"/>
      <c r="CN209" s="85" t="n"/>
      <c r="CO209" s="85" t="n"/>
      <c r="CP209" s="85" t="n"/>
      <c r="CQ209" s="85" t="n"/>
      <c r="CR209" s="85" t="n"/>
      <c r="CS209" s="85" t="n"/>
      <c r="CT209" s="85" t="n"/>
      <c r="CU209" s="85" t="n"/>
      <c r="CV209" s="85" t="n"/>
      <c r="CW209" s="85" t="n"/>
      <c r="CX209" s="85" t="n"/>
      <c r="CY209" s="85" t="n"/>
      <c r="CZ209" s="85" t="n"/>
      <c r="DA209" s="85" t="n"/>
      <c r="DB209" s="85" t="n"/>
      <c r="DC209" s="85" t="n"/>
      <c r="DD209" s="85" t="n"/>
      <c r="DE209" s="85" t="n"/>
      <c r="DF209" s="85" t="n"/>
      <c r="DG209" s="85" t="n"/>
      <c r="DH209" s="85" t="n"/>
      <c r="DI209" s="85" t="n"/>
      <c r="DJ209" s="85" t="n"/>
      <c r="DK209" s="85" t="n"/>
      <c r="DL209" s="85" t="n"/>
      <c r="DM209" s="85" t="n"/>
      <c r="DN209" s="85" t="n"/>
      <c r="DO209" s="85" t="n"/>
      <c r="DP209" s="85" t="n"/>
      <c r="DQ209" s="85" t="n"/>
      <c r="DR209" s="85" t="n"/>
      <c r="DS209" s="85" t="n"/>
      <c r="DT209" s="85" t="n"/>
      <c r="DU209" s="85" t="n"/>
      <c r="DV209" s="85" t="n"/>
      <c r="DW209" s="85" t="n"/>
      <c r="DX209" s="85" t="n"/>
      <c r="DY209" s="85" t="n"/>
      <c r="DZ209" s="85" t="n"/>
      <c r="EA209" s="85" t="n"/>
      <c r="EB209" s="85" t="n"/>
      <c r="EC209" s="85" t="n"/>
      <c r="ED209" s="85" t="n"/>
      <c r="EE209" s="85" t="n"/>
      <c r="EF209" s="85" t="n"/>
      <c r="EG209" s="85" t="n"/>
      <c r="EH209" s="85" t="n"/>
      <c r="EI209" s="85" t="n"/>
      <c r="EJ209" s="85" t="n"/>
      <c r="EK209" s="85" t="n"/>
      <c r="EL209" s="85" t="n"/>
      <c r="EM209" s="85" t="n"/>
      <c r="EN209" s="85" t="n"/>
      <c r="EO209" s="85" t="n"/>
      <c r="EP209" s="85" t="n"/>
      <c r="EQ209" s="85" t="n"/>
      <c r="ER209" s="85" t="n"/>
      <c r="ES209" s="85" t="n"/>
      <c r="ET209" s="85" t="n"/>
      <c r="EU209" s="85" t="n"/>
      <c r="EV209" s="85" t="n"/>
      <c r="EW209" s="85" t="n"/>
      <c r="EX209" s="85" t="n"/>
      <c r="EY209" s="85" t="n"/>
      <c r="EZ209" s="85" t="n"/>
      <c r="FA209" s="85" t="n"/>
      <c r="FB209" s="85" t="n"/>
      <c r="FC209" s="85" t="n"/>
      <c r="FD209" s="85" t="n"/>
      <c r="FE209" s="85" t="n"/>
      <c r="FF209" s="85" t="n"/>
      <c r="FG209" s="85" t="n"/>
      <c r="FH209" s="85" t="n"/>
      <c r="FI209" s="85" t="n"/>
      <c r="FJ209" s="85" t="n"/>
      <c r="FK209" s="85" t="n"/>
      <c r="FL209" s="85" t="n"/>
      <c r="FM209" s="85" t="n"/>
      <c r="FN209" s="85" t="n"/>
      <c r="FO209" s="85" t="n"/>
      <c r="FP209" s="85" t="n"/>
      <c r="FQ209" s="85" t="n"/>
      <c r="FR209" s="85" t="n"/>
      <c r="FS209" s="85" t="n"/>
      <c r="FT209" s="85" t="n"/>
      <c r="FU209" s="85" t="n"/>
      <c r="FV209" s="85" t="n"/>
      <c r="FW209" s="85" t="n"/>
      <c r="FX209" s="85" t="n"/>
      <c r="FY209" s="85" t="n"/>
      <c r="FZ209" s="85" t="n"/>
      <c r="GA209" s="85" t="n"/>
      <c r="GB209" s="85" t="n"/>
      <c r="GC209" s="85" t="n"/>
      <c r="GD209" s="85" t="n"/>
      <c r="GE209" s="85" t="n"/>
      <c r="GF209" s="85" t="n"/>
      <c r="GG209" s="85" t="n"/>
      <c r="GH209" s="85" t="n"/>
      <c r="GI209" s="85" t="n"/>
      <c r="GJ209" s="85" t="n"/>
      <c r="GK209" s="85" t="n"/>
      <c r="GL209" s="85" t="n"/>
      <c r="GM209" s="85" t="n"/>
      <c r="GN209" s="85" t="n"/>
      <c r="GO209" s="85" t="n"/>
      <c r="GP209" s="85" t="n"/>
      <c r="GQ209" s="85" t="n"/>
      <c r="GR209" s="85" t="n"/>
      <c r="GS209" s="85" t="n"/>
      <c r="GT209" s="85" t="n"/>
      <c r="GU209" s="85" t="n"/>
      <c r="GV209" s="85" t="n"/>
      <c r="GW209" s="85" t="n"/>
      <c r="GX209" s="85" t="n"/>
      <c r="GY209" s="85" t="n"/>
      <c r="GZ209" s="85" t="n"/>
      <c r="HA209" s="85" t="n"/>
      <c r="HB209" s="85" t="n"/>
      <c r="HC209" s="85" t="n"/>
      <c r="HD209" s="85" t="n"/>
      <c r="HE209" s="85" t="n"/>
      <c r="HF209" s="85" t="n"/>
      <c r="HG209" s="85" t="n"/>
      <c r="HH209" s="85" t="n"/>
      <c r="HI209" s="85" t="n"/>
      <c r="HJ209" s="85" t="n"/>
      <c r="HK209" s="85" t="n"/>
      <c r="HL209" s="85" t="n"/>
      <c r="HM209" s="85" t="n"/>
      <c r="HN209" s="85" t="n"/>
      <c r="HO209" s="85" t="n"/>
      <c r="HP209" s="85" t="n"/>
      <c r="HQ209" s="85" t="n"/>
      <c r="HR209" s="85" t="n"/>
      <c r="HS209" s="85" t="n"/>
      <c r="HT209" s="85" t="n"/>
      <c r="HU209" s="85" t="n"/>
      <c r="HV209" s="85" t="n"/>
      <c r="HW209" s="85" t="n"/>
      <c r="HX209" s="85" t="n"/>
      <c r="HY209" s="85" t="n"/>
      <c r="HZ209" s="85" t="n"/>
      <c r="IA209" s="85" t="n"/>
      <c r="IB209" s="85" t="n"/>
      <c r="IC209" s="85" t="n"/>
      <c r="ID209" s="85" t="n"/>
      <c r="IE209" s="85" t="n"/>
      <c r="IF209" s="85" t="n"/>
      <c r="IG209" s="85" t="n"/>
      <c r="IH209" s="85" t="n"/>
      <c r="II209" s="85" t="n"/>
      <c r="IJ209" s="85" t="n"/>
      <c r="IK209" s="85" t="n"/>
      <c r="IL209" s="85" t="n"/>
      <c r="IM209" s="85" t="n"/>
      <c r="IN209" s="85" t="n"/>
      <c r="IO209" s="85" t="n"/>
      <c r="IP209" s="85" t="n"/>
      <c r="IQ209" s="85" t="n"/>
      <c r="IR209" s="85" t="n"/>
      <c r="IS209" s="85" t="n"/>
      <c r="IT209" s="85" t="n"/>
      <c r="IU209" s="85" t="n"/>
      <c r="IV209" s="85" t="n"/>
      <c r="IW209" s="85" t="n"/>
      <c r="IX209" s="85" t="n"/>
      <c r="IY209" s="85" t="n"/>
      <c r="IZ209" s="85" t="n"/>
      <c r="JA209" s="85" t="n"/>
      <c r="JB209" s="85" t="n"/>
      <c r="JC209" s="85" t="n"/>
      <c r="JD209" s="85" t="n"/>
      <c r="JE209" s="85" t="n"/>
      <c r="JF209" s="85" t="n"/>
      <c r="JG209" s="85" t="n"/>
      <c r="JH209" s="85" t="n"/>
      <c r="JI209" s="85" t="n"/>
      <c r="JJ209" s="85" t="n"/>
      <c r="JK209" s="85" t="n"/>
      <c r="JL209" s="85" t="n"/>
      <c r="JM209" s="85" t="n"/>
      <c r="JN209" s="85" t="n"/>
      <c r="JO209" s="85" t="n"/>
      <c r="JP209" s="85" t="n"/>
      <c r="JQ209" s="85" t="n"/>
      <c r="JR209" s="85" t="n"/>
      <c r="JS209" s="85" t="n"/>
      <c r="JT209" s="85" t="n"/>
      <c r="JU209" s="85" t="n"/>
      <c r="JV209" s="85" t="n"/>
      <c r="JW209" s="85" t="n"/>
      <c r="JX209" s="85" t="n"/>
      <c r="JY209" s="85" t="n"/>
      <c r="JZ209" s="85" t="n"/>
      <c r="KA209" s="85" t="n"/>
      <c r="KB209" s="85" t="n"/>
      <c r="KC209" s="85" t="n"/>
      <c r="KD209" s="85" t="n"/>
      <c r="KE209" s="85" t="n"/>
      <c r="KF209" s="85" t="n"/>
      <c r="KG209" s="85" t="n"/>
      <c r="KH209" s="85" t="n"/>
      <c r="KI209" s="85" t="n"/>
      <c r="KJ209" s="85" t="n"/>
      <c r="KK209" s="85" t="n"/>
      <c r="KL209" s="85" t="n"/>
      <c r="KM209" s="85" t="n"/>
      <c r="KN209" s="85" t="n"/>
      <c r="KO209" s="85" t="n"/>
      <c r="KP209" s="85" t="n"/>
      <c r="KQ209" s="85" t="n"/>
      <c r="KR209" s="85" t="n"/>
      <c r="KS209" s="85" t="n"/>
      <c r="KT209" s="85" t="n"/>
      <c r="KU209" s="85" t="n"/>
      <c r="KV209" s="85" t="n"/>
      <c r="KW209" s="85" t="n"/>
      <c r="KX209" s="85" t="n"/>
      <c r="KY209" s="85" t="n"/>
      <c r="KZ209" s="85" t="n"/>
      <c r="LA209" s="85" t="n"/>
      <c r="LB209" s="85" t="n"/>
      <c r="LC209" s="85" t="n"/>
      <c r="LD209" s="85" t="n"/>
      <c r="LE209" s="85" t="n"/>
      <c r="LF209" s="85" t="n"/>
      <c r="LG209" s="85" t="n"/>
      <c r="LH209" s="85" t="n"/>
      <c r="LI209" s="85" t="n"/>
      <c r="LJ209" s="85" t="n"/>
      <c r="LK209" s="85" t="n"/>
      <c r="LL209" s="85" t="n"/>
      <c r="LM209" s="85" t="n"/>
      <c r="LN209" s="85" t="n"/>
      <c r="LO209" s="85" t="n"/>
      <c r="LP209" s="85" t="n"/>
      <c r="LQ209" s="85" t="n"/>
      <c r="LR209" s="85" t="n"/>
      <c r="LS209" s="85"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t="n"/>
      <c r="V210" s="927" t="n"/>
      <c r="W210" s="927" t="n"/>
    </row>
    <row r="211">
      <c r="A211" s="618" t="inlineStr">
        <is>
          <t>K24</t>
        </is>
      </c>
      <c r="B211" s="96" t="inlineStr">
        <is>
          <t xml:space="preserve">Deferred charges </t>
        </is>
      </c>
      <c r="C211" s="954" t="n"/>
      <c r="D211" s="954" t="n"/>
      <c r="E211" s="954" t="n"/>
      <c r="F211" s="954" t="n"/>
      <c r="G211" s="954" t="n"/>
      <c r="H211" s="954" t="n"/>
      <c r="I211" s="934" t="n"/>
      <c r="J211" s="85" t="n"/>
      <c r="K211" s="85" t="n"/>
      <c r="L211" s="85" t="n"/>
      <c r="M211" s="85" t="n"/>
      <c r="N211" s="114">
        <f>B211</f>
        <v/>
      </c>
      <c r="O211" s="115" t="inlineStr"/>
      <c r="P211" s="115" t="inlineStr"/>
      <c r="Q211" s="115" t="inlineStr"/>
      <c r="R211" s="115" t="inlineStr"/>
      <c r="S211" s="115" t="inlineStr"/>
      <c r="T211" s="115" t="inlineStr"/>
      <c r="U211" s="935">
        <f>I160</f>
        <v/>
      </c>
      <c r="V211" s="941" t="n"/>
      <c r="W211" s="941" t="n"/>
      <c r="X211" s="85" t="n"/>
      <c r="Y211" s="85" t="n"/>
      <c r="Z211" s="85" t="n"/>
      <c r="AA211" s="85" t="n"/>
      <c r="AB211" s="85" t="n"/>
      <c r="AC211" s="85" t="n"/>
      <c r="AD211" s="85" t="n"/>
      <c r="AE211" s="85" t="n"/>
      <c r="AF211" s="85" t="n"/>
      <c r="AG211" s="85" t="n"/>
      <c r="AH211" s="85" t="n"/>
      <c r="AI211" s="85" t="n"/>
      <c r="AJ211" s="85" t="n"/>
      <c r="AK211" s="85" t="n"/>
      <c r="AL211" s="85" t="n"/>
      <c r="AM211" s="85" t="n"/>
      <c r="AN211" s="85" t="n"/>
      <c r="AO211" s="85" t="n"/>
      <c r="AP211" s="85" t="n"/>
      <c r="AQ211" s="85" t="n"/>
      <c r="AR211" s="85" t="n"/>
      <c r="AS211" s="85" t="n"/>
      <c r="AT211" s="85" t="n"/>
      <c r="AU211" s="85" t="n"/>
      <c r="AV211" s="85" t="n"/>
      <c r="AW211" s="85" t="n"/>
      <c r="AX211" s="85" t="n"/>
      <c r="AY211" s="85" t="n"/>
      <c r="AZ211" s="85" t="n"/>
      <c r="BA211" s="85" t="n"/>
      <c r="BB211" s="85" t="n"/>
      <c r="BC211" s="85" t="n"/>
      <c r="BD211" s="85" t="n"/>
      <c r="BE211" s="85" t="n"/>
      <c r="BF211" s="85" t="n"/>
      <c r="BG211" s="85" t="n"/>
      <c r="BH211" s="85" t="n"/>
      <c r="BI211" s="85" t="n"/>
      <c r="BJ211" s="85" t="n"/>
      <c r="BK211" s="85" t="n"/>
      <c r="BL211" s="85" t="n"/>
      <c r="BM211" s="85" t="n"/>
      <c r="BN211" s="85" t="n"/>
      <c r="BO211" s="85" t="n"/>
      <c r="BP211" s="85" t="n"/>
      <c r="BQ211" s="85" t="n"/>
      <c r="BR211" s="85" t="n"/>
      <c r="BS211" s="85" t="n"/>
      <c r="BT211" s="85" t="n"/>
      <c r="BU211" s="85" t="n"/>
      <c r="BV211" s="85" t="n"/>
      <c r="BW211" s="85" t="n"/>
      <c r="BX211" s="85" t="n"/>
      <c r="BY211" s="85" t="n"/>
      <c r="BZ211" s="85" t="n"/>
      <c r="CA211" s="85" t="n"/>
      <c r="CB211" s="85" t="n"/>
      <c r="CC211" s="85" t="n"/>
      <c r="CD211" s="85" t="n"/>
      <c r="CE211" s="85" t="n"/>
      <c r="CF211" s="85" t="n"/>
      <c r="CG211" s="85" t="n"/>
      <c r="CH211" s="85" t="n"/>
      <c r="CI211" s="85" t="n"/>
      <c r="CJ211" s="85" t="n"/>
      <c r="CK211" s="85" t="n"/>
      <c r="CL211" s="85" t="n"/>
      <c r="CM211" s="85" t="n"/>
      <c r="CN211" s="85" t="n"/>
      <c r="CO211" s="85" t="n"/>
      <c r="CP211" s="85" t="n"/>
      <c r="CQ211" s="85" t="n"/>
      <c r="CR211" s="85" t="n"/>
      <c r="CS211" s="85" t="n"/>
      <c r="CT211" s="85" t="n"/>
      <c r="CU211" s="85" t="n"/>
      <c r="CV211" s="85" t="n"/>
      <c r="CW211" s="85" t="n"/>
      <c r="CX211" s="85" t="n"/>
      <c r="CY211" s="85" t="n"/>
      <c r="CZ211" s="85" t="n"/>
      <c r="DA211" s="85" t="n"/>
      <c r="DB211" s="85" t="n"/>
      <c r="DC211" s="85" t="n"/>
      <c r="DD211" s="85" t="n"/>
      <c r="DE211" s="85" t="n"/>
      <c r="DF211" s="85" t="n"/>
      <c r="DG211" s="85" t="n"/>
      <c r="DH211" s="85" t="n"/>
      <c r="DI211" s="85" t="n"/>
      <c r="DJ211" s="85" t="n"/>
      <c r="DK211" s="85" t="n"/>
      <c r="DL211" s="85" t="n"/>
      <c r="DM211" s="85" t="n"/>
      <c r="DN211" s="85" t="n"/>
      <c r="DO211" s="85" t="n"/>
      <c r="DP211" s="85" t="n"/>
      <c r="DQ211" s="85" t="n"/>
      <c r="DR211" s="85" t="n"/>
      <c r="DS211" s="85" t="n"/>
      <c r="DT211" s="85" t="n"/>
      <c r="DU211" s="85" t="n"/>
      <c r="DV211" s="85" t="n"/>
      <c r="DW211" s="85" t="n"/>
      <c r="DX211" s="85" t="n"/>
      <c r="DY211" s="85" t="n"/>
      <c r="DZ211" s="85" t="n"/>
      <c r="EA211" s="85" t="n"/>
      <c r="EB211" s="85" t="n"/>
      <c r="EC211" s="85" t="n"/>
      <c r="ED211" s="85" t="n"/>
      <c r="EE211" s="85" t="n"/>
      <c r="EF211" s="85" t="n"/>
      <c r="EG211" s="85" t="n"/>
      <c r="EH211" s="85" t="n"/>
      <c r="EI211" s="85" t="n"/>
      <c r="EJ211" s="85" t="n"/>
      <c r="EK211" s="85" t="n"/>
      <c r="EL211" s="85" t="n"/>
      <c r="EM211" s="85" t="n"/>
      <c r="EN211" s="85" t="n"/>
      <c r="EO211" s="85" t="n"/>
      <c r="EP211" s="85" t="n"/>
      <c r="EQ211" s="85" t="n"/>
      <c r="ER211" s="85" t="n"/>
      <c r="ES211" s="85" t="n"/>
      <c r="ET211" s="85" t="n"/>
      <c r="EU211" s="85" t="n"/>
      <c r="EV211" s="85" t="n"/>
      <c r="EW211" s="85" t="n"/>
      <c r="EX211" s="85" t="n"/>
      <c r="EY211" s="85" t="n"/>
      <c r="EZ211" s="85" t="n"/>
      <c r="FA211" s="85" t="n"/>
      <c r="FB211" s="85" t="n"/>
      <c r="FC211" s="85" t="n"/>
      <c r="FD211" s="85" t="n"/>
      <c r="FE211" s="85" t="n"/>
      <c r="FF211" s="85" t="n"/>
      <c r="FG211" s="85" t="n"/>
      <c r="FH211" s="85" t="n"/>
      <c r="FI211" s="85" t="n"/>
      <c r="FJ211" s="85" t="n"/>
      <c r="FK211" s="85" t="n"/>
      <c r="FL211" s="85" t="n"/>
      <c r="FM211" s="85" t="n"/>
      <c r="FN211" s="85" t="n"/>
      <c r="FO211" s="85" t="n"/>
      <c r="FP211" s="85" t="n"/>
      <c r="FQ211" s="85" t="n"/>
      <c r="FR211" s="85" t="n"/>
      <c r="FS211" s="85" t="n"/>
      <c r="FT211" s="85" t="n"/>
      <c r="FU211" s="85" t="n"/>
      <c r="FV211" s="85" t="n"/>
      <c r="FW211" s="85" t="n"/>
      <c r="FX211" s="85" t="n"/>
      <c r="FY211" s="85" t="n"/>
      <c r="FZ211" s="85" t="n"/>
      <c r="GA211" s="85" t="n"/>
      <c r="GB211" s="85" t="n"/>
      <c r="GC211" s="85" t="n"/>
      <c r="GD211" s="85" t="n"/>
      <c r="GE211" s="85" t="n"/>
      <c r="GF211" s="85" t="n"/>
      <c r="GG211" s="85" t="n"/>
      <c r="GH211" s="85" t="n"/>
      <c r="GI211" s="85" t="n"/>
      <c r="GJ211" s="85" t="n"/>
      <c r="GK211" s="85" t="n"/>
      <c r="GL211" s="85" t="n"/>
      <c r="GM211" s="85" t="n"/>
      <c r="GN211" s="85" t="n"/>
      <c r="GO211" s="85" t="n"/>
      <c r="GP211" s="85" t="n"/>
      <c r="GQ211" s="85" t="n"/>
      <c r="GR211" s="85" t="n"/>
      <c r="GS211" s="85" t="n"/>
      <c r="GT211" s="85" t="n"/>
      <c r="GU211" s="85" t="n"/>
      <c r="GV211" s="85" t="n"/>
      <c r="GW211" s="85" t="n"/>
      <c r="GX211" s="85" t="n"/>
      <c r="GY211" s="85" t="n"/>
      <c r="GZ211" s="85" t="n"/>
      <c r="HA211" s="85" t="n"/>
      <c r="HB211" s="85" t="n"/>
      <c r="HC211" s="85" t="n"/>
      <c r="HD211" s="85" t="n"/>
      <c r="HE211" s="85" t="n"/>
      <c r="HF211" s="85" t="n"/>
      <c r="HG211" s="85" t="n"/>
      <c r="HH211" s="85" t="n"/>
      <c r="HI211" s="85" t="n"/>
      <c r="HJ211" s="85" t="n"/>
      <c r="HK211" s="85" t="n"/>
      <c r="HL211" s="85" t="n"/>
      <c r="HM211" s="85" t="n"/>
      <c r="HN211" s="85" t="n"/>
      <c r="HO211" s="85" t="n"/>
      <c r="HP211" s="85" t="n"/>
      <c r="HQ211" s="85" t="n"/>
      <c r="HR211" s="85" t="n"/>
      <c r="HS211" s="85" t="n"/>
      <c r="HT211" s="85" t="n"/>
      <c r="HU211" s="85" t="n"/>
      <c r="HV211" s="85" t="n"/>
      <c r="HW211" s="85" t="n"/>
      <c r="HX211" s="85" t="n"/>
      <c r="HY211" s="85" t="n"/>
      <c r="HZ211" s="85" t="n"/>
      <c r="IA211" s="85" t="n"/>
      <c r="IB211" s="85" t="n"/>
      <c r="IC211" s="85" t="n"/>
      <c r="ID211" s="85" t="n"/>
      <c r="IE211" s="85" t="n"/>
      <c r="IF211" s="85" t="n"/>
      <c r="IG211" s="85" t="n"/>
      <c r="IH211" s="85" t="n"/>
      <c r="II211" s="85" t="n"/>
      <c r="IJ211" s="85" t="n"/>
      <c r="IK211" s="85" t="n"/>
      <c r="IL211" s="85" t="n"/>
      <c r="IM211" s="85" t="n"/>
      <c r="IN211" s="85" t="n"/>
      <c r="IO211" s="85" t="n"/>
      <c r="IP211" s="85" t="n"/>
      <c r="IQ211" s="85" t="n"/>
      <c r="IR211" s="85" t="n"/>
      <c r="IS211" s="85" t="n"/>
      <c r="IT211" s="85" t="n"/>
      <c r="IU211" s="85" t="n"/>
      <c r="IV211" s="85" t="n"/>
      <c r="IW211" s="85" t="n"/>
      <c r="IX211" s="85" t="n"/>
      <c r="IY211" s="85" t="n"/>
      <c r="IZ211" s="85" t="n"/>
      <c r="JA211" s="85" t="n"/>
      <c r="JB211" s="85" t="n"/>
      <c r="JC211" s="85" t="n"/>
      <c r="JD211" s="85" t="n"/>
      <c r="JE211" s="85" t="n"/>
      <c r="JF211" s="85" t="n"/>
      <c r="JG211" s="85" t="n"/>
      <c r="JH211" s="85" t="n"/>
      <c r="JI211" s="85" t="n"/>
      <c r="JJ211" s="85" t="n"/>
      <c r="JK211" s="85" t="n"/>
      <c r="JL211" s="85" t="n"/>
      <c r="JM211" s="85" t="n"/>
      <c r="JN211" s="85" t="n"/>
      <c r="JO211" s="85" t="n"/>
      <c r="JP211" s="85" t="n"/>
      <c r="JQ211" s="85" t="n"/>
      <c r="JR211" s="85" t="n"/>
      <c r="JS211" s="85" t="n"/>
      <c r="JT211" s="85" t="n"/>
      <c r="JU211" s="85" t="n"/>
      <c r="JV211" s="85" t="n"/>
      <c r="JW211" s="85" t="n"/>
      <c r="JX211" s="85" t="n"/>
      <c r="JY211" s="85" t="n"/>
      <c r="JZ211" s="85" t="n"/>
      <c r="KA211" s="85" t="n"/>
      <c r="KB211" s="85" t="n"/>
      <c r="KC211" s="85" t="n"/>
      <c r="KD211" s="85" t="n"/>
      <c r="KE211" s="85" t="n"/>
      <c r="KF211" s="85" t="n"/>
      <c r="KG211" s="85" t="n"/>
      <c r="KH211" s="85" t="n"/>
      <c r="KI211" s="85" t="n"/>
      <c r="KJ211" s="85" t="n"/>
      <c r="KK211" s="85" t="n"/>
      <c r="KL211" s="85" t="n"/>
      <c r="KM211" s="85" t="n"/>
      <c r="KN211" s="85" t="n"/>
      <c r="KO211" s="85" t="n"/>
      <c r="KP211" s="85" t="n"/>
      <c r="KQ211" s="85" t="n"/>
      <c r="KR211" s="85" t="n"/>
      <c r="KS211" s="85" t="n"/>
      <c r="KT211" s="85" t="n"/>
      <c r="KU211" s="85" t="n"/>
      <c r="KV211" s="85" t="n"/>
      <c r="KW211" s="85" t="n"/>
      <c r="KX211" s="85" t="n"/>
      <c r="KY211" s="85" t="n"/>
      <c r="KZ211" s="85" t="n"/>
      <c r="LA211" s="85" t="n"/>
      <c r="LB211" s="85" t="n"/>
      <c r="LC211" s="85" t="n"/>
      <c r="LD211" s="85" t="n"/>
      <c r="LE211" s="85" t="n"/>
      <c r="LF211" s="85" t="n"/>
      <c r="LG211" s="85" t="n"/>
      <c r="LH211" s="85" t="n"/>
      <c r="LI211" s="85" t="n"/>
      <c r="LJ211" s="85" t="n"/>
      <c r="LK211" s="85" t="n"/>
      <c r="LL211" s="85" t="n"/>
      <c r="LM211" s="85" t="n"/>
      <c r="LN211" s="85" t="n"/>
      <c r="LO211" s="85" t="n"/>
      <c r="LP211" s="85" t="n"/>
      <c r="LQ211" s="85" t="n"/>
      <c r="LR211" s="85" t="n"/>
      <c r="LS211" s="85" t="n"/>
    </row>
    <row r="212">
      <c r="A212" s="618" t="n"/>
      <c r="B212" s="102" t="n"/>
      <c r="C212" s="103" t="n"/>
      <c r="D212" s="103" t="n"/>
      <c r="E212" s="103" t="n"/>
      <c r="F212" s="103" t="n"/>
      <c r="G212" s="103" t="n"/>
      <c r="H212" s="103" t="n"/>
      <c r="I212" s="934" t="n"/>
      <c r="J212" s="85" t="n"/>
      <c r="K212" s="85" t="n"/>
      <c r="L212" s="85" t="n"/>
      <c r="M212" s="85" t="n"/>
      <c r="N212" s="114" t="inlineStr"/>
      <c r="O212" s="115" t="inlineStr"/>
      <c r="P212" s="115" t="inlineStr"/>
      <c r="Q212" s="115" t="inlineStr"/>
      <c r="R212" s="115" t="inlineStr"/>
      <c r="S212" s="115" t="inlineStr"/>
      <c r="T212" s="115" t="inlineStr"/>
      <c r="U212" s="123" t="n"/>
      <c r="V212" s="941" t="n"/>
      <c r="W212" s="941" t="n"/>
      <c r="X212" s="85" t="n"/>
      <c r="Y212" s="85" t="n"/>
      <c r="Z212" s="85" t="n"/>
      <c r="AA212" s="85" t="n"/>
      <c r="AB212" s="85" t="n"/>
      <c r="AC212" s="85" t="n"/>
      <c r="AD212" s="85" t="n"/>
      <c r="AE212" s="85" t="n"/>
      <c r="AF212" s="85" t="n"/>
      <c r="AG212" s="85" t="n"/>
      <c r="AH212" s="85" t="n"/>
      <c r="AI212" s="85" t="n"/>
      <c r="AJ212" s="85" t="n"/>
      <c r="AK212" s="85" t="n"/>
      <c r="AL212" s="85" t="n"/>
      <c r="AM212" s="85" t="n"/>
      <c r="AN212" s="85" t="n"/>
      <c r="AO212" s="85" t="n"/>
      <c r="AP212" s="85" t="n"/>
      <c r="AQ212" s="85" t="n"/>
      <c r="AR212" s="85" t="n"/>
      <c r="AS212" s="85" t="n"/>
      <c r="AT212" s="85" t="n"/>
      <c r="AU212" s="85" t="n"/>
      <c r="AV212" s="85" t="n"/>
      <c r="AW212" s="85" t="n"/>
      <c r="AX212" s="85" t="n"/>
      <c r="AY212" s="85" t="n"/>
      <c r="AZ212" s="85" t="n"/>
      <c r="BA212" s="85" t="n"/>
      <c r="BB212" s="85" t="n"/>
      <c r="BC212" s="85" t="n"/>
      <c r="BD212" s="85" t="n"/>
      <c r="BE212" s="85" t="n"/>
      <c r="BF212" s="85" t="n"/>
      <c r="BG212" s="85" t="n"/>
      <c r="BH212" s="85" t="n"/>
      <c r="BI212" s="85" t="n"/>
      <c r="BJ212" s="85" t="n"/>
      <c r="BK212" s="85" t="n"/>
      <c r="BL212" s="85" t="n"/>
      <c r="BM212" s="85" t="n"/>
      <c r="BN212" s="85" t="n"/>
      <c r="BO212" s="85" t="n"/>
      <c r="BP212" s="85" t="n"/>
      <c r="BQ212" s="85" t="n"/>
      <c r="BR212" s="85" t="n"/>
      <c r="BS212" s="85" t="n"/>
      <c r="BT212" s="85" t="n"/>
      <c r="BU212" s="85" t="n"/>
      <c r="BV212" s="85" t="n"/>
      <c r="BW212" s="85" t="n"/>
      <c r="BX212" s="85" t="n"/>
      <c r="BY212" s="85" t="n"/>
      <c r="BZ212" s="85" t="n"/>
      <c r="CA212" s="85" t="n"/>
      <c r="CB212" s="85" t="n"/>
      <c r="CC212" s="85" t="n"/>
      <c r="CD212" s="85" t="n"/>
      <c r="CE212" s="85" t="n"/>
      <c r="CF212" s="85" t="n"/>
      <c r="CG212" s="85" t="n"/>
      <c r="CH212" s="85" t="n"/>
      <c r="CI212" s="85" t="n"/>
      <c r="CJ212" s="85" t="n"/>
      <c r="CK212" s="85" t="n"/>
      <c r="CL212" s="85" t="n"/>
      <c r="CM212" s="85" t="n"/>
      <c r="CN212" s="85" t="n"/>
      <c r="CO212" s="85" t="n"/>
      <c r="CP212" s="85" t="n"/>
      <c r="CQ212" s="85" t="n"/>
      <c r="CR212" s="85" t="n"/>
      <c r="CS212" s="85" t="n"/>
      <c r="CT212" s="85" t="n"/>
      <c r="CU212" s="85" t="n"/>
      <c r="CV212" s="85" t="n"/>
      <c r="CW212" s="85" t="n"/>
      <c r="CX212" s="85" t="n"/>
      <c r="CY212" s="85" t="n"/>
      <c r="CZ212" s="85" t="n"/>
      <c r="DA212" s="85" t="n"/>
      <c r="DB212" s="85" t="n"/>
      <c r="DC212" s="85" t="n"/>
      <c r="DD212" s="85" t="n"/>
      <c r="DE212" s="85" t="n"/>
      <c r="DF212" s="85" t="n"/>
      <c r="DG212" s="85" t="n"/>
      <c r="DH212" s="85" t="n"/>
      <c r="DI212" s="85" t="n"/>
      <c r="DJ212" s="85" t="n"/>
      <c r="DK212" s="85" t="n"/>
      <c r="DL212" s="85" t="n"/>
      <c r="DM212" s="85" t="n"/>
      <c r="DN212" s="85" t="n"/>
      <c r="DO212" s="85" t="n"/>
      <c r="DP212" s="85" t="n"/>
      <c r="DQ212" s="85" t="n"/>
      <c r="DR212" s="85" t="n"/>
      <c r="DS212" s="85" t="n"/>
      <c r="DT212" s="85" t="n"/>
      <c r="DU212" s="85" t="n"/>
      <c r="DV212" s="85" t="n"/>
      <c r="DW212" s="85" t="n"/>
      <c r="DX212" s="85" t="n"/>
      <c r="DY212" s="85" t="n"/>
      <c r="DZ212" s="85" t="n"/>
      <c r="EA212" s="85" t="n"/>
      <c r="EB212" s="85" t="n"/>
      <c r="EC212" s="85" t="n"/>
      <c r="ED212" s="85" t="n"/>
      <c r="EE212" s="85" t="n"/>
      <c r="EF212" s="85" t="n"/>
      <c r="EG212" s="85" t="n"/>
      <c r="EH212" s="85" t="n"/>
      <c r="EI212" s="85" t="n"/>
      <c r="EJ212" s="85" t="n"/>
      <c r="EK212" s="85" t="n"/>
      <c r="EL212" s="85" t="n"/>
      <c r="EM212" s="85" t="n"/>
      <c r="EN212" s="85" t="n"/>
      <c r="EO212" s="85" t="n"/>
      <c r="EP212" s="85" t="n"/>
      <c r="EQ212" s="85" t="n"/>
      <c r="ER212" s="85" t="n"/>
      <c r="ES212" s="85" t="n"/>
      <c r="ET212" s="85" t="n"/>
      <c r="EU212" s="85" t="n"/>
      <c r="EV212" s="85" t="n"/>
      <c r="EW212" s="85" t="n"/>
      <c r="EX212" s="85" t="n"/>
      <c r="EY212" s="85" t="n"/>
      <c r="EZ212" s="85" t="n"/>
      <c r="FA212" s="85" t="n"/>
      <c r="FB212" s="85" t="n"/>
      <c r="FC212" s="85" t="n"/>
      <c r="FD212" s="85" t="n"/>
      <c r="FE212" s="85" t="n"/>
      <c r="FF212" s="85" t="n"/>
      <c r="FG212" s="85" t="n"/>
      <c r="FH212" s="85" t="n"/>
      <c r="FI212" s="85" t="n"/>
      <c r="FJ212" s="85" t="n"/>
      <c r="FK212" s="85" t="n"/>
      <c r="FL212" s="85" t="n"/>
      <c r="FM212" s="85" t="n"/>
      <c r="FN212" s="85" t="n"/>
      <c r="FO212" s="85" t="n"/>
      <c r="FP212" s="85" t="n"/>
      <c r="FQ212" s="85" t="n"/>
      <c r="FR212" s="85" t="n"/>
      <c r="FS212" s="85" t="n"/>
      <c r="FT212" s="85" t="n"/>
      <c r="FU212" s="85" t="n"/>
      <c r="FV212" s="85" t="n"/>
      <c r="FW212" s="85" t="n"/>
      <c r="FX212" s="85" t="n"/>
      <c r="FY212" s="85" t="n"/>
      <c r="FZ212" s="85" t="n"/>
      <c r="GA212" s="85" t="n"/>
      <c r="GB212" s="85" t="n"/>
      <c r="GC212" s="85" t="n"/>
      <c r="GD212" s="85" t="n"/>
      <c r="GE212" s="85" t="n"/>
      <c r="GF212" s="85" t="n"/>
      <c r="GG212" s="85" t="n"/>
      <c r="GH212" s="85" t="n"/>
      <c r="GI212" s="85" t="n"/>
      <c r="GJ212" s="85" t="n"/>
      <c r="GK212" s="85" t="n"/>
      <c r="GL212" s="85" t="n"/>
      <c r="GM212" s="85" t="n"/>
      <c r="GN212" s="85" t="n"/>
      <c r="GO212" s="85" t="n"/>
      <c r="GP212" s="85" t="n"/>
      <c r="GQ212" s="85" t="n"/>
      <c r="GR212" s="85" t="n"/>
      <c r="GS212" s="85" t="n"/>
      <c r="GT212" s="85" t="n"/>
      <c r="GU212" s="85" t="n"/>
      <c r="GV212" s="85" t="n"/>
      <c r="GW212" s="85" t="n"/>
      <c r="GX212" s="85" t="n"/>
      <c r="GY212" s="85" t="n"/>
      <c r="GZ212" s="85" t="n"/>
      <c r="HA212" s="85" t="n"/>
      <c r="HB212" s="85" t="n"/>
      <c r="HC212" s="85" t="n"/>
      <c r="HD212" s="85" t="n"/>
      <c r="HE212" s="85" t="n"/>
      <c r="HF212" s="85" t="n"/>
      <c r="HG212" s="85" t="n"/>
      <c r="HH212" s="85" t="n"/>
      <c r="HI212" s="85" t="n"/>
      <c r="HJ212" s="85" t="n"/>
      <c r="HK212" s="85" t="n"/>
      <c r="HL212" s="85" t="n"/>
      <c r="HM212" s="85" t="n"/>
      <c r="HN212" s="85" t="n"/>
      <c r="HO212" s="85" t="n"/>
      <c r="HP212" s="85" t="n"/>
      <c r="HQ212" s="85" t="n"/>
      <c r="HR212" s="85" t="n"/>
      <c r="HS212" s="85" t="n"/>
      <c r="HT212" s="85" t="n"/>
      <c r="HU212" s="85" t="n"/>
      <c r="HV212" s="85" t="n"/>
      <c r="HW212" s="85" t="n"/>
      <c r="HX212" s="85" t="n"/>
      <c r="HY212" s="85" t="n"/>
      <c r="HZ212" s="85" t="n"/>
      <c r="IA212" s="85" t="n"/>
      <c r="IB212" s="85" t="n"/>
      <c r="IC212" s="85" t="n"/>
      <c r="ID212" s="85" t="n"/>
      <c r="IE212" s="85" t="n"/>
      <c r="IF212" s="85" t="n"/>
      <c r="IG212" s="85" t="n"/>
      <c r="IH212" s="85" t="n"/>
      <c r="II212" s="85" t="n"/>
      <c r="IJ212" s="85" t="n"/>
      <c r="IK212" s="85" t="n"/>
      <c r="IL212" s="85" t="n"/>
      <c r="IM212" s="85" t="n"/>
      <c r="IN212" s="85" t="n"/>
      <c r="IO212" s="85" t="n"/>
      <c r="IP212" s="85" t="n"/>
      <c r="IQ212" s="85" t="n"/>
      <c r="IR212" s="85" t="n"/>
      <c r="IS212" s="85" t="n"/>
      <c r="IT212" s="85" t="n"/>
      <c r="IU212" s="85" t="n"/>
      <c r="IV212" s="85" t="n"/>
      <c r="IW212" s="85" t="n"/>
      <c r="IX212" s="85" t="n"/>
      <c r="IY212" s="85" t="n"/>
      <c r="IZ212" s="85" t="n"/>
      <c r="JA212" s="85" t="n"/>
      <c r="JB212" s="85" t="n"/>
      <c r="JC212" s="85" t="n"/>
      <c r="JD212" s="85" t="n"/>
      <c r="JE212" s="85" t="n"/>
      <c r="JF212" s="85" t="n"/>
      <c r="JG212" s="85" t="n"/>
      <c r="JH212" s="85" t="n"/>
      <c r="JI212" s="85" t="n"/>
      <c r="JJ212" s="85" t="n"/>
      <c r="JK212" s="85" t="n"/>
      <c r="JL212" s="85" t="n"/>
      <c r="JM212" s="85" t="n"/>
      <c r="JN212" s="85" t="n"/>
      <c r="JO212" s="85" t="n"/>
      <c r="JP212" s="85" t="n"/>
      <c r="JQ212" s="85" t="n"/>
      <c r="JR212" s="85" t="n"/>
      <c r="JS212" s="85" t="n"/>
      <c r="JT212" s="85" t="n"/>
      <c r="JU212" s="85" t="n"/>
      <c r="JV212" s="85" t="n"/>
      <c r="JW212" s="85" t="n"/>
      <c r="JX212" s="85" t="n"/>
      <c r="JY212" s="85" t="n"/>
      <c r="JZ212" s="85" t="n"/>
      <c r="KA212" s="85" t="n"/>
      <c r="KB212" s="85" t="n"/>
      <c r="KC212" s="85" t="n"/>
      <c r="KD212" s="85" t="n"/>
      <c r="KE212" s="85" t="n"/>
      <c r="KF212" s="85" t="n"/>
      <c r="KG212" s="85" t="n"/>
      <c r="KH212" s="85" t="n"/>
      <c r="KI212" s="85" t="n"/>
      <c r="KJ212" s="85" t="n"/>
      <c r="KK212" s="85" t="n"/>
      <c r="KL212" s="85" t="n"/>
      <c r="KM212" s="85" t="n"/>
      <c r="KN212" s="85" t="n"/>
      <c r="KO212" s="85" t="n"/>
      <c r="KP212" s="85" t="n"/>
      <c r="KQ212" s="85" t="n"/>
      <c r="KR212" s="85" t="n"/>
      <c r="KS212" s="85" t="n"/>
      <c r="KT212" s="85" t="n"/>
      <c r="KU212" s="85" t="n"/>
      <c r="KV212" s="85" t="n"/>
      <c r="KW212" s="85" t="n"/>
      <c r="KX212" s="85" t="n"/>
      <c r="KY212" s="85" t="n"/>
      <c r="KZ212" s="85" t="n"/>
      <c r="LA212" s="85" t="n"/>
      <c r="LB212" s="85" t="n"/>
      <c r="LC212" s="85" t="n"/>
      <c r="LD212" s="85" t="n"/>
      <c r="LE212" s="85" t="n"/>
      <c r="LF212" s="85" t="n"/>
      <c r="LG212" s="85" t="n"/>
      <c r="LH212" s="85" t="n"/>
      <c r="LI212" s="85" t="n"/>
      <c r="LJ212" s="85" t="n"/>
      <c r="LK212" s="85" t="n"/>
      <c r="LL212" s="85" t="n"/>
      <c r="LM212" s="85" t="n"/>
      <c r="LN212" s="85" t="n"/>
      <c r="LO212" s="85" t="n"/>
      <c r="LP212" s="85" t="n"/>
      <c r="LQ212" s="85" t="n"/>
      <c r="LR212" s="85" t="n"/>
      <c r="LS212" s="85" t="n"/>
    </row>
    <row r="213">
      <c r="A213" s="618" t="n"/>
      <c r="B213" s="102" t="n"/>
      <c r="C213" s="939" t="n"/>
      <c r="D213" s="939" t="n"/>
      <c r="E213" s="939" t="n"/>
      <c r="F213" s="939" t="n"/>
      <c r="G213" s="939" t="n"/>
      <c r="H213" s="939" t="n"/>
      <c r="I213" s="928" t="n"/>
      <c r="N213" s="105" t="inlineStr"/>
      <c r="O213" s="106" t="inlineStr"/>
      <c r="P213" s="106" t="inlineStr"/>
      <c r="Q213" s="106" t="inlineStr"/>
      <c r="R213" s="106" t="inlineStr"/>
      <c r="S213" s="106" t="inlineStr"/>
      <c r="T213" s="106" t="inlineStr"/>
      <c r="U213" s="107" t="n"/>
      <c r="V213" s="927" t="n"/>
      <c r="W213" s="927" t="n"/>
    </row>
    <row r="214">
      <c r="A214" s="618" t="inlineStr">
        <is>
          <t>K25</t>
        </is>
      </c>
      <c r="B214" s="96" t="inlineStr">
        <is>
          <t>Total</t>
        </is>
      </c>
      <c r="C214" s="940">
        <f>SUM(INDIRECT(ADDRESS(MATCH("K24",$A:$A,0)+1,COLUMN(C$12),4)&amp;":"&amp;ADDRESS(MATCH("K25",$A:$A,0)-1,COLUMN(C$12),4)))</f>
        <v/>
      </c>
      <c r="D214" s="940">
        <f>SUM(INDIRECT(ADDRESS(MATCH("K24",$A:$A,0)+1,COLUMN(D$12),4)&amp;":"&amp;ADDRESS(MATCH("K25",$A:$A,0)-1,COLUMN(D$12),4)))</f>
        <v/>
      </c>
      <c r="E214" s="940">
        <f>SUM(INDIRECT(ADDRESS(MATCH("K24",$A:$A,0)+1,COLUMN(E$12),4)&amp;":"&amp;ADDRESS(MATCH("K25",$A:$A,0)-1,COLUMN(E$12),4)))</f>
        <v/>
      </c>
      <c r="F214" s="940">
        <f>SUM(INDIRECT(ADDRESS(MATCH("K24",$A:$A,0)+1,COLUMN(F$12),4)&amp;":"&amp;ADDRESS(MATCH("K25",$A:$A,0)-1,COLUMN(F$12),4)))</f>
        <v/>
      </c>
      <c r="G214" s="940" t="n">
        <v>8609</v>
      </c>
      <c r="H214" s="940" t="n">
        <v>12983</v>
      </c>
      <c r="I214" s="928" t="n"/>
      <c r="N214" s="105">
        <f>B214</f>
        <v/>
      </c>
      <c r="O214" s="106">
        <f>C214*BS!$B$9</f>
        <v/>
      </c>
      <c r="P214" s="106">
        <f>D214*BS!$B$9</f>
        <v/>
      </c>
      <c r="Q214" s="106">
        <f>E214*BS!$B$9</f>
        <v/>
      </c>
      <c r="R214" s="106">
        <f>F214*BS!$B$9</f>
        <v/>
      </c>
      <c r="S214" s="106">
        <f>G214*BS!$B$9</f>
        <v/>
      </c>
      <c r="T214" s="106">
        <f>H214*BS!$B$9</f>
        <v/>
      </c>
      <c r="U214" s="107" t="n"/>
      <c r="V214" s="927" t="n"/>
      <c r="W214" s="927" t="n"/>
    </row>
    <row r="215">
      <c r="A215" s="618" t="inlineStr">
        <is>
          <t>K26</t>
        </is>
      </c>
      <c r="B215" s="96" t="inlineStr">
        <is>
          <t>Other Non-Current Assets</t>
        </is>
      </c>
      <c r="C215" s="954" t="n"/>
      <c r="D215" s="954" t="n"/>
      <c r="E215" s="954" t="n"/>
      <c r="F215" s="954" t="n"/>
      <c r="G215" s="954" t="n"/>
      <c r="H215" s="954" t="n"/>
      <c r="I215" s="934" t="n"/>
      <c r="J215" s="85" t="n"/>
      <c r="K215" s="950" t="n"/>
      <c r="L215" s="950" t="n"/>
      <c r="M215" s="85" t="n"/>
      <c r="N215" s="114">
        <f>B215</f>
        <v/>
      </c>
      <c r="O215" s="115" t="inlineStr"/>
      <c r="P215" s="115" t="inlineStr"/>
      <c r="Q215" s="115" t="inlineStr"/>
      <c r="R215" s="115" t="inlineStr"/>
      <c r="S215" s="115" t="inlineStr"/>
      <c r="T215" s="115" t="inlineStr"/>
      <c r="U215" s="935">
        <f>I164</f>
        <v/>
      </c>
      <c r="V215" s="941" t="n"/>
      <c r="W215" s="941" t="n"/>
      <c r="X215" s="85" t="n"/>
      <c r="Y215" s="85" t="n"/>
      <c r="Z215" s="85" t="n"/>
      <c r="AA215" s="85" t="n"/>
      <c r="AB215" s="85" t="n"/>
      <c r="AC215" s="85" t="n"/>
      <c r="AD215" s="85" t="n"/>
      <c r="AE215" s="85" t="n"/>
      <c r="AF215" s="85" t="n"/>
      <c r="AG215" s="85" t="n"/>
      <c r="AH215" s="85" t="n"/>
      <c r="AI215" s="85" t="n"/>
      <c r="AJ215" s="85" t="n"/>
      <c r="AK215" s="85" t="n"/>
      <c r="AL215" s="85" t="n"/>
      <c r="AM215" s="85" t="n"/>
      <c r="AN215" s="85" t="n"/>
      <c r="AO215" s="85" t="n"/>
      <c r="AP215" s="85" t="n"/>
      <c r="AQ215" s="85" t="n"/>
      <c r="AR215" s="85" t="n"/>
      <c r="AS215" s="85" t="n"/>
      <c r="AT215" s="85" t="n"/>
      <c r="AU215" s="85" t="n"/>
      <c r="AV215" s="85" t="n"/>
      <c r="AW215" s="85" t="n"/>
      <c r="AX215" s="85" t="n"/>
      <c r="AY215" s="85" t="n"/>
      <c r="AZ215" s="85" t="n"/>
      <c r="BA215" s="85" t="n"/>
      <c r="BB215" s="85" t="n"/>
      <c r="BC215" s="85" t="n"/>
      <c r="BD215" s="85" t="n"/>
      <c r="BE215" s="85" t="n"/>
      <c r="BF215" s="85" t="n"/>
      <c r="BG215" s="85" t="n"/>
      <c r="BH215" s="85" t="n"/>
      <c r="BI215" s="85" t="n"/>
      <c r="BJ215" s="85" t="n"/>
      <c r="BK215" s="85" t="n"/>
      <c r="BL215" s="85" t="n"/>
      <c r="BM215" s="85" t="n"/>
      <c r="BN215" s="85" t="n"/>
      <c r="BO215" s="85" t="n"/>
      <c r="BP215" s="85" t="n"/>
      <c r="BQ215" s="85" t="n"/>
      <c r="BR215" s="85" t="n"/>
      <c r="BS215" s="85" t="n"/>
      <c r="BT215" s="85" t="n"/>
      <c r="BU215" s="85" t="n"/>
      <c r="BV215" s="85" t="n"/>
      <c r="BW215" s="85" t="n"/>
      <c r="BX215" s="85" t="n"/>
      <c r="BY215" s="85" t="n"/>
      <c r="BZ215" s="85" t="n"/>
      <c r="CA215" s="85" t="n"/>
      <c r="CB215" s="85" t="n"/>
      <c r="CC215" s="85" t="n"/>
      <c r="CD215" s="85" t="n"/>
      <c r="CE215" s="85" t="n"/>
      <c r="CF215" s="85" t="n"/>
      <c r="CG215" s="85" t="n"/>
      <c r="CH215" s="85" t="n"/>
      <c r="CI215" s="85" t="n"/>
      <c r="CJ215" s="85" t="n"/>
      <c r="CK215" s="85" t="n"/>
      <c r="CL215" s="85" t="n"/>
      <c r="CM215" s="85" t="n"/>
      <c r="CN215" s="85" t="n"/>
      <c r="CO215" s="85" t="n"/>
      <c r="CP215" s="85" t="n"/>
      <c r="CQ215" s="85" t="n"/>
      <c r="CR215" s="85" t="n"/>
      <c r="CS215" s="85" t="n"/>
      <c r="CT215" s="85" t="n"/>
      <c r="CU215" s="85" t="n"/>
      <c r="CV215" s="85" t="n"/>
      <c r="CW215" s="85" t="n"/>
      <c r="CX215" s="85" t="n"/>
      <c r="CY215" s="85" t="n"/>
      <c r="CZ215" s="85" t="n"/>
      <c r="DA215" s="85" t="n"/>
      <c r="DB215" s="85" t="n"/>
      <c r="DC215" s="85" t="n"/>
      <c r="DD215" s="85" t="n"/>
      <c r="DE215" s="85" t="n"/>
      <c r="DF215" s="85" t="n"/>
      <c r="DG215" s="85" t="n"/>
      <c r="DH215" s="85" t="n"/>
      <c r="DI215" s="85" t="n"/>
      <c r="DJ215" s="85" t="n"/>
      <c r="DK215" s="85" t="n"/>
      <c r="DL215" s="85" t="n"/>
      <c r="DM215" s="85" t="n"/>
      <c r="DN215" s="85" t="n"/>
      <c r="DO215" s="85" t="n"/>
      <c r="DP215" s="85" t="n"/>
      <c r="DQ215" s="85" t="n"/>
      <c r="DR215" s="85" t="n"/>
      <c r="DS215" s="85" t="n"/>
      <c r="DT215" s="85" t="n"/>
      <c r="DU215" s="85" t="n"/>
      <c r="DV215" s="85" t="n"/>
      <c r="DW215" s="85" t="n"/>
      <c r="DX215" s="85" t="n"/>
      <c r="DY215" s="85" t="n"/>
      <c r="DZ215" s="85" t="n"/>
      <c r="EA215" s="85" t="n"/>
      <c r="EB215" s="85" t="n"/>
      <c r="EC215" s="85" t="n"/>
      <c r="ED215" s="85" t="n"/>
      <c r="EE215" s="85" t="n"/>
      <c r="EF215" s="85" t="n"/>
      <c r="EG215" s="85" t="n"/>
      <c r="EH215" s="85" t="n"/>
      <c r="EI215" s="85" t="n"/>
      <c r="EJ215" s="85" t="n"/>
      <c r="EK215" s="85" t="n"/>
      <c r="EL215" s="85" t="n"/>
      <c r="EM215" s="85" t="n"/>
      <c r="EN215" s="85" t="n"/>
      <c r="EO215" s="85" t="n"/>
      <c r="EP215" s="85" t="n"/>
      <c r="EQ215" s="85" t="n"/>
      <c r="ER215" s="85" t="n"/>
      <c r="ES215" s="85" t="n"/>
      <c r="ET215" s="85" t="n"/>
      <c r="EU215" s="85" t="n"/>
      <c r="EV215" s="85" t="n"/>
      <c r="EW215" s="85" t="n"/>
      <c r="EX215" s="85" t="n"/>
      <c r="EY215" s="85" t="n"/>
      <c r="EZ215" s="85" t="n"/>
      <c r="FA215" s="85" t="n"/>
      <c r="FB215" s="85" t="n"/>
      <c r="FC215" s="85" t="n"/>
      <c r="FD215" s="85" t="n"/>
      <c r="FE215" s="85" t="n"/>
      <c r="FF215" s="85" t="n"/>
      <c r="FG215" s="85" t="n"/>
      <c r="FH215" s="85" t="n"/>
      <c r="FI215" s="85" t="n"/>
      <c r="FJ215" s="85" t="n"/>
      <c r="FK215" s="85" t="n"/>
      <c r="FL215" s="85" t="n"/>
      <c r="FM215" s="85" t="n"/>
      <c r="FN215" s="85" t="n"/>
      <c r="FO215" s="85" t="n"/>
      <c r="FP215" s="85" t="n"/>
      <c r="FQ215" s="85" t="n"/>
      <c r="FR215" s="85" t="n"/>
      <c r="FS215" s="85" t="n"/>
      <c r="FT215" s="85" t="n"/>
      <c r="FU215" s="85" t="n"/>
      <c r="FV215" s="85" t="n"/>
      <c r="FW215" s="85" t="n"/>
      <c r="FX215" s="85" t="n"/>
      <c r="FY215" s="85" t="n"/>
      <c r="FZ215" s="85" t="n"/>
      <c r="GA215" s="85" t="n"/>
      <c r="GB215" s="85" t="n"/>
      <c r="GC215" s="85" t="n"/>
      <c r="GD215" s="85" t="n"/>
      <c r="GE215" s="85" t="n"/>
      <c r="GF215" s="85" t="n"/>
      <c r="GG215" s="85" t="n"/>
      <c r="GH215" s="85" t="n"/>
      <c r="GI215" s="85" t="n"/>
      <c r="GJ215" s="85" t="n"/>
      <c r="GK215" s="85" t="n"/>
      <c r="GL215" s="85" t="n"/>
      <c r="GM215" s="85" t="n"/>
      <c r="GN215" s="85" t="n"/>
      <c r="GO215" s="85" t="n"/>
      <c r="GP215" s="85" t="n"/>
      <c r="GQ215" s="85" t="n"/>
      <c r="GR215" s="85" t="n"/>
      <c r="GS215" s="85" t="n"/>
      <c r="GT215" s="85" t="n"/>
      <c r="GU215" s="85" t="n"/>
      <c r="GV215" s="85" t="n"/>
      <c r="GW215" s="85" t="n"/>
      <c r="GX215" s="85" t="n"/>
      <c r="GY215" s="85" t="n"/>
      <c r="GZ215" s="85" t="n"/>
      <c r="HA215" s="85" t="n"/>
      <c r="HB215" s="85" t="n"/>
      <c r="HC215" s="85" t="n"/>
      <c r="HD215" s="85" t="n"/>
      <c r="HE215" s="85" t="n"/>
      <c r="HF215" s="85" t="n"/>
      <c r="HG215" s="85" t="n"/>
      <c r="HH215" s="85" t="n"/>
      <c r="HI215" s="85" t="n"/>
      <c r="HJ215" s="85" t="n"/>
      <c r="HK215" s="85" t="n"/>
      <c r="HL215" s="85" t="n"/>
      <c r="HM215" s="85" t="n"/>
      <c r="HN215" s="85" t="n"/>
      <c r="HO215" s="85" t="n"/>
      <c r="HP215" s="85" t="n"/>
      <c r="HQ215" s="85" t="n"/>
      <c r="HR215" s="85" t="n"/>
      <c r="HS215" s="85" t="n"/>
      <c r="HT215" s="85" t="n"/>
      <c r="HU215" s="85" t="n"/>
      <c r="HV215" s="85" t="n"/>
      <c r="HW215" s="85" t="n"/>
      <c r="HX215" s="85" t="n"/>
      <c r="HY215" s="85" t="n"/>
      <c r="HZ215" s="85" t="n"/>
      <c r="IA215" s="85" t="n"/>
      <c r="IB215" s="85" t="n"/>
      <c r="IC215" s="85" t="n"/>
      <c r="ID215" s="85" t="n"/>
      <c r="IE215" s="85" t="n"/>
      <c r="IF215" s="85" t="n"/>
      <c r="IG215" s="85" t="n"/>
      <c r="IH215" s="85" t="n"/>
      <c r="II215" s="85" t="n"/>
      <c r="IJ215" s="85" t="n"/>
      <c r="IK215" s="85" t="n"/>
      <c r="IL215" s="85" t="n"/>
      <c r="IM215" s="85" t="n"/>
      <c r="IN215" s="85" t="n"/>
      <c r="IO215" s="85" t="n"/>
      <c r="IP215" s="85" t="n"/>
      <c r="IQ215" s="85" t="n"/>
      <c r="IR215" s="85" t="n"/>
      <c r="IS215" s="85" t="n"/>
      <c r="IT215" s="85" t="n"/>
      <c r="IU215" s="85" t="n"/>
      <c r="IV215" s="85" t="n"/>
      <c r="IW215" s="85" t="n"/>
      <c r="IX215" s="85" t="n"/>
      <c r="IY215" s="85" t="n"/>
      <c r="IZ215" s="85" t="n"/>
      <c r="JA215" s="85" t="n"/>
      <c r="JB215" s="85" t="n"/>
      <c r="JC215" s="85" t="n"/>
      <c r="JD215" s="85" t="n"/>
      <c r="JE215" s="85" t="n"/>
      <c r="JF215" s="85" t="n"/>
      <c r="JG215" s="85" t="n"/>
      <c r="JH215" s="85" t="n"/>
      <c r="JI215" s="85" t="n"/>
      <c r="JJ215" s="85" t="n"/>
      <c r="JK215" s="85" t="n"/>
      <c r="JL215" s="85" t="n"/>
      <c r="JM215" s="85" t="n"/>
      <c r="JN215" s="85" t="n"/>
      <c r="JO215" s="85" t="n"/>
      <c r="JP215" s="85" t="n"/>
      <c r="JQ215" s="85" t="n"/>
      <c r="JR215" s="85" t="n"/>
      <c r="JS215" s="85" t="n"/>
      <c r="JT215" s="85" t="n"/>
      <c r="JU215" s="85" t="n"/>
      <c r="JV215" s="85" t="n"/>
      <c r="JW215" s="85" t="n"/>
      <c r="JX215" s="85" t="n"/>
      <c r="JY215" s="85" t="n"/>
      <c r="JZ215" s="85" t="n"/>
      <c r="KA215" s="85" t="n"/>
      <c r="KB215" s="85" t="n"/>
      <c r="KC215" s="85" t="n"/>
      <c r="KD215" s="85" t="n"/>
      <c r="KE215" s="85" t="n"/>
      <c r="KF215" s="85" t="n"/>
      <c r="KG215" s="85" t="n"/>
      <c r="KH215" s="85" t="n"/>
      <c r="KI215" s="85" t="n"/>
      <c r="KJ215" s="85" t="n"/>
      <c r="KK215" s="85" t="n"/>
      <c r="KL215" s="85" t="n"/>
      <c r="KM215" s="85" t="n"/>
      <c r="KN215" s="85" t="n"/>
      <c r="KO215" s="85" t="n"/>
      <c r="KP215" s="85" t="n"/>
      <c r="KQ215" s="85" t="n"/>
      <c r="KR215" s="85" t="n"/>
      <c r="KS215" s="85" t="n"/>
      <c r="KT215" s="85" t="n"/>
      <c r="KU215" s="85" t="n"/>
      <c r="KV215" s="85" t="n"/>
      <c r="KW215" s="85" t="n"/>
      <c r="KX215" s="85" t="n"/>
      <c r="KY215" s="85" t="n"/>
      <c r="KZ215" s="85" t="n"/>
      <c r="LA215" s="85" t="n"/>
      <c r="LB215" s="85" t="n"/>
      <c r="LC215" s="85" t="n"/>
      <c r="LD215" s="85" t="n"/>
      <c r="LE215" s="85" t="n"/>
      <c r="LF215" s="85" t="n"/>
      <c r="LG215" s="85" t="n"/>
      <c r="LH215" s="85" t="n"/>
      <c r="LI215" s="85" t="n"/>
      <c r="LJ215" s="85" t="n"/>
      <c r="LK215" s="85" t="n"/>
      <c r="LL215" s="85" t="n"/>
      <c r="LM215" s="85" t="n"/>
      <c r="LN215" s="85" t="n"/>
      <c r="LO215" s="85" t="n"/>
      <c r="LP215" s="85" t="n"/>
      <c r="LQ215" s="85" t="n"/>
      <c r="LR215" s="85" t="n"/>
      <c r="LS215" s="85" t="n"/>
    </row>
    <row r="216">
      <c r="A216" s="618" t="n"/>
      <c r="B216" s="102" t="n"/>
      <c r="C216" s="939" t="n"/>
      <c r="D216" s="939" t="n"/>
      <c r="E216" s="939" t="n"/>
      <c r="F216" s="939" t="n"/>
      <c r="G216" s="939" t="n"/>
      <c r="H216" s="939" t="n"/>
      <c r="I216" s="928" t="n"/>
      <c r="K216" s="932" t="n"/>
      <c r="L216" s="932" t="n"/>
      <c r="N216" s="105" t="inlineStr"/>
      <c r="O216" s="106" t="inlineStr"/>
      <c r="P216" s="106" t="inlineStr"/>
      <c r="Q216" s="106" t="inlineStr"/>
      <c r="R216" s="106" t="inlineStr"/>
      <c r="S216" s="106" t="inlineStr"/>
      <c r="T216" s="106" t="inlineStr"/>
      <c r="U216" s="929">
        <f>I165</f>
        <v/>
      </c>
      <c r="V216" s="927" t="n"/>
      <c r="W216" s="927" t="n"/>
    </row>
    <row r="217">
      <c r="A217" s="618" t="n"/>
      <c r="B217" s="102" t="n"/>
      <c r="C217" s="939" t="n"/>
      <c r="D217" s="939" t="n"/>
      <c r="E217" s="939" t="n"/>
      <c r="F217" s="939" t="n"/>
      <c r="G217" s="939" t="n"/>
      <c r="H217" s="939" t="n"/>
      <c r="I217" s="928" t="n"/>
      <c r="K217" s="932" t="n"/>
      <c r="N217" s="105" t="inlineStr"/>
      <c r="O217" s="106" t="inlineStr"/>
      <c r="P217" s="106" t="inlineStr"/>
      <c r="Q217" s="106" t="inlineStr"/>
      <c r="R217" s="106" t="inlineStr"/>
      <c r="S217" s="106" t="inlineStr"/>
      <c r="T217" s="106" t="inlineStr"/>
      <c r="U217" s="107">
        <f>I166</f>
        <v/>
      </c>
      <c r="V217" s="927" t="n"/>
      <c r="W217" s="927" t="n"/>
    </row>
    <row r="218">
      <c r="A218" s="618" t="n"/>
      <c r="B218" s="102" t="n"/>
      <c r="C218" s="939" t="n"/>
      <c r="D218" s="939" t="n"/>
      <c r="E218" s="939" t="n"/>
      <c r="F218" s="939" t="n"/>
      <c r="G218" s="939" t="n"/>
      <c r="H218" s="939" t="n"/>
      <c r="I218" s="930" t="n"/>
      <c r="K218" s="932" t="n"/>
      <c r="N218" s="105" t="inlineStr"/>
      <c r="O218" s="106" t="inlineStr"/>
      <c r="P218" s="106" t="inlineStr"/>
      <c r="Q218" s="106" t="inlineStr"/>
      <c r="R218" s="106" t="inlineStr"/>
      <c r="S218" s="106" t="inlineStr"/>
      <c r="T218" s="106" t="inlineStr"/>
      <c r="U218" s="107">
        <f>I167</f>
        <v/>
      </c>
      <c r="V218" s="932" t="n"/>
      <c r="W218" s="932" t="n"/>
    </row>
    <row r="219">
      <c r="A219" s="618" t="n"/>
      <c r="B219" s="102" t="n"/>
      <c r="C219" s="939" t="n"/>
      <c r="D219" s="939" t="n"/>
      <c r="E219" s="939" t="n"/>
      <c r="F219" s="939" t="n"/>
      <c r="G219" s="939" t="n"/>
      <c r="H219" s="939" t="n"/>
      <c r="I219" s="930" t="n"/>
      <c r="K219" s="932" t="n"/>
      <c r="N219" s="105" t="inlineStr"/>
      <c r="O219" s="106" t="inlineStr"/>
      <c r="P219" s="106" t="inlineStr"/>
      <c r="Q219" s="106" t="inlineStr"/>
      <c r="R219" s="106" t="inlineStr"/>
      <c r="S219" s="106" t="inlineStr"/>
      <c r="T219" s="106" t="inlineStr"/>
      <c r="U219" s="107">
        <f>I168</f>
        <v/>
      </c>
      <c r="V219" s="932" t="n"/>
      <c r="W219" s="932" t="n"/>
    </row>
    <row r="220">
      <c r="A220" s="618" t="n"/>
      <c r="B220" s="102" t="n"/>
      <c r="C220" s="103" t="n"/>
      <c r="D220" s="103" t="n"/>
      <c r="E220" s="103" t="n"/>
      <c r="F220" s="103" t="n"/>
      <c r="G220" s="103" t="n"/>
      <c r="H220" s="103" t="n"/>
      <c r="I220" s="930" t="n"/>
      <c r="K220" s="932" t="n"/>
      <c r="N220" s="105" t="inlineStr"/>
      <c r="O220" s="106" t="inlineStr"/>
      <c r="P220" s="106" t="inlineStr"/>
      <c r="Q220" s="106" t="inlineStr"/>
      <c r="R220" s="106" t="inlineStr"/>
      <c r="S220" s="106" t="inlineStr"/>
      <c r="T220" s="106" t="inlineStr"/>
      <c r="U220" s="107">
        <f>I169</f>
        <v/>
      </c>
      <c r="V220" s="932" t="n"/>
      <c r="W220" s="932" t="n"/>
    </row>
    <row r="221">
      <c r="A221" s="618" t="n"/>
      <c r="B221" s="956" t="n"/>
      <c r="C221" s="939" t="n"/>
      <c r="D221" s="939" t="n"/>
      <c r="E221" s="939" t="n"/>
      <c r="F221" s="939" t="n"/>
      <c r="G221" s="939" t="n"/>
      <c r="H221" s="939" t="n"/>
      <c r="I221" s="957" t="n"/>
      <c r="K221" s="932" t="n"/>
      <c r="N221" s="958" t="inlineStr"/>
      <c r="O221" s="106" t="inlineStr"/>
      <c r="P221" s="106" t="inlineStr"/>
      <c r="Q221" s="106" t="inlineStr"/>
      <c r="R221" s="106" t="inlineStr"/>
      <c r="S221" s="106" t="inlineStr"/>
      <c r="T221" s="106" t="inlineStr"/>
      <c r="U221" s="107">
        <f>I170</f>
        <v/>
      </c>
      <c r="V221" s="932" t="n"/>
      <c r="W221" s="932" t="n"/>
    </row>
    <row r="222">
      <c r="A222" s="618" t="n"/>
      <c r="B222" s="956" t="n"/>
      <c r="C222" s="939" t="n"/>
      <c r="D222" s="939" t="n"/>
      <c r="E222" s="939" t="n"/>
      <c r="F222" s="939" t="n"/>
      <c r="G222" s="939" t="n"/>
      <c r="H222" s="939" t="n"/>
      <c r="I222" s="957" t="n"/>
      <c r="K222" s="932" t="n"/>
      <c r="N222" s="105" t="inlineStr"/>
      <c r="O222" s="106" t="inlineStr"/>
      <c r="P222" s="106" t="inlineStr"/>
      <c r="Q222" s="106" t="inlineStr"/>
      <c r="R222" s="106" t="inlineStr"/>
      <c r="S222" s="106" t="inlineStr"/>
      <c r="T222" s="106" t="inlineStr"/>
      <c r="U222" s="107">
        <f>I171</f>
        <v/>
      </c>
      <c r="V222" s="932" t="n"/>
      <c r="W222" s="932" t="n"/>
    </row>
    <row r="223">
      <c r="A223" s="618" t="n"/>
      <c r="B223" s="956" t="n"/>
      <c r="C223" s="939" t="n"/>
      <c r="D223" s="939" t="n"/>
      <c r="E223" s="939" t="n"/>
      <c r="F223" s="939" t="n"/>
      <c r="G223" s="939" t="n"/>
      <c r="H223" s="939" t="n"/>
      <c r="I223" s="957" t="n"/>
      <c r="K223" s="932" t="n"/>
      <c r="N223" s="105" t="inlineStr"/>
      <c r="O223" s="106" t="inlineStr"/>
      <c r="P223" s="106" t="inlineStr"/>
      <c r="Q223" s="106" t="inlineStr"/>
      <c r="R223" s="106" t="inlineStr"/>
      <c r="S223" s="106" t="inlineStr"/>
      <c r="T223" s="106" t="inlineStr"/>
      <c r="U223" s="107">
        <f>I172</f>
        <v/>
      </c>
      <c r="V223" s="932" t="n"/>
      <c r="W223" s="932" t="n"/>
    </row>
    <row r="224">
      <c r="A224" s="618" t="n"/>
      <c r="B224" s="956" t="n"/>
      <c r="C224" s="939" t="n"/>
      <c r="D224" s="939" t="n"/>
      <c r="E224" s="939" t="n"/>
      <c r="F224" s="939" t="n"/>
      <c r="G224" s="939" t="n"/>
      <c r="H224" s="939" t="n"/>
      <c r="I224" s="957" t="n"/>
      <c r="K224" s="932" t="n"/>
      <c r="N224" s="105" t="inlineStr"/>
      <c r="O224" s="106" t="inlineStr"/>
      <c r="P224" s="106" t="inlineStr"/>
      <c r="Q224" s="106" t="inlineStr"/>
      <c r="R224" s="106" t="inlineStr"/>
      <c r="S224" s="106" t="inlineStr"/>
      <c r="T224" s="106" t="inlineStr"/>
      <c r="U224" s="107">
        <f>I173</f>
        <v/>
      </c>
      <c r="V224" s="932" t="n"/>
      <c r="W224" s="932" t="n"/>
    </row>
    <row r="225">
      <c r="A225" s="618" t="n"/>
      <c r="B225" s="956" t="n"/>
      <c r="C225" s="939" t="n"/>
      <c r="D225" s="939" t="n"/>
      <c r="E225" s="939" t="n"/>
      <c r="F225" s="939" t="n"/>
      <c r="G225" s="939" t="n"/>
      <c r="H225" s="939" t="n"/>
      <c r="I225" s="957" t="n"/>
      <c r="K225" s="932" t="n"/>
      <c r="N225" s="105" t="inlineStr"/>
      <c r="O225" s="106" t="inlineStr"/>
      <c r="P225" s="106" t="inlineStr"/>
      <c r="Q225" s="106" t="inlineStr"/>
      <c r="R225" s="106" t="inlineStr"/>
      <c r="S225" s="106" t="inlineStr"/>
      <c r="T225" s="106" t="inlineStr"/>
      <c r="U225" s="107">
        <f>I174</f>
        <v/>
      </c>
      <c r="V225" s="932" t="n"/>
      <c r="W225" s="932" t="n"/>
    </row>
    <row r="226">
      <c r="A226" s="618" t="n"/>
      <c r="B226" s="102" t="n"/>
      <c r="C226" s="939" t="n"/>
      <c r="D226" s="939" t="n"/>
      <c r="E226" s="939" t="n"/>
      <c r="F226" s="939" t="n"/>
      <c r="G226" s="939" t="n"/>
      <c r="H226" s="939" t="n"/>
      <c r="I226" s="957" t="n"/>
      <c r="K226" s="932" t="n"/>
      <c r="N226" s="105" t="inlineStr"/>
      <c r="O226" s="106" t="inlineStr"/>
      <c r="P226" s="106" t="inlineStr"/>
      <c r="Q226" s="106" t="inlineStr"/>
      <c r="R226" s="106" t="inlineStr"/>
      <c r="S226" s="106" t="inlineStr"/>
      <c r="T226" s="106" t="inlineStr"/>
      <c r="U226" s="107">
        <f>I175</f>
        <v/>
      </c>
      <c r="V226" s="932" t="n"/>
      <c r="W226" s="932" t="n"/>
    </row>
    <row r="227">
      <c r="A227" s="618" t="inlineStr">
        <is>
          <t>K27</t>
        </is>
      </c>
      <c r="B227" s="959" t="inlineStr">
        <is>
          <t>Total</t>
        </is>
      </c>
      <c r="C227" s="960">
        <f>SUM(INDIRECT(ADDRESS(MATCH("K26",$A:$A,0)+1,COLUMN(C$12),4)&amp;":"&amp;ADDRESS(MATCH("K27",$A:$A,0)-1,COLUMN(C$12),4)))</f>
        <v/>
      </c>
      <c r="D227" s="960">
        <f>SUM(INDIRECT(ADDRESS(MATCH("K26",$A:$A,0)+1,COLUMN(D$12),4)&amp;":"&amp;ADDRESS(MATCH("K27",$A:$A,0)-1,COLUMN(D$12),4)))</f>
        <v/>
      </c>
      <c r="E227" s="960">
        <f>SUM(INDIRECT(ADDRESS(MATCH("K26",$A:$A,0)+1,COLUMN(E$12),4)&amp;":"&amp;ADDRESS(MATCH("K27",$A:$A,0)-1,COLUMN(E$12),4)))</f>
        <v/>
      </c>
      <c r="F227" s="960">
        <f>SUM(INDIRECT(ADDRESS(MATCH("K26",$A:$A,0)+1,COLUMN(F$12),4)&amp;":"&amp;ADDRESS(MATCH("K27",$A:$A,0)-1,COLUMN(F$12),4)))</f>
        <v/>
      </c>
      <c r="G227" s="960" t="n">
        <v>633</v>
      </c>
      <c r="H227" s="960" t="n">
        <v>323</v>
      </c>
      <c r="I227" s="961" t="n"/>
      <c r="J227" s="79" t="n"/>
      <c r="K227" s="932" t="n"/>
      <c r="L227" s="79" t="n"/>
      <c r="M227" s="79" t="n"/>
      <c r="N227" s="166">
        <f>B227</f>
        <v/>
      </c>
      <c r="O227" s="167">
        <f>C227*BS!$B$9</f>
        <v/>
      </c>
      <c r="P227" s="167">
        <f>D227*BS!$B$9</f>
        <v/>
      </c>
      <c r="Q227" s="167">
        <f>E227*BS!$B$9</f>
        <v/>
      </c>
      <c r="R227" s="167">
        <f>F227*BS!$B$9</f>
        <v/>
      </c>
      <c r="S227" s="167">
        <f>G227*BS!$B$9</f>
        <v/>
      </c>
      <c r="T227" s="167">
        <f>H227*BS!$B$9</f>
        <v/>
      </c>
      <c r="U227" s="168">
        <f>I176</f>
        <v/>
      </c>
      <c r="V227" s="962" t="n"/>
      <c r="W227" s="962" t="n"/>
      <c r="X227" s="79" t="n"/>
      <c r="Y227" s="79" t="n"/>
      <c r="Z227" s="79" t="n"/>
      <c r="AA227" s="79" t="n"/>
      <c r="AB227" s="79" t="n"/>
      <c r="AC227" s="79" t="n"/>
      <c r="AD227" s="79" t="n"/>
      <c r="AE227" s="79" t="n"/>
      <c r="AF227" s="79" t="n"/>
      <c r="AG227" s="79" t="n"/>
      <c r="AH227" s="79" t="n"/>
      <c r="AI227" s="79" t="n"/>
      <c r="AJ227" s="79" t="n"/>
      <c r="AK227" s="79" t="n"/>
      <c r="AL227" s="79" t="n"/>
      <c r="AM227" s="79" t="n"/>
      <c r="AN227" s="79" t="n"/>
      <c r="AO227" s="79" t="n"/>
      <c r="AP227" s="79" t="n"/>
      <c r="AQ227" s="79" t="n"/>
      <c r="AR227" s="79" t="n"/>
      <c r="AS227" s="79" t="n"/>
      <c r="AT227" s="79" t="n"/>
      <c r="AU227" s="79" t="n"/>
      <c r="AV227" s="79" t="n"/>
      <c r="AW227" s="79" t="n"/>
      <c r="AX227" s="79" t="n"/>
      <c r="AY227" s="79" t="n"/>
      <c r="AZ227" s="79" t="n"/>
      <c r="BA227" s="79" t="n"/>
      <c r="BB227" s="79" t="n"/>
      <c r="BC227" s="79" t="n"/>
      <c r="BD227" s="79" t="n"/>
      <c r="BE227" s="79" t="n"/>
      <c r="BF227" s="79" t="n"/>
      <c r="BG227" s="79" t="n"/>
      <c r="BH227" s="79" t="n"/>
      <c r="BI227" s="79" t="n"/>
      <c r="BJ227" s="79" t="n"/>
      <c r="BK227" s="79" t="n"/>
      <c r="BL227" s="79" t="n"/>
      <c r="BM227" s="79" t="n"/>
      <c r="BN227" s="79" t="n"/>
      <c r="BO227" s="79" t="n"/>
      <c r="BP227" s="79" t="n"/>
      <c r="BQ227" s="79" t="n"/>
      <c r="BR227" s="79" t="n"/>
      <c r="BS227" s="79" t="n"/>
      <c r="BT227" s="79" t="n"/>
      <c r="BU227" s="79" t="n"/>
      <c r="BV227" s="79" t="n"/>
      <c r="BW227" s="79" t="n"/>
      <c r="BX227" s="79" t="n"/>
      <c r="BY227" s="79" t="n"/>
      <c r="BZ227" s="79" t="n"/>
      <c r="CA227" s="79" t="n"/>
      <c r="CB227" s="79" t="n"/>
      <c r="CC227" s="79" t="n"/>
      <c r="CD227" s="79" t="n"/>
      <c r="CE227" s="79" t="n"/>
      <c r="CF227" s="79" t="n"/>
      <c r="CG227" s="79" t="n"/>
      <c r="CH227" s="79" t="n"/>
      <c r="CI227" s="79" t="n"/>
      <c r="CJ227" s="79" t="n"/>
      <c r="CK227" s="79" t="n"/>
      <c r="CL227" s="79" t="n"/>
      <c r="CM227" s="79" t="n"/>
      <c r="CN227" s="79" t="n"/>
      <c r="CO227" s="79" t="n"/>
      <c r="CP227" s="79" t="n"/>
      <c r="CQ227" s="79" t="n"/>
      <c r="CR227" s="79" t="n"/>
      <c r="CS227" s="79" t="n"/>
      <c r="CT227" s="79" t="n"/>
      <c r="CU227" s="79" t="n"/>
      <c r="CV227" s="79" t="n"/>
      <c r="CW227" s="79" t="n"/>
      <c r="CX227" s="79" t="n"/>
      <c r="CY227" s="79" t="n"/>
      <c r="CZ227" s="79" t="n"/>
      <c r="DA227" s="79" t="n"/>
      <c r="DB227" s="79" t="n"/>
      <c r="DC227" s="79" t="n"/>
      <c r="DD227" s="79" t="n"/>
      <c r="DE227" s="79" t="n"/>
      <c r="DF227" s="79" t="n"/>
      <c r="DG227" s="79" t="n"/>
      <c r="DH227" s="79" t="n"/>
      <c r="DI227" s="79" t="n"/>
      <c r="DJ227" s="79" t="n"/>
      <c r="DK227" s="79" t="n"/>
      <c r="DL227" s="79" t="n"/>
      <c r="DM227" s="79" t="n"/>
      <c r="DN227" s="79" t="n"/>
      <c r="DO227" s="79" t="n"/>
      <c r="DP227" s="79" t="n"/>
      <c r="DQ227" s="79" t="n"/>
      <c r="DR227" s="79" t="n"/>
      <c r="DS227" s="79" t="n"/>
      <c r="DT227" s="79" t="n"/>
      <c r="DU227" s="79" t="n"/>
      <c r="DV227" s="79" t="n"/>
      <c r="DW227" s="79" t="n"/>
      <c r="DX227" s="79" t="n"/>
      <c r="DY227" s="79" t="n"/>
      <c r="DZ227" s="79" t="n"/>
      <c r="EA227" s="79" t="n"/>
      <c r="EB227" s="79" t="n"/>
      <c r="EC227" s="79" t="n"/>
      <c r="ED227" s="79" t="n"/>
      <c r="EE227" s="79" t="n"/>
      <c r="EF227" s="79" t="n"/>
      <c r="EG227" s="79" t="n"/>
      <c r="EH227" s="79" t="n"/>
      <c r="EI227" s="79" t="n"/>
      <c r="EJ227" s="79" t="n"/>
      <c r="EK227" s="79" t="n"/>
      <c r="EL227" s="79" t="n"/>
      <c r="EM227" s="79" t="n"/>
      <c r="EN227" s="79" t="n"/>
      <c r="EO227" s="79" t="n"/>
      <c r="EP227" s="79" t="n"/>
      <c r="EQ227" s="79" t="n"/>
      <c r="ER227" s="79" t="n"/>
      <c r="ES227" s="79" t="n"/>
      <c r="ET227" s="79" t="n"/>
      <c r="EU227" s="79" t="n"/>
      <c r="EV227" s="79" t="n"/>
      <c r="EW227" s="79" t="n"/>
      <c r="EX227" s="79" t="n"/>
      <c r="EY227" s="79" t="n"/>
      <c r="EZ227" s="79" t="n"/>
      <c r="FA227" s="79" t="n"/>
      <c r="FB227" s="79" t="n"/>
      <c r="FC227" s="79" t="n"/>
      <c r="FD227" s="79" t="n"/>
      <c r="FE227" s="79" t="n"/>
      <c r="FF227" s="79" t="n"/>
      <c r="FG227" s="79" t="n"/>
      <c r="FH227" s="79" t="n"/>
      <c r="FI227" s="79" t="n"/>
      <c r="FJ227" s="79" t="n"/>
      <c r="FK227" s="79" t="n"/>
      <c r="FL227" s="79" t="n"/>
      <c r="FM227" s="79" t="n"/>
      <c r="FN227" s="79" t="n"/>
      <c r="FO227" s="79" t="n"/>
      <c r="FP227" s="79" t="n"/>
      <c r="FQ227" s="79" t="n"/>
      <c r="FR227" s="79" t="n"/>
      <c r="FS227" s="79" t="n"/>
      <c r="FT227" s="79" t="n"/>
      <c r="FU227" s="79" t="n"/>
      <c r="FV227" s="79" t="n"/>
      <c r="FW227" s="79" t="n"/>
      <c r="FX227" s="79" t="n"/>
      <c r="FY227" s="79" t="n"/>
      <c r="FZ227" s="79" t="n"/>
      <c r="GA227" s="79" t="n"/>
      <c r="GB227" s="79" t="n"/>
      <c r="GC227" s="79" t="n"/>
      <c r="GD227" s="79" t="n"/>
      <c r="GE227" s="79" t="n"/>
      <c r="GF227" s="79" t="n"/>
      <c r="GG227" s="79" t="n"/>
      <c r="GH227" s="79" t="n"/>
      <c r="GI227" s="79" t="n"/>
      <c r="GJ227" s="79" t="n"/>
      <c r="GK227" s="79" t="n"/>
      <c r="GL227" s="79" t="n"/>
      <c r="GM227" s="79" t="n"/>
      <c r="GN227" s="79" t="n"/>
      <c r="GO227" s="79" t="n"/>
      <c r="GP227" s="79" t="n"/>
      <c r="GQ227" s="79" t="n"/>
      <c r="GR227" s="79" t="n"/>
      <c r="GS227" s="79" t="n"/>
      <c r="GT227" s="79" t="n"/>
      <c r="GU227" s="79" t="n"/>
      <c r="GV227" s="79" t="n"/>
      <c r="GW227" s="79" t="n"/>
      <c r="GX227" s="79" t="n"/>
      <c r="GY227" s="79" t="n"/>
      <c r="GZ227" s="79" t="n"/>
      <c r="HA227" s="79" t="n"/>
      <c r="HB227" s="79" t="n"/>
      <c r="HC227" s="79" t="n"/>
      <c r="HD227" s="79" t="n"/>
      <c r="HE227" s="79" t="n"/>
      <c r="HF227" s="79" t="n"/>
      <c r="HG227" s="79" t="n"/>
      <c r="HH227" s="79" t="n"/>
      <c r="HI227" s="79" t="n"/>
      <c r="HJ227" s="79" t="n"/>
      <c r="HK227" s="79" t="n"/>
      <c r="HL227" s="79" t="n"/>
      <c r="HM227" s="79" t="n"/>
      <c r="HN227" s="79" t="n"/>
      <c r="HO227" s="79" t="n"/>
      <c r="HP227" s="79" t="n"/>
      <c r="HQ227" s="79" t="n"/>
      <c r="HR227" s="79" t="n"/>
      <c r="HS227" s="79" t="n"/>
      <c r="HT227" s="79" t="n"/>
      <c r="HU227" s="79" t="n"/>
      <c r="HV227" s="79" t="n"/>
      <c r="HW227" s="79" t="n"/>
      <c r="HX227" s="79" t="n"/>
      <c r="HY227" s="79" t="n"/>
      <c r="HZ227" s="79" t="n"/>
      <c r="IA227" s="79" t="n"/>
      <c r="IB227" s="79" t="n"/>
      <c r="IC227" s="79" t="n"/>
      <c r="ID227" s="79" t="n"/>
      <c r="IE227" s="79" t="n"/>
      <c r="IF227" s="79" t="n"/>
      <c r="IG227" s="79" t="n"/>
      <c r="IH227" s="79" t="n"/>
      <c r="II227" s="79" t="n"/>
      <c r="IJ227" s="79" t="n"/>
      <c r="IK227" s="79" t="n"/>
      <c r="IL227" s="79" t="n"/>
      <c r="IM227" s="79" t="n"/>
      <c r="IN227" s="79" t="n"/>
      <c r="IO227" s="79" t="n"/>
      <c r="IP227" s="79" t="n"/>
      <c r="IQ227" s="79" t="n"/>
      <c r="IR227" s="79" t="n"/>
      <c r="IS227" s="79" t="n"/>
      <c r="IT227" s="79" t="n"/>
      <c r="IU227" s="79" t="n"/>
      <c r="IV227" s="79" t="n"/>
      <c r="IW227" s="79" t="n"/>
      <c r="IX227" s="79" t="n"/>
      <c r="IY227" s="79" t="n"/>
      <c r="IZ227" s="79" t="n"/>
      <c r="JA227" s="79" t="n"/>
      <c r="JB227" s="79" t="n"/>
      <c r="JC227" s="79" t="n"/>
      <c r="JD227" s="79" t="n"/>
      <c r="JE227" s="79" t="n"/>
      <c r="JF227" s="79" t="n"/>
      <c r="JG227" s="79" t="n"/>
      <c r="JH227" s="79" t="n"/>
      <c r="JI227" s="79" t="n"/>
      <c r="JJ227" s="79" t="n"/>
      <c r="JK227" s="79" t="n"/>
      <c r="JL227" s="79" t="n"/>
      <c r="JM227" s="79" t="n"/>
      <c r="JN227" s="79" t="n"/>
      <c r="JO227" s="79" t="n"/>
      <c r="JP227" s="79" t="n"/>
      <c r="JQ227" s="79" t="n"/>
      <c r="JR227" s="79" t="n"/>
      <c r="JS227" s="79" t="n"/>
      <c r="JT227" s="79" t="n"/>
      <c r="JU227" s="79" t="n"/>
      <c r="JV227" s="79" t="n"/>
      <c r="JW227" s="79" t="n"/>
      <c r="JX227" s="79" t="n"/>
      <c r="JY227" s="79" t="n"/>
      <c r="JZ227" s="79" t="n"/>
      <c r="KA227" s="79" t="n"/>
      <c r="KB227" s="79" t="n"/>
      <c r="KC227" s="79" t="n"/>
      <c r="KD227" s="79" t="n"/>
      <c r="KE227" s="79" t="n"/>
      <c r="KF227" s="79" t="n"/>
      <c r="KG227" s="79" t="n"/>
      <c r="KH227" s="79" t="n"/>
      <c r="KI227" s="79" t="n"/>
      <c r="KJ227" s="79" t="n"/>
      <c r="KK227" s="79" t="n"/>
      <c r="KL227" s="79" t="n"/>
      <c r="KM227" s="79" t="n"/>
      <c r="KN227" s="79" t="n"/>
      <c r="KO227" s="79" t="n"/>
      <c r="KP227" s="79" t="n"/>
      <c r="KQ227" s="79" t="n"/>
      <c r="KR227" s="79" t="n"/>
      <c r="KS227" s="79" t="n"/>
      <c r="KT227" s="79" t="n"/>
      <c r="KU227" s="79" t="n"/>
      <c r="KV227" s="79" t="n"/>
      <c r="KW227" s="79" t="n"/>
      <c r="KX227" s="79" t="n"/>
      <c r="KY227" s="79" t="n"/>
      <c r="KZ227" s="79" t="n"/>
      <c r="LA227" s="79" t="n"/>
      <c r="LB227" s="79" t="n"/>
      <c r="LC227" s="79" t="n"/>
      <c r="LD227" s="79" t="n"/>
      <c r="LE227" s="79" t="n"/>
      <c r="LF227" s="79" t="n"/>
      <c r="LG227" s="79" t="n"/>
      <c r="LH227" s="79" t="n"/>
      <c r="LI227" s="79" t="n"/>
      <c r="LJ227" s="79" t="n"/>
      <c r="LK227" s="79" t="n"/>
      <c r="LL227" s="79" t="n"/>
      <c r="LM227" s="79" t="n"/>
      <c r="LN227" s="79" t="n"/>
      <c r="LO227" s="79" t="n"/>
      <c r="LP227" s="79" t="n"/>
      <c r="LQ227" s="79" t="n"/>
      <c r="LR227" s="79" t="n"/>
      <c r="LS227" s="79" t="n"/>
    </row>
    <row r="228">
      <c r="N228"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N230" t="inlineStr"/>
      <c r="O230" t="inlineStr"/>
      <c r="P230" t="inlineStr"/>
      <c r="Q230" t="inlineStr"/>
      <c r="R230" t="inlineStr"/>
      <c r="S230" t="inlineStr"/>
      <c r="T230" t="inlineStr"/>
    </row>
    <row r="231">
      <c r="N231" t="inlineStr"/>
      <c r="O231" t="inlineStr"/>
      <c r="P231" t="inlineStr"/>
      <c r="Q231" t="inlineStr"/>
      <c r="R231" t="inlineStr"/>
      <c r="S231" t="inlineStr"/>
      <c r="T231" t="inlineStr"/>
    </row>
    <row r="232">
      <c r="N232" t="inlineStr"/>
      <c r="O232" t="inlineStr"/>
      <c r="P232" t="inlineStr"/>
      <c r="Q232" t="inlineStr"/>
      <c r="R232" t="inlineStr"/>
      <c r="S232" t="inlineStr"/>
      <c r="T232" t="inlineStr"/>
    </row>
    <row r="233">
      <c r="N233" t="inlineStr"/>
      <c r="O233" t="inlineStr"/>
      <c r="P233" t="inlineStr"/>
      <c r="Q233" t="inlineStr"/>
      <c r="R233" t="inlineStr"/>
      <c r="S233" t="inlineStr"/>
      <c r="T233" t="inlineStr"/>
    </row>
    <row r="234">
      <c r="N234" t="inlineStr"/>
      <c r="O234" t="inlineStr"/>
      <c r="P234" t="inlineStr"/>
      <c r="Q234" t="inlineStr"/>
      <c r="R234" t="inlineStr"/>
      <c r="S234" t="inlineStr"/>
      <c r="T234" t="inlineStr"/>
    </row>
    <row r="235">
      <c r="N235" t="inlineStr"/>
      <c r="O235" t="inlineStr"/>
      <c r="P235" t="inlineStr"/>
      <c r="Q235" t="inlineStr"/>
      <c r="R235" t="inlineStr"/>
      <c r="S235" t="inlineStr"/>
      <c r="T235" t="inlineStr"/>
    </row>
    <row r="236">
      <c r="N236" t="inlineStr"/>
      <c r="O236" t="inlineStr"/>
      <c r="P236" t="inlineStr"/>
      <c r="Q236" t="inlineStr"/>
      <c r="R236" t="inlineStr"/>
      <c r="S236" t="inlineStr"/>
      <c r="T236" t="inlineStr"/>
    </row>
    <row r="237">
      <c r="G237" s="170" t="n"/>
      <c r="N237" t="inlineStr"/>
      <c r="O237" t="inlineStr"/>
      <c r="P237" t="inlineStr"/>
      <c r="Q237" t="inlineStr"/>
      <c r="R237" t="inlineStr"/>
      <c r="S237" t="inlineStr"/>
      <c r="T237" t="inlineStr"/>
    </row>
    <row r="238">
      <c r="N238" t="inlineStr"/>
      <c r="O238" t="inlineStr"/>
      <c r="P238" t="inlineStr"/>
      <c r="Q238" t="inlineStr"/>
      <c r="R238" t="inlineStr"/>
      <c r="S238" t="inlineStr"/>
      <c r="T238" t="inlineStr"/>
    </row>
    <row r="239">
      <c r="N239" t="inlineStr"/>
      <c r="O239" t="inlineStr"/>
      <c r="P239" t="inlineStr"/>
      <c r="Q239" t="inlineStr"/>
      <c r="R239" t="inlineStr"/>
      <c r="S239" t="inlineStr"/>
      <c r="T239" t="inlineStr"/>
    </row>
    <row r="240">
      <c r="G240" s="170" t="n"/>
      <c r="N240" t="inlineStr"/>
      <c r="O240" t="inlineStr"/>
      <c r="P240" t="inlineStr"/>
      <c r="Q240" t="inlineStr"/>
      <c r="R240" t="inlineStr"/>
      <c r="S240" t="inlineStr"/>
      <c r="T24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2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31.December $'000 Secured: Current</t>
        </is>
      </c>
      <c r="C16" s="939" t="n"/>
      <c r="D16" s="939" t="n"/>
      <c r="E16" s="939" t="n"/>
      <c r="F16" s="939" t="n"/>
      <c r="G16" s="939" t="n">
        <v/>
      </c>
      <c r="H16" s="939" t="n">
        <v>43432</v>
      </c>
      <c r="I16" s="928" t="n"/>
      <c r="J16" s="180" t="n"/>
      <c r="N16" s="969">
        <f>B16</f>
        <v/>
      </c>
      <c r="O16" s="192" t="inlineStr"/>
      <c r="P16" s="192" t="inlineStr"/>
      <c r="Q16" s="192" t="inlineStr"/>
      <c r="R16" s="192" t="inlineStr"/>
      <c r="S16" s="192">
        <f>G16*BS!$B$9</f>
        <v/>
      </c>
      <c r="T16" s="192">
        <f>H16*BS!$B$9</f>
        <v/>
      </c>
      <c r="U16" s="193">
        <f>I16</f>
        <v/>
      </c>
    </row>
    <row r="17">
      <c r="B17" s="102" t="inlineStr">
        <is>
          <t>31.December $'000 Secured: Non current</t>
        </is>
      </c>
      <c r="C17" s="939" t="n"/>
      <c r="D17" s="939" t="n"/>
      <c r="E17" s="939" t="n"/>
      <c r="F17" s="939" t="n"/>
      <c r="G17" s="939" t="n">
        <v/>
      </c>
      <c r="H17" s="939" t="n">
        <v>177923</v>
      </c>
      <c r="I17" s="928" t="n"/>
      <c r="J17" s="180" t="n"/>
      <c r="N17" s="969">
        <f>B17</f>
        <v/>
      </c>
      <c r="O17" s="192" t="inlineStr"/>
      <c r="P17" s="192" t="inlineStr"/>
      <c r="Q17" s="192" t="inlineStr"/>
      <c r="R17" s="192" t="inlineStr"/>
      <c r="S17" s="192">
        <f>G17*BS!$B$9</f>
        <v/>
      </c>
      <c r="T17" s="192">
        <f>H17*BS!$B$9</f>
        <v/>
      </c>
      <c r="U17" s="193">
        <f>I17</f>
        <v/>
      </c>
    </row>
    <row r="18">
      <c r="B18" s="102" t="inlineStr">
        <is>
          <t>31 December $'000 Secured: Current</t>
        </is>
      </c>
      <c r="C18" s="939" t="n"/>
      <c r="D18" s="939" t="n"/>
      <c r="E18" s="939" t="n"/>
      <c r="F18" s="939" t="n"/>
      <c r="G18" s="939" t="n">
        <v>38514</v>
      </c>
      <c r="H18" s="939" t="n"/>
      <c r="I18" s="928" t="n"/>
      <c r="J18" s="180" t="n"/>
      <c r="N18" s="969">
        <f>B18</f>
        <v/>
      </c>
      <c r="O18" s="192" t="inlineStr"/>
      <c r="P18" s="192" t="inlineStr"/>
      <c r="Q18" s="192" t="inlineStr"/>
      <c r="R18" s="192" t="inlineStr"/>
      <c r="S18" s="192">
        <f>G18*BS!$B$9</f>
        <v/>
      </c>
      <c r="T18" s="192" t="inlineStr"/>
      <c r="U18" s="193">
        <f>I18</f>
        <v/>
      </c>
    </row>
    <row r="19">
      <c r="B19" s="102" t="inlineStr">
        <is>
          <t>31 December $'000 Secured: Non current</t>
        </is>
      </c>
      <c r="C19" s="103" t="n"/>
      <c r="D19" s="103" t="n"/>
      <c r="E19" s="103" t="n"/>
      <c r="F19" s="103" t="n"/>
      <c r="G19" s="103" t="n">
        <v>183958</v>
      </c>
      <c r="H19" s="103" t="n"/>
      <c r="I19" s="928" t="n"/>
      <c r="J19" s="180" t="n"/>
      <c r="N19" s="969">
        <f>B19</f>
        <v/>
      </c>
      <c r="O19" s="192" t="inlineStr"/>
      <c r="P19" s="192" t="inlineStr"/>
      <c r="Q19" s="192" t="inlineStr"/>
      <c r="R19" s="192" t="inlineStr"/>
      <c r="S19" s="192">
        <f>G19*BS!$B$9</f>
        <v/>
      </c>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t="inlineStr">
        <is>
          <t xml:space="preserve"> Trade payables Ultimate parent entity</t>
        </is>
      </c>
      <c r="G58" t="n">
        <v>0</v>
      </c>
      <c r="H58" t="n">
        <v>7</v>
      </c>
      <c r="N58">
        <f>B58</f>
        <v/>
      </c>
      <c r="O58" t="inlineStr"/>
      <c r="P58" t="inlineStr"/>
      <c r="Q58" t="inlineStr"/>
      <c r="R58" t="inlineStr"/>
      <c r="S58">
        <f>G58*BS!$B$9</f>
        <v/>
      </c>
      <c r="T58">
        <f>H58*BS!$B$9</f>
        <v/>
      </c>
    </row>
    <row r="59">
      <c r="B59" t="inlineStr">
        <is>
          <t xml:space="preserve"> Trade payables Parent entity</t>
        </is>
      </c>
      <c r="G59" t="n">
        <v>106602</v>
      </c>
      <c r="H59" t="n">
        <v>123276</v>
      </c>
      <c r="N59">
        <f>B59</f>
        <v/>
      </c>
      <c r="O59" t="inlineStr"/>
      <c r="P59" t="inlineStr"/>
      <c r="Q59" t="inlineStr"/>
      <c r="R59" t="inlineStr"/>
      <c r="S59">
        <f>G59*BS!$B$9</f>
        <v/>
      </c>
      <c r="T59">
        <f>H59*BS!$B$9</f>
        <v/>
      </c>
    </row>
    <row r="60">
      <c r="B60" t="inlineStr">
        <is>
          <t xml:space="preserve"> Trade payables Other subsidiaries of the ultimate parent entity</t>
        </is>
      </c>
      <c r="G60" t="n">
        <v>5899</v>
      </c>
      <c r="H60" t="n">
        <v>7104</v>
      </c>
      <c r="N60">
        <f>B60</f>
        <v/>
      </c>
      <c r="O60" t="inlineStr"/>
      <c r="P60" t="inlineStr"/>
      <c r="Q60" t="inlineStr"/>
      <c r="R60" t="inlineStr"/>
      <c r="S60">
        <f>G60*BS!$B$9</f>
        <v/>
      </c>
      <c r="T60">
        <f>H60*BS!$B$9</f>
        <v/>
      </c>
    </row>
    <row r="61">
      <c r="B61" s="102" t="inlineStr">
        <is>
          <t xml:space="preserve"> Trade payables Other subsidiaries of the parent entity</t>
        </is>
      </c>
      <c r="C61" s="939" t="n"/>
      <c r="D61" s="939" t="n"/>
      <c r="E61" s="939" t="n"/>
      <c r="F61" s="939" t="n"/>
      <c r="G61" s="939" t="n">
        <v>0</v>
      </c>
      <c r="H61" s="939" t="n">
        <v>124</v>
      </c>
      <c r="I61" s="975" t="n"/>
      <c r="J61" s="180" t="n"/>
      <c r="N61" s="976">
        <f>B61</f>
        <v/>
      </c>
      <c r="O61" s="192" t="inlineStr"/>
      <c r="P61" s="192" t="inlineStr"/>
      <c r="Q61" s="192" t="inlineStr"/>
      <c r="R61" s="192" t="inlineStr"/>
      <c r="S61" s="192">
        <f>G61*BS!$B$9</f>
        <v/>
      </c>
      <c r="T61" s="192">
        <f>H61*BS!$B$9</f>
        <v/>
      </c>
      <c r="U61" s="193">
        <f>I58</f>
        <v/>
      </c>
    </row>
    <row r="62">
      <c r="B62" s="102" t="inlineStr">
        <is>
          <t xml:space="preserve"> Trade payables Non-related parties</t>
        </is>
      </c>
      <c r="C62" s="939" t="n"/>
      <c r="D62" s="939" t="n"/>
      <c r="E62" s="939" t="n"/>
      <c r="F62" s="939" t="n"/>
      <c r="G62" s="939" t="n">
        <v>37541</v>
      </c>
      <c r="H62" s="939" t="n">
        <v>37445</v>
      </c>
      <c r="I62" s="975" t="n"/>
      <c r="J62" s="180" t="n"/>
      <c r="N62" s="976">
        <f>B62</f>
        <v/>
      </c>
      <c r="O62" s="192" t="inlineStr"/>
      <c r="P62" s="192" t="inlineStr"/>
      <c r="Q62" s="192" t="inlineStr"/>
      <c r="R62" s="192" t="inlineStr"/>
      <c r="S62" s="192">
        <f>G62*BS!$B$9</f>
        <v/>
      </c>
      <c r="T62" s="192">
        <f>H62*BS!$B$9</f>
        <v/>
      </c>
      <c r="U62" s="193">
        <f>I59</f>
        <v/>
      </c>
    </row>
    <row r="63">
      <c r="B63" s="102" t="inlineStr">
        <is>
          <t xml:space="preserve"> Trade payables Total trade payables</t>
        </is>
      </c>
      <c r="C63" s="939" t="n"/>
      <c r="D63" s="939" t="n"/>
      <c r="E63" s="939" t="n"/>
      <c r="F63" s="939" t="n"/>
      <c r="G63" s="939" t="n">
        <v>150042</v>
      </c>
      <c r="H63" s="939" t="n">
        <v>167956</v>
      </c>
      <c r="I63" s="975" t="n"/>
      <c r="J63" s="180" t="n"/>
      <c r="N63" s="976">
        <f>B63</f>
        <v/>
      </c>
      <c r="O63" s="192" t="inlineStr"/>
      <c r="P63" s="192" t="inlineStr"/>
      <c r="Q63" s="192" t="inlineStr"/>
      <c r="R63" s="192" t="inlineStr"/>
      <c r="S63" s="192">
        <f>G63*BS!$B$9</f>
        <v/>
      </c>
      <c r="T63" s="192">
        <f>H63*BS!$B$9</f>
        <v/>
      </c>
      <c r="U63" s="193">
        <f>I60</f>
        <v/>
      </c>
    </row>
    <row r="64">
      <c r="B64" s="102" t="inlineStr">
        <is>
          <t xml:space="preserve"> Trade payables Goods and services tax payable</t>
        </is>
      </c>
      <c r="C64" s="103" t="n"/>
      <c r="D64" s="103" t="n"/>
      <c r="E64" s="103" t="n"/>
      <c r="F64" s="103" t="n"/>
      <c r="G64" s="103" t="n">
        <v>5557</v>
      </c>
      <c r="H64" s="103" t="n">
        <v>6848</v>
      </c>
      <c r="I64" s="975" t="n"/>
      <c r="J64" s="180" t="n"/>
      <c r="N64" s="976">
        <f>B64</f>
        <v/>
      </c>
      <c r="O64" s="192" t="inlineStr"/>
      <c r="P64" s="192" t="inlineStr"/>
      <c r="Q64" s="192" t="inlineStr"/>
      <c r="R64" s="192" t="inlineStr"/>
      <c r="S64" s="192">
        <f>G64*BS!$B$9</f>
        <v/>
      </c>
      <c r="T64" s="192">
        <f>H64*BS!$B$9</f>
        <v/>
      </c>
      <c r="U64" s="193">
        <f>I61</f>
        <v/>
      </c>
    </row>
    <row r="65">
      <c r="B65" s="102" t="inlineStr">
        <is>
          <t xml:space="preserve"> Trade payables Income tax payable</t>
        </is>
      </c>
      <c r="C65" s="939" t="n"/>
      <c r="D65" s="939" t="n"/>
      <c r="E65" s="939" t="n"/>
      <c r="F65" s="939" t="n"/>
      <c r="G65" s="939" t="n">
        <v>0</v>
      </c>
      <c r="H65" s="939" t="n">
        <v>12909</v>
      </c>
      <c r="I65" s="975" t="n"/>
      <c r="J65" s="180" t="n"/>
      <c r="N65" s="976">
        <f>B65</f>
        <v/>
      </c>
      <c r="O65" s="192" t="inlineStr"/>
      <c r="P65" s="192" t="inlineStr"/>
      <c r="Q65" s="192" t="inlineStr"/>
      <c r="R65" s="192" t="inlineStr"/>
      <c r="S65" s="192">
        <f>G65*BS!$B$9</f>
        <v/>
      </c>
      <c r="T65" s="192">
        <f>H65*BS!$B$9</f>
        <v/>
      </c>
      <c r="U65" s="193">
        <f>I62</f>
        <v/>
      </c>
    </row>
    <row r="66">
      <c r="B66" s="102" t="inlineStr">
        <is>
          <t xml:space="preserve"> Trade payables Other payables and accruals</t>
        </is>
      </c>
      <c r="C66" s="939" t="n"/>
      <c r="D66" s="939" t="n"/>
      <c r="E66" s="939" t="n"/>
      <c r="F66" s="939" t="n"/>
      <c r="G66" s="939" t="n">
        <v>9257</v>
      </c>
      <c r="H66" s="939" t="n">
        <v>9997</v>
      </c>
      <c r="I66" s="975" t="n"/>
      <c r="J66" s="180" t="n"/>
      <c r="N66" s="976">
        <f>B66</f>
        <v/>
      </c>
      <c r="O66" s="192" t="inlineStr"/>
      <c r="P66" s="192" t="inlineStr"/>
      <c r="Q66" s="192" t="inlineStr"/>
      <c r="R66" s="192" t="inlineStr"/>
      <c r="S66" s="192">
        <f>G66*BS!$B$9</f>
        <v/>
      </c>
      <c r="T66" s="192">
        <f>H66*BS!$B$9</f>
        <v/>
      </c>
      <c r="U66" s="193">
        <f>I63</f>
        <v/>
      </c>
    </row>
    <row r="67" customFormat="1" s="194">
      <c r="B67" s="102" t="inlineStr">
        <is>
          <t xml:space="preserve"> Trade payables Total</t>
        </is>
      </c>
      <c r="C67" s="939" t="n"/>
      <c r="D67" s="939" t="n"/>
      <c r="E67" s="939" t="n"/>
      <c r="F67" s="939" t="n"/>
      <c r="G67" s="939" t="n">
        <v>164856</v>
      </c>
      <c r="H67" s="939" t="n">
        <v>197710</v>
      </c>
      <c r="I67" s="975" t="n"/>
      <c r="J67" s="180" t="n"/>
      <c r="N67" s="976">
        <f>B67</f>
        <v/>
      </c>
      <c r="O67" s="192" t="inlineStr"/>
      <c r="P67" s="192" t="inlineStr"/>
      <c r="Q67" s="192" t="inlineStr"/>
      <c r="R67" s="192" t="inlineStr"/>
      <c r="S67" s="192">
        <f>G67*BS!$B$9</f>
        <v/>
      </c>
      <c r="T67" s="192">
        <f>H67*BS!$B$9</f>
        <v/>
      </c>
      <c r="U67" s="193">
        <f>I64</f>
        <v/>
      </c>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f>I65</f>
        <v/>
      </c>
    </row>
    <row r="69">
      <c r="B69" s="102" t="n"/>
      <c r="C69" s="939" t="n"/>
      <c r="D69" s="939" t="n"/>
      <c r="E69" s="939" t="n"/>
      <c r="F69" s="939" t="n"/>
      <c r="G69" s="939" t="n"/>
      <c r="H69" s="939" t="n"/>
      <c r="I69" s="975" t="n"/>
      <c r="J69" s="180" t="n"/>
      <c r="N69" s="976" t="inlineStr"/>
      <c r="O69" s="192" t="inlineStr"/>
      <c r="P69" s="192" t="inlineStr"/>
      <c r="Q69" s="192" t="inlineStr"/>
      <c r="R69" s="192" t="inlineStr"/>
      <c r="S69" s="192" t="inlineStr"/>
      <c r="T69" s="192" t="inlineStr"/>
      <c r="U69" s="193">
        <f>I66</f>
        <v/>
      </c>
    </row>
    <row r="70">
      <c r="A70" s="194" t="inlineStr">
        <is>
          <t>K8</t>
        </is>
      </c>
      <c r="B70" s="96" t="inlineStr">
        <is>
          <t xml:space="preserve">Total </t>
        </is>
      </c>
      <c r="C70" s="954">
        <f>SUM(INDIRECT(ADDRESS(MATCH("K7",$A:$A,0)+1,COLUMN(C$13),4)&amp;":"&amp;ADDRESS(MATCH("K8",$A:$A,0)-1,COLUMN(C$13),4)))</f>
        <v/>
      </c>
      <c r="D70" s="954">
        <f>SUM(INDIRECT(ADDRESS(MATCH("K7",$A:$A,0)+1,COLUMN(D$13),4)&amp;":"&amp;ADDRESS(MATCH("K8",$A:$A,0)-1,COLUMN(D$13),4)))</f>
        <v/>
      </c>
      <c r="E70" s="954">
        <f>SUM(INDIRECT(ADDRESS(MATCH("K7",$A:$A,0)+1,COLUMN(E$13),4)&amp;":"&amp;ADDRESS(MATCH("K8",$A:$A,0)-1,COLUMN(E$13),4)))</f>
        <v/>
      </c>
      <c r="F70" s="954">
        <f>SUM(INDIRECT(ADDRESS(MATCH("K7",$A:$A,0)+1,COLUMN(F$13),4)&amp;":"&amp;ADDRESS(MATCH("K8",$A:$A,0)-1,COLUMN(F$13),4)))</f>
        <v/>
      </c>
      <c r="G70" s="954">
        <f>SUM(INDIRECT(ADDRESS(MATCH("K7",$A:$A,0)+1,COLUMN(G$13),4)&amp;":"&amp;ADDRESS(MATCH("K8",$A:$A,0)-1,COLUMN(G$13),4)))</f>
        <v/>
      </c>
      <c r="H70" s="954">
        <f>SUM(INDIRECT(ADDRESS(MATCH("K7",$A:$A,0)+1,COLUMN(H$13),4)&amp;":"&amp;ADDRESS(MATCH("K8",$A:$A,0)-1,COLUMN(H$13),4)))</f>
        <v/>
      </c>
      <c r="I70" s="977" t="n"/>
      <c r="J70" s="196" t="n"/>
      <c r="K70" s="197" t="n"/>
      <c r="L70" s="197" t="n"/>
      <c r="M70" s="197" t="n"/>
      <c r="N70" s="966">
        <f>B70</f>
        <v/>
      </c>
      <c r="O70" s="198">
        <f>C70*BS!$B$9</f>
        <v/>
      </c>
      <c r="P70" s="198">
        <f>D70*BS!$B$9</f>
        <v/>
      </c>
      <c r="Q70" s="198">
        <f>E70*BS!$B$9</f>
        <v/>
      </c>
      <c r="R70" s="198">
        <f>F70*BS!$B$9</f>
        <v/>
      </c>
      <c r="S70" s="198">
        <f>G70*BS!$B$9</f>
        <v/>
      </c>
      <c r="T70" s="198">
        <f>H70*BS!$B$9</f>
        <v/>
      </c>
      <c r="U70" s="193">
        <f>I67</f>
        <v/>
      </c>
      <c r="V70" s="197" t="n"/>
      <c r="W70" s="197" t="n"/>
      <c r="X70" s="197" t="n"/>
      <c r="Y70" s="197" t="n"/>
      <c r="Z70" s="197" t="n"/>
      <c r="AA70" s="197" t="n"/>
      <c r="AB70" s="197" t="n"/>
      <c r="AC70" s="197" t="n"/>
      <c r="AD70" s="197" t="n"/>
      <c r="AE70" s="197" t="n"/>
      <c r="AF70" s="197" t="n"/>
      <c r="AG70" s="197" t="n"/>
      <c r="AH70" s="197" t="n"/>
      <c r="AI70" s="197" t="n"/>
      <c r="AJ70" s="197" t="n"/>
      <c r="AK70" s="197" t="n"/>
      <c r="AL70" s="197" t="n"/>
      <c r="AM70" s="197" t="n"/>
      <c r="AN70" s="197" t="n"/>
      <c r="AO70" s="197" t="n"/>
      <c r="AP70" s="197" t="n"/>
      <c r="AQ70" s="197" t="n"/>
      <c r="AR70" s="197" t="n"/>
      <c r="AS70" s="197" t="n"/>
      <c r="AT70" s="197" t="n"/>
      <c r="AU70" s="197" t="n"/>
      <c r="AV70" s="197" t="n"/>
      <c r="AW70" s="197" t="n"/>
      <c r="AX70" s="197" t="n"/>
      <c r="AY70" s="197" t="n"/>
      <c r="AZ70" s="197" t="n"/>
      <c r="BA70" s="197" t="n"/>
      <c r="BB70" s="197" t="n"/>
      <c r="BC70" s="197" t="n"/>
      <c r="BD70" s="197" t="n"/>
      <c r="BE70" s="197" t="n"/>
      <c r="BF70" s="197" t="n"/>
      <c r="BG70" s="197" t="n"/>
      <c r="BH70" s="197" t="n"/>
      <c r="BI70" s="197" t="n"/>
      <c r="BJ70" s="197" t="n"/>
      <c r="BK70" s="197" t="n"/>
      <c r="BL70" s="197" t="n"/>
      <c r="BM70" s="197" t="n"/>
      <c r="BN70" s="197" t="n"/>
      <c r="BO70" s="197" t="n"/>
      <c r="BP70" s="197" t="n"/>
      <c r="BQ70" s="197" t="n"/>
      <c r="BR70" s="197" t="n"/>
      <c r="BS70" s="197" t="n"/>
      <c r="BT70" s="197" t="n"/>
      <c r="BU70" s="197" t="n"/>
      <c r="BV70" s="197" t="n"/>
      <c r="BW70" s="197" t="n"/>
      <c r="BX70" s="197" t="n"/>
      <c r="BY70" s="197" t="n"/>
      <c r="BZ70" s="197" t="n"/>
      <c r="CA70" s="197" t="n"/>
      <c r="CB70" s="197" t="n"/>
      <c r="CC70" s="197" t="n"/>
      <c r="CD70" s="197" t="n"/>
      <c r="CE70" s="197" t="n"/>
      <c r="CF70" s="197" t="n"/>
      <c r="CG70" s="197" t="n"/>
      <c r="CH70" s="197" t="n"/>
      <c r="CI70" s="197" t="n"/>
      <c r="CJ70" s="197" t="n"/>
      <c r="CK70" s="197" t="n"/>
      <c r="CL70" s="197" t="n"/>
      <c r="CM70" s="197" t="n"/>
      <c r="CN70" s="197" t="n"/>
      <c r="CO70" s="197" t="n"/>
      <c r="CP70" s="197" t="n"/>
      <c r="CQ70" s="197" t="n"/>
      <c r="CR70" s="197" t="n"/>
      <c r="CS70" s="197" t="n"/>
      <c r="CT70" s="197" t="n"/>
      <c r="CU70" s="197" t="n"/>
      <c r="CV70" s="197" t="n"/>
      <c r="CW70" s="197" t="n"/>
      <c r="CX70" s="197" t="n"/>
      <c r="CY70" s="197" t="n"/>
      <c r="CZ70" s="197" t="n"/>
      <c r="DA70" s="197" t="n"/>
      <c r="DB70" s="197" t="n"/>
      <c r="DC70" s="197" t="n"/>
      <c r="DD70" s="197" t="n"/>
      <c r="DE70" s="197" t="n"/>
      <c r="DF70" s="197" t="n"/>
      <c r="DG70" s="197" t="n"/>
      <c r="DH70" s="197" t="n"/>
      <c r="DI70" s="197" t="n"/>
      <c r="DJ70" s="197" t="n"/>
      <c r="DK70" s="197" t="n"/>
      <c r="DL70" s="197" t="n"/>
      <c r="DM70" s="197" t="n"/>
      <c r="DN70" s="197" t="n"/>
      <c r="DO70" s="197" t="n"/>
      <c r="DP70" s="197" t="n"/>
      <c r="DQ70" s="197" t="n"/>
      <c r="DR70" s="197" t="n"/>
      <c r="DS70" s="197" t="n"/>
      <c r="DT70" s="197" t="n"/>
      <c r="DU70" s="197" t="n"/>
      <c r="DV70" s="197" t="n"/>
      <c r="DW70" s="197" t="n"/>
      <c r="DX70" s="197" t="n"/>
      <c r="DY70" s="197" t="n"/>
      <c r="DZ70" s="197" t="n"/>
      <c r="EA70" s="197" t="n"/>
      <c r="EB70" s="197" t="n"/>
      <c r="EC70" s="197" t="n"/>
      <c r="ED70" s="197" t="n"/>
      <c r="EE70" s="197" t="n"/>
      <c r="EF70" s="197" t="n"/>
      <c r="EG70" s="197" t="n"/>
      <c r="EH70" s="197" t="n"/>
      <c r="EI70" s="197" t="n"/>
      <c r="EJ70" s="197" t="n"/>
    </row>
    <row r="71">
      <c r="B71" s="102" t="n"/>
      <c r="C71" s="939" t="n"/>
      <c r="D71" s="939" t="n"/>
      <c r="E71" s="939" t="n"/>
      <c r="F71" s="939" t="n"/>
      <c r="G71" s="939" t="n"/>
      <c r="H71" s="939" t="n"/>
      <c r="I71" s="975" t="n"/>
      <c r="J71" s="180" t="n"/>
      <c r="N71" s="976" t="inlineStr"/>
      <c r="O71" s="192" t="inlineStr"/>
      <c r="P71" s="192" t="inlineStr"/>
      <c r="Q71" s="192" t="inlineStr"/>
      <c r="R71" s="192" t="inlineStr"/>
      <c r="S71" s="192" t="inlineStr"/>
      <c r="T71" s="192" t="inlineStr"/>
      <c r="U71" s="193" t="n"/>
    </row>
    <row r="72">
      <c r="A72" s="171" t="inlineStr">
        <is>
          <t>K9</t>
        </is>
      </c>
      <c r="B72" s="96" t="inlineStr">
        <is>
          <t xml:space="preserve">Accrued Expenses </t>
        </is>
      </c>
      <c r="C72" s="964" t="n"/>
      <c r="D72" s="964" t="n"/>
      <c r="E72" s="964" t="n"/>
      <c r="F72" s="964" t="n"/>
      <c r="G72" s="964" t="n"/>
      <c r="H72" s="964" t="n"/>
      <c r="I72" s="975" t="n"/>
      <c r="J72" s="180" t="n"/>
      <c r="N72" s="966">
        <f>B72</f>
        <v/>
      </c>
      <c r="O72" s="204" t="inlineStr"/>
      <c r="P72" s="204" t="inlineStr"/>
      <c r="Q72" s="204" t="inlineStr"/>
      <c r="R72" s="204" t="inlineStr"/>
      <c r="S72" s="204" t="inlineStr"/>
      <c r="T72" s="204" t="inlineStr"/>
      <c r="U72" s="193" t="n"/>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I70</f>
        <v/>
      </c>
    </row>
    <row r="74" ht="20.25" customHeight="1" s="340">
      <c r="B74" s="102"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I71</f>
        <v/>
      </c>
    </row>
    <row r="75">
      <c r="B75" s="102" t="n"/>
      <c r="C75" s="103" t="n"/>
      <c r="D75" s="103" t="n"/>
      <c r="E75" s="103" t="n"/>
      <c r="F75" s="103" t="n"/>
      <c r="G75" s="103" t="n"/>
      <c r="H75" s="103" t="n"/>
      <c r="I75" s="977" t="n"/>
      <c r="J75" s="180" t="n"/>
      <c r="N75" s="976" t="inlineStr"/>
      <c r="O75" s="192" t="inlineStr"/>
      <c r="P75" s="192" t="inlineStr"/>
      <c r="Q75" s="192" t="inlineStr"/>
      <c r="R75" s="192" t="inlineStr"/>
      <c r="S75" s="192" t="inlineStr"/>
      <c r="T75" s="192" t="inlineStr"/>
      <c r="U75" s="193">
        <f>I72</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I73</f>
        <v/>
      </c>
    </row>
    <row r="77">
      <c r="B77" s="208"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I74</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I75</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I76</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I77</f>
        <v/>
      </c>
    </row>
    <row r="81" customFormat="1" s="194">
      <c r="B81" s="102" t="n"/>
      <c r="C81" s="939" t="n"/>
      <c r="D81" s="939" t="n"/>
      <c r="E81" s="939" t="n"/>
      <c r="F81" s="939" t="n"/>
      <c r="G81" s="939" t="n"/>
      <c r="H81" s="939" t="n"/>
      <c r="I81" s="977" t="n"/>
      <c r="J81" s="180" t="n"/>
      <c r="N81" s="976" t="inlineStr"/>
      <c r="O81" s="192" t="inlineStr"/>
      <c r="P81" s="192" t="inlineStr"/>
      <c r="Q81" s="192" t="inlineStr"/>
      <c r="R81" s="192" t="inlineStr"/>
      <c r="S81" s="192" t="inlineStr"/>
      <c r="T81" s="192" t="inlineStr"/>
      <c r="U81" s="193">
        <f>I78</f>
        <v/>
      </c>
    </row>
    <row r="82">
      <c r="B82" s="102" t="n"/>
      <c r="C82" s="939" t="n"/>
      <c r="D82" s="939" t="n"/>
      <c r="E82" s="939" t="n"/>
      <c r="F82" s="939" t="n"/>
      <c r="G82" s="939" t="n"/>
      <c r="H82" s="939" t="n"/>
      <c r="I82" s="977" t="n"/>
      <c r="J82" s="180" t="n"/>
      <c r="N82" s="976" t="inlineStr"/>
      <c r="O82" s="192" t="inlineStr"/>
      <c r="P82" s="192" t="inlineStr"/>
      <c r="Q82" s="192" t="inlineStr"/>
      <c r="R82" s="192" t="inlineStr"/>
      <c r="S82" s="192" t="inlineStr"/>
      <c r="T82" s="192" t="inlineStr"/>
      <c r="U82" s="193">
        <f>I79</f>
        <v/>
      </c>
    </row>
    <row r="83" customFormat="1" s="194">
      <c r="B83" s="102" t="n"/>
      <c r="C83" s="939" t="n"/>
      <c r="D83" s="939" t="n"/>
      <c r="E83" s="939" t="n"/>
      <c r="F83" s="939" t="n"/>
      <c r="G83" s="939" t="n"/>
      <c r="H83" s="939" t="n"/>
      <c r="I83" s="977" t="n"/>
      <c r="J83" s="180" t="n"/>
      <c r="N83" s="976" t="inlineStr"/>
      <c r="O83" s="192" t="inlineStr"/>
      <c r="P83" s="192" t="inlineStr"/>
      <c r="Q83" s="192" t="inlineStr"/>
      <c r="R83" s="192" t="inlineStr"/>
      <c r="S83" s="192" t="inlineStr"/>
      <c r="T83" s="192" t="inlineStr"/>
      <c r="U83" s="193">
        <f>I80</f>
        <v/>
      </c>
    </row>
    <row r="84" customFormat="1" s="194">
      <c r="A84" s="194" t="inlineStr">
        <is>
          <t>K10</t>
        </is>
      </c>
      <c r="B84" s="96" t="inlineStr">
        <is>
          <t xml:space="preserve">Total </t>
        </is>
      </c>
      <c r="C84" s="954">
        <f>SUM(INDIRECT(ADDRESS(MATCH("K9",$A:$A,0)+1,COLUMN(C$13),4)&amp;":"&amp;ADDRESS(MATCH("K10",$A:$A,0)-1,COLUMN(C$13),4)))</f>
        <v/>
      </c>
      <c r="D84" s="954">
        <f>SUM(INDIRECT(ADDRESS(MATCH("K9",$A:$A,0)+1,COLUMN(D$13),4)&amp;":"&amp;ADDRESS(MATCH("K10",$A:$A,0)-1,COLUMN(D$13),4)))</f>
        <v/>
      </c>
      <c r="E84" s="954">
        <f>SUM(INDIRECT(ADDRESS(MATCH("K9",$A:$A,0)+1,COLUMN(E$13),4)&amp;":"&amp;ADDRESS(MATCH("K10",$A:$A,0)-1,COLUMN(E$13),4)))</f>
        <v/>
      </c>
      <c r="F84" s="954">
        <f>SUM(INDIRECT(ADDRESS(MATCH("K9",$A:$A,0)+1,COLUMN(F$13),4)&amp;":"&amp;ADDRESS(MATCH("K10",$A:$A,0)-1,COLUMN(F$13),4)))</f>
        <v/>
      </c>
      <c r="G84" s="954" t="n">
        <v>164856</v>
      </c>
      <c r="H84" s="954" t="n">
        <v>197710</v>
      </c>
      <c r="I84" s="977" t="n"/>
      <c r="J84" s="196" t="n"/>
      <c r="K84" s="197" t="n"/>
      <c r="L84" s="197" t="n"/>
      <c r="M84" s="197" t="n"/>
      <c r="N84" s="966">
        <f>B84</f>
        <v/>
      </c>
      <c r="O84" s="198">
        <f>C84*BS!$B$9</f>
        <v/>
      </c>
      <c r="P84" s="198">
        <f>D84*BS!$B$9</f>
        <v/>
      </c>
      <c r="Q84" s="198">
        <f>E84*BS!$B$9</f>
        <v/>
      </c>
      <c r="R84" s="198">
        <f>F84*BS!$B$9</f>
        <v/>
      </c>
      <c r="S84" s="198">
        <f>G84*BS!$B$9</f>
        <v/>
      </c>
      <c r="T84" s="198">
        <f>H84*BS!$B$9</f>
        <v/>
      </c>
      <c r="U84" s="193">
        <f>I81</f>
        <v/>
      </c>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8" t="n"/>
      <c r="D85" s="938" t="n"/>
      <c r="E85" s="938" t="n"/>
      <c r="F85" s="938" t="n"/>
      <c r="G85" s="938" t="n"/>
      <c r="H85" s="938" t="n"/>
      <c r="I85" s="977" t="n"/>
      <c r="J85" s="180" t="n"/>
      <c r="N85" s="976" t="inlineStr"/>
      <c r="O85" s="192" t="inlineStr"/>
      <c r="P85" s="192" t="inlineStr"/>
      <c r="Q85" s="192" t="inlineStr"/>
      <c r="R85" s="192" t="inlineStr"/>
      <c r="S85" s="192" t="inlineStr"/>
      <c r="T85" s="192" t="inlineStr"/>
      <c r="U85" s="193" t="n"/>
    </row>
    <row r="86">
      <c r="A86" s="194" t="inlineStr">
        <is>
          <t>K11</t>
        </is>
      </c>
      <c r="B86" s="96" t="inlineStr">
        <is>
          <t xml:space="preserve">Tax Payable </t>
        </is>
      </c>
      <c r="C86" s="158" t="n"/>
      <c r="D86" s="158" t="n"/>
      <c r="E86" s="158" t="n"/>
      <c r="F86" s="158" t="n"/>
      <c r="G86" s="158" t="n"/>
      <c r="H86" s="158" t="n"/>
      <c r="I86" s="978" t="n"/>
      <c r="J86" s="196" t="n"/>
      <c r="K86" s="197" t="n"/>
      <c r="L86" s="197" t="n"/>
      <c r="M86" s="197" t="n"/>
      <c r="N86" s="966">
        <f>B86</f>
        <v/>
      </c>
      <c r="O86" s="198" t="inlineStr"/>
      <c r="P86" s="198" t="inlineStr"/>
      <c r="Q86" s="198" t="inlineStr"/>
      <c r="R86" s="198" t="inlineStr"/>
      <c r="S86" s="198" t="inlineStr"/>
      <c r="T86" s="198" t="inlineStr"/>
      <c r="U86" s="193">
        <f>I83</f>
        <v/>
      </c>
      <c r="V86" s="197" t="n"/>
      <c r="W86" s="197" t="n"/>
      <c r="X86" s="197" t="n"/>
      <c r="Y86" s="197" t="n"/>
      <c r="Z86" s="197" t="n"/>
      <c r="AA86" s="197" t="n"/>
      <c r="AB86" s="197" t="n"/>
      <c r="AC86" s="197" t="n"/>
      <c r="AD86" s="197" t="n"/>
      <c r="AE86" s="197" t="n"/>
      <c r="AF86" s="197" t="n"/>
      <c r="AG86" s="197" t="n"/>
      <c r="AH86" s="197" t="n"/>
      <c r="AI86" s="197" t="n"/>
      <c r="AJ86" s="197" t="n"/>
      <c r="AK86" s="197" t="n"/>
      <c r="AL86" s="197" t="n"/>
      <c r="AM86" s="197" t="n"/>
      <c r="AN86" s="197" t="n"/>
      <c r="AO86" s="197" t="n"/>
      <c r="AP86" s="197" t="n"/>
      <c r="AQ86" s="197" t="n"/>
      <c r="AR86" s="197" t="n"/>
      <c r="AS86" s="197" t="n"/>
      <c r="AT86" s="197" t="n"/>
      <c r="AU86" s="197" t="n"/>
      <c r="AV86" s="197" t="n"/>
      <c r="AW86" s="197" t="n"/>
      <c r="AX86" s="197" t="n"/>
      <c r="AY86" s="197" t="n"/>
      <c r="AZ86" s="197" t="n"/>
      <c r="BA86" s="197" t="n"/>
      <c r="BB86" s="197" t="n"/>
      <c r="BC86" s="197" t="n"/>
      <c r="BD86" s="197" t="n"/>
      <c r="BE86" s="197" t="n"/>
      <c r="BF86" s="197" t="n"/>
      <c r="BG86" s="197" t="n"/>
      <c r="BH86" s="197" t="n"/>
      <c r="BI86" s="197" t="n"/>
      <c r="BJ86" s="197" t="n"/>
      <c r="BK86" s="197" t="n"/>
      <c r="BL86" s="197" t="n"/>
      <c r="BM86" s="197" t="n"/>
      <c r="BN86" s="197" t="n"/>
      <c r="BO86" s="197" t="n"/>
      <c r="BP86" s="197" t="n"/>
      <c r="BQ86" s="197" t="n"/>
      <c r="BR86" s="197" t="n"/>
      <c r="BS86" s="197" t="n"/>
      <c r="BT86" s="197" t="n"/>
      <c r="BU86" s="197" t="n"/>
      <c r="BV86" s="197" t="n"/>
      <c r="BW86" s="197" t="n"/>
      <c r="BX86" s="197" t="n"/>
      <c r="BY86" s="197" t="n"/>
      <c r="BZ86" s="197" t="n"/>
      <c r="CA86" s="197" t="n"/>
      <c r="CB86" s="197" t="n"/>
      <c r="CC86" s="197" t="n"/>
      <c r="CD86" s="197" t="n"/>
      <c r="CE86" s="197" t="n"/>
      <c r="CF86" s="197" t="n"/>
      <c r="CG86" s="197" t="n"/>
      <c r="CH86" s="197" t="n"/>
      <c r="CI86" s="197" t="n"/>
      <c r="CJ86" s="197" t="n"/>
      <c r="CK86" s="197" t="n"/>
      <c r="CL86" s="197" t="n"/>
      <c r="CM86" s="197" t="n"/>
      <c r="CN86" s="197" t="n"/>
      <c r="CO86" s="197" t="n"/>
      <c r="CP86" s="197" t="n"/>
      <c r="CQ86" s="197" t="n"/>
      <c r="CR86" s="197" t="n"/>
      <c r="CS86" s="197" t="n"/>
      <c r="CT86" s="197" t="n"/>
      <c r="CU86" s="197" t="n"/>
      <c r="CV86" s="197" t="n"/>
      <c r="CW86" s="197" t="n"/>
      <c r="CX86" s="197" t="n"/>
      <c r="CY86" s="197" t="n"/>
      <c r="CZ86" s="197" t="n"/>
      <c r="DA86" s="197" t="n"/>
      <c r="DB86" s="197" t="n"/>
      <c r="DC86" s="197" t="n"/>
      <c r="DD86" s="197" t="n"/>
      <c r="DE86" s="197" t="n"/>
      <c r="DF86" s="197" t="n"/>
      <c r="DG86" s="197" t="n"/>
      <c r="DH86" s="197" t="n"/>
      <c r="DI86" s="197" t="n"/>
      <c r="DJ86" s="197" t="n"/>
      <c r="DK86" s="197" t="n"/>
      <c r="DL86" s="197" t="n"/>
      <c r="DM86" s="197" t="n"/>
      <c r="DN86" s="197" t="n"/>
      <c r="DO86" s="197" t="n"/>
      <c r="DP86" s="197" t="n"/>
      <c r="DQ86" s="197" t="n"/>
      <c r="DR86" s="197" t="n"/>
      <c r="DS86" s="197" t="n"/>
      <c r="DT86" s="197" t="n"/>
      <c r="DU86" s="197" t="n"/>
      <c r="DV86" s="197" t="n"/>
      <c r="DW86" s="197" t="n"/>
      <c r="DX86" s="197" t="n"/>
      <c r="DY86" s="197" t="n"/>
      <c r="DZ86" s="197" t="n"/>
      <c r="EA86" s="197" t="n"/>
      <c r="EB86" s="197" t="n"/>
      <c r="EC86" s="197" t="n"/>
      <c r="ED86" s="197" t="n"/>
      <c r="EE86" s="197" t="n"/>
      <c r="EF86" s="197" t="n"/>
      <c r="EG86" s="197" t="n"/>
      <c r="EH86" s="197" t="n"/>
      <c r="EI86" s="197" t="n"/>
      <c r="EJ86" s="197" t="n"/>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t="n">
        <v>0</v>
      </c>
      <c r="H89" s="954" t="n">
        <v>0</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t="inlineStr">
        <is>
          <t xml:space="preserve"> Trade payables Ultimate parent entity</t>
        </is>
      </c>
      <c r="G91" t="n">
        <v>0</v>
      </c>
      <c r="H91" t="n">
        <v>7</v>
      </c>
      <c r="N91">
        <f>B91</f>
        <v/>
      </c>
      <c r="O91" t="inlineStr"/>
      <c r="P91" t="inlineStr"/>
      <c r="Q91" t="inlineStr"/>
      <c r="R91" t="inlineStr"/>
      <c r="S91">
        <f>G91*BS!$B$9</f>
        <v/>
      </c>
      <c r="T91">
        <f>H91*BS!$B$9</f>
        <v/>
      </c>
    </row>
    <row r="92">
      <c r="B92" t="inlineStr">
        <is>
          <t xml:space="preserve"> Trade payables Other subsidiaries of the ultimate parent entity</t>
        </is>
      </c>
      <c r="G92" t="n">
        <v>5899</v>
      </c>
      <c r="H92" t="n">
        <v>7104</v>
      </c>
      <c r="N92">
        <f>B92</f>
        <v/>
      </c>
      <c r="O92" t="inlineStr"/>
      <c r="P92" t="inlineStr"/>
      <c r="Q92" t="inlineStr"/>
      <c r="R92" t="inlineStr"/>
      <c r="S92">
        <f>G92*BS!$B$9</f>
        <v/>
      </c>
      <c r="T92">
        <f>H92*BS!$B$9</f>
        <v/>
      </c>
    </row>
    <row r="93" ht="15.75" customHeight="1" s="340">
      <c r="B93" t="inlineStr">
        <is>
          <t xml:space="preserve"> Trade payables Other subsidiaries of the parent entity</t>
        </is>
      </c>
      <c r="G93" t="n">
        <v>0</v>
      </c>
      <c r="H93" t="n">
        <v>124</v>
      </c>
      <c r="N93">
        <f>B93</f>
        <v/>
      </c>
      <c r="O93" t="inlineStr"/>
      <c r="P93" t="inlineStr"/>
      <c r="Q93" t="inlineStr"/>
      <c r="R93" t="inlineStr"/>
      <c r="S93">
        <f>G93*BS!$B$9</f>
        <v/>
      </c>
      <c r="T93">
        <f>H93*BS!$B$9</f>
        <v/>
      </c>
    </row>
    <row r="94">
      <c r="B94" t="inlineStr">
        <is>
          <t xml:space="preserve"> Trade payables Goods and services tax payable</t>
        </is>
      </c>
      <c r="G94" t="n">
        <v>5557</v>
      </c>
      <c r="H94" t="n">
        <v>6848</v>
      </c>
      <c r="N94">
        <f>B94</f>
        <v/>
      </c>
      <c r="O94" t="inlineStr"/>
      <c r="P94" t="inlineStr"/>
      <c r="Q94" t="inlineStr"/>
      <c r="R94" t="inlineStr"/>
      <c r="S94">
        <f>G94*BS!$B$9</f>
        <v/>
      </c>
      <c r="T94">
        <f>H94*BS!$B$9</f>
        <v/>
      </c>
    </row>
    <row r="95">
      <c r="B95" t="inlineStr">
        <is>
          <t xml:space="preserve"> Trade payables Income tax payable</t>
        </is>
      </c>
      <c r="G95" t="n">
        <v>0</v>
      </c>
      <c r="H95" t="n">
        <v>12909</v>
      </c>
      <c r="N95">
        <f>B95</f>
        <v/>
      </c>
      <c r="O95" t="inlineStr"/>
      <c r="P95" t="inlineStr"/>
      <c r="Q95" t="inlineStr"/>
      <c r="R95" t="inlineStr"/>
      <c r="S95">
        <f>G95*BS!$B$9</f>
        <v/>
      </c>
      <c r="T95">
        <f>H95*BS!$B$9</f>
        <v/>
      </c>
    </row>
    <row r="96">
      <c r="B96" t="inlineStr">
        <is>
          <t xml:space="preserve"> Trade payables Other payables and accruals</t>
        </is>
      </c>
      <c r="G96" t="n">
        <v>9257</v>
      </c>
      <c r="H96" t="n">
        <v>9997</v>
      </c>
      <c r="N96">
        <f>B96</f>
        <v/>
      </c>
      <c r="O96" t="inlineStr"/>
      <c r="P96" t="inlineStr"/>
      <c r="Q96" t="inlineStr"/>
      <c r="R96" t="inlineStr"/>
      <c r="S96">
        <f>G96*BS!$B$9</f>
        <v/>
      </c>
      <c r="T96">
        <f>H96*BS!$B$9</f>
        <v/>
      </c>
    </row>
    <row r="97">
      <c r="B97" t="inlineStr">
        <is>
          <t>Warranty beginning of the year</t>
        </is>
      </c>
      <c r="G97" t="n">
        <v/>
      </c>
      <c r="H97" t="n">
        <v>1009</v>
      </c>
      <c r="N97">
        <f>B97</f>
        <v/>
      </c>
      <c r="O97" t="inlineStr"/>
      <c r="P97" t="inlineStr"/>
      <c r="Q97" t="inlineStr"/>
      <c r="R97" t="inlineStr"/>
      <c r="S97">
        <f>G97*BS!$B$9</f>
        <v/>
      </c>
      <c r="T97">
        <f>H97*BS!$B$9</f>
        <v/>
      </c>
    </row>
    <row r="98">
      <c r="B98" t="inlineStr">
        <is>
          <t>Warranty arising from payments</t>
        </is>
      </c>
      <c r="G98" t="n">
        <v/>
      </c>
      <c r="H98" t="n">
        <v>-214</v>
      </c>
      <c r="N98">
        <f>B98</f>
        <v/>
      </c>
      <c r="O98" t="inlineStr"/>
      <c r="P98" t="inlineStr"/>
      <c r="Q98" t="inlineStr"/>
      <c r="R98" t="inlineStr"/>
      <c r="S98">
        <f>G98*BS!$B$9</f>
        <v/>
      </c>
      <c r="T98">
        <f>H98*BS!$B$9</f>
        <v/>
      </c>
    </row>
    <row r="99" customFormat="1" s="194">
      <c r="B99" t="inlineStr">
        <is>
          <t>Warranty Total nt</t>
        </is>
      </c>
      <c r="G99" t="n">
        <v/>
      </c>
      <c r="H99" t="n">
        <v>103</v>
      </c>
      <c r="N99">
        <f>B99</f>
        <v/>
      </c>
      <c r="O99" t="inlineStr"/>
      <c r="P99" t="inlineStr"/>
      <c r="Q99" t="inlineStr"/>
      <c r="R99" t="inlineStr"/>
      <c r="S99">
        <f>G99*BS!$B$9</f>
        <v/>
      </c>
      <c r="T99">
        <f>H99*BS!$B$9</f>
        <v/>
      </c>
    </row>
    <row r="100">
      <c r="B100" t="inlineStr">
        <is>
          <t>Warranty translation gains/ (losses)</t>
        </is>
      </c>
      <c r="G100" t="n">
        <v/>
      </c>
      <c r="H100" t="n">
        <v>-3</v>
      </c>
      <c r="N100">
        <f>B100</f>
        <v/>
      </c>
      <c r="O100" t="inlineStr"/>
      <c r="P100" t="inlineStr"/>
      <c r="Q100" t="inlineStr"/>
      <c r="R100" t="inlineStr"/>
      <c r="S100">
        <f>G100*BS!$B$9</f>
        <v/>
      </c>
      <c r="T100">
        <f>H100*BS!$B$9</f>
        <v/>
      </c>
    </row>
    <row r="101">
      <c r="B101" t="inlineStr">
        <is>
          <t>Warranty end of the year</t>
        </is>
      </c>
      <c r="G101" t="n">
        <v/>
      </c>
      <c r="H101" t="n">
        <v>895</v>
      </c>
      <c r="N101">
        <f>B101</f>
        <v/>
      </c>
      <c r="O101" t="inlineStr"/>
      <c r="P101" t="inlineStr"/>
      <c r="Q101" t="inlineStr"/>
      <c r="R101" t="inlineStr"/>
      <c r="S101">
        <f>G101*BS!$B$9</f>
        <v/>
      </c>
      <c r="T101">
        <f>H101*BS!$B$9</f>
        <v/>
      </c>
    </row>
    <row r="102">
      <c r="B102" t="inlineStr">
        <is>
          <t>Warranty end of the 2022 Current</t>
        </is>
      </c>
      <c r="G102" t="n">
        <v/>
      </c>
      <c r="H102" t="n">
        <v>465</v>
      </c>
      <c r="N102">
        <f>B102</f>
        <v/>
      </c>
      <c r="O102" t="inlineStr"/>
      <c r="P102" t="inlineStr"/>
      <c r="Q102" t="inlineStr"/>
      <c r="R102" t="inlineStr"/>
      <c r="S102">
        <f>G102*BS!$B$9</f>
        <v/>
      </c>
      <c r="T102">
        <f>H102*BS!$B$9</f>
        <v/>
      </c>
    </row>
    <row r="103">
      <c r="B103" t="inlineStr">
        <is>
          <t>Warranty end of the 2022 Non</t>
        </is>
      </c>
      <c r="G103" t="n">
        <v/>
      </c>
      <c r="H103" t="n">
        <v>430</v>
      </c>
      <c r="N103">
        <f>B103</f>
        <v/>
      </c>
      <c r="O103" t="inlineStr"/>
      <c r="P103" t="inlineStr"/>
      <c r="Q103" t="inlineStr"/>
      <c r="R103" t="inlineStr"/>
      <c r="S103">
        <f>G103*BS!$B$9</f>
        <v/>
      </c>
      <c r="T103">
        <f>H103*BS!$B$9</f>
        <v/>
      </c>
    </row>
    <row r="104">
      <c r="B104" t="inlineStr">
        <is>
          <t>Warranty end of the Total</t>
        </is>
      </c>
      <c r="G104" t="n">
        <v/>
      </c>
      <c r="H104" t="n">
        <v>895</v>
      </c>
      <c r="N104">
        <f>B104</f>
        <v/>
      </c>
      <c r="O104" t="inlineStr"/>
      <c r="P104" t="inlineStr"/>
      <c r="Q104" t="inlineStr"/>
      <c r="R104" t="inlineStr"/>
      <c r="S104">
        <f>G104*BS!$B$9</f>
        <v/>
      </c>
      <c r="T104">
        <f>H104*BS!$B$9</f>
        <v/>
      </c>
    </row>
    <row r="105">
      <c r="B105" t="inlineStr">
        <is>
          <t>Workers compensation (i) $'000 Total nt</t>
        </is>
      </c>
      <c r="G105" t="n">
        <v/>
      </c>
      <c r="H105" t="n">
        <v>513</v>
      </c>
      <c r="N105">
        <f>B105</f>
        <v/>
      </c>
      <c r="O105" t="inlineStr"/>
      <c r="P105" t="inlineStr"/>
      <c r="Q105" t="inlineStr"/>
      <c r="R105" t="inlineStr"/>
      <c r="S105">
        <f>G105*BS!$B$9</f>
        <v/>
      </c>
      <c r="T105">
        <f>H105*BS!$B$9</f>
        <v/>
      </c>
    </row>
    <row r="106">
      <c r="B106" t="inlineStr">
        <is>
          <t>Workers compensation (i) $'000 end of the 2022 Current</t>
        </is>
      </c>
      <c r="G106" t="n">
        <v/>
      </c>
      <c r="H106" t="n">
        <v>1026</v>
      </c>
      <c r="N106">
        <f>B106</f>
        <v/>
      </c>
      <c r="O106" t="inlineStr"/>
      <c r="P106" t="inlineStr"/>
      <c r="Q106" t="inlineStr"/>
      <c r="R106" t="inlineStr"/>
      <c r="S106">
        <f>G106*BS!$B$9</f>
        <v/>
      </c>
      <c r="T106">
        <f>H106*BS!$B$9</f>
        <v/>
      </c>
    </row>
    <row r="107">
      <c r="B107" t="inlineStr">
        <is>
          <t>Make good leased premises (ili) $'000 Total nt</t>
        </is>
      </c>
      <c r="G107" t="n">
        <v/>
      </c>
      <c r="H107" t="n">
        <v>1167</v>
      </c>
      <c r="N107">
        <f>B107</f>
        <v/>
      </c>
      <c r="O107" t="inlineStr"/>
      <c r="P107" t="inlineStr"/>
      <c r="Q107" t="inlineStr"/>
      <c r="R107" t="inlineStr"/>
      <c r="S107">
        <f>G107*BS!$B$9</f>
        <v/>
      </c>
      <c r="T107">
        <f>H107*BS!$B$9</f>
        <v/>
      </c>
    </row>
    <row r="108">
      <c r="B108" t="inlineStr">
        <is>
          <t>Make good leased premises (ili) $'000 end of the 2022 Current</t>
        </is>
      </c>
      <c r="G108" t="n">
        <v/>
      </c>
      <c r="H108" t="n">
        <v>718</v>
      </c>
      <c r="N108">
        <f>B108</f>
        <v/>
      </c>
      <c r="O108" t="inlineStr"/>
      <c r="P108" t="inlineStr"/>
      <c r="Q108" t="inlineStr"/>
      <c r="R108" t="inlineStr"/>
      <c r="S108">
        <f>G108*BS!$B$9</f>
        <v/>
      </c>
      <c r="T108">
        <f>H108*BS!$B$9</f>
        <v/>
      </c>
    </row>
    <row r="109">
      <c r="B109" t="inlineStr">
        <is>
          <t>$'000 Total nt</t>
        </is>
      </c>
      <c r="G109" t="n">
        <v/>
      </c>
      <c r="H109" t="n">
        <v>2</v>
      </c>
      <c r="N109">
        <f>B109</f>
        <v/>
      </c>
      <c r="O109" t="inlineStr"/>
      <c r="P109" t="inlineStr"/>
      <c r="Q109" t="inlineStr"/>
      <c r="R109" t="inlineStr"/>
      <c r="S109">
        <f>G109*BS!$B$9</f>
        <v/>
      </c>
      <c r="T109">
        <f>H109*BS!$B$9</f>
        <v/>
      </c>
    </row>
    <row r="110">
      <c r="B110" t="inlineStr">
        <is>
          <t>$'000 end of the 2022 Current</t>
        </is>
      </c>
      <c r="G110" t="n">
        <v/>
      </c>
      <c r="H110" t="n">
        <v>0</v>
      </c>
      <c r="N110">
        <f>B110</f>
        <v/>
      </c>
      <c r="O110" t="inlineStr"/>
      <c r="P110" t="inlineStr"/>
      <c r="Q110" t="inlineStr"/>
      <c r="R110" t="inlineStr"/>
      <c r="S110">
        <f>G110*BS!$B$9</f>
        <v/>
      </c>
      <c r="T110">
        <f>H110*BS!$B$9</f>
        <v/>
      </c>
    </row>
    <row r="111">
      <c r="B111" t="inlineStr">
        <is>
          <t>Other $'000 beginning of the year</t>
        </is>
      </c>
      <c r="G111" t="n">
        <v/>
      </c>
      <c r="H111" t="n">
        <v>663</v>
      </c>
      <c r="N111">
        <f>B111</f>
        <v/>
      </c>
      <c r="O111" t="inlineStr"/>
      <c r="P111" t="inlineStr"/>
      <c r="Q111" t="inlineStr"/>
      <c r="R111" t="inlineStr"/>
      <c r="S111">
        <f>G111*BS!$B$9</f>
        <v/>
      </c>
      <c r="T111">
        <f>H111*BS!$B$9</f>
        <v/>
      </c>
    </row>
    <row r="112">
      <c r="B112" t="inlineStr">
        <is>
          <t>Other $'000 arising from payments</t>
        </is>
      </c>
      <c r="G112" t="n">
        <v/>
      </c>
      <c r="H112" t="n">
        <v>-349</v>
      </c>
      <c r="N112">
        <f>B112</f>
        <v/>
      </c>
      <c r="O112" t="inlineStr"/>
      <c r="P112" t="inlineStr"/>
      <c r="Q112" t="inlineStr"/>
      <c r="R112" t="inlineStr"/>
      <c r="S112">
        <f>G112*BS!$B$9</f>
        <v/>
      </c>
      <c r="T112">
        <f>H112*BS!$B$9</f>
        <v/>
      </c>
    </row>
    <row r="113">
      <c r="B113" t="inlineStr">
        <is>
          <t>Other $'000 Total nt</t>
        </is>
      </c>
      <c r="G113" t="n">
        <v/>
      </c>
      <c r="H113" t="n">
        <v>0</v>
      </c>
      <c r="N113">
        <f>B113</f>
        <v/>
      </c>
      <c r="O113" t="inlineStr"/>
      <c r="P113" t="inlineStr"/>
      <c r="Q113" t="inlineStr"/>
      <c r="R113" t="inlineStr"/>
      <c r="S113">
        <f>G113*BS!$B$9</f>
        <v/>
      </c>
      <c r="T113">
        <f>H113*BS!$B$9</f>
        <v/>
      </c>
    </row>
    <row r="114">
      <c r="B114" t="inlineStr">
        <is>
          <t>Other $'000 translation gains/ (losses)</t>
        </is>
      </c>
      <c r="G114" t="n">
        <v/>
      </c>
      <c r="H114" t="n">
        <v>498</v>
      </c>
      <c r="N114">
        <f>B114</f>
        <v/>
      </c>
      <c r="O114" t="inlineStr"/>
      <c r="P114" t="inlineStr"/>
      <c r="Q114" t="inlineStr"/>
      <c r="R114" t="inlineStr"/>
      <c r="S114">
        <f>G114*BS!$B$9</f>
        <v/>
      </c>
      <c r="T114">
        <f>H114*BS!$B$9</f>
        <v/>
      </c>
    </row>
    <row r="115">
      <c r="B115" t="inlineStr">
        <is>
          <t>Other $'000 end of the year</t>
        </is>
      </c>
      <c r="G115" t="n">
        <v/>
      </c>
      <c r="H115" t="n">
        <v>812</v>
      </c>
      <c r="N115">
        <f>B115</f>
        <v/>
      </c>
      <c r="O115" t="inlineStr"/>
      <c r="P115" t="inlineStr"/>
      <c r="Q115" t="inlineStr"/>
      <c r="R115" t="inlineStr"/>
      <c r="S115">
        <f>G115*BS!$B$9</f>
        <v/>
      </c>
      <c r="T115">
        <f>H115*BS!$B$9</f>
        <v/>
      </c>
    </row>
    <row r="116">
      <c r="B116" t="inlineStr">
        <is>
          <t>Other $'000 end of the 2022 Current</t>
        </is>
      </c>
      <c r="G116" t="n">
        <v/>
      </c>
      <c r="H116" t="n">
        <v>787</v>
      </c>
      <c r="N116">
        <f>B116</f>
        <v/>
      </c>
      <c r="O116" t="inlineStr"/>
      <c r="P116" t="inlineStr"/>
      <c r="Q116" t="inlineStr"/>
      <c r="R116" t="inlineStr"/>
      <c r="S116">
        <f>G116*BS!$B$9</f>
        <v/>
      </c>
      <c r="T116">
        <f>H116*BS!$B$9</f>
        <v/>
      </c>
    </row>
    <row r="117">
      <c r="B117" t="inlineStr">
        <is>
          <t>Other $'000 end of the 2022 Non</t>
        </is>
      </c>
      <c r="G117" t="n">
        <v/>
      </c>
      <c r="H117" t="n">
        <v>25</v>
      </c>
      <c r="N117">
        <f>B117</f>
        <v/>
      </c>
      <c r="O117" t="inlineStr"/>
      <c r="P117" t="inlineStr"/>
      <c r="Q117" t="inlineStr"/>
      <c r="R117" t="inlineStr"/>
      <c r="S117">
        <f>G117*BS!$B$9</f>
        <v/>
      </c>
      <c r="T117">
        <f>H117*BS!$B$9</f>
        <v/>
      </c>
    </row>
    <row r="118">
      <c r="B118" s="102" t="inlineStr">
        <is>
          <t>Other $'000 end of the Total</t>
        </is>
      </c>
      <c r="C118" s="939" t="n"/>
      <c r="D118" s="939" t="n"/>
      <c r="E118" s="939" t="n"/>
      <c r="F118" s="939" t="n"/>
      <c r="G118" s="939" t="n">
        <v/>
      </c>
      <c r="H118" s="939" t="n">
        <v>812</v>
      </c>
      <c r="I118" s="975" t="n"/>
      <c r="J118" s="180" t="n"/>
      <c r="N118" s="976">
        <f>B118</f>
        <v/>
      </c>
      <c r="O118" s="192" t="inlineStr"/>
      <c r="P118" s="192" t="inlineStr"/>
      <c r="Q118" s="192" t="inlineStr"/>
      <c r="R118" s="192" t="inlineStr"/>
      <c r="S118" s="192">
        <f>G118*BS!$B$9</f>
        <v/>
      </c>
      <c r="T118" s="192">
        <f>H118*BS!$B$9</f>
        <v/>
      </c>
      <c r="U118" s="193">
        <f>I88</f>
        <v/>
      </c>
    </row>
    <row r="119">
      <c r="B119" s="102" t="inlineStr">
        <is>
          <t>Employee Total other benefits (I) provisions $'000 $'000 beginning of the year</t>
        </is>
      </c>
      <c r="C119" s="939" t="n"/>
      <c r="D119" s="939" t="n"/>
      <c r="E119" s="939" t="n"/>
      <c r="F119" s="939" t="n"/>
      <c r="G119" s="939" t="n">
        <v/>
      </c>
      <c r="H119" s="939" t="n">
        <v>36776</v>
      </c>
      <c r="I119" s="975" t="n"/>
      <c r="J119" s="180" t="n"/>
      <c r="N119" s="976">
        <f>B119</f>
        <v/>
      </c>
      <c r="O119" s="192" t="inlineStr"/>
      <c r="P119" s="192" t="inlineStr"/>
      <c r="Q119" s="192" t="inlineStr"/>
      <c r="R119" s="192" t="inlineStr"/>
      <c r="S119" s="192">
        <f>G119*BS!$B$9</f>
        <v/>
      </c>
      <c r="T119" s="192">
        <f>H119*BS!$B$9</f>
        <v/>
      </c>
      <c r="U119" s="193">
        <f>I89</f>
        <v/>
      </c>
    </row>
    <row r="120">
      <c r="B120" s="211" t="inlineStr">
        <is>
          <t>Employee Total other benefits (I) provisions $'000 $'000 arising from payments</t>
        </is>
      </c>
      <c r="C120" s="939" t="n"/>
      <c r="D120" s="939" t="n"/>
      <c r="E120" s="939" t="n"/>
      <c r="F120" s="939" t="n"/>
      <c r="G120" s="939" t="n">
        <v/>
      </c>
      <c r="H120" s="939" t="n">
        <v>-8101</v>
      </c>
      <c r="I120" s="975" t="n"/>
      <c r="J120" s="180" t="n"/>
      <c r="N120" s="976">
        <f>B120</f>
        <v/>
      </c>
      <c r="O120" s="192" t="inlineStr"/>
      <c r="P120" s="192" t="inlineStr"/>
      <c r="Q120" s="192" t="inlineStr"/>
      <c r="R120" s="192" t="inlineStr"/>
      <c r="S120" s="192">
        <f>G120*BS!$B$9</f>
        <v/>
      </c>
      <c r="T120" s="192">
        <f>H120*BS!$B$9</f>
        <v/>
      </c>
      <c r="U120" s="193">
        <f>I90</f>
        <v/>
      </c>
    </row>
    <row r="121">
      <c r="B121" s="211" t="inlineStr">
        <is>
          <t>Employee Total other benefits (I) provisions $'000 $'000 Total nt</t>
        </is>
      </c>
      <c r="C121" s="103" t="n"/>
      <c r="D121" s="103" t="n"/>
      <c r="E121" s="103" t="n"/>
      <c r="F121" s="103" t="n"/>
      <c r="G121" s="103" t="n">
        <v/>
      </c>
      <c r="H121" s="103" t="n">
        <v>7564</v>
      </c>
      <c r="I121" s="979" t="n"/>
      <c r="J121" s="180" t="n"/>
      <c r="N121" s="976">
        <f>B121</f>
        <v/>
      </c>
      <c r="O121" s="192" t="inlineStr"/>
      <c r="P121" s="192" t="inlineStr"/>
      <c r="Q121" s="192" t="inlineStr"/>
      <c r="R121" s="192" t="inlineStr"/>
      <c r="S121" s="192">
        <f>G121*BS!$B$9</f>
        <v/>
      </c>
      <c r="T121" s="192">
        <f>H121*BS!$B$9</f>
        <v/>
      </c>
      <c r="U121" s="193">
        <f>I91</f>
        <v/>
      </c>
    </row>
    <row r="122" customFormat="1" s="194">
      <c r="B122" s="211" t="inlineStr">
        <is>
          <t>Employee Total other benefits (I) provisions $'000 $'000 translation gains/ (losses)</t>
        </is>
      </c>
      <c r="C122" s="939" t="n"/>
      <c r="D122" s="939" t="n"/>
      <c r="E122" s="939" t="n"/>
      <c r="F122" s="939" t="n"/>
      <c r="G122" s="939" t="n">
        <v/>
      </c>
      <c r="H122" s="939" t="n">
        <v>529</v>
      </c>
      <c r="I122" s="980" t="n"/>
      <c r="J122" s="180" t="n"/>
      <c r="N122" s="976">
        <f>B122</f>
        <v/>
      </c>
      <c r="O122" s="192" t="inlineStr"/>
      <c r="P122" s="192" t="inlineStr"/>
      <c r="Q122" s="192" t="inlineStr"/>
      <c r="R122" s="192" t="inlineStr"/>
      <c r="S122" s="192">
        <f>G122*BS!$B$9</f>
        <v/>
      </c>
      <c r="T122" s="192">
        <f>H122*BS!$B$9</f>
        <v/>
      </c>
      <c r="U122" s="193">
        <f>I92</f>
        <v/>
      </c>
    </row>
    <row r="123">
      <c r="B123" s="208" t="inlineStr">
        <is>
          <t>Employee Total other benefits (I) provisions $'000 $'000 end of the year</t>
        </is>
      </c>
      <c r="C123" s="939" t="n"/>
      <c r="D123" s="939" t="n"/>
      <c r="E123" s="939" t="n"/>
      <c r="F123" s="939" t="n"/>
      <c r="G123" s="939" t="n">
        <v/>
      </c>
      <c r="H123" s="939" t="n">
        <v>36768</v>
      </c>
      <c r="I123" s="981" t="n"/>
      <c r="J123" s="180" t="n"/>
      <c r="N123" s="976">
        <f>B123</f>
        <v/>
      </c>
      <c r="O123" s="192" t="inlineStr"/>
      <c r="P123" s="192" t="inlineStr"/>
      <c r="Q123" s="192" t="inlineStr"/>
      <c r="R123" s="192" t="inlineStr"/>
      <c r="S123" s="192">
        <f>G123*BS!$B$9</f>
        <v/>
      </c>
      <c r="T123" s="192">
        <f>H123*BS!$B$9</f>
        <v/>
      </c>
      <c r="U123" s="193">
        <f>I93</f>
        <v/>
      </c>
    </row>
    <row r="124" customFormat="1" s="194">
      <c r="B124" s="211" t="inlineStr">
        <is>
          <t>Employee Total other benefits (I) provisions $'000 $'000 end of the 2022 Current</t>
        </is>
      </c>
      <c r="C124" s="939" t="n"/>
      <c r="D124" s="939" t="n"/>
      <c r="E124" s="939" t="n"/>
      <c r="F124" s="939" t="n"/>
      <c r="G124" s="939" t="n">
        <v/>
      </c>
      <c r="H124" s="939" t="n">
        <v>25615</v>
      </c>
      <c r="I124" s="981" t="n"/>
      <c r="J124" s="180" t="n"/>
      <c r="N124" s="976">
        <f>B124</f>
        <v/>
      </c>
      <c r="O124" s="192" t="inlineStr"/>
      <c r="P124" s="192" t="inlineStr"/>
      <c r="Q124" s="192" t="inlineStr"/>
      <c r="R124" s="192" t="inlineStr"/>
      <c r="S124" s="192">
        <f>G124*BS!$B$9</f>
        <v/>
      </c>
      <c r="T124" s="192">
        <f>H124*BS!$B$9</f>
        <v/>
      </c>
      <c r="U124" s="193">
        <f>I94</f>
        <v/>
      </c>
    </row>
    <row r="125" customFormat="1" s="194">
      <c r="B125" s="211" t="inlineStr">
        <is>
          <t>Employee Total other benefits (I) provisions $'000 $'000 end of the 2022 Non</t>
        </is>
      </c>
      <c r="C125" s="939" t="n"/>
      <c r="D125" s="939" t="n"/>
      <c r="E125" s="939" t="n"/>
      <c r="F125" s="939" t="n"/>
      <c r="G125" s="939" t="n">
        <v/>
      </c>
      <c r="H125" s="939" t="n">
        <v>11153</v>
      </c>
      <c r="I125" s="981" t="n"/>
      <c r="J125" s="180" t="n"/>
      <c r="N125" s="976">
        <f>B125</f>
        <v/>
      </c>
      <c r="O125" s="192" t="inlineStr"/>
      <c r="P125" s="192" t="inlineStr"/>
      <c r="Q125" s="192" t="inlineStr"/>
      <c r="R125" s="192" t="inlineStr"/>
      <c r="S125" s="192">
        <f>G125*BS!$B$9</f>
        <v/>
      </c>
      <c r="T125" s="192">
        <f>H125*BS!$B$9</f>
        <v/>
      </c>
      <c r="U125" s="193">
        <f>I95</f>
        <v/>
      </c>
    </row>
    <row r="126">
      <c r="B126" s="211" t="inlineStr">
        <is>
          <t>Employee Total other benefits (I) provisions $'000 $'000 end of the Total</t>
        </is>
      </c>
      <c r="C126" s="939" t="n"/>
      <c r="D126" s="939" t="n"/>
      <c r="E126" s="939" t="n"/>
      <c r="F126" s="939" t="n"/>
      <c r="G126" s="939" t="n">
        <v/>
      </c>
      <c r="H126" s="939" t="n">
        <v>36768</v>
      </c>
      <c r="I126" s="981" t="n"/>
      <c r="J126" s="180" t="n"/>
      <c r="N126" s="976">
        <f>B126</f>
        <v/>
      </c>
      <c r="O126" s="192" t="inlineStr"/>
      <c r="P126" s="192" t="inlineStr"/>
      <c r="Q126" s="192" t="inlineStr"/>
      <c r="R126" s="192" t="inlineStr"/>
      <c r="S126" s="192">
        <f>G126*BS!$B$9</f>
        <v/>
      </c>
      <c r="T126" s="192">
        <f>H126*BS!$B$9</f>
        <v/>
      </c>
      <c r="U126" s="193">
        <f>I96</f>
        <v/>
      </c>
    </row>
    <row r="127">
      <c r="B127" s="211" t="n"/>
      <c r="C127" s="939" t="n"/>
      <c r="D127" s="939" t="n"/>
      <c r="E127" s="939" t="n"/>
      <c r="F127" s="939" t="n"/>
      <c r="G127" s="939" t="n"/>
      <c r="H127" s="939" t="n"/>
      <c r="I127" s="981" t="n"/>
      <c r="J127" s="180" t="n"/>
      <c r="N127" s="976" t="inlineStr"/>
      <c r="O127" s="192" t="inlineStr"/>
      <c r="P127" s="192" t="inlineStr"/>
      <c r="Q127" s="192" t="inlineStr"/>
      <c r="R127" s="192" t="inlineStr"/>
      <c r="S127" s="192" t="inlineStr"/>
      <c r="T127" s="192" t="inlineStr"/>
      <c r="U127" s="193">
        <f>I97</f>
        <v/>
      </c>
    </row>
    <row r="128" ht="18.75" customFormat="1" customHeight="1" s="194">
      <c r="B128" s="102" t="n"/>
      <c r="C128" s="939" t="n"/>
      <c r="D128" s="939" t="n"/>
      <c r="E128" s="939" t="n"/>
      <c r="F128" s="939" t="n"/>
      <c r="G128" s="939" t="n"/>
      <c r="H128" s="939" t="n"/>
      <c r="I128" s="981" t="n"/>
      <c r="J128" s="180" t="n"/>
      <c r="N128" s="976" t="inlineStr"/>
      <c r="O128" s="192" t="inlineStr"/>
      <c r="P128" s="192" t="inlineStr"/>
      <c r="Q128" s="192" t="inlineStr"/>
      <c r="R128" s="192" t="inlineStr"/>
      <c r="S128" s="192" t="inlineStr"/>
      <c r="T128" s="192" t="inlineStr"/>
      <c r="U128" s="193">
        <f>I98</f>
        <v/>
      </c>
    </row>
    <row r="129">
      <c r="A129" s="194" t="inlineStr">
        <is>
          <t>K14</t>
        </is>
      </c>
      <c r="B129" s="96" t="inlineStr">
        <is>
          <t xml:space="preserve">Total </t>
        </is>
      </c>
      <c r="C129" s="954">
        <f>SUM(INDIRECT(ADDRESS(MATCH("K13",$A:$A,0)+1,COLUMN(C$13),4)&amp;":"&amp;ADDRESS(MATCH("K14",$A:$A,0)-1,COLUMN(C$13),4)))</f>
        <v/>
      </c>
      <c r="D129" s="954">
        <f>SUM(INDIRECT(ADDRESS(MATCH("K13",$A:$A,0)+1,COLUMN(D$13),4)&amp;":"&amp;ADDRESS(MATCH("K14",$A:$A,0)-1,COLUMN(D$13),4)))</f>
        <v/>
      </c>
      <c r="E129" s="954">
        <f>SUM(INDIRECT(ADDRESS(MATCH("K13",$A:$A,0)+1,COLUMN(E$13),4)&amp;":"&amp;ADDRESS(MATCH("K14",$A:$A,0)-1,COLUMN(E$13),4)))</f>
        <v/>
      </c>
      <c r="F129" s="954">
        <f>SUM(INDIRECT(ADDRESS(MATCH("K13",$A:$A,0)+1,COLUMN(F$13),4)&amp;":"&amp;ADDRESS(MATCH("K14",$A:$A,0)-1,COLUMN(F$13),4)))</f>
        <v/>
      </c>
      <c r="G129" s="954">
        <f>SUM(INDIRECT(ADDRESS(MATCH("K13",$A:$A,0)+1,COLUMN(G$13),4)&amp;":"&amp;ADDRESS(MATCH("K14",$A:$A,0)-1,COLUMN(G$13),4)))</f>
        <v/>
      </c>
      <c r="H129" s="954">
        <f>SUM(INDIRECT(ADDRESS(MATCH("K13",$A:$A,0)+1,COLUMN(H$13),4)&amp;":"&amp;ADDRESS(MATCH("K14",$A:$A,0)-1,COLUMN(H$13),4)))</f>
        <v/>
      </c>
      <c r="I129" s="981" t="n"/>
      <c r="J129" s="196" t="n"/>
      <c r="K129" s="197" t="n"/>
      <c r="L129" s="197" t="n"/>
      <c r="M129" s="197" t="n"/>
      <c r="N129" s="966">
        <f>B129</f>
        <v/>
      </c>
      <c r="O129" s="198">
        <f>C129*BS!$B$9</f>
        <v/>
      </c>
      <c r="P129" s="198">
        <f>D129*BS!$B$9</f>
        <v/>
      </c>
      <c r="Q129" s="198">
        <f>E129*BS!$B$9</f>
        <v/>
      </c>
      <c r="R129" s="198">
        <f>F129*BS!$B$9</f>
        <v/>
      </c>
      <c r="S129" s="198">
        <f>G129*BS!$B$9</f>
        <v/>
      </c>
      <c r="T129" s="198">
        <f>H129*BS!$B$9</f>
        <v/>
      </c>
      <c r="U129" s="193">
        <f>I99</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208" t="n"/>
      <c r="C130" s="215" t="n"/>
      <c r="D130" s="216" t="n"/>
      <c r="E130" s="982" t="n"/>
      <c r="F130" s="982" t="n"/>
      <c r="G130" s="982" t="n"/>
      <c r="H130" s="982" t="n"/>
      <c r="I130" s="981" t="n"/>
      <c r="J130" s="180" t="n"/>
      <c r="N130" s="976" t="inlineStr"/>
      <c r="O130" s="192" t="inlineStr"/>
      <c r="P130" s="192" t="inlineStr"/>
      <c r="Q130" s="192" t="inlineStr"/>
      <c r="R130" s="192" t="inlineStr"/>
      <c r="S130" s="192" t="inlineStr"/>
      <c r="T130" s="192" t="inlineStr"/>
      <c r="U130" s="193" t="n"/>
    </row>
    <row r="131">
      <c r="A131" s="171" t="inlineStr">
        <is>
          <t>K15</t>
        </is>
      </c>
      <c r="B131" s="96" t="inlineStr">
        <is>
          <t xml:space="preserve">Long Term Debt </t>
        </is>
      </c>
      <c r="C131" s="983" t="n"/>
      <c r="D131" s="983" t="n"/>
      <c r="E131" s="983" t="n"/>
      <c r="F131" s="983" t="n"/>
      <c r="G131" s="983" t="n"/>
      <c r="H131" s="983" t="n"/>
      <c r="I131" s="984" t="n"/>
      <c r="J131" s="180" t="n"/>
      <c r="N131" s="966">
        <f>B131</f>
        <v/>
      </c>
      <c r="O131" s="204" t="inlineStr"/>
      <c r="P131" s="204" t="inlineStr"/>
      <c r="Q131" s="204" t="inlineStr"/>
      <c r="R131" s="204" t="inlineStr"/>
      <c r="S131" s="204" t="inlineStr"/>
      <c r="T131" s="204" t="inlineStr"/>
      <c r="U131" s="193" t="n"/>
    </row>
    <row r="132">
      <c r="A132" s="79" t="inlineStr">
        <is>
          <t>K16</t>
        </is>
      </c>
      <c r="B132" s="621" t="inlineStr">
        <is>
          <t xml:space="preserve"> Long Term Borrowings</t>
        </is>
      </c>
      <c r="I132" s="210" t="n"/>
      <c r="J132" s="180" t="n"/>
      <c r="N132" s="985">
        <f>B132</f>
        <v/>
      </c>
      <c r="O132" t="inlineStr"/>
      <c r="P132" t="inlineStr"/>
      <c r="Q132" t="inlineStr"/>
      <c r="R132" t="inlineStr"/>
      <c r="S132" t="inlineStr"/>
      <c r="T132" t="inlineStr"/>
      <c r="U132" s="193">
        <f>I102</f>
        <v/>
      </c>
    </row>
    <row r="133">
      <c r="B133" t="inlineStr">
        <is>
          <t>31.December $'000 Secured: Non current</t>
        </is>
      </c>
      <c r="G133" t="n">
        <v/>
      </c>
      <c r="H133" t="n">
        <v>177923</v>
      </c>
      <c r="N133">
        <f>B133</f>
        <v/>
      </c>
      <c r="O133" t="inlineStr"/>
      <c r="P133" t="inlineStr"/>
      <c r="Q133" t="inlineStr"/>
      <c r="R133" t="inlineStr"/>
      <c r="S133">
        <f>G133*BS!$B$9</f>
        <v/>
      </c>
      <c r="T133">
        <f>H133*BS!$B$9</f>
        <v/>
      </c>
    </row>
    <row r="134">
      <c r="B134" t="inlineStr">
        <is>
          <t>31.December $'000 Future minimum lease payments Not later than one year</t>
        </is>
      </c>
      <c r="G134" t="n">
        <v/>
      </c>
      <c r="H134" t="n">
        <v>49551</v>
      </c>
      <c r="N134">
        <f>B134</f>
        <v/>
      </c>
      <c r="O134" t="inlineStr"/>
      <c r="P134" t="inlineStr"/>
      <c r="Q134" t="inlineStr"/>
      <c r="R134" t="inlineStr"/>
      <c r="S134">
        <f>G134*BS!$B$9</f>
        <v/>
      </c>
      <c r="T134">
        <f>H134*BS!$B$9</f>
        <v/>
      </c>
    </row>
    <row r="135">
      <c r="B135" t="inlineStr">
        <is>
          <t>31.December $'000 Later than one year and not later than five years</t>
        </is>
      </c>
      <c r="G135" t="n">
        <v/>
      </c>
      <c r="H135" t="n">
        <v>0</v>
      </c>
      <c r="N135">
        <f>B135</f>
        <v/>
      </c>
      <c r="O135" t="inlineStr"/>
      <c r="P135" t="inlineStr"/>
      <c r="Q135" t="inlineStr"/>
      <c r="R135" t="inlineStr"/>
      <c r="S135">
        <f>G135*BS!$B$9</f>
        <v/>
      </c>
      <c r="T135">
        <f>H135*BS!$B$9</f>
        <v/>
      </c>
    </row>
    <row r="136">
      <c r="B136" t="inlineStr">
        <is>
          <t>31.December $'000 Later than one year and not later than five Later than five years</t>
        </is>
      </c>
      <c r="G136" t="n">
        <v/>
      </c>
      <c r="H136" t="n">
        <v>0</v>
      </c>
      <c r="N136">
        <f>B136</f>
        <v/>
      </c>
      <c r="O136" t="inlineStr"/>
      <c r="P136" t="inlineStr"/>
      <c r="Q136" t="inlineStr"/>
      <c r="R136" t="inlineStr"/>
      <c r="S136">
        <f>G136*BS!$B$9</f>
        <v/>
      </c>
      <c r="T136">
        <f>H136*BS!$B$9</f>
        <v/>
      </c>
    </row>
    <row r="137">
      <c r="B137" t="inlineStr">
        <is>
          <t>31.December $'000 Later than one year and not later than five Total</t>
        </is>
      </c>
      <c r="G137" t="n">
        <v/>
      </c>
      <c r="H137" t="n">
        <v>242292</v>
      </c>
      <c r="N137">
        <f>B137</f>
        <v/>
      </c>
      <c r="O137" t="inlineStr"/>
      <c r="P137" t="inlineStr"/>
      <c r="Q137" t="inlineStr"/>
      <c r="R137" t="inlineStr"/>
      <c r="S137">
        <f>G137*BS!$B$9</f>
        <v/>
      </c>
      <c r="T137">
        <f>H137*BS!$B$9</f>
        <v/>
      </c>
    </row>
    <row r="138">
      <c r="B138" t="inlineStr">
        <is>
          <t>31 December $'000 Secured: Non current</t>
        </is>
      </c>
      <c r="G138" t="n">
        <v>183958</v>
      </c>
      <c r="N138">
        <f>B138</f>
        <v/>
      </c>
      <c r="O138" t="inlineStr"/>
      <c r="P138" t="inlineStr"/>
      <c r="Q138" t="inlineStr"/>
      <c r="R138" t="inlineStr"/>
      <c r="S138">
        <f>G138*BS!$B$9</f>
        <v/>
      </c>
      <c r="T138" t="inlineStr"/>
    </row>
    <row r="139">
      <c r="B139" t="inlineStr">
        <is>
          <t>31 December $'000 Future minimum lease payments Not later than one year</t>
        </is>
      </c>
      <c r="G139" t="n">
        <v>45357</v>
      </c>
      <c r="N139">
        <f>B139</f>
        <v/>
      </c>
      <c r="O139" t="inlineStr"/>
      <c r="P139" t="inlineStr"/>
      <c r="Q139" t="inlineStr"/>
      <c r="R139" t="inlineStr"/>
      <c r="S139">
        <f>G139*BS!$B$9</f>
        <v/>
      </c>
      <c r="T139" t="inlineStr"/>
    </row>
    <row r="140" customFormat="1" s="194">
      <c r="B140" t="inlineStr">
        <is>
          <t>31 December $'000 Later than one year and not later than five years</t>
        </is>
      </c>
      <c r="G140" t="n">
        <v>139736</v>
      </c>
      <c r="N140">
        <f>B140</f>
        <v/>
      </c>
      <c r="O140" t="inlineStr"/>
      <c r="P140" t="inlineStr"/>
      <c r="Q140" t="inlineStr"/>
      <c r="R140" t="inlineStr"/>
      <c r="S140">
        <f>G140*BS!$B$9</f>
        <v/>
      </c>
      <c r="T140" t="inlineStr"/>
    </row>
    <row r="141">
      <c r="B141" t="inlineStr">
        <is>
          <t>31 December $'000 Later than one year and not later than five Later than five years</t>
        </is>
      </c>
      <c r="G141" t="n">
        <v>63526</v>
      </c>
      <c r="N141">
        <f>B141</f>
        <v/>
      </c>
      <c r="O141" t="inlineStr"/>
      <c r="P141" t="inlineStr"/>
      <c r="Q141" t="inlineStr"/>
      <c r="R141" t="inlineStr"/>
      <c r="S141">
        <f>G141*BS!$B$9</f>
        <v/>
      </c>
      <c r="T141" t="inlineStr"/>
    </row>
    <row r="142" customFormat="1" s="194">
      <c r="B142" t="inlineStr">
        <is>
          <t>31 December $'000 Later than one year and not later than five Total</t>
        </is>
      </c>
      <c r="G142" t="n">
        <v>248619</v>
      </c>
      <c r="N142">
        <f>B142</f>
        <v/>
      </c>
      <c r="O142" t="inlineStr"/>
      <c r="P142" t="inlineStr"/>
      <c r="Q142" t="inlineStr"/>
      <c r="R142" t="inlineStr"/>
      <c r="S142">
        <f>G142*BS!$B$9</f>
        <v/>
      </c>
      <c r="T142" t="inlineStr"/>
    </row>
    <row r="143" ht="14.1" customHeight="1" s="340">
      <c r="A143" s="79" t="n"/>
      <c r="B143" s="102" t="n"/>
      <c r="C143" s="103" t="n"/>
      <c r="D143" s="103" t="n"/>
      <c r="E143" s="103" t="n"/>
      <c r="F143" s="103" t="n"/>
      <c r="G143" s="103" t="n"/>
      <c r="H143" s="103" t="n"/>
      <c r="I143" s="210" t="n"/>
      <c r="J143" s="180" t="n"/>
      <c r="N143" s="985" t="inlineStr"/>
      <c r="O143" s="192" t="inlineStr"/>
      <c r="P143" s="192" t="inlineStr"/>
      <c r="Q143" s="192" t="inlineStr"/>
      <c r="R143" s="192" t="inlineStr"/>
      <c r="S143" s="192" t="inlineStr"/>
      <c r="T143" s="192" t="inlineStr"/>
      <c r="U143" s="193" t="n"/>
    </row>
    <row r="144">
      <c r="A144" s="79" t="n"/>
      <c r="B144" s="102" t="n"/>
      <c r="C144" s="220" t="n"/>
      <c r="D144" s="220" t="n"/>
      <c r="E144" s="220" t="n"/>
      <c r="F144" s="220" t="n"/>
      <c r="G144" s="220" t="n"/>
      <c r="H144" s="220" t="n"/>
      <c r="I144" s="210" t="n"/>
      <c r="J144" s="180" t="n"/>
      <c r="N144" s="985" t="inlineStr"/>
      <c r="O144" s="192" t="inlineStr"/>
      <c r="P144" s="192" t="inlineStr"/>
      <c r="Q144" s="192" t="inlineStr"/>
      <c r="R144" s="192" t="inlineStr"/>
      <c r="S144" s="192" t="inlineStr"/>
      <c r="T144" s="192" t="inlineStr"/>
      <c r="U144" s="193" t="n"/>
    </row>
    <row r="145">
      <c r="A145" s="79" t="inlineStr">
        <is>
          <t>K16T</t>
        </is>
      </c>
      <c r="B145" s="96" t="inlineStr">
        <is>
          <t xml:space="preserve"> Total </t>
        </is>
      </c>
      <c r="C145" s="954">
        <f>SUM(INDIRECT(ADDRESS(MATCH("K16",$A:$A,0)+1,COLUMN(C$13),4)&amp;":"&amp;ADDRESS(MATCH("K16T",$A:$A,0)-1,COLUMN(C$13),4)))</f>
        <v/>
      </c>
      <c r="D145" s="954">
        <f>SUM(INDIRECT(ADDRESS(MATCH("K16",$A:$A,0)+1,COLUMN(D$13),4)&amp;":"&amp;ADDRESS(MATCH("K16T",$A:$A,0)-1,COLUMN(D$13),4)))</f>
        <v/>
      </c>
      <c r="E145" s="954">
        <f>SUM(INDIRECT(ADDRESS(MATCH("K16",$A:$A,0)+1,COLUMN(E$13),4)&amp;":"&amp;ADDRESS(MATCH("K16T",$A:$A,0)-1,COLUMN(E$13),4)))</f>
        <v/>
      </c>
      <c r="F145" s="954">
        <f>SUM(INDIRECT(ADDRESS(MATCH("K16",$A:$A,0)+1,COLUMN(F$13),4)&amp;":"&amp;ADDRESS(MATCH("K16T",$A:$A,0)-1,COLUMN(F$13),4)))</f>
        <v/>
      </c>
      <c r="G145" s="954">
        <f>SUM(INDIRECT(ADDRESS(MATCH("K16",$A:$A,0)+1,COLUMN(G$13),4)&amp;":"&amp;ADDRESS(MATCH("K16T",$A:$A,0)-1,COLUMN(G$13),4)))</f>
        <v/>
      </c>
      <c r="H145" s="954">
        <f>SUM(INDIRECT(ADDRESS(MATCH("K16",$A:$A,0)+1,COLUMN(H$13),4)&amp;":"&amp;ADDRESS(MATCH("K16T",$A:$A,0)-1,COLUMN(H$13),4)))</f>
        <v/>
      </c>
      <c r="I145" s="210" t="n"/>
      <c r="J145" s="180" t="n"/>
      <c r="N145" s="985">
        <f>B145</f>
        <v/>
      </c>
      <c r="O145" s="192">
        <f>C145*BS!$B$9</f>
        <v/>
      </c>
      <c r="P145" s="192">
        <f>D145*BS!$B$9</f>
        <v/>
      </c>
      <c r="Q145" s="192">
        <f>E145*BS!$B$9</f>
        <v/>
      </c>
      <c r="R145" s="192">
        <f>F145*BS!$B$9</f>
        <v/>
      </c>
      <c r="S145" s="192">
        <f>G145*BS!$B$9</f>
        <v/>
      </c>
      <c r="T145" s="192">
        <f>H145*BS!$B$9</f>
        <v/>
      </c>
      <c r="U145" s="193" t="n"/>
    </row>
    <row r="146">
      <c r="A146" s="79" t="inlineStr">
        <is>
          <t>K17</t>
        </is>
      </c>
      <c r="B146" s="621" t="inlineStr">
        <is>
          <t xml:space="preserve"> Bond</t>
        </is>
      </c>
      <c r="I146" s="986" t="n"/>
      <c r="J146" s="180" t="n"/>
      <c r="N146" s="985">
        <f>B146</f>
        <v/>
      </c>
      <c r="O146" t="inlineStr"/>
      <c r="P146" t="inlineStr"/>
      <c r="Q146" t="inlineStr"/>
      <c r="R146" t="inlineStr"/>
      <c r="S146" t="inlineStr"/>
      <c r="T146" t="inlineStr"/>
      <c r="U146" s="193">
        <f>I106</f>
        <v/>
      </c>
    </row>
    <row r="147">
      <c r="A147" s="79" t="n"/>
      <c r="B147" s="102" t="n"/>
      <c r="C147" s="103" t="n"/>
      <c r="D147" s="103" t="n"/>
      <c r="E147" s="103" t="n"/>
      <c r="F147" s="103" t="n"/>
      <c r="G147" s="103" t="n"/>
      <c r="H147" s="103" t="n"/>
      <c r="I147" s="986" t="n"/>
      <c r="J147" s="180" t="n"/>
      <c r="N147" s="985" t="inlineStr"/>
      <c r="O147" s="192" t="inlineStr"/>
      <c r="P147" s="192" t="inlineStr"/>
      <c r="Q147" s="192" t="inlineStr"/>
      <c r="R147" s="192" t="inlineStr"/>
      <c r="S147" s="192" t="inlineStr"/>
      <c r="T147" s="192" t="inlineStr"/>
      <c r="U147" s="193" t="n"/>
    </row>
    <row r="148">
      <c r="A148" s="79" t="n"/>
      <c r="B148" s="102" t="n"/>
      <c r="C148" s="220" t="n"/>
      <c r="D148" s="220" t="n"/>
      <c r="E148" s="220" t="n"/>
      <c r="F148" s="220" t="n"/>
      <c r="G148" s="220" t="n"/>
      <c r="H148" s="220" t="n"/>
      <c r="I148" s="986" t="n"/>
      <c r="J148" s="180" t="n"/>
      <c r="N148" s="985" t="inlineStr"/>
      <c r="O148" s="192" t="inlineStr"/>
      <c r="P148" s="192" t="inlineStr"/>
      <c r="Q148" s="192" t="inlineStr"/>
      <c r="R148" s="192" t="inlineStr"/>
      <c r="S148" s="192" t="inlineStr"/>
      <c r="T148" s="192" t="inlineStr"/>
      <c r="U148" s="193" t="n"/>
    </row>
    <row r="149">
      <c r="A149" s="79" t="inlineStr">
        <is>
          <t>K17T</t>
        </is>
      </c>
      <c r="B149" s="96" t="inlineStr">
        <is>
          <t xml:space="preserve"> Total </t>
        </is>
      </c>
      <c r="C149" s="954">
        <f>SUM(INDIRECT(ADDRESS(MATCH("K17",$A:$A,0)+1,COLUMN(C$13),4)&amp;":"&amp;ADDRESS(MATCH("K17T",$A:$A,0)-1,COLUMN(C$13),4)))</f>
        <v/>
      </c>
      <c r="D149" s="954">
        <f>SUM(INDIRECT(ADDRESS(MATCH("K17",$A:$A,0)+1,COLUMN(D$13),4)&amp;":"&amp;ADDRESS(MATCH("K17T",$A:$A,0)-1,COLUMN(D$13),4)))</f>
        <v/>
      </c>
      <c r="E149" s="954">
        <f>SUM(INDIRECT(ADDRESS(MATCH("K17",$A:$A,0)+1,COLUMN(E$13),4)&amp;":"&amp;ADDRESS(MATCH("K17T",$A:$A,0)-1,COLUMN(E$13),4)))</f>
        <v/>
      </c>
      <c r="F149" s="954">
        <f>SUM(INDIRECT(ADDRESS(MATCH("K17",$A:$A,0)+1,COLUMN(F$13),4)&amp;":"&amp;ADDRESS(MATCH("K17T",$A:$A,0)-1,COLUMN(F$13),4)))</f>
        <v/>
      </c>
      <c r="G149" s="954" t="n">
        <v>0</v>
      </c>
      <c r="H149" s="954" t="n">
        <v>0</v>
      </c>
      <c r="I149" s="986" t="n"/>
      <c r="J149" s="180" t="n"/>
      <c r="N149" s="985">
        <f>B149</f>
        <v/>
      </c>
      <c r="O149" s="192">
        <f>C149*BS!$B$9</f>
        <v/>
      </c>
      <c r="P149" s="192">
        <f>D149*BS!$B$9</f>
        <v/>
      </c>
      <c r="Q149" s="192">
        <f>E149*BS!$B$9</f>
        <v/>
      </c>
      <c r="R149" s="192">
        <f>F149*BS!$B$9</f>
        <v/>
      </c>
      <c r="S149" s="192">
        <f>G149*BS!$B$9</f>
        <v/>
      </c>
      <c r="T149" s="192">
        <f>H149*BS!$B$9</f>
        <v/>
      </c>
      <c r="U149" s="193" t="n"/>
    </row>
    <row r="150">
      <c r="A150" s="79" t="inlineStr">
        <is>
          <t>K18</t>
        </is>
      </c>
      <c r="B150" s="621" t="inlineStr">
        <is>
          <t xml:space="preserve"> Subordinate Debt</t>
        </is>
      </c>
      <c r="I150" s="975" t="n"/>
      <c r="J150" s="180" t="n"/>
      <c r="N150" s="985">
        <f>B150</f>
        <v/>
      </c>
      <c r="O150" t="inlineStr"/>
      <c r="P150" t="inlineStr"/>
      <c r="Q150" t="inlineStr"/>
      <c r="R150" t="inlineStr"/>
      <c r="S150" t="inlineStr"/>
      <c r="T150" t="inlineStr"/>
      <c r="U150" s="193">
        <f>I110</f>
        <v/>
      </c>
    </row>
    <row r="151">
      <c r="A151" s="79" t="n"/>
      <c r="B151" s="102" t="n"/>
      <c r="C151" s="103" t="n"/>
      <c r="D151" s="103" t="n"/>
      <c r="E151" s="103" t="n"/>
      <c r="F151" s="103" t="n"/>
      <c r="G151" s="103" t="n"/>
      <c r="H151" s="103" t="n"/>
      <c r="I151" s="975" t="n"/>
      <c r="J151" s="180" t="n"/>
      <c r="N151" s="976" t="inlineStr"/>
      <c r="O151" s="192" t="inlineStr"/>
      <c r="P151" s="192" t="inlineStr"/>
      <c r="Q151" s="192" t="inlineStr"/>
      <c r="R151" s="192" t="inlineStr"/>
      <c r="S151" s="192" t="inlineStr"/>
      <c r="T151" s="192" t="inlineStr"/>
      <c r="U151" s="193" t="n"/>
    </row>
    <row r="152">
      <c r="A152" s="79" t="n"/>
      <c r="B152" s="102" t="n"/>
      <c r="C152" s="220" t="n"/>
      <c r="D152" s="220" t="n"/>
      <c r="E152" s="220" t="n"/>
      <c r="F152" s="220" t="n"/>
      <c r="G152" s="220" t="n"/>
      <c r="H152" s="220" t="n"/>
      <c r="I152" s="975" t="n"/>
      <c r="J152" s="180" t="n"/>
      <c r="N152" s="976" t="inlineStr"/>
      <c r="O152" s="192" t="inlineStr"/>
      <c r="P152" s="192" t="inlineStr"/>
      <c r="Q152" s="192" t="inlineStr"/>
      <c r="R152" s="192" t="inlineStr"/>
      <c r="S152" s="192" t="inlineStr"/>
      <c r="T152" s="192" t="inlineStr"/>
      <c r="U152" s="193" t="n"/>
    </row>
    <row r="153" customFormat="1" s="194">
      <c r="A153" s="79" t="inlineStr">
        <is>
          <t>K18T</t>
        </is>
      </c>
      <c r="B153" s="96" t="inlineStr">
        <is>
          <t xml:space="preserve"> Total </t>
        </is>
      </c>
      <c r="C153" s="954">
        <f>SUM(INDIRECT(ADDRESS(MATCH("K18",$A:$A,0)+1,COLUMN(C$13),4)&amp;":"&amp;ADDRESS(MATCH("K18T",$A:$A,0)-1,COLUMN(C$13),4)))</f>
        <v/>
      </c>
      <c r="D153" s="954">
        <f>SUM(INDIRECT(ADDRESS(MATCH("K18",$A:$A,0)+1,COLUMN(D$13),4)&amp;":"&amp;ADDRESS(MATCH("K18T",$A:$A,0)-1,COLUMN(D$13),4)))</f>
        <v/>
      </c>
      <c r="E153" s="954">
        <f>SUM(INDIRECT(ADDRESS(MATCH("K18",$A:$A,0)+1,COLUMN(E$13),4)&amp;":"&amp;ADDRESS(MATCH("K18T",$A:$A,0)-1,COLUMN(E$13),4)))</f>
        <v/>
      </c>
      <c r="F153" s="954">
        <f>SUM(INDIRECT(ADDRESS(MATCH("K18",$A:$A,0)+1,COLUMN(F$13),4)&amp;":"&amp;ADDRESS(MATCH("K18T",$A:$A,0)-1,COLUMN(F$13),4)))</f>
        <v/>
      </c>
      <c r="G153" s="954" t="n">
        <v>0</v>
      </c>
      <c r="H153" s="954" t="n">
        <v>0</v>
      </c>
      <c r="I153" s="975" t="n"/>
      <c r="J153" s="180" t="n"/>
      <c r="N153" s="976">
        <f>B153</f>
        <v/>
      </c>
      <c r="O153" s="192">
        <f>C153*BS!$B$9</f>
        <v/>
      </c>
      <c r="P153" s="192">
        <f>D153*BS!$B$9</f>
        <v/>
      </c>
      <c r="Q153" s="192">
        <f>E153*BS!$B$9</f>
        <v/>
      </c>
      <c r="R153" s="192">
        <f>F153*BS!$B$9</f>
        <v/>
      </c>
      <c r="S153" s="192">
        <f>G153*BS!$B$9</f>
        <v/>
      </c>
      <c r="T153" s="192">
        <f>H153*BS!$B$9</f>
        <v/>
      </c>
      <c r="U153" s="193" t="n"/>
    </row>
    <row r="154">
      <c r="A154" s="79" t="inlineStr">
        <is>
          <t>K19</t>
        </is>
      </c>
      <c r="B154" s="102" t="inlineStr">
        <is>
          <t xml:space="preserve"> Loan from related parties </t>
        </is>
      </c>
      <c r="C154" s="220" t="n"/>
      <c r="D154" s="220" t="n"/>
      <c r="E154" s="220" t="n"/>
      <c r="F154" s="220" t="n"/>
      <c r="G154" s="220" t="n"/>
      <c r="H154" s="220" t="n"/>
      <c r="I154" s="975" t="n"/>
      <c r="J154" s="180" t="n"/>
      <c r="N154" s="976">
        <f>B154</f>
        <v/>
      </c>
      <c r="O154" s="192" t="inlineStr"/>
      <c r="P154" s="192" t="inlineStr"/>
      <c r="Q154" s="192" t="inlineStr"/>
      <c r="R154" s="192" t="inlineStr"/>
      <c r="S154" s="192" t="inlineStr"/>
      <c r="T154" s="192" t="inlineStr"/>
      <c r="U154" s="193">
        <f>I114</f>
        <v/>
      </c>
    </row>
    <row r="155" ht="18.75" customFormat="1" customHeight="1" s="194">
      <c r="A155" s="79" t="n"/>
      <c r="B155" s="102" t="n"/>
      <c r="C155" s="220" t="n"/>
      <c r="D155" s="220" t="n"/>
      <c r="E155" s="220" t="n"/>
      <c r="F155" s="220" t="n"/>
      <c r="G155" s="220" t="n"/>
      <c r="H155" s="220" t="n"/>
      <c r="I155" s="975" t="n"/>
      <c r="J155" s="180" t="n"/>
      <c r="N155" s="976" t="inlineStr"/>
      <c r="O155" s="192" t="inlineStr"/>
      <c r="P155" s="192" t="inlineStr"/>
      <c r="Q155" s="192" t="inlineStr"/>
      <c r="R155" s="192" t="inlineStr"/>
      <c r="S155" s="192" t="inlineStr"/>
      <c r="T155" s="192" t="inlineStr"/>
      <c r="U155" s="193">
        <f>I115</f>
        <v/>
      </c>
    </row>
    <row r="156" ht="18.75" customFormat="1" customHeight="1" s="194">
      <c r="A156" s="79" t="n"/>
      <c r="B156" s="102" t="n"/>
      <c r="C156" s="220" t="n"/>
      <c r="D156" s="220" t="n"/>
      <c r="E156" s="220" t="n"/>
      <c r="F156" s="220" t="n"/>
      <c r="G156" s="220" t="n"/>
      <c r="H156" s="220" t="n"/>
      <c r="I156" s="975" t="n"/>
      <c r="J156" s="180" t="n"/>
      <c r="N156" s="976" t="inlineStr"/>
      <c r="O156" s="192" t="inlineStr"/>
      <c r="P156" s="192" t="inlineStr"/>
      <c r="Q156" s="192" t="inlineStr"/>
      <c r="R156" s="192" t="inlineStr"/>
      <c r="S156" s="192" t="inlineStr"/>
      <c r="T156" s="192" t="inlineStr"/>
      <c r="U156" s="193">
        <f>I116</f>
        <v/>
      </c>
    </row>
    <row r="157" ht="18.75" customFormat="1" customHeight="1" s="194">
      <c r="A157" s="79" t="n"/>
      <c r="B157" s="102" t="n"/>
      <c r="C157" s="103" t="n"/>
      <c r="D157" s="103" t="n"/>
      <c r="E157" s="103" t="n"/>
      <c r="F157" s="103" t="n"/>
      <c r="G157" s="103" t="n"/>
      <c r="H157" s="103" t="n"/>
      <c r="I157" s="975" t="n"/>
      <c r="J157" s="180" t="n"/>
      <c r="N157" s="976" t="inlineStr"/>
      <c r="O157" s="192" t="inlineStr"/>
      <c r="P157" s="192" t="inlineStr"/>
      <c r="Q157" s="192" t="inlineStr"/>
      <c r="R157" s="192" t="inlineStr"/>
      <c r="S157" s="192" t="inlineStr"/>
      <c r="T157" s="192" t="inlineStr"/>
      <c r="U157" s="193">
        <f>I117</f>
        <v/>
      </c>
    </row>
    <row r="158" ht="18.75" customFormat="1" customHeight="1" s="194">
      <c r="A158" s="79" t="n"/>
      <c r="B158" s="102" t="n"/>
      <c r="C158" s="220" t="n"/>
      <c r="D158" s="220" t="n"/>
      <c r="E158" s="220" t="n"/>
      <c r="F158" s="220" t="n"/>
      <c r="G158" s="220" t="n"/>
      <c r="H158" s="220" t="n"/>
      <c r="I158" s="975" t="n"/>
      <c r="J158" s="180" t="n"/>
      <c r="N158" s="976" t="inlineStr"/>
      <c r="O158" s="192" t="inlineStr"/>
      <c r="P158" s="192" t="inlineStr"/>
      <c r="Q158" s="192" t="inlineStr"/>
      <c r="R158" s="192" t="inlineStr"/>
      <c r="S158" s="192" t="inlineStr"/>
      <c r="T158" s="192" t="inlineStr"/>
      <c r="U158" s="193" t="n"/>
    </row>
    <row r="159" ht="18.75" customFormat="1" customHeight="1" s="194">
      <c r="A159" s="79" t="n"/>
      <c r="B159" s="102" t="n"/>
      <c r="C159" s="220" t="n"/>
      <c r="D159" s="220" t="n"/>
      <c r="E159" s="220" t="n"/>
      <c r="F159" s="220" t="n"/>
      <c r="G159" s="220" t="n"/>
      <c r="H159" s="220" t="n"/>
      <c r="I159" s="975" t="n"/>
      <c r="J159" s="180" t="n"/>
      <c r="N159" s="976" t="inlineStr"/>
      <c r="O159" s="192" t="inlineStr"/>
      <c r="P159" s="192" t="inlineStr"/>
      <c r="Q159" s="192" t="inlineStr"/>
      <c r="R159" s="192" t="inlineStr"/>
      <c r="S159" s="192" t="inlineStr"/>
      <c r="T159" s="192" t="inlineStr"/>
      <c r="U159" s="193">
        <f>I119</f>
        <v/>
      </c>
    </row>
    <row r="160">
      <c r="A160" s="79" t="n"/>
      <c r="B160" s="102" t="n"/>
      <c r="C160" s="220" t="n"/>
      <c r="D160" s="220" t="n"/>
      <c r="E160" s="220" t="n"/>
      <c r="F160" s="220" t="n"/>
      <c r="G160" s="220" t="n"/>
      <c r="H160" s="220" t="n"/>
      <c r="I160" s="975" t="n"/>
      <c r="J160" s="180" t="n"/>
      <c r="N160" s="976" t="inlineStr"/>
      <c r="O160" s="192" t="inlineStr"/>
      <c r="P160" s="192" t="inlineStr"/>
      <c r="Q160" s="192" t="inlineStr"/>
      <c r="R160" s="192" t="inlineStr"/>
      <c r="S160" s="192" t="inlineStr"/>
      <c r="T160" s="192" t="inlineStr"/>
      <c r="U160" s="193">
        <f>I120</f>
        <v/>
      </c>
    </row>
    <row r="161">
      <c r="B161" s="102" t="inlineStr">
        <is>
          <t xml:space="preserve"> Others </t>
        </is>
      </c>
      <c r="C161" s="220" t="n"/>
      <c r="D161" s="220" t="n"/>
      <c r="E161" s="220" t="n"/>
      <c r="F161" s="220" t="n"/>
      <c r="G161" s="220" t="n"/>
      <c r="H161" s="220" t="n"/>
      <c r="I161" s="980" t="n"/>
      <c r="J161" s="180" t="n"/>
      <c r="N161" s="976">
        <f>B161</f>
        <v/>
      </c>
      <c r="O161" s="192" t="inlineStr"/>
      <c r="P161" s="192" t="inlineStr"/>
      <c r="Q161" s="192" t="inlineStr"/>
      <c r="R161" s="192" t="inlineStr"/>
      <c r="S161" s="192" t="inlineStr"/>
      <c r="T161" s="192" t="inlineStr"/>
      <c r="U161" s="193">
        <f>I121</f>
        <v/>
      </c>
    </row>
    <row r="162" ht="18.75" customFormat="1" customHeight="1" s="194">
      <c r="A162" s="194" t="inlineStr">
        <is>
          <t>K20</t>
        </is>
      </c>
      <c r="B162" s="96" t="inlineStr">
        <is>
          <t xml:space="preserve">Total </t>
        </is>
      </c>
      <c r="C162" s="987">
        <f>INDIRECT(ADDRESS(MATCH("K16T",$A:$A,0),COLUMN(C$13),4))+INDIRECT(ADDRESS(MATCH("K17T",$A:$A,0),COLUMN(C$13),4))+INDIRECT(ADDRESS(MATCH("K18T",$A:$A,0),COLUMN(C$13),4))+SUM(INDIRECT(ADDRESS(MATCH("K19",$A:$A,0),COLUMN(C$13),4)&amp;":"&amp;ADDRESS(MATCH("K20",$A:$A,0)-1,COLUMN(C$13),4)))</f>
        <v/>
      </c>
      <c r="D162" s="987">
        <f>INDIRECT(ADDRESS(MATCH("K16T",$A:$A,0),COLUMN(D$13),4))+INDIRECT(ADDRESS(MATCH("K17T",$A:$A,0),COLUMN(D$13),4))+INDIRECT(ADDRESS(MATCH("K18T",$A:$A,0),COLUMN(D$13),4))+SUM(INDIRECT(ADDRESS(MATCH("K19",$A:$A,0),COLUMN(D$13),4)&amp;":"&amp;ADDRESS(MATCH("K20",$A:$A,0)-1,COLUMN(D$13),4)))</f>
        <v/>
      </c>
      <c r="E162" s="987">
        <f>INDIRECT(ADDRESS(MATCH("K16T",$A:$A,0),COLUMN(E$13),4))+INDIRECT(ADDRESS(MATCH("K17T",$A:$A,0),COLUMN(E$13),4))+INDIRECT(ADDRESS(MATCH("K18T",$A:$A,0),COLUMN(E$13),4))+SUM(INDIRECT(ADDRESS(MATCH("K19",$A:$A,0),COLUMN(E$13),4)&amp;":"&amp;ADDRESS(MATCH("K20",$A:$A,0)-1,COLUMN(E$13),4)))</f>
        <v/>
      </c>
      <c r="F162" s="987">
        <f>INDIRECT(ADDRESS(MATCH("K16T",$A:$A,0),COLUMN(F$13),4))+INDIRECT(ADDRESS(MATCH("K17T",$A:$A,0),COLUMN(F$13),4))+INDIRECT(ADDRESS(MATCH("K18T",$A:$A,0),COLUMN(F$13),4))+SUM(INDIRECT(ADDRESS(MATCH("K19",$A:$A,0),COLUMN(F$13),4)&amp;":"&amp;ADDRESS(MATCH("K20",$A:$A,0)-1,COLUMN(F$13),4)))</f>
        <v/>
      </c>
      <c r="G162" s="987">
        <f>INDIRECT(ADDRESS(MATCH("K16T",$A:$A,0),COLUMN(G$13),4))+INDIRECT(ADDRESS(MATCH("K17T",$A:$A,0),COLUMN(G$13),4))+INDIRECT(ADDRESS(MATCH("K18T",$A:$A,0),COLUMN(G$13),4))+SUM(INDIRECT(ADDRESS(MATCH("K19",$A:$A,0),COLUMN(G$13),4)&amp;":"&amp;ADDRESS(MATCH("K20",$A:$A,0)-1,COLUMN(G$13),4)))</f>
        <v/>
      </c>
      <c r="H162" s="987">
        <f>INDIRECT(ADDRESS(MATCH("K16T",$A:$A,0),COLUMN(H$13),4))+INDIRECT(ADDRESS(MATCH("K17T",$A:$A,0),COLUMN(H$13),4))+INDIRECT(ADDRESS(MATCH("K18T",$A:$A,0),COLUMN(H$13),4))+SUM(INDIRECT(ADDRESS(MATCH("K19",$A:$A,0),COLUMN(H$13),4)&amp;":"&amp;ADDRESS(MATCH("K20",$A:$A,0)-1,COLUMN(H$13),4)))</f>
        <v/>
      </c>
      <c r="I162" s="988" t="n"/>
      <c r="J162" s="196" t="n"/>
      <c r="K162" s="197" t="n"/>
      <c r="L162" s="197" t="n"/>
      <c r="M162" s="197" t="n"/>
      <c r="N162" s="966">
        <f>B162</f>
        <v/>
      </c>
      <c r="O162" s="198">
        <f>C162*BS!$B$9</f>
        <v/>
      </c>
      <c r="P162" s="198">
        <f>D162*BS!$B$9</f>
        <v/>
      </c>
      <c r="Q162" s="198">
        <f>E162*BS!$B$9</f>
        <v/>
      </c>
      <c r="R162" s="198">
        <f>F162*BS!$B$9</f>
        <v/>
      </c>
      <c r="S162" s="198">
        <f>G162*BS!$B$9</f>
        <v/>
      </c>
      <c r="T162" s="198">
        <f>H162*BS!$B$9</f>
        <v/>
      </c>
      <c r="U162" s="193">
        <f>I122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89" t="n"/>
      <c r="D163" s="989" t="n"/>
      <c r="E163" s="989" t="n"/>
      <c r="F163" s="989" t="n"/>
      <c r="G163" s="989" t="n"/>
      <c r="H163" s="989" t="n"/>
      <c r="I163" s="980" t="n"/>
      <c r="J163" s="180" t="n"/>
      <c r="N163" s="976" t="inlineStr"/>
      <c r="O163" s="192" t="inlineStr"/>
      <c r="P163" s="192" t="inlineStr"/>
      <c r="Q163" s="192" t="inlineStr"/>
      <c r="R163" s="192" t="inlineStr"/>
      <c r="S163" s="192" t="inlineStr"/>
      <c r="T163" s="192" t="inlineStr"/>
      <c r="U163" s="193" t="n"/>
    </row>
    <row r="164" ht="18.75" customFormat="1" customHeight="1" s="194">
      <c r="A164" s="194" t="inlineStr">
        <is>
          <t>K21</t>
        </is>
      </c>
      <c r="B164" s="96" t="inlineStr">
        <is>
          <t xml:space="preserve">Deferred Taxes </t>
        </is>
      </c>
      <c r="C164" s="990" t="n"/>
      <c r="D164" s="990" t="n"/>
      <c r="E164" s="990" t="n"/>
      <c r="F164" s="990" t="n"/>
      <c r="G164" s="990" t="n"/>
      <c r="H164" s="990" t="n"/>
      <c r="I164" s="988" t="n"/>
      <c r="J164" s="196" t="n"/>
      <c r="K164" s="197" t="n"/>
      <c r="L164" s="197" t="n"/>
      <c r="M164" s="197" t="n"/>
      <c r="N164" s="966">
        <f>B164</f>
        <v/>
      </c>
      <c r="O164" s="198" t="inlineStr"/>
      <c r="P164" s="198" t="inlineStr"/>
      <c r="Q164" s="198" t="inlineStr"/>
      <c r="R164" s="198" t="inlineStr"/>
      <c r="S164" s="198" t="inlineStr"/>
      <c r="T164" s="198" t="inlineStr"/>
      <c r="U164" s="193">
        <f>I124</f>
        <v/>
      </c>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103" t="n"/>
      <c r="D165" s="103" t="n"/>
      <c r="E165" s="103" t="n"/>
      <c r="F165" s="103" t="n"/>
      <c r="G165" s="103" t="n"/>
      <c r="H165" s="103" t="n"/>
      <c r="I165" s="988"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52" t="n"/>
      <c r="D166" s="952" t="n"/>
      <c r="E166" s="952" t="n"/>
      <c r="F166" s="952" t="n"/>
      <c r="G166" s="952" t="n"/>
      <c r="H166" s="952" t="n"/>
      <c r="I166" s="980" t="n"/>
      <c r="J166" s="180" t="n"/>
      <c r="N166" s="976" t="inlineStr"/>
      <c r="O166" s="192" t="inlineStr"/>
      <c r="P166" s="192" t="inlineStr"/>
      <c r="Q166" s="192" t="inlineStr"/>
      <c r="R166" s="192" t="inlineStr"/>
      <c r="S166" s="192" t="inlineStr"/>
      <c r="T166" s="192" t="inlineStr"/>
      <c r="U166" s="193" t="n"/>
    </row>
    <row r="167">
      <c r="A167" s="171" t="inlineStr">
        <is>
          <t>K22</t>
        </is>
      </c>
      <c r="B167" s="96" t="inlineStr">
        <is>
          <t xml:space="preserve">Total </t>
        </is>
      </c>
      <c r="C167" s="954">
        <f>SUM(INDIRECT(ADDRESS(MATCH("K21",$A:$A,0)+1,COLUMN(C$13),4)&amp;":"&amp;ADDRESS(MATCH("K22",$A:$A,0)-1,COLUMN(C$13),4)))</f>
        <v/>
      </c>
      <c r="D167" s="954">
        <f>SUM(INDIRECT(ADDRESS(MATCH("K21",$A:$A,0)+1,COLUMN(D$13),4)&amp;":"&amp;ADDRESS(MATCH("K22",$A:$A,0)-1,COLUMN(D$13),4)))</f>
        <v/>
      </c>
      <c r="E167" s="954">
        <f>SUM(INDIRECT(ADDRESS(MATCH("K21",$A:$A,0)+1,COLUMN(E$13),4)&amp;":"&amp;ADDRESS(MATCH("K22",$A:$A,0)-1,COLUMN(E$13),4)))</f>
        <v/>
      </c>
      <c r="F167" s="954">
        <f>SUM(INDIRECT(ADDRESS(MATCH("K21",$A:$A,0)+1,COLUMN(F$13),4)&amp;":"&amp;ADDRESS(MATCH("K22",$A:$A,0)-1,COLUMN(F$13),4)))</f>
        <v/>
      </c>
      <c r="G167" s="954" t="n">
        <v>183958</v>
      </c>
      <c r="H167" s="954" t="n">
        <v>177923</v>
      </c>
      <c r="I167" s="980" t="n"/>
      <c r="J167" s="180" t="n"/>
      <c r="N167" s="976">
        <f>B167</f>
        <v/>
      </c>
      <c r="O167" s="192">
        <f>C167*BS!$B$9</f>
        <v/>
      </c>
      <c r="P167" s="192">
        <f>D167*BS!$B$9</f>
        <v/>
      </c>
      <c r="Q167" s="192">
        <f>E167*BS!$B$9</f>
        <v/>
      </c>
      <c r="R167" s="192">
        <f>F167*BS!$B$9</f>
        <v/>
      </c>
      <c r="S167" s="192">
        <f>G167*BS!$B$9</f>
        <v/>
      </c>
      <c r="T167" s="192">
        <f>H167*BS!$B$9</f>
        <v/>
      </c>
      <c r="U167" s="193" t="n"/>
    </row>
    <row r="168">
      <c r="A168" s="194" t="inlineStr">
        <is>
          <t>K23</t>
        </is>
      </c>
      <c r="B168" s="96" t="inlineStr">
        <is>
          <t xml:space="preserve">Other Long Term liabilities </t>
        </is>
      </c>
      <c r="C168" s="990" t="n"/>
      <c r="D168" s="990" t="n"/>
      <c r="E168" s="990" t="n"/>
      <c r="F168" s="990" t="n"/>
      <c r="G168" s="990" t="n"/>
      <c r="H168" s="990" t="n"/>
      <c r="I168" s="988" t="n"/>
      <c r="J168" s="196" t="n"/>
      <c r="K168" s="197" t="n"/>
      <c r="L168" s="197" t="n"/>
      <c r="M168" s="197" t="n"/>
      <c r="N168" s="966">
        <f>B168</f>
        <v/>
      </c>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t="inlineStr">
        <is>
          <t>Warranty Total nt</t>
        </is>
      </c>
      <c r="G169" t="n">
        <v>0</v>
      </c>
      <c r="H169" t="n">
        <v>103</v>
      </c>
      <c r="N169">
        <f>B169</f>
        <v/>
      </c>
      <c r="O169" t="inlineStr"/>
      <c r="P169" t="inlineStr"/>
      <c r="Q169" t="inlineStr"/>
      <c r="R169" t="inlineStr"/>
      <c r="S169">
        <f>G169*BS!$B$9</f>
        <v/>
      </c>
      <c r="T169">
        <f>H169*BS!$B$9</f>
        <v/>
      </c>
    </row>
    <row r="170">
      <c r="B170" t="inlineStr">
        <is>
          <t>Workers compensation (i) $'000 Total nt</t>
        </is>
      </c>
      <c r="G170" t="n">
        <v>0</v>
      </c>
      <c r="H170" t="n">
        <v>513</v>
      </c>
      <c r="N170">
        <f>B170</f>
        <v/>
      </c>
      <c r="O170" t="inlineStr"/>
      <c r="P170" t="inlineStr"/>
      <c r="Q170" t="inlineStr"/>
      <c r="R170" t="inlineStr"/>
      <c r="S170">
        <f>G170*BS!$B$9</f>
        <v/>
      </c>
      <c r="T170">
        <f>H170*BS!$B$9</f>
        <v/>
      </c>
    </row>
    <row r="171">
      <c r="B171" t="inlineStr">
        <is>
          <t>Make good leased premises (ili) $'000 Total nt</t>
        </is>
      </c>
      <c r="G171" t="n">
        <v>0</v>
      </c>
      <c r="H171" t="n">
        <v>1167</v>
      </c>
      <c r="N171">
        <f>B171</f>
        <v/>
      </c>
      <c r="O171" t="inlineStr"/>
      <c r="P171" t="inlineStr"/>
      <c r="Q171" t="inlineStr"/>
      <c r="R171" t="inlineStr"/>
      <c r="S171">
        <f>G171*BS!$B$9</f>
        <v/>
      </c>
      <c r="T171">
        <f>H171*BS!$B$9</f>
        <v/>
      </c>
    </row>
    <row r="172">
      <c r="B172" t="inlineStr">
        <is>
          <t>$'000 Total nt</t>
        </is>
      </c>
      <c r="G172" t="n">
        <v>0</v>
      </c>
      <c r="H172" t="n">
        <v>2</v>
      </c>
      <c r="N172">
        <f>B172</f>
        <v/>
      </c>
      <c r="O172" t="inlineStr"/>
      <c r="P172" t="inlineStr"/>
      <c r="Q172" t="inlineStr"/>
      <c r="R172" t="inlineStr"/>
      <c r="S172">
        <f>G172*BS!$B$9</f>
        <v/>
      </c>
      <c r="T172">
        <f>H172*BS!$B$9</f>
        <v/>
      </c>
    </row>
    <row r="173">
      <c r="A173" s="79" t="n"/>
      <c r="B173" s="102" t="inlineStr">
        <is>
          <t>Other $'000 beginning of the year</t>
        </is>
      </c>
      <c r="C173" s="991" t="n"/>
      <c r="D173" s="991" t="n"/>
      <c r="E173" s="991" t="n"/>
      <c r="F173" s="991" t="n"/>
      <c r="G173" s="991" t="n">
        <v>0</v>
      </c>
      <c r="H173" s="991" t="n">
        <v>663</v>
      </c>
      <c r="I173" s="984" t="n"/>
      <c r="J173" s="180" t="n"/>
      <c r="N173" s="976">
        <f>B173</f>
        <v/>
      </c>
      <c r="O173" s="192" t="inlineStr"/>
      <c r="P173" s="192" t="inlineStr"/>
      <c r="Q173" s="192" t="inlineStr"/>
      <c r="R173" s="192" t="inlineStr"/>
      <c r="S173" s="192">
        <f>G173*BS!$B$9</f>
        <v/>
      </c>
      <c r="T173" s="192">
        <f>H173*BS!$B$9</f>
        <v/>
      </c>
      <c r="U173" s="193">
        <f>I129</f>
        <v/>
      </c>
    </row>
    <row r="174">
      <c r="A174" s="79" t="n"/>
      <c r="B174" s="102" t="inlineStr">
        <is>
          <t>Other $'000 arising from payments</t>
        </is>
      </c>
      <c r="C174" s="991" t="n"/>
      <c r="D174" s="991" t="n"/>
      <c r="E174" s="991" t="n"/>
      <c r="F174" s="991" t="n"/>
      <c r="G174" s="991" t="n">
        <v>0</v>
      </c>
      <c r="H174" s="991" t="n">
        <v>-349</v>
      </c>
      <c r="I174" s="992" t="n"/>
      <c r="J174" s="180" t="n"/>
      <c r="N174" s="976">
        <f>B174</f>
        <v/>
      </c>
      <c r="O174" s="192" t="inlineStr"/>
      <c r="P174" s="192" t="inlineStr"/>
      <c r="Q174" s="192" t="inlineStr"/>
      <c r="R174" s="192" t="inlineStr"/>
      <c r="S174" s="192">
        <f>G174*BS!$B$9</f>
        <v/>
      </c>
      <c r="T174" s="192">
        <f>H174*BS!$B$9</f>
        <v/>
      </c>
      <c r="U174" s="193">
        <f>I130</f>
        <v/>
      </c>
    </row>
    <row r="175">
      <c r="A175" s="79" t="n"/>
      <c r="B175" s="102" t="inlineStr">
        <is>
          <t>Other $'000 Total nt</t>
        </is>
      </c>
      <c r="C175" s="103" t="n"/>
      <c r="D175" s="103" t="n"/>
      <c r="E175" s="103" t="n"/>
      <c r="F175" s="103" t="n"/>
      <c r="G175" s="103" t="n">
        <v>0</v>
      </c>
      <c r="H175" s="103" t="n">
        <v>0</v>
      </c>
      <c r="I175" s="992" t="n"/>
      <c r="J175" s="180" t="n"/>
      <c r="N175" s="976">
        <f>B175</f>
        <v/>
      </c>
      <c r="O175" s="192" t="inlineStr"/>
      <c r="P175" s="192" t="inlineStr"/>
      <c r="Q175" s="192" t="inlineStr"/>
      <c r="R175" s="192" t="inlineStr"/>
      <c r="S175" s="192">
        <f>G175*BS!$B$9</f>
        <v/>
      </c>
      <c r="T175" s="192">
        <f>H175*BS!$B$9</f>
        <v/>
      </c>
      <c r="U175" s="193">
        <f>I131</f>
        <v/>
      </c>
    </row>
    <row r="176">
      <c r="A176" s="79" t="n"/>
      <c r="B176" s="102" t="inlineStr">
        <is>
          <t>Other $'000 translation gains/ (losses)</t>
        </is>
      </c>
      <c r="C176" s="991" t="n"/>
      <c r="D176" s="991" t="n"/>
      <c r="E176" s="991" t="n"/>
      <c r="F176" s="991" t="n"/>
      <c r="G176" s="991" t="n">
        <v>0</v>
      </c>
      <c r="H176" s="991" t="n">
        <v>498</v>
      </c>
      <c r="I176" s="992" t="n"/>
      <c r="J176" s="180" t="n"/>
      <c r="N176" s="976">
        <f>B176</f>
        <v/>
      </c>
      <c r="O176" s="192" t="inlineStr"/>
      <c r="P176" s="192" t="inlineStr"/>
      <c r="Q176" s="192" t="inlineStr"/>
      <c r="R176" s="192" t="inlineStr"/>
      <c r="S176" s="192">
        <f>G176*BS!$B$9</f>
        <v/>
      </c>
      <c r="T176" s="192">
        <f>H176*BS!$B$9</f>
        <v/>
      </c>
      <c r="U176" s="193">
        <f>I132</f>
        <v/>
      </c>
    </row>
    <row r="177">
      <c r="A177" s="79" t="n"/>
      <c r="B177" s="102" t="inlineStr">
        <is>
          <t>Other $'000 end of the year</t>
        </is>
      </c>
      <c r="C177" s="991" t="n"/>
      <c r="D177" s="991" t="n"/>
      <c r="E177" s="991" t="n"/>
      <c r="F177" s="991" t="n"/>
      <c r="G177" s="991" t="n">
        <v>0</v>
      </c>
      <c r="H177" s="991" t="n">
        <v>812</v>
      </c>
      <c r="I177" s="992" t="n"/>
      <c r="J177" s="180" t="n"/>
      <c r="N177" s="976">
        <f>B177</f>
        <v/>
      </c>
      <c r="O177" s="192" t="inlineStr"/>
      <c r="P177" s="192" t="inlineStr"/>
      <c r="Q177" s="192" t="inlineStr"/>
      <c r="R177" s="192" t="inlineStr"/>
      <c r="S177" s="192">
        <f>G177*BS!$B$9</f>
        <v/>
      </c>
      <c r="T177" s="192">
        <f>H177*BS!$B$9</f>
        <v/>
      </c>
      <c r="U177" s="193">
        <f>I133</f>
        <v/>
      </c>
    </row>
    <row r="178" customFormat="1" s="194">
      <c r="A178" s="79" t="n"/>
      <c r="B178" s="102" t="inlineStr">
        <is>
          <t>Other $'000 end of the 2022 Current</t>
        </is>
      </c>
      <c r="C178" s="991" t="n"/>
      <c r="D178" s="991" t="n"/>
      <c r="E178" s="991" t="n"/>
      <c r="F178" s="991" t="n"/>
      <c r="G178" s="991" t="n">
        <v>0</v>
      </c>
      <c r="H178" s="991" t="n">
        <v>787</v>
      </c>
      <c r="I178" s="992" t="n"/>
      <c r="J178" s="180" t="n"/>
      <c r="N178" s="976">
        <f>B178</f>
        <v/>
      </c>
      <c r="O178" s="192" t="inlineStr"/>
      <c r="P178" s="192" t="inlineStr"/>
      <c r="Q178" s="192" t="inlineStr"/>
      <c r="R178" s="192" t="inlineStr"/>
      <c r="S178" s="192">
        <f>G178*BS!$B$9</f>
        <v/>
      </c>
      <c r="T178" s="192">
        <f>H178*BS!$B$9</f>
        <v/>
      </c>
      <c r="U178" s="193">
        <f>I134</f>
        <v/>
      </c>
    </row>
    <row r="179">
      <c r="A179" s="79" t="n"/>
      <c r="B179" s="102" t="inlineStr">
        <is>
          <t>Other $'000 end of the 2022 Non</t>
        </is>
      </c>
      <c r="C179" s="991" t="n"/>
      <c r="D179" s="991" t="n"/>
      <c r="E179" s="991" t="n"/>
      <c r="F179" s="991" t="n"/>
      <c r="G179" s="991" t="n">
        <v>0</v>
      </c>
      <c r="H179" s="991" t="n">
        <v>25</v>
      </c>
      <c r="I179" s="992" t="n"/>
      <c r="J179" s="180" t="n"/>
      <c r="N179" s="976">
        <f>B179</f>
        <v/>
      </c>
      <c r="O179" s="192" t="inlineStr"/>
      <c r="P179" s="192" t="inlineStr"/>
      <c r="Q179" s="192" t="inlineStr"/>
      <c r="R179" s="192" t="inlineStr"/>
      <c r="S179" s="192">
        <f>G179*BS!$B$9</f>
        <v/>
      </c>
      <c r="T179" s="192">
        <f>H179*BS!$B$9</f>
        <v/>
      </c>
      <c r="U179" s="193">
        <f>I135</f>
        <v/>
      </c>
    </row>
    <row r="180" ht="23.25" customFormat="1" customHeight="1" s="234">
      <c r="A180" s="79" t="n"/>
      <c r="B180" s="102" t="inlineStr">
        <is>
          <t>Other $'000 end of the Total</t>
        </is>
      </c>
      <c r="C180" s="991" t="n"/>
      <c r="D180" s="991" t="n"/>
      <c r="E180" s="991" t="n"/>
      <c r="F180" s="991" t="n"/>
      <c r="G180" s="991" t="n">
        <v>0</v>
      </c>
      <c r="H180" s="991" t="n">
        <v>812</v>
      </c>
      <c r="I180" s="992" t="n"/>
      <c r="J180" s="180" t="n"/>
      <c r="N180" s="976">
        <f>B180</f>
        <v/>
      </c>
      <c r="O180" s="192" t="inlineStr"/>
      <c r="P180" s="192" t="inlineStr"/>
      <c r="Q180" s="192" t="inlineStr"/>
      <c r="R180" s="192" t="inlineStr"/>
      <c r="S180" s="192">
        <f>G180*BS!$B$9</f>
        <v/>
      </c>
      <c r="T180" s="192">
        <f>H180*BS!$B$9</f>
        <v/>
      </c>
      <c r="U180" s="193">
        <f>I136</f>
        <v/>
      </c>
    </row>
    <row r="181" ht="23.25" customFormat="1" customHeight="1" s="234">
      <c r="A181" s="79" t="n"/>
      <c r="B181" s="102" t="inlineStr">
        <is>
          <t>Employee Total other benefits (I) provisions $'000 $'000 Total nt</t>
        </is>
      </c>
      <c r="C181" s="991" t="n"/>
      <c r="D181" s="991" t="n"/>
      <c r="E181" s="991" t="n"/>
      <c r="F181" s="991" t="n"/>
      <c r="G181" s="991" t="n">
        <v>0</v>
      </c>
      <c r="H181" s="991" t="n">
        <v>7564</v>
      </c>
      <c r="I181" s="992" t="n"/>
      <c r="J181" s="180" t="n"/>
      <c r="N181" s="976">
        <f>B181</f>
        <v/>
      </c>
      <c r="O181" s="192" t="inlineStr"/>
      <c r="P181" s="192" t="inlineStr"/>
      <c r="Q181" s="192" t="inlineStr"/>
      <c r="R181" s="192" t="inlineStr"/>
      <c r="S181" s="192">
        <f>G181*BS!$B$9</f>
        <v/>
      </c>
      <c r="T181" s="192">
        <f>H181*BS!$B$9</f>
        <v/>
      </c>
      <c r="U181" s="193">
        <f>I137</f>
        <v/>
      </c>
    </row>
    <row r="182" ht="23.25" customFormat="1" customHeight="1" s="234">
      <c r="A182" s="79" t="n"/>
      <c r="B182" s="102" t="n"/>
      <c r="C182" s="991" t="n"/>
      <c r="D182" s="991" t="n"/>
      <c r="E182" s="991" t="n"/>
      <c r="F182" s="991" t="n"/>
      <c r="G182" s="991" t="n"/>
      <c r="H182" s="991" t="n"/>
      <c r="I182" s="992" t="n"/>
      <c r="J182" s="180" t="n"/>
      <c r="N182" s="976" t="inlineStr"/>
      <c r="O182" s="192" t="inlineStr"/>
      <c r="P182" s="192" t="inlineStr"/>
      <c r="Q182" s="192" t="inlineStr"/>
      <c r="R182" s="192" t="inlineStr"/>
      <c r="S182" s="192" t="inlineStr"/>
      <c r="T182" s="192" t="inlineStr"/>
      <c r="U182" s="193">
        <f>I138</f>
        <v/>
      </c>
    </row>
    <row r="183">
      <c r="A183" s="79" t="n"/>
      <c r="B183" s="102" t="n"/>
      <c r="C183" s="991" t="n"/>
      <c r="D183" s="991" t="n"/>
      <c r="E183" s="991" t="n"/>
      <c r="F183" s="991" t="n"/>
      <c r="G183" s="991" t="n"/>
      <c r="H183" s="991" t="n"/>
      <c r="I183" s="992" t="n"/>
      <c r="J183" s="180" t="n"/>
      <c r="N183" s="976" t="inlineStr"/>
      <c r="O183" s="192" t="inlineStr"/>
      <c r="P183" s="192" t="inlineStr"/>
      <c r="Q183" s="192" t="inlineStr"/>
      <c r="R183" s="192" t="inlineStr"/>
      <c r="S183" s="192" t="inlineStr"/>
      <c r="T183" s="192" t="inlineStr"/>
      <c r="U183" s="193">
        <f>I139</f>
        <v/>
      </c>
    </row>
    <row r="184" ht="18.75" customHeight="1" s="340">
      <c r="A184" s="194" t="inlineStr">
        <is>
          <t>K24</t>
        </is>
      </c>
      <c r="B184" s="96" t="inlineStr">
        <is>
          <t xml:space="preserve">Total </t>
        </is>
      </c>
      <c r="C184" s="954">
        <f>SUM(INDIRECT(ADDRESS(MATCH("K23",$A:$A,0)+1,COLUMN(C$13),4)&amp;":"&amp;ADDRESS(MATCH("K24",$A:$A,0)-1,COLUMN(C$13),4)))</f>
        <v/>
      </c>
      <c r="D184" s="954">
        <f>SUM(INDIRECT(ADDRESS(MATCH("K23",$A:$A,0)+1,COLUMN(D$13),4)&amp;":"&amp;ADDRESS(MATCH("K24",$A:$A,0)-1,COLUMN(D$13),4)))</f>
        <v/>
      </c>
      <c r="E184" s="954">
        <f>SUM(INDIRECT(ADDRESS(MATCH("K23",$A:$A,0)+1,COLUMN(E$13),4)&amp;":"&amp;ADDRESS(MATCH("K24",$A:$A,0)-1,COLUMN(E$13),4)))</f>
        <v/>
      </c>
      <c r="F184" s="954">
        <f>SUM(INDIRECT(ADDRESS(MATCH("K23",$A:$A,0)+1,COLUMN(F$13),4)&amp;":"&amp;ADDRESS(MATCH("K24",$A:$A,0)-1,COLUMN(F$13),4)))</f>
        <v/>
      </c>
      <c r="G184" s="954">
        <f>SUM(INDIRECT(ADDRESS(MATCH("K23",$A:$A,0)+1,COLUMN(G$13),4)&amp;":"&amp;ADDRESS(MATCH("K24",$A:$A,0)-1,COLUMN(G$13),4)))</f>
        <v/>
      </c>
      <c r="H184" s="954">
        <f>SUM(INDIRECT(ADDRESS(MATCH("K23",$A:$A,0)+1,COLUMN(H$13),4)&amp;":"&amp;ADDRESS(MATCH("K24",$A:$A,0)-1,COLUMN(H$13),4)))</f>
        <v/>
      </c>
      <c r="I184" s="977" t="n"/>
      <c r="J184" s="196" t="n"/>
      <c r="K184" s="197" t="n"/>
      <c r="L184" s="197" t="n"/>
      <c r="M184" s="197" t="n"/>
      <c r="N184" s="966">
        <f>B184</f>
        <v/>
      </c>
      <c r="O184" s="198">
        <f>C184*BS!$B$9</f>
        <v/>
      </c>
      <c r="P184" s="198">
        <f>D184*BS!$B$9</f>
        <v/>
      </c>
      <c r="Q184" s="198">
        <f>E184*BS!$B$9</f>
        <v/>
      </c>
      <c r="R184" s="198">
        <f>F184*BS!$B$9</f>
        <v/>
      </c>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39" t="n"/>
      <c r="D185" s="939" t="n"/>
      <c r="E185" s="939" t="n"/>
      <c r="F185" s="939" t="n"/>
      <c r="G185" s="939" t="n"/>
      <c r="H185" s="939" t="n"/>
      <c r="I185" s="975"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K25</t>
        </is>
      </c>
      <c r="B186" s="96" t="inlineStr">
        <is>
          <t xml:space="preserve">Minority Interest </t>
        </is>
      </c>
      <c r="C186" s="954" t="n"/>
      <c r="D186" s="954" t="n"/>
      <c r="E186" s="954" t="n"/>
      <c r="F186" s="954" t="n"/>
      <c r="G186" s="954" t="n"/>
      <c r="H186" s="954" t="n"/>
      <c r="I186" s="977" t="n"/>
      <c r="J186" s="196" t="n"/>
      <c r="K186" s="197" t="n"/>
      <c r="L186" s="197" t="n"/>
      <c r="M186" s="197" t="n"/>
      <c r="N186" s="966">
        <f>B186</f>
        <v/>
      </c>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n"/>
      <c r="B187" s="102" t="n"/>
      <c r="C187" s="952" t="n"/>
      <c r="D187" s="952" t="n"/>
      <c r="E187" s="952" t="n"/>
      <c r="F187" s="952" t="n"/>
      <c r="G187" s="952" t="n"/>
      <c r="H187" s="952" t="n"/>
      <c r="I187" s="979" t="n"/>
      <c r="J187" s="180" t="n"/>
      <c r="N187" s="976" t="inlineStr"/>
      <c r="O187" s="192" t="inlineStr"/>
      <c r="P187" s="192" t="inlineStr"/>
      <c r="Q187" s="192" t="inlineStr"/>
      <c r="R187" s="192" t="inlineStr"/>
      <c r="S187" s="192" t="inlineStr"/>
      <c r="T187" s="192" t="inlineStr"/>
      <c r="U187" s="193">
        <f>I143</f>
        <v/>
      </c>
    </row>
    <row r="188" ht="18.75" customFormat="1" customHeight="1" s="171">
      <c r="A188" s="79" t="n"/>
      <c r="B188" s="102" t="n"/>
      <c r="C188" s="993" t="n"/>
      <c r="D188" s="993" t="n"/>
      <c r="E188" s="993" t="n"/>
      <c r="F188" s="952" t="n"/>
      <c r="G188" s="952" t="n"/>
      <c r="H188" s="952" t="n"/>
      <c r="I188" s="979" t="n"/>
      <c r="J188" s="180" t="n"/>
      <c r="N188" s="976" t="inlineStr"/>
      <c r="O188" s="192" t="inlineStr"/>
      <c r="P188" s="192" t="inlineStr"/>
      <c r="Q188" s="192" t="inlineStr"/>
      <c r="R188" s="192" t="inlineStr"/>
      <c r="S188" s="192" t="inlineStr"/>
      <c r="T188" s="192" t="inlineStr"/>
      <c r="U188" s="193">
        <f>I144</f>
        <v/>
      </c>
    </row>
    <row r="189" ht="18.75" customFormat="1" customHeight="1" s="171">
      <c r="A189" s="79" t="n"/>
      <c r="B189" s="102" t="n"/>
      <c r="C189" s="993" t="n"/>
      <c r="D189" s="993" t="n"/>
      <c r="E189" s="993" t="n"/>
      <c r="F189" s="952" t="n"/>
      <c r="G189" s="952" t="n"/>
      <c r="H189" s="952" t="n"/>
      <c r="I189" s="979" t="n"/>
      <c r="J189" s="180" t="n"/>
      <c r="N189" s="976" t="inlineStr"/>
      <c r="O189" s="192" t="inlineStr"/>
      <c r="P189" s="192" t="inlineStr"/>
      <c r="Q189" s="192" t="inlineStr"/>
      <c r="R189" s="192" t="inlineStr"/>
      <c r="S189" s="192" t="inlineStr"/>
      <c r="T189" s="192" t="inlineStr"/>
      <c r="U189" s="193">
        <f>I145</f>
        <v/>
      </c>
    </row>
    <row r="190" ht="18.75" customFormat="1" customHeight="1" s="171">
      <c r="A190" s="79" t="n"/>
      <c r="B190" s="102" t="n"/>
      <c r="C190" s="993" t="n"/>
      <c r="D190" s="993" t="n"/>
      <c r="E190" s="993" t="n"/>
      <c r="F190" s="952" t="n"/>
      <c r="G190" s="952" t="n"/>
      <c r="H190" s="952" t="n"/>
      <c r="I190" s="979" t="n"/>
      <c r="J190" s="180" t="n"/>
      <c r="N190" s="976" t="inlineStr"/>
      <c r="O190" s="192" t="inlineStr"/>
      <c r="P190" s="192" t="inlineStr"/>
      <c r="Q190" s="192" t="inlineStr"/>
      <c r="R190" s="192" t="inlineStr"/>
      <c r="S190" s="192" t="inlineStr"/>
      <c r="T190" s="192" t="inlineStr"/>
      <c r="U190" s="193">
        <f>I146</f>
        <v/>
      </c>
    </row>
    <row r="191" ht="18.75" customFormat="1" customHeight="1" s="171">
      <c r="A191" s="79" t="n"/>
      <c r="B191" s="102" t="n"/>
      <c r="C191" s="993" t="n"/>
      <c r="D191" s="993" t="n"/>
      <c r="E191" s="993" t="n"/>
      <c r="F191" s="952" t="n"/>
      <c r="G191" s="952" t="n"/>
      <c r="H191" s="952" t="n"/>
      <c r="I191" s="979" t="n"/>
      <c r="J191" s="180" t="n"/>
      <c r="N191" s="976" t="inlineStr"/>
      <c r="O191" s="192" t="inlineStr"/>
      <c r="P191" s="192" t="inlineStr"/>
      <c r="Q191" s="192" t="inlineStr"/>
      <c r="R191" s="192" t="inlineStr"/>
      <c r="S191" s="192" t="inlineStr"/>
      <c r="T191" s="192" t="inlineStr"/>
      <c r="U191" s="193">
        <f>I147</f>
        <v/>
      </c>
    </row>
    <row r="192" ht="18.75" customFormat="1" customHeight="1" s="171">
      <c r="A192" s="79" t="n"/>
      <c r="B192" s="102" t="n"/>
      <c r="C192" s="993" t="n"/>
      <c r="D192" s="993" t="n"/>
      <c r="E192" s="993" t="n"/>
      <c r="F192" s="952" t="n"/>
      <c r="G192" s="952" t="n"/>
      <c r="H192" s="952" t="n"/>
      <c r="I192" s="979" t="n"/>
      <c r="J192" s="180" t="n"/>
      <c r="N192" s="976" t="inlineStr"/>
      <c r="O192" s="192" t="inlineStr"/>
      <c r="P192" s="192" t="inlineStr"/>
      <c r="Q192" s="192" t="inlineStr"/>
      <c r="R192" s="192" t="inlineStr"/>
      <c r="S192" s="192" t="inlineStr"/>
      <c r="T192" s="192" t="inlineStr"/>
      <c r="U192" s="193">
        <f>I148</f>
        <v/>
      </c>
    </row>
    <row r="193" ht="18.75" customFormat="1" customHeight="1" s="171">
      <c r="A193" s="79" t="n"/>
      <c r="B193" s="102" t="n"/>
      <c r="C193" s="103" t="n"/>
      <c r="D193" s="103" t="n"/>
      <c r="E193" s="103" t="n"/>
      <c r="F193" s="103" t="n"/>
      <c r="G193" s="103" t="n"/>
      <c r="H193" s="103" t="n"/>
      <c r="I193" s="979" t="n"/>
      <c r="J193" s="180" t="n"/>
      <c r="N193" s="976" t="inlineStr"/>
      <c r="O193" s="192" t="inlineStr"/>
      <c r="P193" s="192" t="inlineStr"/>
      <c r="Q193" s="192" t="inlineStr"/>
      <c r="R193" s="192" t="inlineStr"/>
      <c r="S193" s="192" t="inlineStr"/>
      <c r="T193" s="192" t="inlineStr"/>
      <c r="U193" s="193">
        <f>I149</f>
        <v/>
      </c>
    </row>
    <row r="194" ht="18.75" customFormat="1" customHeight="1" s="171">
      <c r="A194" s="79" t="n"/>
      <c r="B194" s="102" t="n"/>
      <c r="C194" s="993" t="n"/>
      <c r="D194" s="993" t="n"/>
      <c r="E194" s="993" t="n"/>
      <c r="F194" s="952" t="n"/>
      <c r="G194" s="952" t="n"/>
      <c r="H194" s="952" t="n"/>
      <c r="I194" s="979" t="n"/>
      <c r="J194" s="180" t="n"/>
      <c r="N194" s="976" t="inlineStr"/>
      <c r="O194" s="192" t="inlineStr"/>
      <c r="P194" s="192" t="inlineStr"/>
      <c r="Q194" s="192" t="inlineStr"/>
      <c r="R194" s="192" t="inlineStr"/>
      <c r="S194" s="192" t="inlineStr"/>
      <c r="T194" s="192" t="inlineStr"/>
      <c r="U194" s="193">
        <f>I150</f>
        <v/>
      </c>
    </row>
    <row r="195" ht="18.75" customFormat="1" customHeight="1" s="171">
      <c r="A195" s="79" t="n"/>
      <c r="B195" s="102" t="n"/>
      <c r="C195" s="993" t="n"/>
      <c r="D195" s="993" t="n"/>
      <c r="E195" s="993" t="n"/>
      <c r="F195" s="952" t="n"/>
      <c r="G195" s="952" t="n"/>
      <c r="H195" s="952" t="n"/>
      <c r="I195" s="979" t="n"/>
      <c r="J195" s="180" t="n"/>
      <c r="N195" s="976" t="inlineStr"/>
      <c r="O195" s="192" t="inlineStr"/>
      <c r="P195" s="192" t="inlineStr"/>
      <c r="Q195" s="192" t="inlineStr"/>
      <c r="R195" s="192" t="inlineStr"/>
      <c r="S195" s="192" t="inlineStr"/>
      <c r="T195" s="192" t="inlineStr"/>
      <c r="U195" s="193">
        <f>I151</f>
        <v/>
      </c>
    </row>
    <row r="196" ht="18.75" customFormat="1" customHeight="1" s="171">
      <c r="A196" s="79" t="n"/>
      <c r="B196" s="102" t="n"/>
      <c r="C196" s="989" t="n"/>
      <c r="D196" s="971" t="n"/>
      <c r="E196" s="939" t="n"/>
      <c r="F196" s="939" t="n"/>
      <c r="G196" s="939" t="n"/>
      <c r="H196" s="939" t="n"/>
      <c r="I196" s="975" t="n"/>
      <c r="J196" s="180" t="n"/>
      <c r="N196" s="976" t="inlineStr"/>
      <c r="O196" s="192" t="inlineStr"/>
      <c r="P196" s="192" t="inlineStr"/>
      <c r="Q196" s="192" t="inlineStr"/>
      <c r="R196" s="192" t="inlineStr"/>
      <c r="S196" s="192" t="inlineStr"/>
      <c r="T196" s="192" t="inlineStr"/>
      <c r="U196" s="193">
        <f>I152</f>
        <v/>
      </c>
    </row>
    <row r="197" ht="18.75" customFormat="1" customHeight="1" s="194">
      <c r="A197" s="194" t="inlineStr">
        <is>
          <t>K26</t>
        </is>
      </c>
      <c r="B197" s="96" t="inlineStr">
        <is>
          <t xml:space="preserve">Total </t>
        </is>
      </c>
      <c r="C197" s="954">
        <f>SUM(INDIRECT(ADDRESS(MATCH("K25",$A:$A,0)+1,COLUMN(C$13),4)&amp;":"&amp;ADDRESS(MATCH("K26",$A:$A,0)-1,COLUMN(C$13),4)))</f>
        <v/>
      </c>
      <c r="D197" s="954">
        <f>SUM(INDIRECT(ADDRESS(MATCH("K25",$A:$A,0)+1,COLUMN(D$13),4)&amp;":"&amp;ADDRESS(MATCH("K26",$A:$A,0)-1,COLUMN(D$13),4)))</f>
        <v/>
      </c>
      <c r="E197" s="954">
        <f>SUM(INDIRECT(ADDRESS(MATCH("K25",$A:$A,0)+1,COLUMN(E$13),4)&amp;":"&amp;ADDRESS(MATCH("K26",$A:$A,0)-1,COLUMN(E$13),4)))</f>
        <v/>
      </c>
      <c r="F197" s="954">
        <f>SUM(INDIRECT(ADDRESS(MATCH("K25",$A:$A,0)+1,COLUMN(F$13),4)&amp;":"&amp;ADDRESS(MATCH("K26",$A:$A,0)-1,COLUMN(F$13),4)))</f>
        <v/>
      </c>
      <c r="G197" s="954" t="n">
        <v>0</v>
      </c>
      <c r="H197" s="954" t="n">
        <v>0</v>
      </c>
      <c r="I197" s="988" t="n"/>
      <c r="J197" s="196" t="n"/>
      <c r="K197" s="197" t="n"/>
      <c r="L197" s="197" t="n"/>
      <c r="M197" s="197" t="n"/>
      <c r="N197" s="966">
        <f>B197</f>
        <v/>
      </c>
      <c r="O197" s="198">
        <f>C197*BS!$B$9</f>
        <v/>
      </c>
      <c r="P197" s="198">
        <f>D197*BS!$B$9</f>
        <v/>
      </c>
      <c r="Q197" s="198">
        <f>E197*BS!$B$9</f>
        <v/>
      </c>
      <c r="R197" s="198">
        <f>F197*BS!$B$9</f>
        <v/>
      </c>
      <c r="S197" s="198">
        <f>G197*BS!$B$9</f>
        <v/>
      </c>
      <c r="T197" s="198">
        <f>H197*BS!$B$9</f>
        <v/>
      </c>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994" t="n"/>
      <c r="D198" s="994" t="n"/>
      <c r="E198" s="994" t="n"/>
      <c r="F198" s="994" t="n"/>
      <c r="G198" s="994" t="n"/>
      <c r="H198" s="994" t="n"/>
      <c r="I198" s="992" t="n"/>
      <c r="J198" s="180" t="n"/>
      <c r="N198" s="976" t="inlineStr"/>
      <c r="O198" s="192" t="inlineStr"/>
      <c r="P198" s="192" t="inlineStr"/>
      <c r="Q198" s="192" t="inlineStr"/>
      <c r="R198" s="192" t="inlineStr"/>
      <c r="S198" s="192" t="inlineStr"/>
      <c r="T198" s="192" t="inlineStr"/>
      <c r="U198" s="193">
        <f>I154</f>
        <v/>
      </c>
    </row>
    <row r="199">
      <c r="A199" s="194" t="inlineStr">
        <is>
          <t>K27</t>
        </is>
      </c>
      <c r="B199" s="96" t="inlineStr">
        <is>
          <t xml:space="preserve">Common Stock </t>
        </is>
      </c>
      <c r="C199" s="942" t="n"/>
      <c r="D199" s="942" t="n"/>
      <c r="E199" s="942" t="n"/>
      <c r="F199" s="942" t="n"/>
      <c r="G199" s="942" t="n"/>
      <c r="H199" s="942" t="n"/>
      <c r="I199" s="992" t="n"/>
      <c r="J199" s="196" t="n"/>
      <c r="K199" s="197" t="n"/>
      <c r="L199" s="197" t="n"/>
      <c r="M199" s="197" t="n"/>
      <c r="N199" s="966">
        <f>B199</f>
        <v/>
      </c>
      <c r="O199" s="198" t="inlineStr"/>
      <c r="P199" s="198" t="inlineStr"/>
      <c r="Q199" s="198" t="inlineStr"/>
      <c r="R199" s="198" t="inlineStr"/>
      <c r="S199" s="198" t="inlineStr"/>
      <c r="T199" s="198" t="inlineStr"/>
      <c r="U199" s="193">
        <f>I155</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B200" s="229" t="n"/>
      <c r="C200" s="103" t="n"/>
      <c r="D200" s="103" t="n"/>
      <c r="E200" s="103" t="n"/>
      <c r="F200" s="103" t="n"/>
      <c r="G200" s="103" t="n"/>
      <c r="H200" s="103" t="n"/>
      <c r="I200" s="979" t="n"/>
      <c r="J200" s="196" t="n"/>
      <c r="K200" s="197" t="n"/>
      <c r="L200" s="197" t="n"/>
      <c r="M200" s="197" t="n"/>
      <c r="N200" s="966" t="inlineStr"/>
      <c r="O200" s="198" t="inlineStr"/>
      <c r="P200" s="198" t="inlineStr"/>
      <c r="Q200" s="198" t="inlineStr"/>
      <c r="R200" s="198" t="inlineStr"/>
      <c r="S200" s="198" t="inlineStr"/>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229" t="n"/>
      <c r="C201" s="229" t="n"/>
      <c r="D201" s="229" t="n"/>
      <c r="E201" s="229" t="n"/>
      <c r="F201" s="229" t="n"/>
      <c r="G201" s="229" t="n"/>
      <c r="H201" s="952" t="n"/>
      <c r="I201" s="979" t="n"/>
      <c r="J201" s="196" t="n"/>
      <c r="K201" s="197" t="n"/>
      <c r="L201" s="197" t="n"/>
      <c r="M201" s="197" t="n"/>
      <c r="N201" s="966" t="inlineStr"/>
      <c r="O201" s="198" t="inlineStr"/>
      <c r="P201" s="198" t="inlineStr"/>
      <c r="Q201" s="198" t="inlineStr"/>
      <c r="R201" s="198" t="inlineStr"/>
      <c r="S201" s="198" t="inlineStr"/>
      <c r="T201" s="198" t="inlineStr"/>
      <c r="U201" s="193" t="n"/>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229" t="n"/>
      <c r="C202" s="229" t="n"/>
      <c r="D202" s="229" t="n"/>
      <c r="E202" s="229" t="n"/>
      <c r="F202" s="229" t="n"/>
      <c r="G202" s="229" t="n"/>
      <c r="H202" s="952" t="n"/>
      <c r="I202" s="979" t="n"/>
      <c r="J202" s="196" t="n"/>
      <c r="K202" s="197" t="n"/>
      <c r="L202" s="197" t="n"/>
      <c r="M202" s="197" t="n"/>
      <c r="N202" s="966" t="inlineStr"/>
      <c r="O202" s="198" t="inlineStr"/>
      <c r="P202" s="198" t="inlineStr"/>
      <c r="Q202" s="198" t="inlineStr"/>
      <c r="R202" s="198" t="inlineStr"/>
      <c r="S202" s="198" t="inlineStr"/>
      <c r="T202" s="198" t="inlineStr"/>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inlineStr">
        <is>
          <t>K28</t>
        </is>
      </c>
      <c r="B203" s="96" t="inlineStr">
        <is>
          <t xml:space="preserve">Total </t>
        </is>
      </c>
      <c r="C203" s="954">
        <f>SUM(INDIRECT(ADDRESS(MATCH("K27",$A:$A,0)+1,COLUMN(C$13),4)&amp;":"&amp;ADDRESS(MATCH("K28",$A:$A,0)-1,COLUMN(C$13),4)))</f>
        <v/>
      </c>
      <c r="D203" s="954">
        <f>SUM(INDIRECT(ADDRESS(MATCH("K27",$A:$A,0)+1,COLUMN(D$13),4)&amp;":"&amp;ADDRESS(MATCH("K28",$A:$A,0)-1,COLUMN(D$13),4)))</f>
        <v/>
      </c>
      <c r="E203" s="954">
        <f>SUM(INDIRECT(ADDRESS(MATCH("K27",$A:$A,0)+1,COLUMN(E$13),4)&amp;":"&amp;ADDRESS(MATCH("K28",$A:$A,0)-1,COLUMN(E$13),4)))</f>
        <v/>
      </c>
      <c r="F203" s="954">
        <f>SUM(INDIRECT(ADDRESS(MATCH("K27",$A:$A,0)+1,COLUMN(F$13),4)&amp;":"&amp;ADDRESS(MATCH("K28",$A:$A,0)-1,COLUMN(F$13),4)))</f>
        <v/>
      </c>
      <c r="G203" s="954" t="n">
        <v>214454</v>
      </c>
      <c r="H203" s="954" t="n">
        <v>214454</v>
      </c>
      <c r="I203" s="995" t="n"/>
      <c r="J203" s="196" t="n"/>
      <c r="K203" s="197" t="n"/>
      <c r="L203" s="197" t="n"/>
      <c r="M203" s="197" t="n"/>
      <c r="N203" s="966">
        <f>B203</f>
        <v/>
      </c>
      <c r="O203" s="198">
        <f>C203*BS!$B$9</f>
        <v/>
      </c>
      <c r="P203" s="198">
        <f>D203*BS!$B$9</f>
        <v/>
      </c>
      <c r="Q203" s="198">
        <f>E203*BS!$B$9</f>
        <v/>
      </c>
      <c r="R203" s="198">
        <f>F203*BS!$B$9</f>
        <v/>
      </c>
      <c r="S203" s="198">
        <f>G203*BS!$B$9</f>
        <v/>
      </c>
      <c r="T203" s="198">
        <f>H203*BS!$B$9</f>
        <v/>
      </c>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994" t="n"/>
      <c r="D204" s="994" t="n"/>
      <c r="E204" s="994" t="n"/>
      <c r="F204" s="994" t="n"/>
      <c r="G204" s="994" t="n"/>
      <c r="H204" s="994" t="n"/>
      <c r="I204" s="992" t="n"/>
      <c r="J204" s="180" t="n"/>
      <c r="N204" s="976" t="inlineStr"/>
      <c r="O204" s="192" t="inlineStr"/>
      <c r="P204" s="192" t="inlineStr"/>
      <c r="Q204" s="192" t="inlineStr"/>
      <c r="R204" s="192" t="inlineStr"/>
      <c r="S204" s="192" t="inlineStr"/>
      <c r="T204" s="192" t="inlineStr"/>
      <c r="U204" s="193" t="n"/>
    </row>
    <row r="205">
      <c r="B205" s="102" t="n"/>
      <c r="C205" s="994" t="n"/>
      <c r="D205" s="994" t="n"/>
      <c r="E205" s="994" t="n"/>
      <c r="F205" s="994" t="n"/>
      <c r="G205" s="994" t="n"/>
      <c r="H205" s="994" t="n"/>
      <c r="I205" s="992" t="n"/>
      <c r="J205" s="180" t="n"/>
      <c r="N205" s="976" t="inlineStr"/>
      <c r="O205" s="192" t="inlineStr"/>
      <c r="P205" s="192" t="inlineStr"/>
      <c r="Q205" s="192" t="inlineStr"/>
      <c r="R205" s="192" t="inlineStr"/>
      <c r="S205" s="192" t="inlineStr"/>
      <c r="T205" s="192" t="inlineStr"/>
      <c r="U205" s="193" t="n"/>
    </row>
    <row r="206">
      <c r="A206" s="194" t="inlineStr">
        <is>
          <t>K29</t>
        </is>
      </c>
      <c r="B206" s="96" t="inlineStr">
        <is>
          <t xml:space="preserve">Additional Paid in Capital </t>
        </is>
      </c>
      <c r="C206" s="983" t="n"/>
      <c r="D206" s="983" t="n"/>
      <c r="E206" s="983" t="n"/>
      <c r="F206" s="983" t="n"/>
      <c r="G206" s="983" t="n"/>
      <c r="H206" s="983" t="n"/>
      <c r="I206" s="984" t="n"/>
      <c r="J206" s="196" t="n"/>
      <c r="K206" s="197" t="n"/>
      <c r="L206" s="197" t="n"/>
      <c r="M206" s="197" t="n"/>
      <c r="N206" s="966">
        <f>B206</f>
        <v/>
      </c>
      <c r="O206" s="198" t="inlineStr"/>
      <c r="P206" s="198" t="inlineStr"/>
      <c r="Q206" s="198" t="inlineStr"/>
      <c r="R206" s="198" t="inlineStr"/>
      <c r="S206" s="198" t="inlineStr"/>
      <c r="T206" s="198" t="inlineStr"/>
      <c r="U206" s="193">
        <f>I162</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229" t="n"/>
      <c r="C207" s="103" t="n"/>
      <c r="D207" s="103" t="n"/>
      <c r="E207" s="103" t="n"/>
      <c r="F207" s="103" t="n"/>
      <c r="G207" s="103" t="n"/>
      <c r="H207" s="103" t="n"/>
      <c r="I207" s="984" t="n"/>
      <c r="J207" s="196" t="n"/>
      <c r="K207" s="197" t="n"/>
      <c r="L207" s="197" t="n"/>
      <c r="M207" s="197" t="n"/>
      <c r="N207" s="966" t="inlineStr"/>
      <c r="O207" s="198" t="inlineStr"/>
      <c r="P207" s="198" t="inlineStr"/>
      <c r="Q207" s="198" t="inlineStr"/>
      <c r="R207" s="198" t="inlineStr"/>
      <c r="S207" s="198" t="inlineStr"/>
      <c r="T207" s="198" t="inlineStr"/>
      <c r="U207" s="193" t="n"/>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A208" s="229" t="n"/>
      <c r="B208" s="229" t="n"/>
      <c r="C208" s="229" t="n"/>
      <c r="D208" s="229" t="n"/>
      <c r="E208" s="229" t="n"/>
      <c r="F208" s="229" t="n"/>
      <c r="G208" s="229" t="n"/>
      <c r="H208" s="229" t="n"/>
      <c r="I208" s="984" t="n"/>
      <c r="J208" s="196" t="n"/>
      <c r="K208" s="197" t="n"/>
      <c r="L208" s="197" t="n"/>
      <c r="M208" s="197" t="n"/>
      <c r="N208" s="966" t="inlineStr"/>
      <c r="O208" s="198" t="inlineStr"/>
      <c r="P208" s="198" t="inlineStr"/>
      <c r="Q208" s="198" t="inlineStr"/>
      <c r="R208" s="198" t="inlineStr"/>
      <c r="S208" s="198" t="inlineStr"/>
      <c r="T208" s="198" t="inlineStr"/>
      <c r="U208" s="193" t="n"/>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A209" s="171" t="inlineStr">
        <is>
          <t>K30</t>
        </is>
      </c>
      <c r="B209" s="96" t="inlineStr">
        <is>
          <t xml:space="preserve">Total </t>
        </is>
      </c>
      <c r="C209" s="954">
        <f>SUM(INDIRECT(ADDRESS(MATCH("K29",$A:$A,0)+1,COLUMN(C$13),4)&amp;":"&amp;ADDRESS(MATCH("K30",$A:$A,0)-1,COLUMN(C$13),4)))</f>
        <v/>
      </c>
      <c r="D209" s="954">
        <f>SUM(INDIRECT(ADDRESS(MATCH("K29",$A:$A,0)+1,COLUMN(D$13),4)&amp;":"&amp;ADDRESS(MATCH("K30",$A:$A,0)-1,COLUMN(D$13),4)))</f>
        <v/>
      </c>
      <c r="E209" s="954">
        <f>SUM(INDIRECT(ADDRESS(MATCH("K29",$A:$A,0)+1,COLUMN(E$13),4)&amp;":"&amp;ADDRESS(MATCH("K30",$A:$A,0)-1,COLUMN(E$13),4)))</f>
        <v/>
      </c>
      <c r="F209" s="954">
        <f>SUM(INDIRECT(ADDRESS(MATCH("K29",$A:$A,0)+1,COLUMN(F$13),4)&amp;":"&amp;ADDRESS(MATCH("K30",$A:$A,0)-1,COLUMN(F$13),4)))</f>
        <v/>
      </c>
      <c r="G209" s="954" t="n">
        <v>0</v>
      </c>
      <c r="H209" s="954" t="n">
        <v>0</v>
      </c>
      <c r="I209" s="984" t="n"/>
      <c r="J209" s="180" t="n"/>
      <c r="N209" s="976">
        <f>B209</f>
        <v/>
      </c>
      <c r="O209" s="192">
        <f>C209*BS!$B$9</f>
        <v/>
      </c>
      <c r="P209" s="192">
        <f>D209*BS!$B$9</f>
        <v/>
      </c>
      <c r="Q209" s="192">
        <f>E209*BS!$B$9</f>
        <v/>
      </c>
      <c r="R209" s="192">
        <f>F209*BS!$B$9</f>
        <v/>
      </c>
      <c r="S209" s="192">
        <f>G209*BS!$B$9</f>
        <v/>
      </c>
      <c r="T209" s="192">
        <f>H209*BS!$B$9</f>
        <v/>
      </c>
      <c r="U209" s="193" t="n"/>
    </row>
    <row r="210">
      <c r="A210" s="194" t="inlineStr">
        <is>
          <t>K31</t>
        </is>
      </c>
      <c r="B210" s="96" t="inlineStr">
        <is>
          <t xml:space="preserve">Other Reserves </t>
        </is>
      </c>
      <c r="C210" s="983" t="n"/>
      <c r="D210" s="983" t="n"/>
      <c r="E210" s="983" t="n"/>
      <c r="F210" s="983" t="n"/>
      <c r="G210" s="983" t="n"/>
      <c r="H210" s="983" t="n"/>
      <c r="I210" s="984" t="n"/>
      <c r="J210" s="196" t="n"/>
      <c r="K210" s="197" t="n"/>
      <c r="L210" s="197" t="n"/>
      <c r="M210" s="197" t="n"/>
      <c r="N210" s="966">
        <f>B210</f>
        <v/>
      </c>
      <c r="O210" s="198" t="inlineStr"/>
      <c r="P210" s="198" t="inlineStr"/>
      <c r="Q210" s="198" t="inlineStr"/>
      <c r="R210" s="198" t="inlineStr"/>
      <c r="S210" s="198" t="inlineStr"/>
      <c r="T210" s="198" t="inlineStr"/>
      <c r="U210" s="193">
        <f>I166</f>
        <v/>
      </c>
      <c r="V210" s="197" t="n"/>
      <c r="W210" s="197" t="n"/>
      <c r="X210" s="197" t="n"/>
      <c r="Y210" s="197" t="n"/>
      <c r="Z210" s="197" t="n"/>
      <c r="AA210" s="197" t="n"/>
      <c r="AB210" s="197" t="n"/>
      <c r="AC210" s="197" t="n"/>
      <c r="AD210" s="197" t="n"/>
      <c r="AE210" s="197" t="n"/>
      <c r="AF210" s="197" t="n"/>
      <c r="AG210" s="197" t="n"/>
      <c r="AH210" s="197" t="n"/>
      <c r="AI210" s="197" t="n"/>
      <c r="AJ210" s="197" t="n"/>
      <c r="AK210" s="197" t="n"/>
      <c r="AL210" s="197" t="n"/>
      <c r="AM210" s="197" t="n"/>
      <c r="AN210" s="197" t="n"/>
      <c r="AO210" s="197" t="n"/>
      <c r="AP210" s="197" t="n"/>
      <c r="AQ210" s="197" t="n"/>
      <c r="AR210" s="197" t="n"/>
      <c r="AS210" s="197" t="n"/>
      <c r="AT210" s="197" t="n"/>
      <c r="AU210" s="197" t="n"/>
      <c r="AV210" s="197" t="n"/>
      <c r="AW210" s="197" t="n"/>
      <c r="AX210" s="197" t="n"/>
      <c r="AY210" s="197" t="n"/>
      <c r="AZ210" s="197" t="n"/>
      <c r="BA210" s="197" t="n"/>
      <c r="BB210" s="197" t="n"/>
      <c r="BC210" s="197" t="n"/>
      <c r="BD210" s="197" t="n"/>
      <c r="BE210" s="197" t="n"/>
      <c r="BF210" s="197" t="n"/>
      <c r="BG210" s="197" t="n"/>
      <c r="BH210" s="197" t="n"/>
      <c r="BI210" s="197" t="n"/>
      <c r="BJ210" s="197" t="n"/>
      <c r="BK210" s="197" t="n"/>
      <c r="BL210" s="197" t="n"/>
      <c r="BM210" s="197" t="n"/>
      <c r="BN210" s="197" t="n"/>
      <c r="BO210" s="197" t="n"/>
      <c r="BP210" s="197" t="n"/>
      <c r="BQ210" s="197" t="n"/>
      <c r="BR210" s="197" t="n"/>
      <c r="BS210" s="197" t="n"/>
      <c r="BT210" s="197" t="n"/>
      <c r="BU210" s="197" t="n"/>
      <c r="BV210" s="197" t="n"/>
      <c r="BW210" s="197" t="n"/>
      <c r="BX210" s="197" t="n"/>
      <c r="BY210" s="197" t="n"/>
      <c r="BZ210" s="197" t="n"/>
      <c r="CA210" s="197" t="n"/>
      <c r="CB210" s="197" t="n"/>
      <c r="CC210" s="197" t="n"/>
      <c r="CD210" s="197" t="n"/>
      <c r="CE210" s="197" t="n"/>
      <c r="CF210" s="197" t="n"/>
      <c r="CG210" s="197" t="n"/>
      <c r="CH210" s="197" t="n"/>
      <c r="CI210" s="197" t="n"/>
      <c r="CJ210" s="197" t="n"/>
      <c r="CK210" s="197" t="n"/>
      <c r="CL210" s="197" t="n"/>
      <c r="CM210" s="197" t="n"/>
      <c r="CN210" s="197" t="n"/>
      <c r="CO210" s="197" t="n"/>
      <c r="CP210" s="197" t="n"/>
      <c r="CQ210" s="197" t="n"/>
      <c r="CR210" s="197" t="n"/>
      <c r="CS210" s="197" t="n"/>
      <c r="CT210" s="197" t="n"/>
      <c r="CU210" s="197" t="n"/>
      <c r="CV210" s="197" t="n"/>
      <c r="CW210" s="197" t="n"/>
      <c r="CX210" s="197" t="n"/>
      <c r="CY210" s="197" t="n"/>
      <c r="CZ210" s="197" t="n"/>
      <c r="DA210" s="197" t="n"/>
      <c r="DB210" s="197" t="n"/>
      <c r="DC210" s="197" t="n"/>
      <c r="DD210" s="197" t="n"/>
      <c r="DE210" s="197" t="n"/>
      <c r="DF210" s="197" t="n"/>
      <c r="DG210" s="197" t="n"/>
      <c r="DH210" s="197" t="n"/>
      <c r="DI210" s="197" t="n"/>
      <c r="DJ210" s="197" t="n"/>
      <c r="DK210" s="197" t="n"/>
      <c r="DL210" s="197" t="n"/>
      <c r="DM210" s="197" t="n"/>
      <c r="DN210" s="197" t="n"/>
      <c r="DO210" s="197" t="n"/>
      <c r="DP210" s="197" t="n"/>
      <c r="DQ210" s="197" t="n"/>
      <c r="DR210" s="197" t="n"/>
      <c r="DS210" s="197" t="n"/>
      <c r="DT210" s="197" t="n"/>
      <c r="DU210" s="197" t="n"/>
      <c r="DV210" s="197" t="n"/>
      <c r="DW210" s="197" t="n"/>
      <c r="DX210" s="197" t="n"/>
      <c r="DY210" s="197" t="n"/>
      <c r="DZ210" s="197" t="n"/>
      <c r="EA210" s="197" t="n"/>
      <c r="EB210" s="197" t="n"/>
      <c r="EC210" s="197" t="n"/>
      <c r="ED210" s="197" t="n"/>
      <c r="EE210" s="197" t="n"/>
      <c r="EF210" s="197" t="n"/>
      <c r="EG210" s="197" t="n"/>
      <c r="EH210" s="197" t="n"/>
      <c r="EI210" s="197" t="n"/>
      <c r="EJ210" s="197" t="n"/>
    </row>
    <row r="211">
      <c r="A211" s="79" t="n"/>
      <c r="B211" s="102" t="inlineStr">
        <is>
          <t xml:space="preserve"> 24. Reserves Foreign currency translation (i)</t>
        </is>
      </c>
      <c r="C211" s="993" t="n"/>
      <c r="D211" s="993" t="n"/>
      <c r="E211" s="993" t="n"/>
      <c r="F211" s="993" t="n"/>
      <c r="G211" s="993" t="n">
        <v>11502</v>
      </c>
      <c r="H211" s="993" t="n">
        <v>10933</v>
      </c>
      <c r="I211" s="992" t="n"/>
      <c r="J211" s="180" t="n"/>
      <c r="N211" s="976">
        <f>B211</f>
        <v/>
      </c>
      <c r="O211" s="192" t="inlineStr"/>
      <c r="P211" s="192" t="inlineStr"/>
      <c r="Q211" s="192" t="inlineStr"/>
      <c r="R211" s="192" t="inlineStr"/>
      <c r="S211" s="192">
        <f>G211*BS!$B$9</f>
        <v/>
      </c>
      <c r="T211" s="192">
        <f>H211*BS!$B$9</f>
        <v/>
      </c>
      <c r="U211" s="193">
        <f>I167</f>
        <v/>
      </c>
    </row>
    <row r="212">
      <c r="A212" s="79" t="n"/>
      <c r="B212" s="102" t="n"/>
      <c r="C212" s="993" t="n"/>
      <c r="D212" s="993" t="n"/>
      <c r="E212" s="993" t="n"/>
      <c r="F212" s="993" t="n"/>
      <c r="G212" s="993" t="n"/>
      <c r="H212" s="993" t="n"/>
      <c r="I212" s="992" t="n"/>
      <c r="J212" s="180" t="n"/>
      <c r="N212" s="976" t="inlineStr"/>
      <c r="O212" s="192" t="inlineStr"/>
      <c r="P212" s="192" t="inlineStr"/>
      <c r="Q212" s="192" t="inlineStr"/>
      <c r="R212" s="192" t="inlineStr"/>
      <c r="S212" s="192" t="inlineStr"/>
      <c r="T212" s="192" t="inlineStr"/>
      <c r="U212" s="193">
        <f>I168</f>
        <v/>
      </c>
    </row>
    <row r="213" ht="20.25" customFormat="1" customHeight="1" s="194">
      <c r="A213" s="79" t="n"/>
      <c r="B213" s="102" t="n"/>
      <c r="C213" s="993" t="n"/>
      <c r="D213" s="993" t="n"/>
      <c r="E213" s="993" t="n"/>
      <c r="F213" s="993" t="n"/>
      <c r="G213" s="993" t="n"/>
      <c r="H213" s="993" t="n"/>
      <c r="I213" s="992" t="n"/>
      <c r="J213" s="180" t="n"/>
      <c r="N213" s="976" t="inlineStr"/>
      <c r="O213" s="192" t="inlineStr"/>
      <c r="P213" s="192" t="inlineStr"/>
      <c r="Q213" s="192" t="inlineStr"/>
      <c r="R213" s="192" t="inlineStr"/>
      <c r="S213" s="192" t="inlineStr"/>
      <c r="T213" s="192" t="inlineStr"/>
      <c r="U213" s="193">
        <f>I169</f>
        <v/>
      </c>
    </row>
    <row r="214">
      <c r="A214" s="79" t="n"/>
      <c r="B214" s="102" t="n"/>
      <c r="C214" s="993" t="n"/>
      <c r="D214" s="993" t="n"/>
      <c r="E214" s="993" t="n"/>
      <c r="F214" s="993" t="n"/>
      <c r="G214" s="993" t="n"/>
      <c r="H214" s="993" t="n"/>
      <c r="I214" s="992" t="n"/>
      <c r="J214" s="180" t="n"/>
      <c r="N214" s="976" t="inlineStr"/>
      <c r="O214" s="192" t="inlineStr"/>
      <c r="P214" s="192" t="inlineStr"/>
      <c r="Q214" s="192" t="inlineStr"/>
      <c r="R214" s="192" t="inlineStr"/>
      <c r="S214" s="192" t="inlineStr"/>
      <c r="T214" s="192" t="inlineStr"/>
      <c r="U214" s="193">
        <f>I170</f>
        <v/>
      </c>
    </row>
    <row r="215">
      <c r="A215" s="79" t="n"/>
      <c r="B215" s="102" t="n"/>
      <c r="C215" s="103" t="n"/>
      <c r="D215" s="103" t="n"/>
      <c r="E215" s="103" t="n"/>
      <c r="F215" s="103" t="n"/>
      <c r="G215" s="103" t="n"/>
      <c r="H215" s="103" t="n"/>
      <c r="I215" s="992" t="n"/>
      <c r="J215" s="180" t="n"/>
      <c r="N215" s="976" t="inlineStr"/>
      <c r="O215" s="192" t="inlineStr"/>
      <c r="P215" s="192" t="inlineStr"/>
      <c r="Q215" s="192" t="inlineStr"/>
      <c r="R215" s="192" t="inlineStr"/>
      <c r="S215" s="192" t="inlineStr"/>
      <c r="T215" s="192" t="inlineStr"/>
      <c r="U215" s="193">
        <f>I171</f>
        <v/>
      </c>
    </row>
    <row r="216">
      <c r="A216" s="79" t="n"/>
      <c r="B216" s="102" t="n"/>
      <c r="C216" s="993" t="n"/>
      <c r="D216" s="993" t="n"/>
      <c r="E216" s="993" t="n"/>
      <c r="F216" s="993" t="n"/>
      <c r="G216" s="993" t="n"/>
      <c r="H216" s="993" t="n"/>
      <c r="I216" s="992" t="n"/>
      <c r="J216" s="180" t="n"/>
      <c r="N216" s="976" t="inlineStr"/>
      <c r="O216" s="192" t="inlineStr"/>
      <c r="P216" s="192" t="inlineStr"/>
      <c r="Q216" s="192" t="inlineStr"/>
      <c r="R216" s="192" t="inlineStr"/>
      <c r="S216" s="192" t="inlineStr"/>
      <c r="T216" s="192" t="inlineStr"/>
      <c r="U216" s="193">
        <f>I172</f>
        <v/>
      </c>
    </row>
    <row r="217">
      <c r="A217" s="79" t="n"/>
      <c r="B217" s="102" t="n"/>
      <c r="C217" s="993" t="n"/>
      <c r="D217" s="993" t="n"/>
      <c r="E217" s="993" t="n"/>
      <c r="F217" s="993" t="n"/>
      <c r="G217" s="993" t="n"/>
      <c r="H217" s="993" t="n"/>
      <c r="I217" s="992" t="n"/>
      <c r="J217" s="180" t="n"/>
      <c r="N217" s="976" t="inlineStr"/>
      <c r="O217" s="192" t="inlineStr"/>
      <c r="P217" s="192" t="inlineStr"/>
      <c r="Q217" s="192" t="inlineStr"/>
      <c r="R217" s="192" t="inlineStr"/>
      <c r="S217" s="192" t="inlineStr"/>
      <c r="T217" s="192" t="inlineStr"/>
      <c r="U217" s="193">
        <f>I173</f>
        <v/>
      </c>
    </row>
    <row r="218">
      <c r="A218" s="79" t="n"/>
      <c r="B218" s="102" t="n"/>
      <c r="C218" s="993" t="n"/>
      <c r="D218" s="993" t="n"/>
      <c r="E218" s="993" t="n"/>
      <c r="F218" s="993" t="n"/>
      <c r="G218" s="993" t="n"/>
      <c r="H218" s="993" t="n"/>
      <c r="I218" s="992" t="n"/>
      <c r="J218" s="180" t="n"/>
      <c r="N218" s="976" t="inlineStr"/>
      <c r="O218" s="192" t="inlineStr"/>
      <c r="P218" s="192" t="inlineStr"/>
      <c r="Q218" s="192" t="inlineStr"/>
      <c r="R218" s="192" t="inlineStr"/>
      <c r="S218" s="192" t="inlineStr"/>
      <c r="T218" s="192" t="inlineStr"/>
      <c r="U218" s="193">
        <f>I174</f>
        <v/>
      </c>
    </row>
    <row r="219">
      <c r="A219" s="79" t="n"/>
      <c r="B219" s="102" t="n"/>
      <c r="C219" s="993" t="n"/>
      <c r="D219" s="993" t="n"/>
      <c r="E219" s="993" t="n"/>
      <c r="F219" s="993" t="n"/>
      <c r="G219" s="993" t="n"/>
      <c r="H219" s="993" t="n"/>
      <c r="I219" s="986" t="n"/>
      <c r="J219" s="180" t="n"/>
      <c r="N219" s="976" t="inlineStr"/>
      <c r="O219" s="192" t="inlineStr"/>
      <c r="P219" s="192" t="inlineStr"/>
      <c r="Q219" s="192" t="inlineStr"/>
      <c r="R219" s="192" t="inlineStr"/>
      <c r="S219" s="192" t="inlineStr"/>
      <c r="T219" s="192" t="inlineStr"/>
      <c r="U219" s="193">
        <f>I175</f>
        <v/>
      </c>
    </row>
    <row r="220">
      <c r="A220" s="79" t="n"/>
      <c r="B220" s="102" t="n"/>
      <c r="C220" s="993" t="n"/>
      <c r="D220" s="993" t="n"/>
      <c r="E220" s="993" t="n"/>
      <c r="F220" s="993" t="n"/>
      <c r="G220" s="993" t="n"/>
      <c r="H220" s="993" t="n"/>
      <c r="I220" s="986" t="n"/>
      <c r="J220" s="180" t="n"/>
      <c r="N220" s="976" t="inlineStr"/>
      <c r="O220" s="192" t="inlineStr"/>
      <c r="P220" s="192" t="inlineStr"/>
      <c r="Q220" s="192" t="inlineStr"/>
      <c r="R220" s="192" t="inlineStr"/>
      <c r="S220" s="192" t="inlineStr"/>
      <c r="T220" s="192" t="inlineStr"/>
      <c r="U220" s="193">
        <f>I176</f>
        <v/>
      </c>
    </row>
    <row r="221">
      <c r="B221" s="102" t="n"/>
      <c r="C221" s="952" t="n"/>
      <c r="D221" s="952" t="n"/>
      <c r="E221" s="952" t="n"/>
      <c r="F221" s="952" t="n"/>
      <c r="G221" s="952" t="n"/>
      <c r="H221" s="952" t="n"/>
      <c r="I221" s="979" t="n"/>
      <c r="J221" s="180" t="n"/>
      <c r="N221" s="976" t="inlineStr"/>
      <c r="O221" s="192" t="inlineStr"/>
      <c r="P221" s="192" t="inlineStr"/>
      <c r="Q221" s="192" t="inlineStr"/>
      <c r="R221" s="192" t="inlineStr"/>
      <c r="S221" s="192" t="inlineStr"/>
      <c r="T221" s="192" t="inlineStr"/>
      <c r="U221" s="193">
        <f>I177</f>
        <v/>
      </c>
    </row>
    <row r="222">
      <c r="A222" s="194" t="inlineStr">
        <is>
          <t>K32</t>
        </is>
      </c>
      <c r="B222" s="96" t="inlineStr">
        <is>
          <t>Total</t>
        </is>
      </c>
      <c r="C222" s="954">
        <f>SUM(INDIRECT(ADDRESS(MATCH("K31",$A:$A,0)+1,COLUMN(C$13),4)&amp;":"&amp;ADDRESS(MATCH("K32",$A:$A,0)-1,COLUMN(C$13),4)))</f>
        <v/>
      </c>
      <c r="D222" s="954">
        <f>SUM(INDIRECT(ADDRESS(MATCH("K31",$A:$A,0)+1,COLUMN(D$13),4)&amp;":"&amp;ADDRESS(MATCH("K32",$A:$A,0)-1,COLUMN(D$13),4)))</f>
        <v/>
      </c>
      <c r="E222" s="954">
        <f>SUM(INDIRECT(ADDRESS(MATCH("K31",$A:$A,0)+1,COLUMN(E$13),4)&amp;":"&amp;ADDRESS(MATCH("K32",$A:$A,0)-1,COLUMN(E$13),4)))</f>
        <v/>
      </c>
      <c r="F222" s="954">
        <f>SUM(INDIRECT(ADDRESS(MATCH("K31",$A:$A,0)+1,COLUMN(F$13),4)&amp;":"&amp;ADDRESS(MATCH("K32",$A:$A,0)-1,COLUMN(F$13),4)))</f>
        <v/>
      </c>
      <c r="G222" s="954">
        <f>SUM(INDIRECT(ADDRESS(MATCH("K31",$A:$A,0)+1,COLUMN(G$13),4)&amp;":"&amp;ADDRESS(MATCH("K32",$A:$A,0)-1,COLUMN(G$13),4)))</f>
        <v/>
      </c>
      <c r="H222" s="954">
        <f>SUM(INDIRECT(ADDRESS(MATCH("K31",$A:$A,0)+1,COLUMN(H$13),4)&amp;":"&amp;ADDRESS(MATCH("K32",$A:$A,0)-1,COLUMN(H$13),4)))</f>
        <v/>
      </c>
      <c r="I222" s="984" t="n"/>
      <c r="J222" s="196" t="n"/>
      <c r="K222" s="197" t="n"/>
      <c r="L222" s="197" t="n"/>
      <c r="M222" s="197" t="n"/>
      <c r="N222" s="966">
        <f>B222</f>
        <v/>
      </c>
      <c r="O222" s="198">
        <f>C222*BS!$B$9</f>
        <v/>
      </c>
      <c r="P222" s="198">
        <f>D222*BS!$B$9</f>
        <v/>
      </c>
      <c r="Q222" s="198">
        <f>E222*BS!$B$9</f>
        <v/>
      </c>
      <c r="R222" s="198">
        <f>F222*BS!$B$9</f>
        <v/>
      </c>
      <c r="S222" s="198">
        <f>G222*BS!$B$9</f>
        <v/>
      </c>
      <c r="T222" s="198">
        <f>H222*BS!$B$9</f>
        <v/>
      </c>
      <c r="U222" s="193">
        <f>I178</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102" t="n"/>
      <c r="C223" s="996" t="n"/>
      <c r="D223" s="996" t="n"/>
      <c r="E223" s="996" t="n"/>
      <c r="F223" s="996" t="n"/>
      <c r="G223" s="996" t="n"/>
      <c r="H223" s="996" t="n"/>
      <c r="I223" s="997" t="n"/>
      <c r="J223" s="180" t="n"/>
      <c r="N223" s="976" t="inlineStr"/>
      <c r="O223" s="192" t="inlineStr"/>
      <c r="P223" s="192" t="inlineStr"/>
      <c r="Q223" s="192" t="inlineStr"/>
      <c r="R223" s="192" t="inlineStr"/>
      <c r="S223" s="192" t="inlineStr"/>
      <c r="T223" s="192" t="inlineStr"/>
      <c r="U223" s="193" t="n"/>
    </row>
    <row r="224">
      <c r="A224" s="194" t="inlineStr">
        <is>
          <t>K33</t>
        </is>
      </c>
      <c r="B224" s="96" t="inlineStr">
        <is>
          <t xml:space="preserve">Retained Earnings </t>
        </is>
      </c>
      <c r="C224" s="983" t="n"/>
      <c r="D224" s="983" t="n"/>
      <c r="E224" s="983" t="n"/>
      <c r="F224" s="983" t="n"/>
      <c r="G224" s="983" t="n"/>
      <c r="H224" s="983" t="n"/>
      <c r="I224" s="998" t="n"/>
      <c r="J224" s="196" t="n"/>
      <c r="K224" s="197" t="n"/>
      <c r="L224" s="197" t="n"/>
      <c r="M224" s="197" t="n"/>
      <c r="N224" s="966">
        <f>B224</f>
        <v/>
      </c>
      <c r="O224" s="198" t="inlineStr"/>
      <c r="P224" s="198" t="inlineStr"/>
      <c r="Q224" s="198" t="inlineStr"/>
      <c r="R224" s="198" t="inlineStr"/>
      <c r="S224" s="198" t="inlineStr"/>
      <c r="T224" s="198" t="inlineStr"/>
      <c r="U224" s="193">
        <f>I180</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A225" s="194" t="n"/>
      <c r="B225" s="102" t="n"/>
      <c r="C225" s="103" t="n"/>
      <c r="D225" s="103" t="n"/>
      <c r="E225" s="103" t="n"/>
      <c r="F225" s="103" t="n"/>
      <c r="G225" s="103" t="n">
        <v>64793</v>
      </c>
      <c r="H225" s="103" t="n">
        <v>114557</v>
      </c>
      <c r="I225" s="998" t="n"/>
      <c r="J225" s="196" t="n"/>
      <c r="K225" s="197" t="n"/>
      <c r="L225" s="197" t="n"/>
      <c r="M225" s="197" t="n"/>
      <c r="N225" s="966" t="inlineStr"/>
      <c r="O225" s="198" t="inlineStr"/>
      <c r="P225" s="198" t="inlineStr"/>
      <c r="Q225" s="198" t="inlineStr"/>
      <c r="R225" s="198" t="inlineStr"/>
      <c r="S225" s="198">
        <f>G225*BS!$B$9</f>
        <v/>
      </c>
      <c r="T225" s="198">
        <f>H225*BS!$B$9</f>
        <v/>
      </c>
      <c r="U225" s="193" t="n"/>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A226" s="194" t="n"/>
      <c r="B226" s="102" t="n"/>
      <c r="C226" s="993" t="n"/>
      <c r="D226" s="993" t="n"/>
      <c r="E226" s="993" t="n"/>
      <c r="F226" s="993" t="n"/>
      <c r="G226" s="993" t="n"/>
      <c r="H226" s="993" t="n"/>
      <c r="I226" s="998" t="n"/>
      <c r="J226" s="196" t="n"/>
      <c r="K226" s="197" t="n"/>
      <c r="L226" s="197" t="n"/>
      <c r="M226" s="197" t="n"/>
      <c r="N226" s="966" t="inlineStr"/>
      <c r="O226" s="198" t="inlineStr"/>
      <c r="P226" s="198" t="inlineStr"/>
      <c r="Q226" s="198" t="inlineStr"/>
      <c r="R226" s="198" t="inlineStr"/>
      <c r="S226" s="198" t="inlineStr"/>
      <c r="T226" s="198" t="inlineStr"/>
      <c r="U226" s="193" t="n"/>
      <c r="V226" s="197" t="n"/>
      <c r="W226" s="197" t="n"/>
      <c r="X226" s="197" t="n"/>
      <c r="Y226" s="197" t="n"/>
      <c r="Z226" s="197" t="n"/>
      <c r="AA226" s="197" t="n"/>
      <c r="AB226" s="197" t="n"/>
      <c r="AC226" s="197" t="n"/>
      <c r="AD226" s="197" t="n"/>
      <c r="AE226" s="197" t="n"/>
      <c r="AF226" s="197" t="n"/>
      <c r="AG226" s="197" t="n"/>
      <c r="AH226" s="197" t="n"/>
      <c r="AI226" s="197" t="n"/>
      <c r="AJ226" s="197" t="n"/>
      <c r="AK226" s="197" t="n"/>
      <c r="AL226" s="197" t="n"/>
      <c r="AM226" s="197" t="n"/>
      <c r="AN226" s="197" t="n"/>
      <c r="AO226" s="197" t="n"/>
      <c r="AP226" s="197" t="n"/>
      <c r="AQ226" s="197" t="n"/>
      <c r="AR226" s="197" t="n"/>
      <c r="AS226" s="197" t="n"/>
      <c r="AT226" s="197" t="n"/>
      <c r="AU226" s="197" t="n"/>
      <c r="AV226" s="197" t="n"/>
      <c r="AW226" s="197" t="n"/>
      <c r="AX226" s="197" t="n"/>
      <c r="AY226" s="197" t="n"/>
      <c r="AZ226" s="197" t="n"/>
      <c r="BA226" s="197" t="n"/>
      <c r="BB226" s="197" t="n"/>
      <c r="BC226" s="197" t="n"/>
      <c r="BD226" s="197" t="n"/>
      <c r="BE226" s="197" t="n"/>
      <c r="BF226" s="197" t="n"/>
      <c r="BG226" s="197" t="n"/>
      <c r="BH226" s="197" t="n"/>
      <c r="BI226" s="197" t="n"/>
      <c r="BJ226" s="197" t="n"/>
      <c r="BK226" s="197" t="n"/>
      <c r="BL226" s="197" t="n"/>
      <c r="BM226" s="197" t="n"/>
      <c r="BN226" s="197" t="n"/>
      <c r="BO226" s="197" t="n"/>
      <c r="BP226" s="197" t="n"/>
      <c r="BQ226" s="197" t="n"/>
      <c r="BR226" s="197" t="n"/>
      <c r="BS226" s="197" t="n"/>
      <c r="BT226" s="197" t="n"/>
      <c r="BU226" s="197" t="n"/>
      <c r="BV226" s="197" t="n"/>
      <c r="BW226" s="197" t="n"/>
      <c r="BX226" s="197" t="n"/>
      <c r="BY226" s="197" t="n"/>
      <c r="BZ226" s="197" t="n"/>
      <c r="CA226" s="197" t="n"/>
      <c r="CB226" s="197" t="n"/>
      <c r="CC226" s="197" t="n"/>
      <c r="CD226" s="197" t="n"/>
      <c r="CE226" s="197" t="n"/>
      <c r="CF226" s="197" t="n"/>
      <c r="CG226" s="197" t="n"/>
      <c r="CH226" s="197" t="n"/>
      <c r="CI226" s="197" t="n"/>
      <c r="CJ226" s="197" t="n"/>
      <c r="CK226" s="197" t="n"/>
      <c r="CL226" s="197" t="n"/>
      <c r="CM226" s="197" t="n"/>
      <c r="CN226" s="197" t="n"/>
      <c r="CO226" s="197" t="n"/>
      <c r="CP226" s="197" t="n"/>
      <c r="CQ226" s="197" t="n"/>
      <c r="CR226" s="197" t="n"/>
      <c r="CS226" s="197" t="n"/>
      <c r="CT226" s="197" t="n"/>
      <c r="CU226" s="197" t="n"/>
      <c r="CV226" s="197" t="n"/>
      <c r="CW226" s="197" t="n"/>
      <c r="CX226" s="197" t="n"/>
      <c r="CY226" s="197" t="n"/>
      <c r="CZ226" s="197" t="n"/>
      <c r="DA226" s="197" t="n"/>
      <c r="DB226" s="197" t="n"/>
      <c r="DC226" s="197" t="n"/>
      <c r="DD226" s="197" t="n"/>
      <c r="DE226" s="197" t="n"/>
      <c r="DF226" s="197" t="n"/>
      <c r="DG226" s="197" t="n"/>
      <c r="DH226" s="197" t="n"/>
      <c r="DI226" s="197" t="n"/>
      <c r="DJ226" s="197" t="n"/>
      <c r="DK226" s="197" t="n"/>
      <c r="DL226" s="197" t="n"/>
      <c r="DM226" s="197" t="n"/>
      <c r="DN226" s="197" t="n"/>
      <c r="DO226" s="197" t="n"/>
      <c r="DP226" s="197" t="n"/>
      <c r="DQ226" s="197" t="n"/>
      <c r="DR226" s="197" t="n"/>
      <c r="DS226" s="197" t="n"/>
      <c r="DT226" s="197" t="n"/>
      <c r="DU226" s="197" t="n"/>
      <c r="DV226" s="197" t="n"/>
      <c r="DW226" s="197" t="n"/>
      <c r="DX226" s="197" t="n"/>
      <c r="DY226" s="197" t="n"/>
      <c r="DZ226" s="197" t="n"/>
      <c r="EA226" s="197" t="n"/>
      <c r="EB226" s="197" t="n"/>
      <c r="EC226" s="197" t="n"/>
      <c r="ED226" s="197" t="n"/>
      <c r="EE226" s="197" t="n"/>
      <c r="EF226" s="197" t="n"/>
      <c r="EG226" s="197" t="n"/>
      <c r="EH226" s="197" t="n"/>
      <c r="EI226" s="197" t="n"/>
      <c r="EJ226" s="197" t="n"/>
    </row>
    <row r="227">
      <c r="A227" s="79" t="inlineStr">
        <is>
          <t>K34</t>
        </is>
      </c>
      <c r="B227" s="96" t="inlineStr">
        <is>
          <t>Total</t>
        </is>
      </c>
      <c r="C227" s="954">
        <f>SUM(INDIRECT(ADDRESS(MATCH("K33",$A:$A,0)+1,COLUMN(C$13),4)&amp;":"&amp;ADDRESS(MATCH("K34",$A:$A,0)-1,COLUMN(C$13),4)))</f>
        <v/>
      </c>
      <c r="D227" s="954">
        <f>SUM(INDIRECT(ADDRESS(MATCH("K33",$A:$A,0)+1,COLUMN(D$13),4)&amp;":"&amp;ADDRESS(MATCH("K34",$A:$A,0)-1,COLUMN(D$13),4)))</f>
        <v/>
      </c>
      <c r="E227" s="954">
        <f>SUM(INDIRECT(ADDRESS(MATCH("K33",$A:$A,0)+1,COLUMN(E$13),4)&amp;":"&amp;ADDRESS(MATCH("K34",$A:$A,0)-1,COLUMN(E$13),4)))</f>
        <v/>
      </c>
      <c r="F227" s="954">
        <f>SUM(INDIRECT(ADDRESS(MATCH("K33",$A:$A,0)+1,COLUMN(F$13),4)&amp;":"&amp;ADDRESS(MATCH("K34",$A:$A,0)-1,COLUMN(F$13),4)))</f>
        <v/>
      </c>
      <c r="G227" s="954">
        <f>SUM(INDIRECT(ADDRESS(MATCH("K33",$A:$A,0)+1,COLUMN(G$13),4)&amp;":"&amp;ADDRESS(MATCH("K34",$A:$A,0)-1,COLUMN(G$13),4)))</f>
        <v/>
      </c>
      <c r="H227" s="954">
        <f>SUM(INDIRECT(ADDRESS(MATCH("K33",$A:$A,0)+1,COLUMN(H$13),4)&amp;":"&amp;ADDRESS(MATCH("K34",$A:$A,0)-1,COLUMN(H$13),4)))</f>
        <v/>
      </c>
      <c r="I227" s="997" t="n"/>
      <c r="J227" s="180" t="n"/>
      <c r="N227" s="976">
        <f>B227</f>
        <v/>
      </c>
      <c r="O227" s="192">
        <f>C227*BS!$B$9</f>
        <v/>
      </c>
      <c r="P227" s="192">
        <f>D227*BS!$B$9</f>
        <v/>
      </c>
      <c r="Q227" s="192">
        <f>E227*BS!$B$9</f>
        <v/>
      </c>
      <c r="R227" s="192">
        <f>F227*BS!$B$9</f>
        <v/>
      </c>
      <c r="S227" s="192">
        <f>G227*BS!$B$9</f>
        <v/>
      </c>
      <c r="T227" s="192">
        <f>H227*BS!$B$9</f>
        <v/>
      </c>
      <c r="U227" s="193" t="n"/>
    </row>
    <row r="228">
      <c r="A228" s="171" t="inlineStr">
        <is>
          <t>K35</t>
        </is>
      </c>
      <c r="B228" s="96" t="inlineStr">
        <is>
          <t xml:space="preserve">Others </t>
        </is>
      </c>
      <c r="C228" s="999" t="n"/>
      <c r="D228" s="999" t="n"/>
      <c r="E228" s="999" t="n"/>
      <c r="F228" s="999" t="n"/>
      <c r="G228" s="999" t="n"/>
      <c r="H228" s="999" t="n"/>
      <c r="I228" s="997" t="n"/>
      <c r="J228" s="180" t="n"/>
      <c r="N228" s="966">
        <f>B228</f>
        <v/>
      </c>
      <c r="O228" s="204" t="inlineStr"/>
      <c r="P228" s="204" t="inlineStr"/>
      <c r="Q228" s="204" t="inlineStr"/>
      <c r="R228" s="204" t="inlineStr"/>
      <c r="S228" s="204" t="inlineStr"/>
      <c r="T228" s="204" t="inlineStr"/>
      <c r="U228" s="193" t="n"/>
    </row>
    <row r="229">
      <c r="A229" s="79" t="n"/>
      <c r="B229" s="119" t="n"/>
      <c r="C229" s="991" t="n"/>
      <c r="D229" s="991" t="n"/>
      <c r="E229" s="991" t="n"/>
      <c r="F229" s="991" t="n"/>
      <c r="G229" s="991" t="n"/>
      <c r="H229" s="991" t="n"/>
      <c r="I229" s="997" t="n"/>
      <c r="J229" s="180" t="n"/>
      <c r="K229" s="172" t="n"/>
      <c r="L229" s="172" t="n"/>
      <c r="M229" s="172" t="n"/>
      <c r="N229" s="973" t="inlineStr"/>
      <c r="O229" s="192" t="inlineStr"/>
      <c r="P229" s="192" t="inlineStr"/>
      <c r="Q229" s="192" t="inlineStr"/>
      <c r="R229" s="192" t="inlineStr"/>
      <c r="S229" s="192" t="inlineStr"/>
      <c r="T229" s="192" t="inlineStr"/>
      <c r="U229" s="193">
        <f>I185</f>
        <v/>
      </c>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f>I186</f>
        <v/>
      </c>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79" t="n"/>
      <c r="B231" s="119" t="n"/>
      <c r="C231" s="103" t="n"/>
      <c r="D231" s="103" t="n"/>
      <c r="E231" s="103" t="n"/>
      <c r="F231" s="103" t="n"/>
      <c r="G231" s="103" t="n"/>
      <c r="H231" s="103" t="n"/>
      <c r="I231" s="997" t="n"/>
      <c r="J231" s="180" t="n"/>
      <c r="K231" s="172" t="n"/>
      <c r="L231" s="172" t="n"/>
      <c r="M231" s="172" t="n"/>
      <c r="N231" s="973" t="inlineStr"/>
      <c r="O231" s="192" t="inlineStr"/>
      <c r="P231" s="192" t="inlineStr"/>
      <c r="Q231" s="192" t="inlineStr"/>
      <c r="R231" s="192" t="inlineStr"/>
      <c r="S231" s="192" t="inlineStr"/>
      <c r="T231" s="192" t="inlineStr"/>
      <c r="U231" s="193">
        <f>I187</f>
        <v/>
      </c>
      <c r="V231" s="172" t="n"/>
      <c r="W231" s="172" t="n"/>
      <c r="X231" s="172" t="n"/>
      <c r="Y231" s="172" t="n"/>
      <c r="Z231" s="172" t="n"/>
      <c r="AA231" s="172" t="n"/>
      <c r="AB231" s="172" t="n"/>
      <c r="AC231" s="172" t="n"/>
      <c r="AD231" s="172" t="n"/>
      <c r="AE231" s="172" t="n"/>
      <c r="AF231" s="172" t="n"/>
      <c r="AG231" s="172" t="n"/>
      <c r="AH231" s="172" t="n"/>
      <c r="AI231" s="172" t="n"/>
      <c r="AJ231" s="172" t="n"/>
      <c r="AK231" s="172" t="n"/>
      <c r="AL231" s="172" t="n"/>
      <c r="AM231" s="172" t="n"/>
      <c r="AN231" s="172" t="n"/>
      <c r="AO231" s="172" t="n"/>
      <c r="AP231" s="172" t="n"/>
      <c r="AQ231" s="172" t="n"/>
      <c r="AR231" s="172" t="n"/>
      <c r="AS231" s="172" t="n"/>
      <c r="AT231" s="172" t="n"/>
      <c r="AU231" s="172" t="n"/>
      <c r="AV231" s="172" t="n"/>
      <c r="AW231" s="172" t="n"/>
      <c r="AX231" s="172" t="n"/>
      <c r="AY231" s="172" t="n"/>
      <c r="AZ231" s="172" t="n"/>
      <c r="BA231" s="172" t="n"/>
      <c r="BB231" s="172" t="n"/>
      <c r="BC231" s="172" t="n"/>
      <c r="BD231" s="172" t="n"/>
      <c r="BE231" s="172" t="n"/>
      <c r="BF231" s="172" t="n"/>
      <c r="BG231" s="172" t="n"/>
      <c r="BH231" s="172" t="n"/>
      <c r="BI231" s="172" t="n"/>
      <c r="BJ231" s="172" t="n"/>
      <c r="BK231" s="172" t="n"/>
      <c r="BL231" s="172" t="n"/>
      <c r="BM231" s="172" t="n"/>
      <c r="BN231" s="172" t="n"/>
      <c r="BO231" s="172" t="n"/>
      <c r="BP231" s="172" t="n"/>
      <c r="BQ231" s="172" t="n"/>
      <c r="BR231" s="172" t="n"/>
      <c r="BS231" s="172" t="n"/>
      <c r="BT231" s="172" t="n"/>
      <c r="BU231" s="172" t="n"/>
      <c r="BV231" s="172" t="n"/>
      <c r="BW231" s="172" t="n"/>
      <c r="BX231" s="172" t="n"/>
      <c r="BY231" s="172" t="n"/>
      <c r="BZ231" s="172" t="n"/>
      <c r="CA231" s="172" t="n"/>
      <c r="CB231" s="172" t="n"/>
      <c r="CC231" s="172" t="n"/>
      <c r="CD231" s="172" t="n"/>
      <c r="CE231" s="172" t="n"/>
      <c r="CF231" s="172" t="n"/>
      <c r="CG231" s="172" t="n"/>
      <c r="CH231" s="172" t="n"/>
      <c r="CI231" s="172" t="n"/>
      <c r="CJ231" s="172" t="n"/>
      <c r="CK231" s="172" t="n"/>
      <c r="CL231" s="172" t="n"/>
      <c r="CM231" s="172" t="n"/>
      <c r="CN231" s="172" t="n"/>
      <c r="CO231" s="172" t="n"/>
      <c r="CP231" s="172" t="n"/>
      <c r="CQ231" s="172" t="n"/>
      <c r="CR231" s="172" t="n"/>
      <c r="CS231" s="172" t="n"/>
      <c r="CT231" s="172" t="n"/>
      <c r="CU231" s="172" t="n"/>
      <c r="CV231" s="172" t="n"/>
      <c r="CW231" s="172" t="n"/>
      <c r="CX231" s="172" t="n"/>
      <c r="CY231" s="172" t="n"/>
      <c r="CZ231" s="172" t="n"/>
      <c r="DA231" s="172" t="n"/>
      <c r="DB231" s="172" t="n"/>
      <c r="DC231" s="172" t="n"/>
      <c r="DD231" s="172" t="n"/>
      <c r="DE231" s="172" t="n"/>
      <c r="DF231" s="172" t="n"/>
      <c r="DG231" s="172" t="n"/>
      <c r="DH231" s="172" t="n"/>
      <c r="DI231" s="172" t="n"/>
      <c r="DJ231" s="172" t="n"/>
      <c r="DK231" s="172" t="n"/>
      <c r="DL231" s="172" t="n"/>
      <c r="DM231" s="172" t="n"/>
      <c r="DN231" s="172" t="n"/>
      <c r="DO231" s="172" t="n"/>
      <c r="DP231" s="172" t="n"/>
      <c r="DQ231" s="172" t="n"/>
      <c r="DR231" s="172" t="n"/>
      <c r="DS231" s="172" t="n"/>
      <c r="DT231" s="172" t="n"/>
      <c r="DU231" s="172" t="n"/>
      <c r="DV231" s="172" t="n"/>
      <c r="DW231" s="172" t="n"/>
      <c r="DX231" s="172" t="n"/>
      <c r="DY231" s="172" t="n"/>
      <c r="DZ231" s="172" t="n"/>
      <c r="EA231" s="172" t="n"/>
      <c r="EB231" s="172" t="n"/>
      <c r="EC231" s="172" t="n"/>
      <c r="ED231" s="172" t="n"/>
      <c r="EE231" s="172" t="n"/>
      <c r="EF231" s="172" t="n"/>
      <c r="EG231" s="172" t="n"/>
      <c r="EH231" s="172" t="n"/>
      <c r="EI231" s="172" t="n"/>
      <c r="EJ231" s="172" t="n"/>
    </row>
    <row r="232">
      <c r="A232" s="79" t="n"/>
      <c r="B232" s="119" t="n"/>
      <c r="C232" s="991" t="n"/>
      <c r="D232" s="991" t="n"/>
      <c r="E232" s="991" t="n"/>
      <c r="F232" s="991" t="n"/>
      <c r="G232" s="991" t="n"/>
      <c r="H232" s="991" t="n"/>
      <c r="I232" s="997" t="n"/>
      <c r="J232" s="180" t="n"/>
      <c r="K232" s="172" t="n"/>
      <c r="L232" s="172" t="n"/>
      <c r="M232" s="172" t="n"/>
      <c r="N232" s="973" t="inlineStr"/>
      <c r="O232" s="192" t="inlineStr"/>
      <c r="P232" s="192" t="inlineStr"/>
      <c r="Q232" s="192" t="inlineStr"/>
      <c r="R232" s="192" t="inlineStr"/>
      <c r="S232" s="192" t="inlineStr"/>
      <c r="T232" s="192" t="inlineStr"/>
      <c r="U232" s="193">
        <f>I188</f>
        <v/>
      </c>
      <c r="V232" s="172" t="n"/>
      <c r="W232" s="172" t="n"/>
      <c r="X232" s="172" t="n"/>
      <c r="Y232" s="172" t="n"/>
      <c r="Z232" s="172" t="n"/>
      <c r="AA232" s="172" t="n"/>
      <c r="AB232" s="172" t="n"/>
      <c r="AC232" s="172" t="n"/>
      <c r="AD232" s="172" t="n"/>
      <c r="AE232" s="172" t="n"/>
      <c r="AF232" s="172" t="n"/>
      <c r="AG232" s="172" t="n"/>
      <c r="AH232" s="172" t="n"/>
      <c r="AI232" s="172" t="n"/>
      <c r="AJ232" s="172" t="n"/>
      <c r="AK232" s="172" t="n"/>
      <c r="AL232" s="172" t="n"/>
      <c r="AM232" s="172" t="n"/>
      <c r="AN232" s="172" t="n"/>
      <c r="AO232" s="172" t="n"/>
      <c r="AP232" s="172" t="n"/>
      <c r="AQ232" s="172" t="n"/>
      <c r="AR232" s="172" t="n"/>
      <c r="AS232" s="172" t="n"/>
      <c r="AT232" s="172" t="n"/>
      <c r="AU232" s="172" t="n"/>
      <c r="AV232" s="172" t="n"/>
      <c r="AW232" s="172" t="n"/>
      <c r="AX232" s="172" t="n"/>
      <c r="AY232" s="172" t="n"/>
      <c r="AZ232" s="172" t="n"/>
      <c r="BA232" s="172" t="n"/>
      <c r="BB232" s="172" t="n"/>
      <c r="BC232" s="172" t="n"/>
      <c r="BD232" s="172" t="n"/>
      <c r="BE232" s="172" t="n"/>
      <c r="BF232" s="172" t="n"/>
      <c r="BG232" s="172" t="n"/>
      <c r="BH232" s="172" t="n"/>
      <c r="BI232" s="172" t="n"/>
      <c r="BJ232" s="172" t="n"/>
      <c r="BK232" s="172" t="n"/>
      <c r="BL232" s="172" t="n"/>
      <c r="BM232" s="172" t="n"/>
      <c r="BN232" s="172" t="n"/>
      <c r="BO232" s="172" t="n"/>
      <c r="BP232" s="172" t="n"/>
      <c r="BQ232" s="172" t="n"/>
      <c r="BR232" s="172" t="n"/>
      <c r="BS232" s="172" t="n"/>
      <c r="BT232" s="172" t="n"/>
      <c r="BU232" s="172" t="n"/>
      <c r="BV232" s="172" t="n"/>
      <c r="BW232" s="172" t="n"/>
      <c r="BX232" s="172" t="n"/>
      <c r="BY232" s="172" t="n"/>
      <c r="BZ232" s="172" t="n"/>
      <c r="CA232" s="172" t="n"/>
      <c r="CB232" s="172" t="n"/>
      <c r="CC232" s="172" t="n"/>
      <c r="CD232" s="172" t="n"/>
      <c r="CE232" s="172" t="n"/>
      <c r="CF232" s="172" t="n"/>
      <c r="CG232" s="172" t="n"/>
      <c r="CH232" s="172" t="n"/>
      <c r="CI232" s="172" t="n"/>
      <c r="CJ232" s="172" t="n"/>
      <c r="CK232" s="172" t="n"/>
      <c r="CL232" s="172" t="n"/>
      <c r="CM232" s="172" t="n"/>
      <c r="CN232" s="172" t="n"/>
      <c r="CO232" s="172" t="n"/>
      <c r="CP232" s="172" t="n"/>
      <c r="CQ232" s="172" t="n"/>
      <c r="CR232" s="172" t="n"/>
      <c r="CS232" s="172" t="n"/>
      <c r="CT232" s="172" t="n"/>
      <c r="CU232" s="172" t="n"/>
      <c r="CV232" s="172" t="n"/>
      <c r="CW232" s="172" t="n"/>
      <c r="CX232" s="172" t="n"/>
      <c r="CY232" s="172" t="n"/>
      <c r="CZ232" s="172" t="n"/>
      <c r="DA232" s="172" t="n"/>
      <c r="DB232" s="172" t="n"/>
      <c r="DC232" s="172" t="n"/>
      <c r="DD232" s="172" t="n"/>
      <c r="DE232" s="172" t="n"/>
      <c r="DF232" s="172" t="n"/>
      <c r="DG232" s="172" t="n"/>
      <c r="DH232" s="172" t="n"/>
      <c r="DI232" s="172" t="n"/>
      <c r="DJ232" s="172" t="n"/>
      <c r="DK232" s="172" t="n"/>
      <c r="DL232" s="172" t="n"/>
      <c r="DM232" s="172" t="n"/>
      <c r="DN232" s="172" t="n"/>
      <c r="DO232" s="172" t="n"/>
      <c r="DP232" s="172" t="n"/>
      <c r="DQ232" s="172" t="n"/>
      <c r="DR232" s="172" t="n"/>
      <c r="DS232" s="172" t="n"/>
      <c r="DT232" s="172" t="n"/>
      <c r="DU232" s="172" t="n"/>
      <c r="DV232" s="172" t="n"/>
      <c r="DW232" s="172" t="n"/>
      <c r="DX232" s="172" t="n"/>
      <c r="DY232" s="172" t="n"/>
      <c r="DZ232" s="172" t="n"/>
      <c r="EA232" s="172" t="n"/>
      <c r="EB232" s="172" t="n"/>
      <c r="EC232" s="172" t="n"/>
      <c r="ED232" s="172" t="n"/>
      <c r="EE232" s="172" t="n"/>
      <c r="EF232" s="172" t="n"/>
      <c r="EG232" s="172" t="n"/>
      <c r="EH232" s="172" t="n"/>
      <c r="EI232" s="172" t="n"/>
      <c r="EJ232" s="172" t="n"/>
    </row>
    <row r="233">
      <c r="A233" s="79" t="n"/>
      <c r="B233" s="1000" t="n"/>
      <c r="C233" s="991" t="n"/>
      <c r="D233" s="991" t="n"/>
      <c r="E233" s="991" t="n"/>
      <c r="F233" s="991" t="n"/>
      <c r="G233" s="991" t="n"/>
      <c r="H233" s="991" t="n"/>
      <c r="I233" s="997" t="n"/>
      <c r="J233" s="180" t="n"/>
      <c r="K233" s="172" t="n"/>
      <c r="L233" s="172" t="n"/>
      <c r="M233" s="172" t="n"/>
      <c r="N233" s="973" t="inlineStr"/>
      <c r="O233" s="192" t="inlineStr"/>
      <c r="P233" s="192" t="inlineStr"/>
      <c r="Q233" s="192" t="inlineStr"/>
      <c r="R233" s="192" t="inlineStr"/>
      <c r="S233" s="192" t="inlineStr"/>
      <c r="T233" s="192" t="inlineStr"/>
      <c r="U233" s="193">
        <f>I189</f>
        <v/>
      </c>
      <c r="V233" s="172" t="n"/>
      <c r="W233" s="172" t="n"/>
      <c r="X233" s="172" t="n"/>
      <c r="Y233" s="172" t="n"/>
      <c r="Z233" s="172" t="n"/>
      <c r="AA233" s="172" t="n"/>
      <c r="AB233" s="172" t="n"/>
      <c r="AC233" s="172" t="n"/>
      <c r="AD233" s="172" t="n"/>
      <c r="AE233" s="172" t="n"/>
      <c r="AF233" s="172" t="n"/>
      <c r="AG233" s="172" t="n"/>
      <c r="AH233" s="172" t="n"/>
      <c r="AI233" s="172" t="n"/>
      <c r="AJ233" s="172" t="n"/>
      <c r="AK233" s="172" t="n"/>
      <c r="AL233" s="172" t="n"/>
      <c r="AM233" s="172" t="n"/>
      <c r="AN233" s="172" t="n"/>
      <c r="AO233" s="172" t="n"/>
      <c r="AP233" s="172" t="n"/>
      <c r="AQ233" s="172" t="n"/>
      <c r="AR233" s="172" t="n"/>
      <c r="AS233" s="172" t="n"/>
      <c r="AT233" s="172" t="n"/>
      <c r="AU233" s="172" t="n"/>
      <c r="AV233" s="172" t="n"/>
      <c r="AW233" s="172" t="n"/>
      <c r="AX233" s="172" t="n"/>
      <c r="AY233" s="172" t="n"/>
      <c r="AZ233" s="172" t="n"/>
      <c r="BA233" s="172" t="n"/>
      <c r="BB233" s="172" t="n"/>
      <c r="BC233" s="172" t="n"/>
      <c r="BD233" s="172" t="n"/>
      <c r="BE233" s="172" t="n"/>
      <c r="BF233" s="172" t="n"/>
      <c r="BG233" s="172" t="n"/>
      <c r="BH233" s="172" t="n"/>
      <c r="BI233" s="172" t="n"/>
      <c r="BJ233" s="172" t="n"/>
      <c r="BK233" s="172" t="n"/>
      <c r="BL233" s="172" t="n"/>
      <c r="BM233" s="172" t="n"/>
      <c r="BN233" s="172" t="n"/>
      <c r="BO233" s="172" t="n"/>
      <c r="BP233" s="172" t="n"/>
      <c r="BQ233" s="172" t="n"/>
      <c r="BR233" s="172" t="n"/>
      <c r="BS233" s="172" t="n"/>
      <c r="BT233" s="172" t="n"/>
      <c r="BU233" s="172" t="n"/>
      <c r="BV233" s="172" t="n"/>
      <c r="BW233" s="172" t="n"/>
      <c r="BX233" s="172" t="n"/>
      <c r="BY233" s="172" t="n"/>
      <c r="BZ233" s="172" t="n"/>
      <c r="CA233" s="172" t="n"/>
      <c r="CB233" s="172" t="n"/>
      <c r="CC233" s="172" t="n"/>
      <c r="CD233" s="172" t="n"/>
      <c r="CE233" s="172" t="n"/>
      <c r="CF233" s="172" t="n"/>
      <c r="CG233" s="172" t="n"/>
      <c r="CH233" s="172" t="n"/>
      <c r="CI233" s="172" t="n"/>
      <c r="CJ233" s="172" t="n"/>
      <c r="CK233" s="172" t="n"/>
      <c r="CL233" s="172" t="n"/>
      <c r="CM233" s="172" t="n"/>
      <c r="CN233" s="172" t="n"/>
      <c r="CO233" s="172" t="n"/>
      <c r="CP233" s="172" t="n"/>
      <c r="CQ233" s="172" t="n"/>
      <c r="CR233" s="172" t="n"/>
      <c r="CS233" s="172" t="n"/>
      <c r="CT233" s="172" t="n"/>
      <c r="CU233" s="172" t="n"/>
      <c r="CV233" s="172" t="n"/>
      <c r="CW233" s="172" t="n"/>
      <c r="CX233" s="172" t="n"/>
      <c r="CY233" s="172" t="n"/>
      <c r="CZ233" s="172" t="n"/>
      <c r="DA233" s="172" t="n"/>
      <c r="DB233" s="172" t="n"/>
      <c r="DC233" s="172" t="n"/>
      <c r="DD233" s="172" t="n"/>
      <c r="DE233" s="172" t="n"/>
      <c r="DF233" s="172" t="n"/>
      <c r="DG233" s="172" t="n"/>
      <c r="DH233" s="172" t="n"/>
      <c r="DI233" s="172" t="n"/>
      <c r="DJ233" s="172" t="n"/>
      <c r="DK233" s="172" t="n"/>
      <c r="DL233" s="172" t="n"/>
      <c r="DM233" s="172" t="n"/>
      <c r="DN233" s="172" t="n"/>
      <c r="DO233" s="172" t="n"/>
      <c r="DP233" s="172" t="n"/>
      <c r="DQ233" s="172" t="n"/>
      <c r="DR233" s="172" t="n"/>
      <c r="DS233" s="172" t="n"/>
      <c r="DT233" s="172" t="n"/>
      <c r="DU233" s="172" t="n"/>
      <c r="DV233" s="172" t="n"/>
      <c r="DW233" s="172" t="n"/>
      <c r="DX233" s="172" t="n"/>
      <c r="DY233" s="172" t="n"/>
      <c r="DZ233" s="172" t="n"/>
      <c r="EA233" s="172" t="n"/>
      <c r="EB233" s="172" t="n"/>
      <c r="EC233" s="172" t="n"/>
      <c r="ED233" s="172" t="n"/>
      <c r="EE233" s="172" t="n"/>
      <c r="EF233" s="172" t="n"/>
      <c r="EG233" s="172" t="n"/>
      <c r="EH233" s="172" t="n"/>
      <c r="EI233" s="172" t="n"/>
      <c r="EJ233" s="172" t="n"/>
    </row>
    <row r="234">
      <c r="A234" s="79" t="n"/>
      <c r="B234" s="119" t="n"/>
      <c r="C234" s="991" t="n"/>
      <c r="D234" s="991" t="n"/>
      <c r="E234" s="991" t="n"/>
      <c r="F234" s="991" t="n"/>
      <c r="G234" s="991" t="n"/>
      <c r="H234" s="991" t="n"/>
      <c r="I234" s="997" t="n"/>
      <c r="J234" s="180" t="n"/>
      <c r="K234" s="172" t="n"/>
      <c r="L234" s="172" t="n"/>
      <c r="M234" s="172" t="n"/>
      <c r="N234" s="973" t="inlineStr"/>
      <c r="O234" s="192" t="inlineStr"/>
      <c r="P234" s="192" t="inlineStr"/>
      <c r="Q234" s="192" t="inlineStr"/>
      <c r="R234" s="192" t="inlineStr"/>
      <c r="S234" s="192" t="inlineStr"/>
      <c r="T234" s="192" t="inlineStr"/>
      <c r="U234" s="193">
        <f>I190</f>
        <v/>
      </c>
      <c r="V234" s="172" t="n"/>
      <c r="W234" s="172" t="n"/>
      <c r="X234" s="172" t="n"/>
      <c r="Y234" s="172" t="n"/>
      <c r="Z234" s="172" t="n"/>
      <c r="AA234" s="172" t="n"/>
      <c r="AB234" s="172" t="n"/>
      <c r="AC234" s="172" t="n"/>
      <c r="AD234" s="172" t="n"/>
      <c r="AE234" s="172" t="n"/>
      <c r="AF234" s="172" t="n"/>
      <c r="AG234" s="172" t="n"/>
      <c r="AH234" s="172" t="n"/>
      <c r="AI234" s="172" t="n"/>
      <c r="AJ234" s="172" t="n"/>
      <c r="AK234" s="172" t="n"/>
      <c r="AL234" s="172" t="n"/>
      <c r="AM234" s="172" t="n"/>
      <c r="AN234" s="172" t="n"/>
      <c r="AO234" s="172" t="n"/>
      <c r="AP234" s="172" t="n"/>
      <c r="AQ234" s="172" t="n"/>
      <c r="AR234" s="172" t="n"/>
      <c r="AS234" s="172" t="n"/>
      <c r="AT234" s="172" t="n"/>
      <c r="AU234" s="172" t="n"/>
      <c r="AV234" s="172" t="n"/>
      <c r="AW234" s="172" t="n"/>
      <c r="AX234" s="172" t="n"/>
      <c r="AY234" s="172" t="n"/>
      <c r="AZ234" s="172" t="n"/>
      <c r="BA234" s="172" t="n"/>
      <c r="BB234" s="172" t="n"/>
      <c r="BC234" s="172" t="n"/>
      <c r="BD234" s="172" t="n"/>
      <c r="BE234" s="172" t="n"/>
      <c r="BF234" s="172" t="n"/>
      <c r="BG234" s="172" t="n"/>
      <c r="BH234" s="172" t="n"/>
      <c r="BI234" s="172" t="n"/>
      <c r="BJ234" s="172" t="n"/>
      <c r="BK234" s="172" t="n"/>
      <c r="BL234" s="172" t="n"/>
      <c r="BM234" s="172" t="n"/>
      <c r="BN234" s="172" t="n"/>
      <c r="BO234" s="172" t="n"/>
      <c r="BP234" s="172" t="n"/>
      <c r="BQ234" s="172" t="n"/>
      <c r="BR234" s="172" t="n"/>
      <c r="BS234" s="172" t="n"/>
      <c r="BT234" s="172" t="n"/>
      <c r="BU234" s="172" t="n"/>
      <c r="BV234" s="172" t="n"/>
      <c r="BW234" s="172" t="n"/>
      <c r="BX234" s="172" t="n"/>
      <c r="BY234" s="172" t="n"/>
      <c r="BZ234" s="172" t="n"/>
      <c r="CA234" s="172" t="n"/>
      <c r="CB234" s="172" t="n"/>
      <c r="CC234" s="172" t="n"/>
      <c r="CD234" s="172" t="n"/>
      <c r="CE234" s="172" t="n"/>
      <c r="CF234" s="172" t="n"/>
      <c r="CG234" s="172" t="n"/>
      <c r="CH234" s="172" t="n"/>
      <c r="CI234" s="172" t="n"/>
      <c r="CJ234" s="172" t="n"/>
      <c r="CK234" s="172" t="n"/>
      <c r="CL234" s="172" t="n"/>
      <c r="CM234" s="172" t="n"/>
      <c r="CN234" s="172" t="n"/>
      <c r="CO234" s="172" t="n"/>
      <c r="CP234" s="172" t="n"/>
      <c r="CQ234" s="172" t="n"/>
      <c r="CR234" s="172" t="n"/>
      <c r="CS234" s="172" t="n"/>
      <c r="CT234" s="172" t="n"/>
      <c r="CU234" s="172" t="n"/>
      <c r="CV234" s="172" t="n"/>
      <c r="CW234" s="172" t="n"/>
      <c r="CX234" s="172" t="n"/>
      <c r="CY234" s="172" t="n"/>
      <c r="CZ234" s="172" t="n"/>
      <c r="DA234" s="172" t="n"/>
      <c r="DB234" s="172" t="n"/>
      <c r="DC234" s="172" t="n"/>
      <c r="DD234" s="172" t="n"/>
      <c r="DE234" s="172" t="n"/>
      <c r="DF234" s="172" t="n"/>
      <c r="DG234" s="172" t="n"/>
      <c r="DH234" s="172" t="n"/>
      <c r="DI234" s="172" t="n"/>
      <c r="DJ234" s="172" t="n"/>
      <c r="DK234" s="172" t="n"/>
      <c r="DL234" s="172" t="n"/>
      <c r="DM234" s="172" t="n"/>
      <c r="DN234" s="172" t="n"/>
      <c r="DO234" s="172" t="n"/>
      <c r="DP234" s="172" t="n"/>
      <c r="DQ234" s="172" t="n"/>
      <c r="DR234" s="172" t="n"/>
      <c r="DS234" s="172" t="n"/>
      <c r="DT234" s="172" t="n"/>
      <c r="DU234" s="172" t="n"/>
      <c r="DV234" s="172" t="n"/>
      <c r="DW234" s="172" t="n"/>
      <c r="DX234" s="172" t="n"/>
      <c r="DY234" s="172" t="n"/>
      <c r="DZ234" s="172" t="n"/>
      <c r="EA234" s="172" t="n"/>
      <c r="EB234" s="172" t="n"/>
      <c r="EC234" s="172" t="n"/>
      <c r="ED234" s="172" t="n"/>
      <c r="EE234" s="172" t="n"/>
      <c r="EF234" s="172" t="n"/>
      <c r="EG234" s="172" t="n"/>
      <c r="EH234" s="172" t="n"/>
      <c r="EI234" s="172" t="n"/>
      <c r="EJ234" s="172" t="n"/>
    </row>
    <row r="235">
      <c r="A235" s="79" t="n"/>
      <c r="B235" s="119" t="n"/>
      <c r="C235" s="991" t="n"/>
      <c r="D235" s="991" t="n"/>
      <c r="E235" s="991" t="n"/>
      <c r="F235" s="991" t="n"/>
      <c r="G235" s="991" t="n"/>
      <c r="H235" s="991" t="n"/>
      <c r="I235" s="997" t="n"/>
      <c r="J235" s="180" t="n"/>
      <c r="K235" s="172" t="n"/>
      <c r="L235" s="172" t="n"/>
      <c r="M235" s="172" t="n"/>
      <c r="N235" s="973" t="inlineStr"/>
      <c r="O235" s="192" t="inlineStr"/>
      <c r="P235" s="192" t="inlineStr"/>
      <c r="Q235" s="192" t="inlineStr"/>
      <c r="R235" s="192" t="inlineStr"/>
      <c r="S235" s="192" t="inlineStr"/>
      <c r="T235" s="192" t="inlineStr"/>
      <c r="U235" s="193">
        <f>I191</f>
        <v/>
      </c>
      <c r="V235" s="172" t="n"/>
      <c r="W235" s="172" t="n"/>
      <c r="X235" s="172" t="n"/>
      <c r="Y235" s="172" t="n"/>
      <c r="Z235" s="172" t="n"/>
      <c r="AA235" s="172" t="n"/>
      <c r="AB235" s="172" t="n"/>
      <c r="AC235" s="172" t="n"/>
      <c r="AD235" s="172" t="n"/>
      <c r="AE235" s="172" t="n"/>
      <c r="AF235" s="172" t="n"/>
      <c r="AG235" s="172" t="n"/>
      <c r="AH235" s="172" t="n"/>
      <c r="AI235" s="172" t="n"/>
      <c r="AJ235" s="172" t="n"/>
      <c r="AK235" s="172" t="n"/>
      <c r="AL235" s="172" t="n"/>
      <c r="AM235" s="172" t="n"/>
      <c r="AN235" s="172" t="n"/>
      <c r="AO235" s="172" t="n"/>
      <c r="AP235" s="172" t="n"/>
      <c r="AQ235" s="172" t="n"/>
      <c r="AR235" s="172" t="n"/>
      <c r="AS235" s="172" t="n"/>
      <c r="AT235" s="172" t="n"/>
      <c r="AU235" s="172" t="n"/>
      <c r="AV235" s="172" t="n"/>
      <c r="AW235" s="172" t="n"/>
      <c r="AX235" s="172" t="n"/>
      <c r="AY235" s="172" t="n"/>
      <c r="AZ235" s="172" t="n"/>
      <c r="BA235" s="172" t="n"/>
      <c r="BB235" s="172" t="n"/>
      <c r="BC235" s="172" t="n"/>
      <c r="BD235" s="172" t="n"/>
      <c r="BE235" s="172" t="n"/>
      <c r="BF235" s="172" t="n"/>
      <c r="BG235" s="172" t="n"/>
      <c r="BH235" s="172" t="n"/>
      <c r="BI235" s="172" t="n"/>
      <c r="BJ235" s="172" t="n"/>
      <c r="BK235" s="172" t="n"/>
      <c r="BL235" s="172" t="n"/>
      <c r="BM235" s="172" t="n"/>
      <c r="BN235" s="172" t="n"/>
      <c r="BO235" s="172" t="n"/>
      <c r="BP235" s="172" t="n"/>
      <c r="BQ235" s="172" t="n"/>
      <c r="BR235" s="172" t="n"/>
      <c r="BS235" s="172" t="n"/>
      <c r="BT235" s="172" t="n"/>
      <c r="BU235" s="172" t="n"/>
      <c r="BV235" s="172" t="n"/>
      <c r="BW235" s="172" t="n"/>
      <c r="BX235" s="172" t="n"/>
      <c r="BY235" s="172" t="n"/>
      <c r="BZ235" s="172" t="n"/>
      <c r="CA235" s="172" t="n"/>
      <c r="CB235" s="172" t="n"/>
      <c r="CC235" s="172" t="n"/>
      <c r="CD235" s="172" t="n"/>
      <c r="CE235" s="172" t="n"/>
      <c r="CF235" s="172" t="n"/>
      <c r="CG235" s="172" t="n"/>
      <c r="CH235" s="172" t="n"/>
      <c r="CI235" s="172" t="n"/>
      <c r="CJ235" s="172" t="n"/>
      <c r="CK235" s="172" t="n"/>
      <c r="CL235" s="172" t="n"/>
      <c r="CM235" s="172" t="n"/>
      <c r="CN235" s="172" t="n"/>
      <c r="CO235" s="172" t="n"/>
      <c r="CP235" s="172" t="n"/>
      <c r="CQ235" s="172" t="n"/>
      <c r="CR235" s="172" t="n"/>
      <c r="CS235" s="172" t="n"/>
      <c r="CT235" s="172" t="n"/>
      <c r="CU235" s="172" t="n"/>
      <c r="CV235" s="172" t="n"/>
      <c r="CW235" s="172" t="n"/>
      <c r="CX235" s="172" t="n"/>
      <c r="CY235" s="172" t="n"/>
      <c r="CZ235" s="172" t="n"/>
      <c r="DA235" s="172" t="n"/>
      <c r="DB235" s="172" t="n"/>
      <c r="DC235" s="172" t="n"/>
      <c r="DD235" s="172" t="n"/>
      <c r="DE235" s="172" t="n"/>
      <c r="DF235" s="172" t="n"/>
      <c r="DG235" s="172" t="n"/>
      <c r="DH235" s="172" t="n"/>
      <c r="DI235" s="172" t="n"/>
      <c r="DJ235" s="172" t="n"/>
      <c r="DK235" s="172" t="n"/>
      <c r="DL235" s="172" t="n"/>
      <c r="DM235" s="172" t="n"/>
      <c r="DN235" s="172" t="n"/>
      <c r="DO235" s="172" t="n"/>
      <c r="DP235" s="172" t="n"/>
      <c r="DQ235" s="172" t="n"/>
      <c r="DR235" s="172" t="n"/>
      <c r="DS235" s="172" t="n"/>
      <c r="DT235" s="172" t="n"/>
      <c r="DU235" s="172" t="n"/>
      <c r="DV235" s="172" t="n"/>
      <c r="DW235" s="172" t="n"/>
      <c r="DX235" s="172" t="n"/>
      <c r="DY235" s="172" t="n"/>
      <c r="DZ235" s="172" t="n"/>
      <c r="EA235" s="172" t="n"/>
      <c r="EB235" s="172" t="n"/>
      <c r="EC235" s="172" t="n"/>
      <c r="ED235" s="172" t="n"/>
      <c r="EE235" s="172" t="n"/>
      <c r="EF235" s="172" t="n"/>
      <c r="EG235" s="172" t="n"/>
      <c r="EH235" s="172" t="n"/>
      <c r="EI235" s="172" t="n"/>
      <c r="EJ235" s="172" t="n"/>
    </row>
    <row r="236">
      <c r="A236" s="79" t="n"/>
      <c r="B236" s="119" t="n"/>
      <c r="C236" s="991" t="n"/>
      <c r="D236" s="991" t="n"/>
      <c r="E236" s="991" t="n"/>
      <c r="F236" s="991" t="n"/>
      <c r="G236" s="991" t="n"/>
      <c r="H236" s="991" t="n"/>
      <c r="I236" s="997" t="n"/>
      <c r="J236" s="180" t="n"/>
      <c r="K236" s="172" t="n"/>
      <c r="L236" s="172" t="n"/>
      <c r="M236" s="172" t="n"/>
      <c r="N236" s="973" t="inlineStr"/>
      <c r="O236" s="192" t="inlineStr"/>
      <c r="P236" s="192" t="inlineStr"/>
      <c r="Q236" s="192" t="inlineStr"/>
      <c r="R236" s="192" t="inlineStr"/>
      <c r="S236" s="192" t="inlineStr"/>
      <c r="T236" s="192" t="inlineStr"/>
      <c r="U236" s="193">
        <f>I192</f>
        <v/>
      </c>
      <c r="V236" s="172" t="n"/>
      <c r="W236" s="172" t="n"/>
      <c r="X236" s="172" t="n"/>
      <c r="Y236" s="172" t="n"/>
      <c r="Z236" s="172" t="n"/>
      <c r="AA236" s="172" t="n"/>
      <c r="AB236" s="172" t="n"/>
      <c r="AC236" s="172" t="n"/>
      <c r="AD236" s="172" t="n"/>
      <c r="AE236" s="172" t="n"/>
      <c r="AF236" s="172" t="n"/>
      <c r="AG236" s="172" t="n"/>
      <c r="AH236" s="172" t="n"/>
      <c r="AI236" s="172" t="n"/>
      <c r="AJ236" s="172" t="n"/>
      <c r="AK236" s="172" t="n"/>
      <c r="AL236" s="172" t="n"/>
      <c r="AM236" s="172" t="n"/>
      <c r="AN236" s="172" t="n"/>
      <c r="AO236" s="172" t="n"/>
      <c r="AP236" s="172" t="n"/>
      <c r="AQ236" s="172" t="n"/>
      <c r="AR236" s="172" t="n"/>
      <c r="AS236" s="172" t="n"/>
      <c r="AT236" s="172" t="n"/>
      <c r="AU236" s="172" t="n"/>
      <c r="AV236" s="172" t="n"/>
      <c r="AW236" s="172" t="n"/>
      <c r="AX236" s="172" t="n"/>
      <c r="AY236" s="172" t="n"/>
      <c r="AZ236" s="172" t="n"/>
      <c r="BA236" s="172" t="n"/>
      <c r="BB236" s="172" t="n"/>
      <c r="BC236" s="172" t="n"/>
      <c r="BD236" s="172" t="n"/>
      <c r="BE236" s="172" t="n"/>
      <c r="BF236" s="172" t="n"/>
      <c r="BG236" s="172" t="n"/>
      <c r="BH236" s="172" t="n"/>
      <c r="BI236" s="172" t="n"/>
      <c r="BJ236" s="172" t="n"/>
      <c r="BK236" s="172" t="n"/>
      <c r="BL236" s="172" t="n"/>
      <c r="BM236" s="172" t="n"/>
      <c r="BN236" s="172" t="n"/>
      <c r="BO236" s="172" t="n"/>
      <c r="BP236" s="172" t="n"/>
      <c r="BQ236" s="172" t="n"/>
      <c r="BR236" s="172" t="n"/>
      <c r="BS236" s="172" t="n"/>
      <c r="BT236" s="172" t="n"/>
      <c r="BU236" s="172" t="n"/>
      <c r="BV236" s="172" t="n"/>
      <c r="BW236" s="172" t="n"/>
      <c r="BX236" s="172" t="n"/>
      <c r="BY236" s="172" t="n"/>
      <c r="BZ236" s="172" t="n"/>
      <c r="CA236" s="172" t="n"/>
      <c r="CB236" s="172" t="n"/>
      <c r="CC236" s="172" t="n"/>
      <c r="CD236" s="172" t="n"/>
      <c r="CE236" s="172" t="n"/>
      <c r="CF236" s="172" t="n"/>
      <c r="CG236" s="172" t="n"/>
      <c r="CH236" s="172" t="n"/>
      <c r="CI236" s="172" t="n"/>
      <c r="CJ236" s="172" t="n"/>
      <c r="CK236" s="172" t="n"/>
      <c r="CL236" s="172" t="n"/>
      <c r="CM236" s="172" t="n"/>
      <c r="CN236" s="172" t="n"/>
      <c r="CO236" s="172" t="n"/>
      <c r="CP236" s="172" t="n"/>
      <c r="CQ236" s="172" t="n"/>
      <c r="CR236" s="172" t="n"/>
      <c r="CS236" s="172" t="n"/>
      <c r="CT236" s="172" t="n"/>
      <c r="CU236" s="172" t="n"/>
      <c r="CV236" s="172" t="n"/>
      <c r="CW236" s="172" t="n"/>
      <c r="CX236" s="172" t="n"/>
      <c r="CY236" s="172" t="n"/>
      <c r="CZ236" s="172" t="n"/>
      <c r="DA236" s="172" t="n"/>
      <c r="DB236" s="172" t="n"/>
      <c r="DC236" s="172" t="n"/>
      <c r="DD236" s="172" t="n"/>
      <c r="DE236" s="172" t="n"/>
      <c r="DF236" s="172" t="n"/>
      <c r="DG236" s="172" t="n"/>
      <c r="DH236" s="172" t="n"/>
      <c r="DI236" s="172" t="n"/>
      <c r="DJ236" s="172" t="n"/>
      <c r="DK236" s="172" t="n"/>
      <c r="DL236" s="172" t="n"/>
      <c r="DM236" s="172" t="n"/>
      <c r="DN236" s="172" t="n"/>
      <c r="DO236" s="172" t="n"/>
      <c r="DP236" s="172" t="n"/>
      <c r="DQ236" s="172" t="n"/>
      <c r="DR236" s="172" t="n"/>
      <c r="DS236" s="172" t="n"/>
      <c r="DT236" s="172" t="n"/>
      <c r="DU236" s="172" t="n"/>
      <c r="DV236" s="172" t="n"/>
      <c r="DW236" s="172" t="n"/>
      <c r="DX236" s="172" t="n"/>
      <c r="DY236" s="172" t="n"/>
      <c r="DZ236" s="172" t="n"/>
      <c r="EA236" s="172" t="n"/>
      <c r="EB236" s="172" t="n"/>
      <c r="EC236" s="172" t="n"/>
      <c r="ED236" s="172" t="n"/>
      <c r="EE236" s="172" t="n"/>
      <c r="EF236" s="172" t="n"/>
      <c r="EG236" s="172" t="n"/>
      <c r="EH236" s="172" t="n"/>
      <c r="EI236" s="172" t="n"/>
      <c r="EJ236" s="172" t="n"/>
    </row>
    <row r="237">
      <c r="A237" s="79" t="n"/>
      <c r="B237" s="119" t="n"/>
      <c r="C237" s="991" t="n"/>
      <c r="D237" s="991" t="n"/>
      <c r="E237" s="991" t="n"/>
      <c r="F237" s="991" t="n"/>
      <c r="G237" s="991" t="n"/>
      <c r="H237" s="991" t="n"/>
      <c r="I237" s="997" t="n"/>
      <c r="J237" s="180" t="n"/>
      <c r="K237" s="172" t="n"/>
      <c r="L237" s="172" t="n"/>
      <c r="M237" s="172" t="n"/>
      <c r="N237" s="973" t="inlineStr"/>
      <c r="O237" s="192" t="inlineStr"/>
      <c r="P237" s="192" t="inlineStr"/>
      <c r="Q237" s="192" t="inlineStr"/>
      <c r="R237" s="192" t="inlineStr"/>
      <c r="S237" s="192" t="inlineStr"/>
      <c r="T237" s="192" t="inlineStr"/>
      <c r="U237" s="193">
        <f>I193</f>
        <v/>
      </c>
      <c r="V237" s="172" t="n"/>
      <c r="W237" s="172" t="n"/>
      <c r="X237" s="172" t="n"/>
      <c r="Y237" s="172" t="n"/>
      <c r="Z237" s="172" t="n"/>
      <c r="AA237" s="172" t="n"/>
      <c r="AB237" s="172" t="n"/>
      <c r="AC237" s="172" t="n"/>
      <c r="AD237" s="172" t="n"/>
      <c r="AE237" s="172" t="n"/>
      <c r="AF237" s="172" t="n"/>
      <c r="AG237" s="172" t="n"/>
      <c r="AH237" s="172" t="n"/>
      <c r="AI237" s="172" t="n"/>
      <c r="AJ237" s="172" t="n"/>
      <c r="AK237" s="172" t="n"/>
      <c r="AL237" s="172" t="n"/>
      <c r="AM237" s="172" t="n"/>
      <c r="AN237" s="172" t="n"/>
      <c r="AO237" s="172" t="n"/>
      <c r="AP237" s="172" t="n"/>
      <c r="AQ237" s="172" t="n"/>
      <c r="AR237" s="172" t="n"/>
      <c r="AS237" s="172" t="n"/>
      <c r="AT237" s="172" t="n"/>
      <c r="AU237" s="172" t="n"/>
      <c r="AV237" s="172" t="n"/>
      <c r="AW237" s="172" t="n"/>
      <c r="AX237" s="172" t="n"/>
      <c r="AY237" s="172" t="n"/>
      <c r="AZ237" s="172" t="n"/>
      <c r="BA237" s="172" t="n"/>
      <c r="BB237" s="172" t="n"/>
      <c r="BC237" s="172" t="n"/>
      <c r="BD237" s="172" t="n"/>
      <c r="BE237" s="172" t="n"/>
      <c r="BF237" s="172" t="n"/>
      <c r="BG237" s="172" t="n"/>
      <c r="BH237" s="172" t="n"/>
      <c r="BI237" s="172" t="n"/>
      <c r="BJ237" s="172" t="n"/>
      <c r="BK237" s="172" t="n"/>
      <c r="BL237" s="172" t="n"/>
      <c r="BM237" s="172" t="n"/>
      <c r="BN237" s="172" t="n"/>
      <c r="BO237" s="172" t="n"/>
      <c r="BP237" s="172" t="n"/>
      <c r="BQ237" s="172" t="n"/>
      <c r="BR237" s="172" t="n"/>
      <c r="BS237" s="172" t="n"/>
      <c r="BT237" s="172" t="n"/>
      <c r="BU237" s="172" t="n"/>
      <c r="BV237" s="172" t="n"/>
      <c r="BW237" s="172" t="n"/>
      <c r="BX237" s="172" t="n"/>
      <c r="BY237" s="172" t="n"/>
      <c r="BZ237" s="172" t="n"/>
      <c r="CA237" s="172" t="n"/>
      <c r="CB237" s="172" t="n"/>
      <c r="CC237" s="172" t="n"/>
      <c r="CD237" s="172" t="n"/>
      <c r="CE237" s="172" t="n"/>
      <c r="CF237" s="172" t="n"/>
      <c r="CG237" s="172" t="n"/>
      <c r="CH237" s="172" t="n"/>
      <c r="CI237" s="172" t="n"/>
      <c r="CJ237" s="172" t="n"/>
      <c r="CK237" s="172" t="n"/>
      <c r="CL237" s="172" t="n"/>
      <c r="CM237" s="172" t="n"/>
      <c r="CN237" s="172" t="n"/>
      <c r="CO237" s="172" t="n"/>
      <c r="CP237" s="172" t="n"/>
      <c r="CQ237" s="172" t="n"/>
      <c r="CR237" s="172" t="n"/>
      <c r="CS237" s="172" t="n"/>
      <c r="CT237" s="172" t="n"/>
      <c r="CU237" s="172" t="n"/>
      <c r="CV237" s="172" t="n"/>
      <c r="CW237" s="172" t="n"/>
      <c r="CX237" s="172" t="n"/>
      <c r="CY237" s="172" t="n"/>
      <c r="CZ237" s="172" t="n"/>
      <c r="DA237" s="172" t="n"/>
      <c r="DB237" s="172" t="n"/>
      <c r="DC237" s="172" t="n"/>
      <c r="DD237" s="172" t="n"/>
      <c r="DE237" s="172" t="n"/>
      <c r="DF237" s="172" t="n"/>
      <c r="DG237" s="172" t="n"/>
      <c r="DH237" s="172" t="n"/>
      <c r="DI237" s="172" t="n"/>
      <c r="DJ237" s="172" t="n"/>
      <c r="DK237" s="172" t="n"/>
      <c r="DL237" s="172" t="n"/>
      <c r="DM237" s="172" t="n"/>
      <c r="DN237" s="172" t="n"/>
      <c r="DO237" s="172" t="n"/>
      <c r="DP237" s="172" t="n"/>
      <c r="DQ237" s="172" t="n"/>
      <c r="DR237" s="172" t="n"/>
      <c r="DS237" s="172" t="n"/>
      <c r="DT237" s="172" t="n"/>
      <c r="DU237" s="172" t="n"/>
      <c r="DV237" s="172" t="n"/>
      <c r="DW237" s="172" t="n"/>
      <c r="DX237" s="172" t="n"/>
      <c r="DY237" s="172" t="n"/>
      <c r="DZ237" s="172" t="n"/>
      <c r="EA237" s="172" t="n"/>
      <c r="EB237" s="172" t="n"/>
      <c r="EC237" s="172" t="n"/>
      <c r="ED237" s="172" t="n"/>
      <c r="EE237" s="172" t="n"/>
      <c r="EF237" s="172" t="n"/>
      <c r="EG237" s="172" t="n"/>
      <c r="EH237" s="172" t="n"/>
      <c r="EI237" s="172" t="n"/>
      <c r="EJ237" s="172" t="n"/>
    </row>
    <row r="238">
      <c r="A238" s="79" t="n"/>
      <c r="B238" s="119" t="n"/>
      <c r="C238" s="991" t="n"/>
      <c r="D238" s="991" t="n"/>
      <c r="E238" s="991" t="n"/>
      <c r="F238" s="991" t="n"/>
      <c r="G238" s="991" t="n"/>
      <c r="H238" s="991" t="n"/>
      <c r="I238" s="997" t="n"/>
      <c r="J238" s="180" t="n"/>
      <c r="K238" s="172" t="n"/>
      <c r="L238" s="172" t="n"/>
      <c r="M238" s="172" t="n"/>
      <c r="N238" s="973" t="inlineStr"/>
      <c r="O238" s="192" t="inlineStr"/>
      <c r="P238" s="192" t="inlineStr"/>
      <c r="Q238" s="192" t="inlineStr"/>
      <c r="R238" s="192" t="inlineStr"/>
      <c r="S238" s="192" t="inlineStr"/>
      <c r="T238" s="192" t="inlineStr"/>
      <c r="U238" s="193">
        <f>I194</f>
        <v/>
      </c>
      <c r="V238" s="172" t="n"/>
      <c r="W238" s="172" t="n"/>
      <c r="X238" s="172" t="n"/>
      <c r="Y238" s="172" t="n"/>
      <c r="Z238" s="172" t="n"/>
      <c r="AA238" s="172" t="n"/>
      <c r="AB238" s="172" t="n"/>
      <c r="AC238" s="172" t="n"/>
      <c r="AD238" s="172" t="n"/>
      <c r="AE238" s="172" t="n"/>
      <c r="AF238" s="172" t="n"/>
      <c r="AG238" s="172" t="n"/>
      <c r="AH238" s="172" t="n"/>
      <c r="AI238" s="172" t="n"/>
      <c r="AJ238" s="172" t="n"/>
      <c r="AK238" s="172" t="n"/>
      <c r="AL238" s="172" t="n"/>
      <c r="AM238" s="172" t="n"/>
      <c r="AN238" s="172" t="n"/>
      <c r="AO238" s="172" t="n"/>
      <c r="AP238" s="172" t="n"/>
      <c r="AQ238" s="172" t="n"/>
      <c r="AR238" s="172" t="n"/>
      <c r="AS238" s="172" t="n"/>
      <c r="AT238" s="172" t="n"/>
      <c r="AU238" s="172" t="n"/>
      <c r="AV238" s="172" t="n"/>
      <c r="AW238" s="172" t="n"/>
      <c r="AX238" s="172" t="n"/>
      <c r="AY238" s="172" t="n"/>
      <c r="AZ238" s="172" t="n"/>
      <c r="BA238" s="172" t="n"/>
      <c r="BB238" s="172" t="n"/>
      <c r="BC238" s="172" t="n"/>
      <c r="BD238" s="172" t="n"/>
      <c r="BE238" s="172" t="n"/>
      <c r="BF238" s="172" t="n"/>
      <c r="BG238" s="172" t="n"/>
      <c r="BH238" s="172" t="n"/>
      <c r="BI238" s="172" t="n"/>
      <c r="BJ238" s="172" t="n"/>
      <c r="BK238" s="172" t="n"/>
      <c r="BL238" s="172" t="n"/>
      <c r="BM238" s="172" t="n"/>
      <c r="BN238" s="172" t="n"/>
      <c r="BO238" s="172" t="n"/>
      <c r="BP238" s="172" t="n"/>
      <c r="BQ238" s="172" t="n"/>
      <c r="BR238" s="172" t="n"/>
      <c r="BS238" s="172" t="n"/>
      <c r="BT238" s="172" t="n"/>
      <c r="BU238" s="172" t="n"/>
      <c r="BV238" s="172" t="n"/>
      <c r="BW238" s="172" t="n"/>
      <c r="BX238" s="172" t="n"/>
      <c r="BY238" s="172" t="n"/>
      <c r="BZ238" s="172" t="n"/>
      <c r="CA238" s="172" t="n"/>
      <c r="CB238" s="172" t="n"/>
      <c r="CC238" s="172" t="n"/>
      <c r="CD238" s="172" t="n"/>
      <c r="CE238" s="172" t="n"/>
      <c r="CF238" s="172" t="n"/>
      <c r="CG238" s="172" t="n"/>
      <c r="CH238" s="172" t="n"/>
      <c r="CI238" s="172" t="n"/>
      <c r="CJ238" s="172" t="n"/>
      <c r="CK238" s="172" t="n"/>
      <c r="CL238" s="172" t="n"/>
      <c r="CM238" s="172" t="n"/>
      <c r="CN238" s="172" t="n"/>
      <c r="CO238" s="172" t="n"/>
      <c r="CP238" s="172" t="n"/>
      <c r="CQ238" s="172" t="n"/>
      <c r="CR238" s="172" t="n"/>
      <c r="CS238" s="172" t="n"/>
      <c r="CT238" s="172" t="n"/>
      <c r="CU238" s="172" t="n"/>
      <c r="CV238" s="172" t="n"/>
      <c r="CW238" s="172" t="n"/>
      <c r="CX238" s="172" t="n"/>
      <c r="CY238" s="172" t="n"/>
      <c r="CZ238" s="172" t="n"/>
      <c r="DA238" s="172" t="n"/>
      <c r="DB238" s="172" t="n"/>
      <c r="DC238" s="172" t="n"/>
      <c r="DD238" s="172" t="n"/>
      <c r="DE238" s="172" t="n"/>
      <c r="DF238" s="172" t="n"/>
      <c r="DG238" s="172" t="n"/>
      <c r="DH238" s="172" t="n"/>
      <c r="DI238" s="172" t="n"/>
      <c r="DJ238" s="172" t="n"/>
      <c r="DK238" s="172" t="n"/>
      <c r="DL238" s="172" t="n"/>
      <c r="DM238" s="172" t="n"/>
      <c r="DN238" s="172" t="n"/>
      <c r="DO238" s="172" t="n"/>
      <c r="DP238" s="172" t="n"/>
      <c r="DQ238" s="172" t="n"/>
      <c r="DR238" s="172" t="n"/>
      <c r="DS238" s="172" t="n"/>
      <c r="DT238" s="172" t="n"/>
      <c r="DU238" s="172" t="n"/>
      <c r="DV238" s="172" t="n"/>
      <c r="DW238" s="172" t="n"/>
      <c r="DX238" s="172" t="n"/>
      <c r="DY238" s="172" t="n"/>
      <c r="DZ238" s="172" t="n"/>
      <c r="EA238" s="172" t="n"/>
      <c r="EB238" s="172" t="n"/>
      <c r="EC238" s="172" t="n"/>
      <c r="ED238" s="172" t="n"/>
      <c r="EE238" s="172" t="n"/>
      <c r="EF238" s="172" t="n"/>
      <c r="EG238" s="172" t="n"/>
      <c r="EH238" s="172" t="n"/>
      <c r="EI238" s="172" t="n"/>
      <c r="EJ238" s="172" t="n"/>
    </row>
    <row r="239">
      <c r="A239" s="79" t="inlineStr">
        <is>
          <t>K36</t>
        </is>
      </c>
      <c r="B239" s="96" t="inlineStr">
        <is>
          <t>Total</t>
        </is>
      </c>
      <c r="C239" s="954">
        <f>SUM(INDIRECT(ADDRESS(MATCH("K35",$A:$A,0)+1,COLUMN(C$13),4)&amp;":"&amp;ADDRESS(MATCH("K36",$A:$A,0)-1,COLUMN(C$13),4)))</f>
        <v/>
      </c>
      <c r="D239" s="954">
        <f>SUM(INDIRECT(ADDRESS(MATCH("K35",$A:$A,0)+1,COLUMN(D$13),4)&amp;":"&amp;ADDRESS(MATCH("K36",$A:$A,0)-1,COLUMN(D$13),4)))</f>
        <v/>
      </c>
      <c r="E239" s="954">
        <f>SUM(INDIRECT(ADDRESS(MATCH("K35",$A:$A,0)+1,COLUMN(E$13),4)&amp;":"&amp;ADDRESS(MATCH("K36",$A:$A,0)-1,COLUMN(E$13),4)))</f>
        <v/>
      </c>
      <c r="F239" s="954">
        <f>SUM(INDIRECT(ADDRESS(MATCH("K35",$A:$A,0)+1,COLUMN(F$13),4)&amp;":"&amp;ADDRESS(MATCH("K36",$A:$A,0)-1,COLUMN(F$13),4)))</f>
        <v/>
      </c>
      <c r="G239" s="954" t="n">
        <v>0</v>
      </c>
      <c r="H239" s="954" t="n">
        <v>0</v>
      </c>
      <c r="I239" s="997" t="n"/>
      <c r="J239" s="180" t="n"/>
      <c r="K239" s="172" t="n"/>
      <c r="L239" s="172" t="n"/>
      <c r="M239" s="172" t="n"/>
      <c r="N239" s="966">
        <f>B239</f>
        <v/>
      </c>
      <c r="O239" s="1001">
        <f>C239*BS!$B$9</f>
        <v/>
      </c>
      <c r="P239" s="1001">
        <f>D239*BS!$B$9</f>
        <v/>
      </c>
      <c r="Q239" s="1001">
        <f>E239*BS!$B$9</f>
        <v/>
      </c>
      <c r="R239" s="1001">
        <f>F239*BS!$B$9</f>
        <v/>
      </c>
      <c r="S239" s="1001">
        <f>G239*BS!$B$9</f>
        <v/>
      </c>
      <c r="T239" s="1001">
        <f>H239*BS!$B$9</f>
        <v/>
      </c>
      <c r="U239" s="193" t="n"/>
      <c r="V239" s="172" t="n"/>
      <c r="W239" s="172" t="n"/>
      <c r="X239" s="172" t="n"/>
      <c r="Y239" s="172" t="n"/>
      <c r="Z239" s="172" t="n"/>
      <c r="AA239" s="172" t="n"/>
      <c r="AB239" s="172" t="n"/>
      <c r="AC239" s="172" t="n"/>
      <c r="AD239" s="172" t="n"/>
      <c r="AE239" s="172" t="n"/>
      <c r="AF239" s="172" t="n"/>
      <c r="AG239" s="172" t="n"/>
      <c r="AH239" s="172" t="n"/>
      <c r="AI239" s="172" t="n"/>
      <c r="AJ239" s="172" t="n"/>
      <c r="AK239" s="172" t="n"/>
      <c r="AL239" s="172" t="n"/>
      <c r="AM239" s="172" t="n"/>
      <c r="AN239" s="172" t="n"/>
      <c r="AO239" s="172" t="n"/>
      <c r="AP239" s="172" t="n"/>
      <c r="AQ239" s="172" t="n"/>
      <c r="AR239" s="172" t="n"/>
      <c r="AS239" s="172" t="n"/>
      <c r="AT239" s="172" t="n"/>
      <c r="AU239" s="172" t="n"/>
      <c r="AV239" s="172" t="n"/>
      <c r="AW239" s="172" t="n"/>
      <c r="AX239" s="172" t="n"/>
      <c r="AY239" s="172" t="n"/>
      <c r="AZ239" s="172" t="n"/>
      <c r="BA239" s="172" t="n"/>
      <c r="BB239" s="172" t="n"/>
      <c r="BC239" s="172" t="n"/>
      <c r="BD239" s="172" t="n"/>
      <c r="BE239" s="172" t="n"/>
      <c r="BF239" s="172" t="n"/>
      <c r="BG239" s="172" t="n"/>
      <c r="BH239" s="172" t="n"/>
      <c r="BI239" s="172" t="n"/>
      <c r="BJ239" s="172" t="n"/>
      <c r="BK239" s="172" t="n"/>
      <c r="BL239" s="172" t="n"/>
      <c r="BM239" s="172" t="n"/>
      <c r="BN239" s="172" t="n"/>
      <c r="BO239" s="172" t="n"/>
      <c r="BP239" s="172" t="n"/>
      <c r="BQ239" s="172" t="n"/>
      <c r="BR239" s="172" t="n"/>
      <c r="BS239" s="172" t="n"/>
      <c r="BT239" s="172" t="n"/>
      <c r="BU239" s="172" t="n"/>
      <c r="BV239" s="172" t="n"/>
      <c r="BW239" s="172" t="n"/>
      <c r="BX239" s="172" t="n"/>
      <c r="BY239" s="172" t="n"/>
      <c r="BZ239" s="172" t="n"/>
      <c r="CA239" s="172" t="n"/>
      <c r="CB239" s="172" t="n"/>
      <c r="CC239" s="172" t="n"/>
      <c r="CD239" s="172" t="n"/>
      <c r="CE239" s="172" t="n"/>
      <c r="CF239" s="172" t="n"/>
      <c r="CG239" s="172" t="n"/>
      <c r="CH239" s="172" t="n"/>
      <c r="CI239" s="172" t="n"/>
      <c r="CJ239" s="172" t="n"/>
      <c r="CK239" s="172" t="n"/>
      <c r="CL239" s="172" t="n"/>
      <c r="CM239" s="172" t="n"/>
      <c r="CN239" s="172" t="n"/>
      <c r="CO239" s="172" t="n"/>
      <c r="CP239" s="172" t="n"/>
      <c r="CQ239" s="172" t="n"/>
      <c r="CR239" s="172" t="n"/>
      <c r="CS239" s="172" t="n"/>
      <c r="CT239" s="172" t="n"/>
      <c r="CU239" s="172" t="n"/>
      <c r="CV239" s="172" t="n"/>
      <c r="CW239" s="172" t="n"/>
      <c r="CX239" s="172" t="n"/>
      <c r="CY239" s="172" t="n"/>
      <c r="CZ239" s="172" t="n"/>
      <c r="DA239" s="172" t="n"/>
      <c r="DB239" s="172" t="n"/>
      <c r="DC239" s="172" t="n"/>
      <c r="DD239" s="172" t="n"/>
      <c r="DE239" s="172" t="n"/>
      <c r="DF239" s="172" t="n"/>
      <c r="DG239" s="172" t="n"/>
      <c r="DH239" s="172" t="n"/>
      <c r="DI239" s="172" t="n"/>
      <c r="DJ239" s="172" t="n"/>
      <c r="DK239" s="172" t="n"/>
      <c r="DL239" s="172" t="n"/>
      <c r="DM239" s="172" t="n"/>
      <c r="DN239" s="172" t="n"/>
      <c r="DO239" s="172" t="n"/>
      <c r="DP239" s="172" t="n"/>
      <c r="DQ239" s="172" t="n"/>
      <c r="DR239" s="172" t="n"/>
      <c r="DS239" s="172" t="n"/>
      <c r="DT239" s="172" t="n"/>
      <c r="DU239" s="172" t="n"/>
      <c r="DV239" s="172" t="n"/>
      <c r="DW239" s="172" t="n"/>
      <c r="DX239" s="172" t="n"/>
      <c r="DY239" s="172" t="n"/>
      <c r="DZ239" s="172" t="n"/>
      <c r="EA239" s="172" t="n"/>
      <c r="EB239" s="172" t="n"/>
      <c r="EC239" s="172" t="n"/>
      <c r="ED239" s="172" t="n"/>
      <c r="EE239" s="172" t="n"/>
      <c r="EF239" s="172" t="n"/>
      <c r="EG239" s="172" t="n"/>
      <c r="EH239" s="172" t="n"/>
      <c r="EI239" s="172" t="n"/>
      <c r="EJ239" s="172" t="n"/>
    </row>
    <row r="240">
      <c r="A240" s="79" t="n"/>
      <c r="B240" s="119" t="n"/>
      <c r="C240" s="991" t="n"/>
      <c r="D240" s="991" t="n"/>
      <c r="E240" s="991" t="n"/>
      <c r="F240" s="991" t="n"/>
      <c r="G240" s="991" t="n"/>
      <c r="H240" s="991" t="n"/>
      <c r="I240" s="997" t="n"/>
      <c r="J240" s="180" t="n"/>
      <c r="K240" s="172" t="n"/>
      <c r="L240" s="172" t="n"/>
      <c r="M240" s="172" t="n"/>
      <c r="N240" s="973" t="inlineStr"/>
      <c r="O240" s="192" t="inlineStr"/>
      <c r="P240" s="192" t="inlineStr"/>
      <c r="Q240" s="192" t="inlineStr"/>
      <c r="R240" s="192" t="inlineStr"/>
      <c r="S240" s="192" t="inlineStr"/>
      <c r="T240" s="192" t="inlineStr"/>
      <c r="U240" s="193" t="n"/>
      <c r="V240" s="172" t="n"/>
      <c r="W240" s="172" t="n"/>
      <c r="X240" s="172" t="n"/>
      <c r="Y240" s="172" t="n"/>
      <c r="Z240" s="172" t="n"/>
      <c r="AA240" s="172" t="n"/>
      <c r="AB240" s="172" t="n"/>
      <c r="AC240" s="172" t="n"/>
      <c r="AD240" s="172" t="n"/>
      <c r="AE240" s="172" t="n"/>
      <c r="AF240" s="172" t="n"/>
      <c r="AG240" s="172" t="n"/>
      <c r="AH240" s="172" t="n"/>
      <c r="AI240" s="172" t="n"/>
      <c r="AJ240" s="172" t="n"/>
      <c r="AK240" s="172" t="n"/>
      <c r="AL240" s="172" t="n"/>
      <c r="AM240" s="172" t="n"/>
      <c r="AN240" s="172" t="n"/>
      <c r="AO240" s="172" t="n"/>
      <c r="AP240" s="172" t="n"/>
      <c r="AQ240" s="172" t="n"/>
      <c r="AR240" s="172" t="n"/>
      <c r="AS240" s="172" t="n"/>
      <c r="AT240" s="172" t="n"/>
      <c r="AU240" s="172" t="n"/>
      <c r="AV240" s="172" t="n"/>
      <c r="AW240" s="172" t="n"/>
      <c r="AX240" s="172" t="n"/>
      <c r="AY240" s="172" t="n"/>
      <c r="AZ240" s="172" t="n"/>
      <c r="BA240" s="172" t="n"/>
      <c r="BB240" s="172" t="n"/>
      <c r="BC240" s="172" t="n"/>
      <c r="BD240" s="172" t="n"/>
      <c r="BE240" s="172" t="n"/>
      <c r="BF240" s="172" t="n"/>
      <c r="BG240" s="172" t="n"/>
      <c r="BH240" s="172" t="n"/>
      <c r="BI240" s="172" t="n"/>
      <c r="BJ240" s="172" t="n"/>
      <c r="BK240" s="172" t="n"/>
      <c r="BL240" s="172" t="n"/>
      <c r="BM240" s="172" t="n"/>
      <c r="BN240" s="172" t="n"/>
      <c r="BO240" s="172" t="n"/>
      <c r="BP240" s="172" t="n"/>
      <c r="BQ240" s="172" t="n"/>
      <c r="BR240" s="172" t="n"/>
      <c r="BS240" s="172" t="n"/>
      <c r="BT240" s="172" t="n"/>
      <c r="BU240" s="172" t="n"/>
      <c r="BV240" s="172" t="n"/>
      <c r="BW240" s="172" t="n"/>
      <c r="BX240" s="172" t="n"/>
      <c r="BY240" s="172" t="n"/>
      <c r="BZ240" s="172" t="n"/>
      <c r="CA240" s="172" t="n"/>
      <c r="CB240" s="172" t="n"/>
      <c r="CC240" s="172" t="n"/>
      <c r="CD240" s="172" t="n"/>
      <c r="CE240" s="172" t="n"/>
      <c r="CF240" s="172" t="n"/>
      <c r="CG240" s="172" t="n"/>
      <c r="CH240" s="172" t="n"/>
      <c r="CI240" s="172" t="n"/>
      <c r="CJ240" s="172" t="n"/>
      <c r="CK240" s="172" t="n"/>
      <c r="CL240" s="172" t="n"/>
      <c r="CM240" s="172" t="n"/>
      <c r="CN240" s="172" t="n"/>
      <c r="CO240" s="172" t="n"/>
      <c r="CP240" s="172" t="n"/>
      <c r="CQ240" s="172" t="n"/>
      <c r="CR240" s="172" t="n"/>
      <c r="CS240" s="172" t="n"/>
      <c r="CT240" s="172" t="n"/>
      <c r="CU240" s="172" t="n"/>
      <c r="CV240" s="172" t="n"/>
      <c r="CW240" s="172" t="n"/>
      <c r="CX240" s="172" t="n"/>
      <c r="CY240" s="172" t="n"/>
      <c r="CZ240" s="172" t="n"/>
      <c r="DA240" s="172" t="n"/>
      <c r="DB240" s="172" t="n"/>
      <c r="DC240" s="172" t="n"/>
      <c r="DD240" s="172" t="n"/>
      <c r="DE240" s="172" t="n"/>
      <c r="DF240" s="172" t="n"/>
      <c r="DG240" s="172" t="n"/>
      <c r="DH240" s="172" t="n"/>
      <c r="DI240" s="172" t="n"/>
      <c r="DJ240" s="172" t="n"/>
      <c r="DK240" s="172" t="n"/>
      <c r="DL240" s="172" t="n"/>
      <c r="DM240" s="172" t="n"/>
      <c r="DN240" s="172" t="n"/>
      <c r="DO240" s="172" t="n"/>
      <c r="DP240" s="172" t="n"/>
      <c r="DQ240" s="172" t="n"/>
      <c r="DR240" s="172" t="n"/>
      <c r="DS240" s="172" t="n"/>
      <c r="DT240" s="172" t="n"/>
      <c r="DU240" s="172" t="n"/>
      <c r="DV240" s="172" t="n"/>
      <c r="DW240" s="172" t="n"/>
      <c r="DX240" s="172" t="n"/>
      <c r="DY240" s="172" t="n"/>
      <c r="DZ240" s="172" t="n"/>
      <c r="EA240" s="172" t="n"/>
      <c r="EB240" s="172" t="n"/>
      <c r="EC240" s="172" t="n"/>
      <c r="ED240" s="172" t="n"/>
      <c r="EE240" s="172" t="n"/>
      <c r="EF240" s="172" t="n"/>
      <c r="EG240" s="172" t="n"/>
      <c r="EH240" s="172" t="n"/>
      <c r="EI240" s="172" t="n"/>
      <c r="EJ240" s="172" t="n"/>
    </row>
    <row r="241">
      <c r="A241" s="194" t="inlineStr">
        <is>
          <t>K37</t>
        </is>
      </c>
      <c r="B241" s="96" t="inlineStr">
        <is>
          <t xml:space="preserve">Total Shareholders Equity </t>
        </is>
      </c>
      <c r="C241" s="983" t="n"/>
      <c r="D241" s="983" t="n"/>
      <c r="E241" s="983" t="n"/>
      <c r="F241" s="983" t="n"/>
      <c r="G241" s="983" t="n"/>
      <c r="H241" s="983" t="n"/>
      <c r="I241" s="998" t="n"/>
      <c r="J241" s="196" t="n"/>
      <c r="K241" s="197" t="n"/>
      <c r="L241" s="197" t="n"/>
      <c r="M241" s="197" t="n"/>
      <c r="N241" s="966">
        <f>B241</f>
        <v/>
      </c>
      <c r="O241" s="198" t="inlineStr"/>
      <c r="P241" s="198" t="inlineStr"/>
      <c r="Q241" s="198" t="inlineStr"/>
      <c r="R241" s="198" t="inlineStr"/>
      <c r="S241" s="198" t="inlineStr"/>
      <c r="T241" s="198" t="inlineStr"/>
      <c r="U241" s="193">
        <f>I197</f>
        <v/>
      </c>
      <c r="V241" s="197" t="n"/>
      <c r="W241" s="197" t="n"/>
      <c r="X241" s="197" t="n"/>
      <c r="Y241" s="197" t="n"/>
      <c r="Z241" s="197" t="n"/>
      <c r="AA241" s="197" t="n"/>
      <c r="AB241" s="197" t="n"/>
      <c r="AC241" s="197" t="n"/>
      <c r="AD241" s="197" t="n"/>
      <c r="AE241" s="197" t="n"/>
      <c r="AF241" s="197" t="n"/>
      <c r="AG241" s="197" t="n"/>
      <c r="AH241" s="197" t="n"/>
      <c r="AI241" s="197" t="n"/>
      <c r="AJ241" s="197" t="n"/>
      <c r="AK241" s="197" t="n"/>
      <c r="AL241" s="197" t="n"/>
      <c r="AM241" s="197" t="n"/>
      <c r="AN241" s="197" t="n"/>
      <c r="AO241" s="197" t="n"/>
      <c r="AP241" s="197" t="n"/>
      <c r="AQ241" s="197" t="n"/>
      <c r="AR241" s="197" t="n"/>
      <c r="AS241" s="197" t="n"/>
      <c r="AT241" s="197" t="n"/>
      <c r="AU241" s="197" t="n"/>
      <c r="AV241" s="197" t="n"/>
      <c r="AW241" s="197" t="n"/>
      <c r="AX241" s="197" t="n"/>
      <c r="AY241" s="197" t="n"/>
      <c r="AZ241" s="197" t="n"/>
      <c r="BA241" s="197" t="n"/>
      <c r="BB241" s="197" t="n"/>
      <c r="BC241" s="197" t="n"/>
      <c r="BD241" s="197" t="n"/>
      <c r="BE241" s="197" t="n"/>
      <c r="BF241" s="197" t="n"/>
      <c r="BG241" s="197" t="n"/>
      <c r="BH241" s="197" t="n"/>
      <c r="BI241" s="197" t="n"/>
      <c r="BJ241" s="197" t="n"/>
      <c r="BK241" s="197" t="n"/>
      <c r="BL241" s="197" t="n"/>
      <c r="BM241" s="197" t="n"/>
      <c r="BN241" s="197" t="n"/>
      <c r="BO241" s="197" t="n"/>
      <c r="BP241" s="197" t="n"/>
      <c r="BQ241" s="197" t="n"/>
      <c r="BR241" s="197" t="n"/>
      <c r="BS241" s="197" t="n"/>
      <c r="BT241" s="197" t="n"/>
      <c r="BU241" s="197" t="n"/>
      <c r="BV241" s="197" t="n"/>
      <c r="BW241" s="197" t="n"/>
      <c r="BX241" s="197" t="n"/>
      <c r="BY241" s="197" t="n"/>
      <c r="BZ241" s="197" t="n"/>
      <c r="CA241" s="197" t="n"/>
      <c r="CB241" s="197" t="n"/>
      <c r="CC241" s="197" t="n"/>
      <c r="CD241" s="197" t="n"/>
      <c r="CE241" s="197" t="n"/>
      <c r="CF241" s="197" t="n"/>
      <c r="CG241" s="197" t="n"/>
      <c r="CH241" s="197" t="n"/>
      <c r="CI241" s="197" t="n"/>
      <c r="CJ241" s="197" t="n"/>
      <c r="CK241" s="197" t="n"/>
      <c r="CL241" s="197" t="n"/>
      <c r="CM241" s="197" t="n"/>
      <c r="CN241" s="197" t="n"/>
      <c r="CO241" s="197" t="n"/>
      <c r="CP241" s="197" t="n"/>
      <c r="CQ241" s="197" t="n"/>
      <c r="CR241" s="197" t="n"/>
      <c r="CS241" s="197" t="n"/>
      <c r="CT241" s="197" t="n"/>
      <c r="CU241" s="197" t="n"/>
      <c r="CV241" s="197" t="n"/>
      <c r="CW241" s="197" t="n"/>
      <c r="CX241" s="197" t="n"/>
      <c r="CY241" s="197" t="n"/>
      <c r="CZ241" s="197" t="n"/>
      <c r="DA241" s="197" t="n"/>
      <c r="DB241" s="197" t="n"/>
      <c r="DC241" s="197" t="n"/>
      <c r="DD241" s="197" t="n"/>
      <c r="DE241" s="197" t="n"/>
      <c r="DF241" s="197" t="n"/>
      <c r="DG241" s="197" t="n"/>
      <c r="DH241" s="197" t="n"/>
      <c r="DI241" s="197" t="n"/>
      <c r="DJ241" s="197" t="n"/>
      <c r="DK241" s="197" t="n"/>
      <c r="DL241" s="197" t="n"/>
      <c r="DM241" s="197" t="n"/>
      <c r="DN241" s="197" t="n"/>
      <c r="DO241" s="197" t="n"/>
      <c r="DP241" s="197" t="n"/>
      <c r="DQ241" s="197" t="n"/>
      <c r="DR241" s="197" t="n"/>
      <c r="DS241" s="197" t="n"/>
      <c r="DT241" s="197" t="n"/>
      <c r="DU241" s="197" t="n"/>
      <c r="DV241" s="197" t="n"/>
      <c r="DW241" s="197" t="n"/>
      <c r="DX241" s="197" t="n"/>
      <c r="DY241" s="197" t="n"/>
      <c r="DZ241" s="197" t="n"/>
      <c r="EA241" s="197" t="n"/>
      <c r="EB241" s="197" t="n"/>
      <c r="EC241" s="197" t="n"/>
      <c r="ED241" s="197" t="n"/>
      <c r="EE241" s="197" t="n"/>
      <c r="EF241" s="197" t="n"/>
      <c r="EG241" s="197" t="n"/>
      <c r="EH241" s="197" t="n"/>
      <c r="EI241" s="197" t="n"/>
      <c r="EJ241" s="197" t="n"/>
    </row>
    <row r="242">
      <c r="B242" s="102" t="n"/>
      <c r="C242" s="103" t="n"/>
      <c r="D242" s="103" t="n"/>
      <c r="E242" s="103" t="n"/>
      <c r="F242" s="103" t="n"/>
      <c r="G242" s="103" t="n"/>
      <c r="H242" s="103" t="n"/>
      <c r="I242" s="984" t="n"/>
      <c r="J242" s="180" t="n"/>
      <c r="N242" s="976" t="inlineStr"/>
      <c r="O242" s="192" t="inlineStr"/>
      <c r="P242" s="192" t="inlineStr"/>
      <c r="Q242" s="192" t="inlineStr"/>
      <c r="R242" s="192" t="inlineStr"/>
      <c r="S242" s="192" t="inlineStr"/>
      <c r="T242" s="192" t="inlineStr"/>
      <c r="U242" s="193">
        <f>I198</f>
        <v/>
      </c>
    </row>
    <row r="243">
      <c r="B243" s="102" t="n"/>
      <c r="C243" s="1002" t="n"/>
      <c r="D243" s="1002" t="n"/>
      <c r="E243" s="1002" t="n"/>
      <c r="F243" s="1002" t="n"/>
      <c r="G243" s="1002" t="n"/>
      <c r="H243" s="1002" t="n"/>
      <c r="I243" s="984" t="n"/>
      <c r="J243" s="180" t="n"/>
      <c r="N243" s="976" t="inlineStr"/>
      <c r="O243" s="192" t="inlineStr"/>
      <c r="P243" s="192" t="inlineStr"/>
      <c r="Q243" s="192" t="inlineStr"/>
      <c r="R243" s="192" t="inlineStr"/>
      <c r="S243" s="192" t="inlineStr"/>
      <c r="T243" s="192" t="inlineStr"/>
      <c r="U243" s="193" t="n"/>
    </row>
    <row r="244">
      <c r="A244" s="171" t="inlineStr">
        <is>
          <t>K38</t>
        </is>
      </c>
      <c r="B244" s="96" t="inlineStr">
        <is>
          <t>Total</t>
        </is>
      </c>
      <c r="C244" s="954">
        <f>SUM(INDIRECT(ADDRESS(MATCH("K37",$A:$A,0)+1,COLUMN(C$13),4)&amp;":"&amp;ADDRESS(MATCH("K38",$A:$A,0)-1,COLUMN(C$13),4)))</f>
        <v/>
      </c>
      <c r="D244" s="954">
        <f>SUM(INDIRECT(ADDRESS(MATCH("K37",$A:$A,0)+1,COLUMN(D$13),4)&amp;":"&amp;ADDRESS(MATCH("K38",$A:$A,0)-1,COLUMN(D$13),4)))</f>
        <v/>
      </c>
      <c r="E244" s="954">
        <f>SUM(INDIRECT(ADDRESS(MATCH("K37",$A:$A,0)+1,COLUMN(E$13),4)&amp;":"&amp;ADDRESS(MATCH("K38",$A:$A,0)-1,COLUMN(E$13),4)))</f>
        <v/>
      </c>
      <c r="F244" s="954">
        <f>SUM(INDIRECT(ADDRESS(MATCH("K37",$A:$A,0)+1,COLUMN(F$13),4)&amp;":"&amp;ADDRESS(MATCH("K38",$A:$A,0)-1,COLUMN(F$13),4)))</f>
        <v/>
      </c>
      <c r="G244" s="954" t="n">
        <v>0</v>
      </c>
      <c r="H244" s="954" t="n">
        <v>0</v>
      </c>
      <c r="I244" s="984" t="n"/>
      <c r="J244" s="180" t="n"/>
      <c r="N244" s="976">
        <f>B244</f>
        <v/>
      </c>
      <c r="O244" s="192">
        <f>C244*BS!$B$9</f>
        <v/>
      </c>
      <c r="P244" s="192">
        <f>D244*BS!$B$9</f>
        <v/>
      </c>
      <c r="Q244" s="192">
        <f>E244*BS!$B$9</f>
        <v/>
      </c>
      <c r="R244" s="192">
        <f>F244*BS!$B$9</f>
        <v/>
      </c>
      <c r="S244" s="192">
        <f>G244*BS!$B$9</f>
        <v/>
      </c>
      <c r="T244" s="192">
        <f>H244*BS!$B$9</f>
        <v/>
      </c>
      <c r="U244" s="193" t="n"/>
    </row>
    <row r="245">
      <c r="A245" s="171" t="inlineStr">
        <is>
          <t>K39</t>
        </is>
      </c>
      <c r="B245" s="96" t="inlineStr">
        <is>
          <t xml:space="preserve">Off Balance Liabilities </t>
        </is>
      </c>
      <c r="C245" s="1003" t="n"/>
      <c r="D245" s="1003" t="n"/>
      <c r="E245" s="1003" t="n"/>
      <c r="F245" s="1003" t="n"/>
      <c r="G245" s="1003" t="n"/>
      <c r="H245" s="1003" t="n"/>
      <c r="I245" s="997" t="n"/>
      <c r="J245" s="180" t="n"/>
      <c r="N245" s="966">
        <f>B245</f>
        <v/>
      </c>
      <c r="O245" s="204" t="inlineStr"/>
      <c r="P245" s="204" t="inlineStr"/>
      <c r="Q245" s="204" t="inlineStr"/>
      <c r="R245" s="204" t="inlineStr"/>
      <c r="S245" s="204" t="inlineStr"/>
      <c r="T245" s="204" t="inlineStr"/>
      <c r="U245" s="193" t="n"/>
    </row>
    <row r="246">
      <c r="B246" s="102" t="inlineStr">
        <is>
          <t>- LC</t>
        </is>
      </c>
      <c r="C246" s="991" t="n"/>
      <c r="D246" s="991" t="n"/>
      <c r="E246" s="991" t="n"/>
      <c r="F246" s="991" t="n"/>
      <c r="G246" s="991" t="n"/>
      <c r="H246" s="991" t="n"/>
      <c r="I246" s="977" t="n"/>
      <c r="J246" s="180" t="n"/>
      <c r="N246" s="976">
        <f>B246</f>
        <v/>
      </c>
      <c r="O246" s="192" t="inlineStr"/>
      <c r="P246" s="192" t="inlineStr"/>
      <c r="Q246" s="192" t="inlineStr"/>
      <c r="R246" s="192" t="inlineStr"/>
      <c r="S246" s="192" t="inlineStr"/>
      <c r="T246" s="192" t="inlineStr"/>
      <c r="U246" s="193">
        <f>I202</f>
        <v/>
      </c>
    </row>
    <row r="247">
      <c r="B247" s="102" t="inlineStr">
        <is>
          <t>- BG</t>
        </is>
      </c>
      <c r="C247" s="991" t="n"/>
      <c r="D247" s="991" t="n"/>
      <c r="E247" s="991" t="n"/>
      <c r="F247" s="991" t="n"/>
      <c r="G247" s="991" t="n"/>
      <c r="H247" s="991" t="n"/>
      <c r="I247" s="239" t="n"/>
      <c r="J247" s="180" t="n"/>
      <c r="N247" s="976">
        <f>B247</f>
        <v/>
      </c>
      <c r="O247" s="192" t="inlineStr"/>
      <c r="P247" s="192" t="inlineStr"/>
      <c r="Q247" s="192" t="inlineStr"/>
      <c r="R247" s="192" t="inlineStr"/>
      <c r="S247" s="192" t="inlineStr"/>
      <c r="T247" s="192" t="inlineStr"/>
      <c r="U247" s="193">
        <f>I203</f>
        <v/>
      </c>
    </row>
    <row r="248">
      <c r="B248" s="102" t="inlineStr">
        <is>
          <t>- BD</t>
        </is>
      </c>
      <c r="C248" s="103" t="n"/>
      <c r="D248" s="103" t="n"/>
      <c r="E248" s="103" t="n"/>
      <c r="F248" s="103" t="n"/>
      <c r="G248" s="103" t="n"/>
      <c r="H248" s="103" t="n"/>
      <c r="I248" s="240" t="n"/>
      <c r="J248" s="180" t="n"/>
      <c r="N248" s="976">
        <f>B248</f>
        <v/>
      </c>
      <c r="O248" s="192" t="inlineStr"/>
      <c r="P248" s="192" t="inlineStr"/>
      <c r="Q248" s="192" t="inlineStr"/>
      <c r="R248" s="192" t="inlineStr"/>
      <c r="S248" s="192" t="inlineStr"/>
      <c r="T248" s="192" t="inlineStr"/>
      <c r="U248" s="193">
        <f>I204</f>
        <v/>
      </c>
    </row>
    <row r="249">
      <c r="B249" s="102" t="inlineStr">
        <is>
          <t>- CG</t>
        </is>
      </c>
      <c r="C249" s="991" t="n"/>
      <c r="D249" s="991" t="n"/>
      <c r="E249" s="991" t="n"/>
      <c r="F249" s="991" t="n"/>
      <c r="G249" s="991" t="n"/>
      <c r="H249" s="991" t="n"/>
      <c r="I249" s="241" t="n"/>
      <c r="J249" s="180" t="n"/>
      <c r="N249" s="976">
        <f>B249</f>
        <v/>
      </c>
      <c r="O249" s="192" t="inlineStr"/>
      <c r="P249" s="192" t="inlineStr"/>
      <c r="Q249" s="192" t="inlineStr"/>
      <c r="R249" s="192" t="inlineStr"/>
      <c r="S249" s="192" t="inlineStr"/>
      <c r="T249" s="192" t="inlineStr"/>
      <c r="U249" s="193">
        <f>I205</f>
        <v/>
      </c>
    </row>
    <row r="250">
      <c r="B250" s="102" t="inlineStr">
        <is>
          <t>- Commitments</t>
        </is>
      </c>
      <c r="C250" s="991" t="n"/>
      <c r="D250" s="991" t="n"/>
      <c r="E250" s="991" t="n"/>
      <c r="F250" s="991" t="n"/>
      <c r="G250" s="991" t="n"/>
      <c r="H250" s="991" t="n"/>
      <c r="I250" s="241" t="n"/>
      <c r="J250" s="180" t="n"/>
      <c r="N250" s="976">
        <f>B250</f>
        <v/>
      </c>
      <c r="O250" s="192" t="inlineStr"/>
      <c r="P250" s="192" t="inlineStr"/>
      <c r="Q250" s="192" t="inlineStr"/>
      <c r="R250" s="192" t="inlineStr"/>
      <c r="S250" s="192" t="inlineStr"/>
      <c r="T250" s="192" t="inlineStr"/>
      <c r="U250" s="193">
        <f>I206</f>
        <v/>
      </c>
    </row>
    <row r="251">
      <c r="B251" s="102" t="n"/>
      <c r="C251" s="991" t="n"/>
      <c r="D251" s="991" t="n"/>
      <c r="E251" s="991" t="n"/>
      <c r="F251" s="991" t="n"/>
      <c r="G251" s="991" t="n"/>
      <c r="H251" s="991" t="n"/>
      <c r="I251" s="241" t="n"/>
      <c r="J251" s="180" t="n"/>
      <c r="N251" s="976" t="inlineStr"/>
      <c r="O251" s="192" t="inlineStr"/>
      <c r="P251" s="192" t="inlineStr"/>
      <c r="Q251" s="192" t="inlineStr"/>
      <c r="R251" s="192" t="inlineStr"/>
      <c r="S251" s="192" t="inlineStr"/>
      <c r="T251" s="192" t="inlineStr"/>
      <c r="U251" s="193">
        <f>I207</f>
        <v/>
      </c>
    </row>
    <row r="252">
      <c r="B252" s="102" t="inlineStr">
        <is>
          <t>- Others</t>
        </is>
      </c>
      <c r="C252" s="991" t="n"/>
      <c r="D252" s="991" t="n"/>
      <c r="E252" s="991" t="n"/>
      <c r="F252" s="991" t="n"/>
      <c r="G252" s="991" t="n"/>
      <c r="H252" s="991" t="n"/>
      <c r="I252" s="241" t="n"/>
      <c r="J252" s="180" t="n"/>
      <c r="N252" s="976">
        <f>B252</f>
        <v/>
      </c>
      <c r="O252" s="192" t="inlineStr"/>
      <c r="P252" s="192" t="inlineStr"/>
      <c r="Q252" s="192" t="inlineStr"/>
      <c r="R252" s="192" t="inlineStr"/>
      <c r="S252" s="192" t="inlineStr"/>
      <c r="T252" s="192" t="inlineStr"/>
      <c r="U252" s="193">
        <f>I208</f>
        <v/>
      </c>
    </row>
    <row r="253">
      <c r="B253" s="102" t="n"/>
      <c r="C253" s="991" t="n"/>
      <c r="D253" s="991" t="n"/>
      <c r="E253" s="991" t="n"/>
      <c r="F253" s="991" t="n"/>
      <c r="G253" s="991" t="n"/>
      <c r="H253" s="991" t="n"/>
      <c r="I253" s="241" t="n"/>
      <c r="J253" s="180" t="n"/>
      <c r="N253" s="976" t="inlineStr"/>
      <c r="O253" s="192" t="inlineStr"/>
      <c r="P253" s="192" t="inlineStr"/>
      <c r="Q253" s="192" t="inlineStr"/>
      <c r="R253" s="192" t="inlineStr"/>
      <c r="S253" s="192" t="inlineStr"/>
      <c r="T253" s="192" t="inlineStr"/>
      <c r="U253" s="193">
        <f>I209</f>
        <v/>
      </c>
    </row>
    <row r="254">
      <c r="B254" s="102" t="n"/>
      <c r="C254" s="991" t="n"/>
      <c r="D254" s="991" t="n"/>
      <c r="E254" s="991" t="n"/>
      <c r="F254" s="991" t="n"/>
      <c r="G254" s="991" t="n"/>
      <c r="H254" s="991" t="n"/>
      <c r="I254" s="241" t="n"/>
      <c r="J254" s="180" t="n"/>
      <c r="N254" s="976" t="inlineStr"/>
      <c r="O254" s="192" t="inlineStr"/>
      <c r="P254" s="192" t="inlineStr"/>
      <c r="Q254" s="192" t="inlineStr"/>
      <c r="R254" s="192" t="inlineStr"/>
      <c r="S254" s="192" t="inlineStr"/>
      <c r="T254" s="192" t="inlineStr"/>
      <c r="U254" s="193">
        <f>I210</f>
        <v/>
      </c>
    </row>
    <row r="255">
      <c r="B255" s="102" t="n"/>
      <c r="C255" s="991" t="n"/>
      <c r="D255" s="991" t="n"/>
      <c r="E255" s="991" t="n"/>
      <c r="F255" s="991" t="n"/>
      <c r="G255" s="991" t="n"/>
      <c r="H255" s="991" t="n"/>
      <c r="I255" s="241" t="n"/>
      <c r="J255" s="180" t="n"/>
      <c r="N255" s="976" t="inlineStr"/>
      <c r="O255" s="192" t="inlineStr"/>
      <c r="P255" s="192" t="inlineStr"/>
      <c r="Q255" s="192" t="inlineStr"/>
      <c r="R255" s="192" t="inlineStr"/>
      <c r="S255" s="192" t="inlineStr"/>
      <c r="T255" s="192" t="inlineStr"/>
      <c r="U255" s="193">
        <f>I211</f>
        <v/>
      </c>
    </row>
    <row r="256">
      <c r="B256" s="102" t="n"/>
      <c r="C256" s="991" t="n"/>
      <c r="D256" s="991" t="n"/>
      <c r="E256" s="991" t="n"/>
      <c r="F256" s="991" t="n"/>
      <c r="G256" s="991" t="n"/>
      <c r="H256" s="991" t="n"/>
      <c r="I256" s="241" t="n"/>
      <c r="J256" s="180" t="n"/>
      <c r="N256" s="976" t="inlineStr"/>
      <c r="O256" s="192" t="inlineStr"/>
      <c r="P256" s="192" t="inlineStr"/>
      <c r="Q256" s="192" t="inlineStr"/>
      <c r="R256" s="192" t="inlineStr"/>
      <c r="S256" s="192" t="inlineStr"/>
      <c r="T256" s="192" t="inlineStr"/>
      <c r="U256" s="193">
        <f>I212</f>
        <v/>
      </c>
    </row>
    <row r="257">
      <c r="A257" s="194" t="inlineStr">
        <is>
          <t>K40</t>
        </is>
      </c>
      <c r="B257" s="243" t="inlineStr">
        <is>
          <t xml:space="preserve">Total </t>
        </is>
      </c>
      <c r="C257" s="1004">
        <f>SUM(INDIRECT(ADDRESS(MATCH("K39",$A:$A,0)+1,COLUMN(C$13),4)&amp;":"&amp;ADDRESS(MATCH("K40",$A:$A,0)-1,COLUMN(C$13),4)))</f>
        <v/>
      </c>
      <c r="D257" s="1004">
        <f>SUM(INDIRECT(ADDRESS(MATCH("K39",$A:$A,0)+1,COLUMN(D$13),4)&amp;":"&amp;ADDRESS(MATCH("K40",$A:$A,0)-1,COLUMN(D$13),4)))</f>
        <v/>
      </c>
      <c r="E257" s="1004">
        <f>SUM(INDIRECT(ADDRESS(MATCH("K39",$A:$A,0)+1,COLUMN(E$13),4)&amp;":"&amp;ADDRESS(MATCH("K40",$A:$A,0)-1,COLUMN(E$13),4)))</f>
        <v/>
      </c>
      <c r="F257" s="1004">
        <f>SUM(INDIRECT(ADDRESS(MATCH("K39",$A:$A,0)+1,COLUMN(F$13),4)&amp;":"&amp;ADDRESS(MATCH("K40",$A:$A,0)-1,COLUMN(F$13),4)))</f>
        <v/>
      </c>
      <c r="G257" s="1004">
        <f>SUM(INDIRECT(ADDRESS(MATCH("K39",$A:$A,0)+1,COLUMN(G$13),4)&amp;":"&amp;ADDRESS(MATCH("K40",$A:$A,0)-1,COLUMN(G$13),4)))</f>
        <v/>
      </c>
      <c r="H257" s="1004">
        <f>SUM(INDIRECT(ADDRESS(MATCH("K39",$A:$A,0)+1,COLUMN(H$13),4)&amp;":"&amp;ADDRESS(MATCH("K40",$A:$A,0)-1,COLUMN(H$13),4)))</f>
        <v/>
      </c>
      <c r="I257" s="245" t="n"/>
      <c r="J257" s="196" t="n"/>
      <c r="K257" s="197" t="n"/>
      <c r="L257" s="197" t="n"/>
      <c r="M257" s="197" t="n"/>
      <c r="N257" s="966">
        <f>B257</f>
        <v/>
      </c>
      <c r="O257" s="246">
        <f>C257*BS!$B$9</f>
        <v/>
      </c>
      <c r="P257" s="246">
        <f>D257*BS!$B$9</f>
        <v/>
      </c>
      <c r="Q257" s="246">
        <f>E257*BS!$B$9</f>
        <v/>
      </c>
      <c r="R257" s="246">
        <f>F257*BS!$B$9</f>
        <v/>
      </c>
      <c r="S257" s="246">
        <f>G257*BS!$B$9</f>
        <v/>
      </c>
      <c r="T257" s="246">
        <f>H257*BS!$B$9</f>
        <v/>
      </c>
      <c r="U257" s="247">
        <f>I213</f>
        <v/>
      </c>
      <c r="V257" s="197" t="n"/>
      <c r="W257" s="197" t="n"/>
      <c r="X257" s="197" t="n"/>
      <c r="Y257" s="197" t="n"/>
      <c r="Z257" s="197" t="n"/>
      <c r="AA257" s="197" t="n"/>
      <c r="AB257" s="197" t="n"/>
      <c r="AC257" s="197" t="n"/>
      <c r="AD257" s="197" t="n"/>
      <c r="AE257" s="197" t="n"/>
      <c r="AF257" s="197" t="n"/>
      <c r="AG257" s="197" t="n"/>
      <c r="AH257" s="197" t="n"/>
      <c r="AI257" s="197" t="n"/>
      <c r="AJ257" s="197" t="n"/>
      <c r="AK257" s="197" t="n"/>
      <c r="AL257" s="197" t="n"/>
      <c r="AM257" s="197" t="n"/>
      <c r="AN257" s="197" t="n"/>
      <c r="AO257" s="197" t="n"/>
      <c r="AP257" s="197" t="n"/>
      <c r="AQ257" s="197" t="n"/>
      <c r="AR257" s="197" t="n"/>
      <c r="AS257" s="197" t="n"/>
      <c r="AT257" s="197" t="n"/>
      <c r="AU257" s="197" t="n"/>
      <c r="AV257" s="197" t="n"/>
      <c r="AW257" s="197" t="n"/>
      <c r="AX257" s="197" t="n"/>
      <c r="AY257" s="197" t="n"/>
      <c r="AZ257" s="197" t="n"/>
      <c r="BA257" s="197" t="n"/>
      <c r="BB257" s="197" t="n"/>
      <c r="BC257" s="197" t="n"/>
      <c r="BD257" s="197" t="n"/>
      <c r="BE257" s="197" t="n"/>
      <c r="BF257" s="197" t="n"/>
      <c r="BG257" s="197" t="n"/>
      <c r="BH257" s="197" t="n"/>
      <c r="BI257" s="197" t="n"/>
      <c r="BJ257" s="197" t="n"/>
      <c r="BK257" s="197" t="n"/>
      <c r="BL257" s="197" t="n"/>
      <c r="BM257" s="197" t="n"/>
      <c r="BN257" s="197" t="n"/>
      <c r="BO257" s="197" t="n"/>
      <c r="BP257" s="197" t="n"/>
      <c r="BQ257" s="197" t="n"/>
      <c r="BR257" s="197" t="n"/>
      <c r="BS257" s="197" t="n"/>
      <c r="BT257" s="197" t="n"/>
      <c r="BU257" s="197" t="n"/>
      <c r="BV257" s="197" t="n"/>
      <c r="BW257" s="197" t="n"/>
      <c r="BX257" s="197" t="n"/>
      <c r="BY257" s="197" t="n"/>
      <c r="BZ257" s="197" t="n"/>
      <c r="CA257" s="197" t="n"/>
      <c r="CB257" s="197" t="n"/>
      <c r="CC257" s="197" t="n"/>
      <c r="CD257" s="197" t="n"/>
      <c r="CE257" s="197" t="n"/>
      <c r="CF257" s="197" t="n"/>
      <c r="CG257" s="197" t="n"/>
      <c r="CH257" s="197" t="n"/>
      <c r="CI257" s="197" t="n"/>
      <c r="CJ257" s="197" t="n"/>
      <c r="CK257" s="197" t="n"/>
      <c r="CL257" s="197" t="n"/>
      <c r="CM257" s="197" t="n"/>
      <c r="CN257" s="197" t="n"/>
      <c r="CO257" s="197" t="n"/>
      <c r="CP257" s="197" t="n"/>
      <c r="CQ257" s="197" t="n"/>
      <c r="CR257" s="197" t="n"/>
      <c r="CS257" s="197" t="n"/>
      <c r="CT257" s="197" t="n"/>
      <c r="CU257" s="197" t="n"/>
      <c r="CV257" s="197" t="n"/>
      <c r="CW257" s="197" t="n"/>
      <c r="CX257" s="197" t="n"/>
      <c r="CY257" s="197" t="n"/>
      <c r="CZ257" s="197" t="n"/>
      <c r="DA257" s="197" t="n"/>
      <c r="DB257" s="197" t="n"/>
      <c r="DC257" s="197" t="n"/>
      <c r="DD257" s="197" t="n"/>
      <c r="DE257" s="197" t="n"/>
      <c r="DF257" s="197" t="n"/>
      <c r="DG257" s="197" t="n"/>
      <c r="DH257" s="197" t="n"/>
      <c r="DI257" s="197" t="n"/>
      <c r="DJ257" s="197" t="n"/>
      <c r="DK257" s="197" t="n"/>
      <c r="DL257" s="197" t="n"/>
      <c r="DM257" s="197" t="n"/>
      <c r="DN257" s="197" t="n"/>
      <c r="DO257" s="197" t="n"/>
      <c r="DP257" s="197" t="n"/>
      <c r="DQ257" s="197" t="n"/>
      <c r="DR257" s="197" t="n"/>
      <c r="DS257" s="197" t="n"/>
      <c r="DT257" s="197" t="n"/>
      <c r="DU257" s="197" t="n"/>
      <c r="DV257" s="197" t="n"/>
      <c r="DW257" s="197" t="n"/>
      <c r="DX257" s="197" t="n"/>
      <c r="DY257" s="197" t="n"/>
      <c r="DZ257" s="197" t="n"/>
      <c r="EA257" s="197" t="n"/>
      <c r="EB257" s="197" t="n"/>
      <c r="EC257" s="197" t="n"/>
      <c r="ED257" s="197" t="n"/>
      <c r="EE257" s="197" t="n"/>
      <c r="EF257" s="197" t="n"/>
      <c r="EG257" s="197" t="n"/>
      <c r="EH257" s="197" t="n"/>
      <c r="EI257" s="197" t="n"/>
      <c r="EJ257" s="197" t="n"/>
    </row>
    <row r="258">
      <c r="B258" s="248" t="n"/>
      <c r="C258" s="242" t="n"/>
      <c r="D258" s="242" t="n"/>
      <c r="E258" s="242" t="n"/>
      <c r="F258" s="242" t="n"/>
      <c r="G258" s="242" t="n"/>
      <c r="H258" s="242" t="n"/>
      <c r="I258" s="242" t="n"/>
      <c r="J258" s="180" t="n"/>
      <c r="N258" t="inlineStr"/>
      <c r="O258" s="249" t="inlineStr"/>
      <c r="P258" s="249" t="inlineStr"/>
      <c r="Q258" s="249" t="inlineStr"/>
      <c r="R258" s="249" t="inlineStr"/>
      <c r="S258" s="249" t="inlineStr"/>
      <c r="T258" s="249" t="inlineStr"/>
      <c r="U258" s="249" t="n"/>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row r="320">
      <c r="B320" s="248" t="n"/>
      <c r="C320" s="242" t="n"/>
      <c r="D320" s="242" t="n"/>
      <c r="E320" s="242" t="n"/>
      <c r="F320" s="242" t="n"/>
      <c r="G320" s="242" t="n"/>
      <c r="H320" s="242" t="n"/>
      <c r="I320" s="242" t="n"/>
      <c r="J320" s="180" t="n"/>
      <c r="N320" t="inlineStr"/>
      <c r="O320" t="inlineStr"/>
      <c r="P320" t="inlineStr"/>
      <c r="Q320" t="inlineStr"/>
      <c r="R320" t="inlineStr"/>
      <c r="S320" t="inlineStr"/>
      <c r="T320" t="inlineStr"/>
    </row>
    <row r="321">
      <c r="B321" s="248" t="n"/>
      <c r="C321" s="242" t="n"/>
      <c r="D321" s="242" t="n"/>
      <c r="E321" s="242" t="n"/>
      <c r="F321" s="242" t="n"/>
      <c r="G321" s="242" t="n"/>
      <c r="H321" s="242" t="n"/>
      <c r="I321" s="242" t="n"/>
      <c r="J321" s="180" t="n"/>
      <c r="N321" t="inlineStr"/>
      <c r="O321" t="inlineStr"/>
      <c r="P321" t="inlineStr"/>
      <c r="Q321" t="inlineStr"/>
      <c r="R321" t="inlineStr"/>
      <c r="S321" t="inlineStr"/>
      <c r="T321" t="inlineStr"/>
    </row>
    <row r="322">
      <c r="B322" s="248" t="n"/>
      <c r="C322" s="242" t="n"/>
      <c r="D322" s="242" t="n"/>
      <c r="E322" s="242" t="n"/>
      <c r="F322" s="242" t="n"/>
      <c r="G322" s="242" t="n"/>
      <c r="H322" s="242" t="n"/>
      <c r="I322" s="242" t="n"/>
      <c r="J322" s="180" t="n"/>
      <c r="N322" t="inlineStr"/>
      <c r="O322" t="inlineStr"/>
      <c r="P322" t="inlineStr"/>
      <c r="Q322" t="inlineStr"/>
      <c r="R322" t="inlineStr"/>
      <c r="S322" t="inlineStr"/>
      <c r="T322" t="inlineStr"/>
    </row>
    <row r="323">
      <c r="B323" s="248" t="n"/>
      <c r="C323" s="242" t="n"/>
      <c r="D323" s="242" t="n"/>
      <c r="E323" s="242" t="n"/>
      <c r="F323" s="242" t="n"/>
      <c r="G323" s="242" t="n"/>
      <c r="H323" s="242" t="n"/>
      <c r="I323" s="242" t="n"/>
      <c r="J323" s="180" t="n"/>
      <c r="N323" t="inlineStr"/>
      <c r="O323" t="inlineStr"/>
      <c r="P323" t="inlineStr"/>
      <c r="Q323" t="inlineStr"/>
      <c r="R323" t="inlineStr"/>
      <c r="S323" t="inlineStr"/>
      <c r="T323" t="inlineStr"/>
    </row>
    <row r="324">
      <c r="B324" s="248" t="n"/>
      <c r="C324" s="242" t="n"/>
      <c r="D324" s="242" t="n"/>
      <c r="E324" s="242" t="n"/>
      <c r="F324" s="242" t="n"/>
      <c r="G324" s="242" t="n"/>
      <c r="H324" s="242" t="n"/>
      <c r="I324" s="242" t="n"/>
      <c r="J324" s="180" t="n"/>
      <c r="N324" t="inlineStr"/>
      <c r="O324" t="inlineStr"/>
      <c r="P324" t="inlineStr"/>
      <c r="Q324" t="inlineStr"/>
      <c r="R324" t="inlineStr"/>
      <c r="S324" t="inlineStr"/>
      <c r="T324" t="inlineStr"/>
    </row>
    <row r="325">
      <c r="B325" s="248" t="n"/>
      <c r="C325" s="242" t="n"/>
      <c r="D325" s="242" t="n"/>
      <c r="E325" s="242" t="n"/>
      <c r="F325" s="242" t="n"/>
      <c r="G325" s="242" t="n"/>
      <c r="H325" s="242" t="n"/>
      <c r="I325" s="242" t="n"/>
      <c r="J325" s="180" t="n"/>
      <c r="N325" t="inlineStr"/>
      <c r="O325" t="inlineStr"/>
      <c r="P325" t="inlineStr"/>
      <c r="Q325" t="inlineStr"/>
      <c r="R325" t="inlineStr"/>
      <c r="S325" t="inlineStr"/>
      <c r="T325" t="inlineStr"/>
    </row>
    <row r="326">
      <c r="B326" s="248" t="n"/>
      <c r="C326" s="242" t="n"/>
      <c r="D326" s="242" t="n"/>
      <c r="E326" s="242" t="n"/>
      <c r="F326" s="242" t="n"/>
      <c r="G326" s="242" t="n"/>
      <c r="H326" s="242" t="n"/>
      <c r="I326" s="242" t="n"/>
      <c r="J326" s="180" t="n"/>
      <c r="N326" t="inlineStr"/>
      <c r="O326" t="inlineStr"/>
      <c r="P326" t="inlineStr"/>
      <c r="Q326" t="inlineStr"/>
      <c r="R326" t="inlineStr"/>
      <c r="S326" t="inlineStr"/>
      <c r="T326" t="inlineStr"/>
    </row>
    <row r="327">
      <c r="B327" s="248" t="n"/>
      <c r="C327" s="242" t="n"/>
      <c r="D327" s="242" t="n"/>
      <c r="E327" s="242" t="n"/>
      <c r="F327" s="242" t="n"/>
      <c r="G327" s="242" t="n"/>
      <c r="H327" s="242" t="n"/>
      <c r="I327" s="242" t="n"/>
      <c r="J327" s="180" t="n"/>
      <c r="N327" t="inlineStr"/>
      <c r="O327" t="inlineStr"/>
      <c r="P327" t="inlineStr"/>
      <c r="Q327" t="inlineStr"/>
      <c r="R327" t="inlineStr"/>
      <c r="S327" t="inlineStr"/>
      <c r="T32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 of goods Ultimate parent entity</t>
        </is>
      </c>
      <c r="C15" s="939" t="n"/>
      <c r="D15" s="939" t="n"/>
      <c r="E15" s="939" t="n"/>
      <c r="F15" s="939" t="n"/>
      <c r="G15" s="939" t="n">
        <v>400</v>
      </c>
      <c r="H15" s="939" t="n">
        <v>879</v>
      </c>
      <c r="I15" s="289" t="n"/>
      <c r="N15" s="293" t="inlineStr"/>
      <c r="O15" s="192" t="inlineStr"/>
      <c r="P15" s="192" t="inlineStr"/>
      <c r="Q15" s="192" t="inlineStr"/>
      <c r="R15" s="192" t="inlineStr"/>
      <c r="S15" s="192" t="inlineStr"/>
      <c r="T15" s="192" t="inlineStr"/>
      <c r="U15" s="1016">
        <f>I15</f>
        <v/>
      </c>
    </row>
    <row r="16" customFormat="1" s="118">
      <c r="B16" s="102" t="inlineStr">
        <is>
          <t xml:space="preserve"> Sale of goods Other subsidiaries of the ultimate parent entity</t>
        </is>
      </c>
      <c r="C16" s="939" t="n"/>
      <c r="D16" s="939" t="n"/>
      <c r="E16" s="939" t="n"/>
      <c r="F16" s="939" t="n"/>
      <c r="G16" s="939" t="n">
        <v>0</v>
      </c>
      <c r="H16" s="939" t="n">
        <v>619</v>
      </c>
      <c r="I16" s="289" t="n"/>
      <c r="N16" s="293" t="inlineStr"/>
      <c r="O16" s="192" t="inlineStr"/>
      <c r="P16" s="192" t="inlineStr"/>
      <c r="Q16" s="192" t="inlineStr"/>
      <c r="R16" s="192" t="inlineStr"/>
      <c r="S16" s="192" t="inlineStr"/>
      <c r="T16" s="192" t="inlineStr"/>
      <c r="U16" s="1016">
        <f>I16</f>
        <v/>
      </c>
    </row>
    <row r="17" customFormat="1" s="118">
      <c r="B17" s="102" t="inlineStr">
        <is>
          <t xml:space="preserve"> Sale of goods Other subsidiaries of the parent entity</t>
        </is>
      </c>
      <c r="C17" s="939" t="n"/>
      <c r="D17" s="939" t="n"/>
      <c r="E17" s="939" t="n"/>
      <c r="F17" s="939" t="n"/>
      <c r="G17" s="939" t="n">
        <v>844</v>
      </c>
      <c r="H17" s="939" t="n">
        <v>5715</v>
      </c>
      <c r="I17" s="289" t="n"/>
      <c r="N17" s="293" t="inlineStr"/>
      <c r="O17" s="192" t="inlineStr"/>
      <c r="P17" s="192" t="inlineStr"/>
      <c r="Q17" s="192" t="inlineStr"/>
      <c r="R17" s="192" t="inlineStr"/>
      <c r="S17" s="192" t="inlineStr"/>
      <c r="T17" s="192" t="inlineStr"/>
      <c r="U17" s="1016">
        <f>I17</f>
        <v/>
      </c>
    </row>
    <row r="18" customFormat="1" s="118">
      <c r="B18" s="102" t="inlineStr">
        <is>
          <t xml:space="preserve"> Sale of goods Non-related parties</t>
        </is>
      </c>
      <c r="C18" s="939" t="n"/>
      <c r="D18" s="939" t="n"/>
      <c r="E18" s="939" t="n"/>
      <c r="F18" s="939" t="n"/>
      <c r="G18" s="939" t="n">
        <v>671138</v>
      </c>
      <c r="H18" s="939" t="n">
        <v>799339</v>
      </c>
      <c r="I18" s="289" t="n"/>
      <c r="J18" s="971" t="n"/>
      <c r="N18" s="293" t="inlineStr"/>
      <c r="O18" s="192" t="inlineStr"/>
      <c r="P18" s="192" t="inlineStr"/>
      <c r="Q18" s="192" t="inlineStr"/>
      <c r="R18" s="192" t="inlineStr"/>
      <c r="S18" s="192" t="inlineStr"/>
      <c r="T18" s="192" t="inlineStr"/>
      <c r="U18" s="1016">
        <f>I18</f>
        <v/>
      </c>
    </row>
    <row r="19" customFormat="1" s="279">
      <c r="A19" s="118" t="n"/>
      <c r="B19" s="102" t="inlineStr">
        <is>
          <t xml:space="preserve"> Sale of goods Services</t>
        </is>
      </c>
      <c r="C19" s="939" t="n"/>
      <c r="D19" s="939" t="n"/>
      <c r="E19" s="939" t="n"/>
      <c r="F19" s="939" t="n"/>
      <c r="G19" s="939" t="n">
        <v>127485</v>
      </c>
      <c r="H19" s="939" t="n">
        <v>84952</v>
      </c>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-490711</v>
      </c>
      <c r="H29" s="939" t="n">
        <v>-570542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-40949</v>
      </c>
      <c r="H56" s="939" t="n">
        <v>-49197</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10259</v>
      </c>
      <c r="H84" s="991" t="n">
        <v>12778</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10259</v>
      </c>
      <c r="H98" s="939" t="n">
        <v>12778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-8041</v>
      </c>
      <c r="H99" s="939" t="n">
        <v>-6650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Restructure provision</t>
        </is>
      </c>
      <c r="C100" s="939" t="n"/>
      <c r="D100" s="939" t="n"/>
      <c r="E100" s="939" t="n"/>
      <c r="F100" s="939" t="n"/>
      <c r="G100" s="939" t="n">
        <v>662</v>
      </c>
      <c r="H100" s="939" t="n">
        <v>-2</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Restructure provision</t>
        </is>
      </c>
      <c r="C111" s="939" t="n"/>
      <c r="D111" s="939" t="n"/>
      <c r="E111" s="939" t="n"/>
      <c r="F111" s="939" t="n"/>
      <c r="G111" s="939" t="n">
        <v>662</v>
      </c>
      <c r="H111" s="939" t="n">
        <v>-2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Restructure provision</t>
        </is>
      </c>
      <c r="C124" s="952" t="n"/>
      <c r="D124" s="952" t="n"/>
      <c r="E124" s="952" t="n"/>
      <c r="F124" s="952" t="n"/>
      <c r="G124" s="952" t="n">
        <v>662</v>
      </c>
      <c r="H124" s="952" t="n">
        <v>-2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Profit for the year</t>
        </is>
      </c>
      <c r="D138" s="939" t="n"/>
      <c r="E138" s="939" t="n"/>
      <c r="F138" s="939" t="n"/>
      <c r="G138" s="939" t="n">
        <v>36921</v>
      </c>
      <c r="H138" s="939" t="n">
        <v>68225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-8972</v>
      </c>
      <c r="G13" s="1028" t="n">
        <v>-25146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-2500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232</v>
      </c>
      <c r="G16" s="1028" t="n">
        <v>377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-10678</v>
      </c>
      <c r="G18" s="1029" t="n">
        <v>51957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-10285</v>
      </c>
      <c r="G21" s="1028" t="n">
        <v>-18461</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-83743</v>
      </c>
      <c r="G23" s="1028" t="n">
        <v>-40087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-80075</v>
      </c>
      <c r="G25" s="1029" t="n">
        <v>-41430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