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6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12Inventories Capitalised expenditures</t>
        </is>
      </c>
      <c r="C43" s="103" t="n"/>
      <c r="D43" s="103" t="n"/>
      <c r="E43" s="103" t="n"/>
      <c r="F43" s="103" t="n"/>
      <c r="G43" s="103" t="n">
        <v>389373</v>
      </c>
      <c r="H43" s="103" t="n">
        <v>343397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12Inventories Total</t>
        </is>
      </c>
      <c r="C44" s="103" t="n"/>
      <c r="D44" s="103" t="n"/>
      <c r="E44" s="103" t="n"/>
      <c r="F44" s="103" t="n"/>
      <c r="G44" s="103" t="n">
        <v>389373</v>
      </c>
      <c r="H44" s="103" t="n">
        <v>343397</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12Inventories Current</t>
        </is>
      </c>
      <c r="C45" s="103" t="n"/>
      <c r="D45" s="103" t="n"/>
      <c r="E45" s="103" t="n"/>
      <c r="F45" s="103" t="n"/>
      <c r="G45" s="103" t="n">
        <v>199827</v>
      </c>
      <c r="H45" s="103" t="n">
        <v>110397</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12Inventories Non-current</t>
        </is>
      </c>
      <c r="C46" s="103" t="n"/>
      <c r="D46" s="103" t="n"/>
      <c r="E46" s="103" t="n"/>
      <c r="F46" s="103" t="n"/>
      <c r="G46" s="103" t="n">
        <v>189546</v>
      </c>
      <c r="H46" s="103" t="n">
        <v>233000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12848</v>
      </c>
      <c r="H67" s="112" t="n">
        <v>23775</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12848</v>
      </c>
      <c r="H81" s="940" t="n">
        <v>23775</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Construction in progress $'000 None Balance at 31 December 2021</t>
        </is>
      </c>
      <c r="C86" s="939" t="n"/>
      <c r="D86" s="939" t="n"/>
      <c r="E86" s="939" t="n"/>
      <c r="F86" s="939" t="n"/>
      <c r="G86" s="939" t="n">
        <v>0</v>
      </c>
      <c r="H86" s="939" t="n">
        <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Construction in progress $'000 None Balance at 31 December 2022</t>
        </is>
      </c>
      <c r="C87" s="939" t="n"/>
      <c r="D87" s="939" t="n"/>
      <c r="E87" s="939" t="n"/>
      <c r="F87" s="939" t="n"/>
      <c r="G87" s="939" t="n">
        <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10033</v>
      </c>
      <c r="H111" s="944" t="n">
        <v>8755</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$'000 Amounts recognised in profit and loss Depreciation expense on right-of-use assets</t>
        </is>
      </c>
      <c r="G114" t="n">
        <v>5246</v>
      </c>
      <c r="H114" t="n">
        <v>6814</v>
      </c>
      <c r="N114">
        <f>B114</f>
        <v/>
      </c>
      <c r="O114" t="inlineStr"/>
      <c r="P114" t="inlineStr"/>
      <c r="Q114" t="inlineStr"/>
      <c r="R114" t="inlineStr"/>
      <c r="S114">
        <f>G114*BS!$B$9</f>
        <v/>
      </c>
      <c r="T114">
        <f>H114*BS!$B$9</f>
        <v/>
      </c>
    </row>
    <row r="115" customFormat="1" s="79">
      <c r="B115" t="inlineStr">
        <is>
          <t>$'000 Amounts recognised in profit and loss Interest expense on lease liabilities</t>
        </is>
      </c>
      <c r="G115" t="n">
        <v>299</v>
      </c>
      <c r="H115" t="n">
        <v>346</v>
      </c>
      <c r="N115">
        <f>B115</f>
        <v/>
      </c>
      <c r="O115" t="inlineStr"/>
      <c r="P115" t="inlineStr"/>
      <c r="Q115" t="inlineStr"/>
      <c r="R115" t="inlineStr"/>
      <c r="S115">
        <f>G115*BS!$B$9</f>
        <v/>
      </c>
      <c r="T115">
        <f>H115*BS!$B$9</f>
        <v/>
      </c>
    </row>
    <row r="116" customFormat="1" s="79">
      <c r="B116" t="inlineStr">
        <is>
          <t>$'000 Amounts recognised in profit and loss The total cash outflow for leases amount to $7,651 thousand (2021: $4,521 thousand).</t>
        </is>
      </c>
      <c r="G116" t="n">
        <v>0</v>
      </c>
      <c r="H116" t="n">
        <v>0</v>
      </c>
      <c r="N116">
        <f>B116</f>
        <v/>
      </c>
      <c r="O116" t="inlineStr"/>
      <c r="P116" t="inlineStr"/>
      <c r="Q116" t="inlineStr"/>
      <c r="R116" t="inlineStr"/>
      <c r="S116">
        <f>G116*BS!$B$9</f>
        <v/>
      </c>
      <c r="T116">
        <f>H116*BS!$B$9</f>
        <v/>
      </c>
    </row>
    <row r="117" customFormat="1" s="79">
      <c r="B117" t="inlineStr">
        <is>
          <t>Lands $'000 Cost At 1. January 2022</t>
        </is>
      </c>
      <c r="G117" t="n">
        <v/>
      </c>
      <c r="H117" t="n">
        <v>256</v>
      </c>
      <c r="N117">
        <f>B117</f>
        <v/>
      </c>
      <c r="O117" t="inlineStr"/>
      <c r="P117" t="inlineStr"/>
      <c r="Q117" t="inlineStr"/>
      <c r="R117" t="inlineStr"/>
      <c r="S117">
        <f>G117*BS!$B$9</f>
        <v/>
      </c>
      <c r="T117">
        <f>H117*BS!$B$9</f>
        <v/>
      </c>
    </row>
    <row r="118" customFormat="1" s="79">
      <c r="B118" t="inlineStr">
        <is>
          <t>Lands $'000 Cost Additions</t>
        </is>
      </c>
      <c r="G118" t="n">
        <v/>
      </c>
      <c r="H118" t="n">
        <v>0</v>
      </c>
      <c r="N118">
        <f>B118</f>
        <v/>
      </c>
      <c r="O118" t="inlineStr"/>
      <c r="P118" t="inlineStr"/>
      <c r="Q118" t="inlineStr"/>
      <c r="R118" t="inlineStr"/>
      <c r="S118">
        <f>G118*BS!$B$9</f>
        <v/>
      </c>
      <c r="T118">
        <f>H118*BS!$B$9</f>
        <v/>
      </c>
    </row>
    <row r="119" customFormat="1" s="79">
      <c r="B119" t="inlineStr">
        <is>
          <t>Lands $'000 Cost Write-off</t>
        </is>
      </c>
      <c r="G119" t="n">
        <v/>
      </c>
      <c r="H119" t="n">
        <v>0</v>
      </c>
      <c r="N119">
        <f>B119</f>
        <v/>
      </c>
      <c r="O119" t="inlineStr"/>
      <c r="P119" t="inlineStr"/>
      <c r="Q119" t="inlineStr"/>
      <c r="R119" t="inlineStr"/>
      <c r="S119">
        <f>G119*BS!$B$9</f>
        <v/>
      </c>
      <c r="T119">
        <f>H119*BS!$B$9</f>
        <v/>
      </c>
    </row>
    <row r="120" customFormat="1" s="79">
      <c r="B120" t="inlineStr">
        <is>
          <t>Lands $'000 Cost At31 December 2022</t>
        </is>
      </c>
      <c r="G120" t="n">
        <v/>
      </c>
      <c r="H120" t="n">
        <v>256</v>
      </c>
      <c r="N120">
        <f>B120</f>
        <v/>
      </c>
      <c r="O120" t="inlineStr"/>
      <c r="P120" t="inlineStr"/>
      <c r="Q120" t="inlineStr"/>
      <c r="R120" t="inlineStr"/>
      <c r="S120">
        <f>G120*BS!$B$9</f>
        <v/>
      </c>
      <c r="T120">
        <f>H120*BS!$B$9</f>
        <v/>
      </c>
    </row>
    <row r="121" customFormat="1" s="79">
      <c r="B121" t="inlineStr">
        <is>
          <t>Lands $'000 Accumulated depreciation At 1 January 2022</t>
        </is>
      </c>
      <c r="G121" t="n">
        <v/>
      </c>
      <c r="H121" t="n">
        <v>-111</v>
      </c>
      <c r="N121">
        <f>B121</f>
        <v/>
      </c>
      <c r="O121" t="inlineStr"/>
      <c r="P121" t="inlineStr"/>
      <c r="Q121" t="inlineStr"/>
      <c r="R121" t="inlineStr"/>
      <c r="S121">
        <f>G121*BS!$B$9</f>
        <v/>
      </c>
      <c r="T121">
        <f>H121*BS!$B$9</f>
        <v/>
      </c>
    </row>
    <row r="122" customFormat="1" s="79">
      <c r="B122" t="inlineStr">
        <is>
          <t>Lands $'000 Accumulated depreciation Charge for the year</t>
        </is>
      </c>
      <c r="G122" t="n">
        <v/>
      </c>
      <c r="H122" t="n">
        <v>-51</v>
      </c>
      <c r="N122">
        <f>B122</f>
        <v/>
      </c>
      <c r="O122" t="inlineStr"/>
      <c r="P122" t="inlineStr"/>
      <c r="Q122" t="inlineStr"/>
      <c r="R122" t="inlineStr"/>
      <c r="S122">
        <f>G122*BS!$B$9</f>
        <v/>
      </c>
      <c r="T122">
        <f>H122*BS!$B$9</f>
        <v/>
      </c>
    </row>
    <row r="123" customFormat="1" s="79">
      <c r="B123" t="inlineStr">
        <is>
          <t>Lands $'000 Accumulated depreciation Write-off</t>
        </is>
      </c>
      <c r="G123" t="n">
        <v/>
      </c>
      <c r="H123" t="n">
        <v>0</v>
      </c>
      <c r="N123">
        <f>B123</f>
        <v/>
      </c>
      <c r="O123" t="inlineStr"/>
      <c r="P123" t="inlineStr"/>
      <c r="Q123" t="inlineStr"/>
      <c r="R123" t="inlineStr"/>
      <c r="S123">
        <f>G123*BS!$B$9</f>
        <v/>
      </c>
      <c r="T123">
        <f>H123*BS!$B$9</f>
        <v/>
      </c>
    </row>
    <row r="124" customFormat="1" s="79">
      <c r="B124" t="inlineStr">
        <is>
          <t>Lands $'000 Accumulated depreciation At 31 December 2022</t>
        </is>
      </c>
      <c r="G124" t="n">
        <v/>
      </c>
      <c r="H124" t="n">
        <v>-162</v>
      </c>
      <c r="N124">
        <f>B124</f>
        <v/>
      </c>
      <c r="O124" t="inlineStr"/>
      <c r="P124" t="inlineStr"/>
      <c r="Q124" t="inlineStr"/>
      <c r="R124" t="inlineStr"/>
      <c r="S124">
        <f>G124*BS!$B$9</f>
        <v/>
      </c>
      <c r="T124">
        <f>H124*BS!$B$9</f>
        <v/>
      </c>
    </row>
    <row r="125" customFormat="1" s="79">
      <c r="B125" t="inlineStr">
        <is>
          <t>Lands $'000 Carrying amount At 31 December 2022</t>
        </is>
      </c>
      <c r="G125" t="n">
        <v/>
      </c>
      <c r="H125" t="n">
        <v>94</v>
      </c>
      <c r="N125">
        <f>B125</f>
        <v/>
      </c>
      <c r="O125" t="inlineStr"/>
      <c r="P125" t="inlineStr"/>
      <c r="Q125" t="inlineStr"/>
      <c r="R125" t="inlineStr"/>
      <c r="S125">
        <f>G125*BS!$B$9</f>
        <v/>
      </c>
      <c r="T125">
        <f>H125*BS!$B$9</f>
        <v/>
      </c>
    </row>
    <row r="126" customFormat="1" s="154">
      <c r="B126" t="inlineStr">
        <is>
          <t>Buildings Equipment $'000 Cost At 1. January 2022</t>
        </is>
      </c>
      <c r="G126" t="n">
        <v/>
      </c>
      <c r="H126" t="n">
        <v>310</v>
      </c>
      <c r="N126">
        <f>B126</f>
        <v/>
      </c>
      <c r="O126" t="inlineStr"/>
      <c r="P126" t="inlineStr"/>
      <c r="Q126" t="inlineStr"/>
      <c r="R126" t="inlineStr"/>
      <c r="S126">
        <f>G126*BS!$B$9</f>
        <v/>
      </c>
      <c r="T126">
        <f>H126*BS!$B$9</f>
        <v/>
      </c>
    </row>
    <row r="127" customFormat="1" s="79">
      <c r="B127" t="inlineStr">
        <is>
          <t>Buildings Equipment $'000 Cost Additions</t>
        </is>
      </c>
      <c r="G127" t="n">
        <v/>
      </c>
      <c r="H127" t="n">
        <v>1885</v>
      </c>
      <c r="N127">
        <f>B127</f>
        <v/>
      </c>
      <c r="O127" t="inlineStr"/>
      <c r="P127" t="inlineStr"/>
      <c r="Q127" t="inlineStr"/>
      <c r="R127" t="inlineStr"/>
      <c r="S127">
        <f>G127*BS!$B$9</f>
        <v/>
      </c>
      <c r="T127">
        <f>H127*BS!$B$9</f>
        <v/>
      </c>
    </row>
    <row r="128" customFormat="1" s="117">
      <c r="B128" t="inlineStr">
        <is>
          <t>Buildings Equipment $'000 Cost Write-off</t>
        </is>
      </c>
      <c r="G128" t="n">
        <v/>
      </c>
      <c r="H128" t="n">
        <v>0</v>
      </c>
      <c r="N128">
        <f>B128</f>
        <v/>
      </c>
      <c r="O128" t="inlineStr"/>
      <c r="P128" t="inlineStr"/>
      <c r="Q128" t="inlineStr"/>
      <c r="R128" t="inlineStr"/>
      <c r="S128">
        <f>G128*BS!$B$9</f>
        <v/>
      </c>
      <c r="T128">
        <f>H128*BS!$B$9</f>
        <v/>
      </c>
    </row>
    <row r="129" customFormat="1" s="117">
      <c r="B129" t="inlineStr">
        <is>
          <t>Buildings Equipment $'000 Cost At31 December 2022</t>
        </is>
      </c>
      <c r="G129" t="n">
        <v/>
      </c>
      <c r="H129" t="n">
        <v>2195</v>
      </c>
      <c r="N129">
        <f>B129</f>
        <v/>
      </c>
      <c r="O129" t="inlineStr"/>
      <c r="P129" t="inlineStr"/>
      <c r="Q129" t="inlineStr"/>
      <c r="R129" t="inlineStr"/>
      <c r="S129">
        <f>G129*BS!$B$9</f>
        <v/>
      </c>
      <c r="T129">
        <f>H129*BS!$B$9</f>
        <v/>
      </c>
    </row>
    <row r="130" customFormat="1" s="117">
      <c r="B130" t="inlineStr">
        <is>
          <t>Buildings Equipment $'000 Accumulated depreciation At 1 January 2022</t>
        </is>
      </c>
      <c r="G130" t="n">
        <v/>
      </c>
      <c r="H130" t="n">
        <v>-198</v>
      </c>
      <c r="N130">
        <f>B130</f>
        <v/>
      </c>
      <c r="O130" t="inlineStr"/>
      <c r="P130" t="inlineStr"/>
      <c r="Q130" t="inlineStr"/>
      <c r="R130" t="inlineStr"/>
      <c r="S130">
        <f>G130*BS!$B$9</f>
        <v/>
      </c>
      <c r="T130">
        <f>H130*BS!$B$9</f>
        <v/>
      </c>
    </row>
    <row r="131" customFormat="1" s="79">
      <c r="B131" t="inlineStr">
        <is>
          <t>Buildings Equipment $'000 Accumulated depreciation Charge for the year</t>
        </is>
      </c>
      <c r="G131" t="n">
        <v/>
      </c>
      <c r="H131" t="n">
        <v>-465</v>
      </c>
      <c r="N131">
        <f>B131</f>
        <v/>
      </c>
      <c r="O131" t="inlineStr"/>
      <c r="P131" t="inlineStr"/>
      <c r="Q131" t="inlineStr"/>
      <c r="R131" t="inlineStr"/>
      <c r="S131">
        <f>G131*BS!$B$9</f>
        <v/>
      </c>
      <c r="T131">
        <f>H131*BS!$B$9</f>
        <v/>
      </c>
    </row>
    <row r="132" customFormat="1" s="117">
      <c r="B132" t="inlineStr">
        <is>
          <t>Buildings Equipment $'000 Accumulated depreciation Write-off</t>
        </is>
      </c>
      <c r="G132" t="n">
        <v/>
      </c>
      <c r="H132" t="n">
        <v>0</v>
      </c>
      <c r="N132">
        <f>B132</f>
        <v/>
      </c>
      <c r="O132" t="inlineStr"/>
      <c r="P132" t="inlineStr"/>
      <c r="Q132" t="inlineStr"/>
      <c r="R132" t="inlineStr"/>
      <c r="S132">
        <f>G132*BS!$B$9</f>
        <v/>
      </c>
      <c r="T132">
        <f>H132*BS!$B$9</f>
        <v/>
      </c>
    </row>
    <row r="133" customFormat="1" s="79">
      <c r="B133" t="inlineStr">
        <is>
          <t>Buildings Equipment $'000 Accumulated depreciation At 31 December 2022</t>
        </is>
      </c>
      <c r="G133" t="n">
        <v/>
      </c>
      <c r="H133" t="n">
        <v>-663</v>
      </c>
      <c r="N133">
        <f>B133</f>
        <v/>
      </c>
      <c r="O133" t="inlineStr"/>
      <c r="P133" t="inlineStr"/>
      <c r="Q133" t="inlineStr"/>
      <c r="R133" t="inlineStr"/>
      <c r="S133">
        <f>G133*BS!$B$9</f>
        <v/>
      </c>
      <c r="T133">
        <f>H133*BS!$B$9</f>
        <v/>
      </c>
    </row>
    <row r="134" customFormat="1" s="79">
      <c r="B134" t="inlineStr">
        <is>
          <t>Buildings Equipment $'000 Carrying amount At 31 December 2022</t>
        </is>
      </c>
      <c r="G134" t="n">
        <v/>
      </c>
      <c r="H134" t="n">
        <v>1532</v>
      </c>
      <c r="N134">
        <f>B134</f>
        <v/>
      </c>
      <c r="O134" t="inlineStr"/>
      <c r="P134" t="inlineStr"/>
      <c r="Q134" t="inlineStr"/>
      <c r="R134" t="inlineStr"/>
      <c r="S134">
        <f>G134*BS!$B$9</f>
        <v/>
      </c>
      <c r="T134">
        <f>H134*BS!$B$9</f>
        <v/>
      </c>
    </row>
    <row r="135" customFormat="1" s="79">
      <c r="B135" t="inlineStr">
        <is>
          <t>Motor Vehicles $'000 Cost At 1. January 2022</t>
        </is>
      </c>
      <c r="G135" t="n">
        <v/>
      </c>
      <c r="H135" t="n">
        <v>1959</v>
      </c>
      <c r="N135">
        <f>B135</f>
        <v/>
      </c>
      <c r="O135" t="inlineStr"/>
      <c r="P135" t="inlineStr"/>
      <c r="Q135" t="inlineStr"/>
      <c r="R135" t="inlineStr"/>
      <c r="S135">
        <f>G135*BS!$B$9</f>
        <v/>
      </c>
      <c r="T135">
        <f>H135*BS!$B$9</f>
        <v/>
      </c>
    </row>
    <row r="136" customFormat="1" s="79">
      <c r="B136" t="inlineStr">
        <is>
          <t>Motor Vehicles $'000 Cost Additions</t>
        </is>
      </c>
      <c r="G136" t="n">
        <v/>
      </c>
      <c r="H136" t="n">
        <v>1633</v>
      </c>
      <c r="N136">
        <f>B136</f>
        <v/>
      </c>
      <c r="O136" t="inlineStr"/>
      <c r="P136" t="inlineStr"/>
      <c r="Q136" t="inlineStr"/>
      <c r="R136" t="inlineStr"/>
      <c r="S136">
        <f>G136*BS!$B$9</f>
        <v/>
      </c>
      <c r="T136">
        <f>H136*BS!$B$9</f>
        <v/>
      </c>
    </row>
    <row r="137" customFormat="1" s="79">
      <c r="B137" t="inlineStr">
        <is>
          <t>Motor Vehicles $'000 Cost Write-off</t>
        </is>
      </c>
      <c r="G137" t="n">
        <v/>
      </c>
      <c r="H137" t="n">
        <v>0</v>
      </c>
      <c r="N137">
        <f>B137</f>
        <v/>
      </c>
      <c r="O137" t="inlineStr"/>
      <c r="P137" t="inlineStr"/>
      <c r="Q137" t="inlineStr"/>
      <c r="R137" t="inlineStr"/>
      <c r="S137">
        <f>G137*BS!$B$9</f>
        <v/>
      </c>
      <c r="T137">
        <f>H137*BS!$B$9</f>
        <v/>
      </c>
    </row>
    <row r="138" customFormat="1" s="79">
      <c r="B138" t="inlineStr">
        <is>
          <t>Motor Vehicles $'000 Cost At31 December 2022</t>
        </is>
      </c>
      <c r="G138" t="n">
        <v/>
      </c>
      <c r="H138" t="n">
        <v>3592</v>
      </c>
      <c r="N138">
        <f>B138</f>
        <v/>
      </c>
      <c r="O138" t="inlineStr"/>
      <c r="P138" t="inlineStr"/>
      <c r="Q138" t="inlineStr"/>
      <c r="R138" t="inlineStr"/>
      <c r="S138">
        <f>G138*BS!$B$9</f>
        <v/>
      </c>
      <c r="T138">
        <f>H138*BS!$B$9</f>
        <v/>
      </c>
    </row>
    <row r="139" customFormat="1" s="79">
      <c r="B139" t="inlineStr">
        <is>
          <t>Motor Vehicles $'000 Accumulated depreciation At 1 January 2022</t>
        </is>
      </c>
      <c r="G139" t="n">
        <v/>
      </c>
      <c r="H139" t="n">
        <v>-1418</v>
      </c>
      <c r="N139">
        <f>B139</f>
        <v/>
      </c>
      <c r="O139" t="inlineStr"/>
      <c r="P139" t="inlineStr"/>
      <c r="Q139" t="inlineStr"/>
      <c r="R139" t="inlineStr"/>
      <c r="S139">
        <f>G139*BS!$B$9</f>
        <v/>
      </c>
      <c r="T139">
        <f>H139*BS!$B$9</f>
        <v/>
      </c>
    </row>
    <row r="140" customFormat="1" s="79">
      <c r="B140" t="inlineStr">
        <is>
          <t>Motor Vehicles $'000 Accumulated depreciation Charge for the year</t>
        </is>
      </c>
      <c r="G140" t="n">
        <v/>
      </c>
      <c r="H140" t="n">
        <v>-774</v>
      </c>
      <c r="N140">
        <f>B140</f>
        <v/>
      </c>
      <c r="O140" t="inlineStr"/>
      <c r="P140" t="inlineStr"/>
      <c r="Q140" t="inlineStr"/>
      <c r="R140" t="inlineStr"/>
      <c r="S140">
        <f>G140*BS!$B$9</f>
        <v/>
      </c>
      <c r="T140">
        <f>H140*BS!$B$9</f>
        <v/>
      </c>
    </row>
    <row r="141" customFormat="1" s="79">
      <c r="B141" t="inlineStr">
        <is>
          <t>Motor Vehicles $'000 Accumulated depreciation Write-off</t>
        </is>
      </c>
      <c r="G141" t="n">
        <v/>
      </c>
      <c r="H141" t="n">
        <v>0</v>
      </c>
      <c r="N141">
        <f>B141</f>
        <v/>
      </c>
      <c r="O141" t="inlineStr"/>
      <c r="P141" t="inlineStr"/>
      <c r="Q141" t="inlineStr"/>
      <c r="R141" t="inlineStr"/>
      <c r="S141">
        <f>G141*BS!$B$9</f>
        <v/>
      </c>
      <c r="T141">
        <f>H141*BS!$B$9</f>
        <v/>
      </c>
    </row>
    <row r="142" customFormat="1" s="79">
      <c r="B142" t="inlineStr">
        <is>
          <t>Motor Vehicles $'000 Accumulated depreciation At 31 December 2022</t>
        </is>
      </c>
      <c r="G142" t="n">
        <v/>
      </c>
      <c r="H142" t="n">
        <v>-2192</v>
      </c>
      <c r="N142">
        <f>B142</f>
        <v/>
      </c>
      <c r="O142" t="inlineStr"/>
      <c r="P142" t="inlineStr"/>
      <c r="Q142" t="inlineStr"/>
      <c r="R142" t="inlineStr"/>
      <c r="S142">
        <f>G142*BS!$B$9</f>
        <v/>
      </c>
      <c r="T142">
        <f>H142*BS!$B$9</f>
        <v/>
      </c>
    </row>
    <row r="143" customFormat="1" s="79">
      <c r="B143" t="inlineStr">
        <is>
          <t>Motor Vehicles $'000 Carrying amount At 31 December 2022</t>
        </is>
      </c>
      <c r="G143" t="n">
        <v/>
      </c>
      <c r="H143" t="n">
        <v>1401</v>
      </c>
      <c r="N143">
        <f>B143</f>
        <v/>
      </c>
      <c r="O143" t="inlineStr"/>
      <c r="P143" t="inlineStr"/>
      <c r="Q143" t="inlineStr"/>
      <c r="R143" t="inlineStr"/>
      <c r="S143">
        <f>G143*BS!$B$9</f>
        <v/>
      </c>
      <c r="T143">
        <f>H143*BS!$B$9</f>
        <v/>
      </c>
    </row>
    <row r="144" customFormat="1" s="117">
      <c r="B144" t="inlineStr">
        <is>
          <t>Others $'000 Cost At 1. January 2022</t>
        </is>
      </c>
      <c r="G144" t="n">
        <v/>
      </c>
      <c r="H144" t="n">
        <v>2539</v>
      </c>
      <c r="N144">
        <f>B144</f>
        <v/>
      </c>
      <c r="O144" t="inlineStr"/>
      <c r="P144" t="inlineStr"/>
      <c r="Q144" t="inlineStr"/>
      <c r="R144" t="inlineStr"/>
      <c r="S144">
        <f>G144*BS!$B$9</f>
        <v/>
      </c>
      <c r="T144">
        <f>H144*BS!$B$9</f>
        <v/>
      </c>
    </row>
    <row r="145" customFormat="1" s="79">
      <c r="B145" t="inlineStr">
        <is>
          <t>Others $'000 Cost Additions</t>
        </is>
      </c>
      <c r="G145" t="n">
        <v/>
      </c>
      <c r="H145" t="n">
        <v>857</v>
      </c>
      <c r="N145">
        <f>B145</f>
        <v/>
      </c>
      <c r="O145" t="inlineStr"/>
      <c r="P145" t="inlineStr"/>
      <c r="Q145" t="inlineStr"/>
      <c r="R145" t="inlineStr"/>
      <c r="S145">
        <f>G145*BS!$B$9</f>
        <v/>
      </c>
      <c r="T145">
        <f>H145*BS!$B$9</f>
        <v/>
      </c>
    </row>
    <row r="146" customFormat="1" s="117">
      <c r="B146" t="inlineStr">
        <is>
          <t>Others $'000 Cost Write-off</t>
        </is>
      </c>
      <c r="G146" t="n">
        <v/>
      </c>
      <c r="H146" t="n">
        <v>-586</v>
      </c>
      <c r="N146">
        <f>B146</f>
        <v/>
      </c>
      <c r="O146" t="inlineStr"/>
      <c r="P146" t="inlineStr"/>
      <c r="Q146" t="inlineStr"/>
      <c r="R146" t="inlineStr"/>
      <c r="S146">
        <f>G146*BS!$B$9</f>
        <v/>
      </c>
      <c r="T146">
        <f>H146*BS!$B$9</f>
        <v/>
      </c>
    </row>
    <row r="147" customFormat="1" s="79">
      <c r="B147" t="inlineStr">
        <is>
          <t>Others $'000 Cost At31 December 2022</t>
        </is>
      </c>
      <c r="G147" t="n">
        <v/>
      </c>
      <c r="H147" t="n">
        <v>2810</v>
      </c>
      <c r="N147">
        <f>B147</f>
        <v/>
      </c>
      <c r="O147" t="inlineStr"/>
      <c r="P147" t="inlineStr"/>
      <c r="Q147" t="inlineStr"/>
      <c r="R147" t="inlineStr"/>
      <c r="S147">
        <f>G147*BS!$B$9</f>
        <v/>
      </c>
      <c r="T147">
        <f>H147*BS!$B$9</f>
        <v/>
      </c>
    </row>
    <row r="148" customFormat="1" s="79">
      <c r="B148" t="inlineStr">
        <is>
          <t>Others $'000 Accumulated depreciation At 1 January 2022</t>
        </is>
      </c>
      <c r="G148" t="n">
        <v/>
      </c>
      <c r="H148" t="n">
        <v>-1639</v>
      </c>
      <c r="N148">
        <f>B148</f>
        <v/>
      </c>
      <c r="O148" t="inlineStr"/>
      <c r="P148" t="inlineStr"/>
      <c r="Q148" t="inlineStr"/>
      <c r="R148" t="inlineStr"/>
      <c r="S148">
        <f>G148*BS!$B$9</f>
        <v/>
      </c>
      <c r="T148">
        <f>H148*BS!$B$9</f>
        <v/>
      </c>
    </row>
    <row r="149" customFormat="1" s="79">
      <c r="B149" t="inlineStr">
        <is>
          <t>Others $'000 Accumulated depreciation Charge for the year</t>
        </is>
      </c>
      <c r="G149" t="n">
        <v/>
      </c>
      <c r="H149" t="n">
        <v>-737</v>
      </c>
      <c r="N149">
        <f>B149</f>
        <v/>
      </c>
      <c r="O149" t="inlineStr"/>
      <c r="P149" t="inlineStr"/>
      <c r="Q149" t="inlineStr"/>
      <c r="R149" t="inlineStr"/>
      <c r="S149">
        <f>G149*BS!$B$9</f>
        <v/>
      </c>
      <c r="T149">
        <f>H149*BS!$B$9</f>
        <v/>
      </c>
    </row>
    <row r="150" customFormat="1" s="79">
      <c r="B150" t="inlineStr">
        <is>
          <t>Others $'000 Accumulated depreciation Write-off</t>
        </is>
      </c>
      <c r="G150" t="n">
        <v/>
      </c>
      <c r="H150" t="n">
        <v>586</v>
      </c>
      <c r="N150">
        <f>B150</f>
        <v/>
      </c>
      <c r="O150" t="inlineStr"/>
      <c r="P150" t="inlineStr"/>
      <c r="Q150" t="inlineStr"/>
      <c r="R150" t="inlineStr"/>
      <c r="S150">
        <f>G150*BS!$B$9</f>
        <v/>
      </c>
      <c r="T150">
        <f>H150*BS!$B$9</f>
        <v/>
      </c>
    </row>
    <row r="151" customFormat="1" s="79">
      <c r="B151" t="inlineStr">
        <is>
          <t>Others $'000 Accumulated depreciation At 31 December 2022</t>
        </is>
      </c>
      <c r="G151" t="n">
        <v/>
      </c>
      <c r="H151" t="n">
        <v>-1790</v>
      </c>
      <c r="N151">
        <f>B151</f>
        <v/>
      </c>
      <c r="O151" t="inlineStr"/>
      <c r="P151" t="inlineStr"/>
      <c r="Q151" t="inlineStr"/>
      <c r="R151" t="inlineStr"/>
      <c r="S151">
        <f>G151*BS!$B$9</f>
        <v/>
      </c>
      <c r="T151">
        <f>H151*BS!$B$9</f>
        <v/>
      </c>
    </row>
    <row r="152" customFormat="1" s="79">
      <c r="A152" s="618" t="n"/>
      <c r="B152" s="102" t="inlineStr">
        <is>
          <t>Others $'000 Carrying amount At 31 December 2022</t>
        </is>
      </c>
      <c r="C152" s="939" t="n"/>
      <c r="D152" s="939" t="n"/>
      <c r="E152" s="939" t="n"/>
      <c r="F152" s="939" t="n"/>
      <c r="G152" s="939" t="n">
        <v/>
      </c>
      <c r="H152" s="939" t="n">
        <v>1020</v>
      </c>
      <c r="I152" s="945" t="n"/>
      <c r="N152" s="105">
        <f>B152</f>
        <v/>
      </c>
      <c r="O152" s="106" t="inlineStr"/>
      <c r="P152" s="106" t="inlineStr"/>
      <c r="Q152" s="106" t="inlineStr"/>
      <c r="R152" s="106" t="inlineStr"/>
      <c r="S152" s="106">
        <f>G152*BS!$B$9</f>
        <v/>
      </c>
      <c r="T152" s="106">
        <f>H152*BS!$B$9</f>
        <v/>
      </c>
      <c r="U152" s="946">
        <f>I114</f>
        <v/>
      </c>
      <c r="V152" s="927" t="n"/>
      <c r="W152" s="927" t="n"/>
    </row>
    <row r="153" customFormat="1" s="79">
      <c r="A153" s="618" t="n"/>
      <c r="B153" s="102" t="inlineStr">
        <is>
          <t>Total $'000 Cost At 1. January 2022</t>
        </is>
      </c>
      <c r="C153" s="939" t="n"/>
      <c r="D153" s="939" t="n"/>
      <c r="E153" s="939" t="n"/>
      <c r="F153" s="939" t="n"/>
      <c r="G153" s="939" t="n">
        <v/>
      </c>
      <c r="H153" s="939" t="n">
        <v>19334</v>
      </c>
      <c r="I153" s="945" t="n"/>
      <c r="N153" s="105">
        <f>B153</f>
        <v/>
      </c>
      <c r="O153" s="106" t="inlineStr"/>
      <c r="P153" s="106" t="inlineStr"/>
      <c r="Q153" s="106" t="inlineStr"/>
      <c r="R153" s="106" t="inlineStr"/>
      <c r="S153" s="106">
        <f>G153*BS!$B$9</f>
        <v/>
      </c>
      <c r="T153" s="106">
        <f>H153*BS!$B$9</f>
        <v/>
      </c>
      <c r="U153" s="946">
        <f>I115</f>
        <v/>
      </c>
      <c r="V153" s="927" t="n"/>
      <c r="W153" s="927" t="n"/>
    </row>
    <row r="154" customFormat="1" s="79">
      <c r="A154" s="618" t="n"/>
      <c r="B154" s="102" t="inlineStr">
        <is>
          <t>Total $'000 Cost Additions</t>
        </is>
      </c>
      <c r="C154" s="939" t="n"/>
      <c r="D154" s="939" t="n"/>
      <c r="E154" s="939" t="n"/>
      <c r="F154" s="939" t="n"/>
      <c r="G154" s="939" t="n">
        <v/>
      </c>
      <c r="H154" s="939" t="n">
        <v>7816</v>
      </c>
      <c r="I154" s="945" t="n"/>
      <c r="N154" s="105">
        <f>B154</f>
        <v/>
      </c>
      <c r="O154" s="106" t="inlineStr"/>
      <c r="P154" s="106" t="inlineStr"/>
      <c r="Q154" s="106" t="inlineStr"/>
      <c r="R154" s="106" t="inlineStr"/>
      <c r="S154" s="106">
        <f>G154*BS!$B$9</f>
        <v/>
      </c>
      <c r="T154" s="106">
        <f>H154*BS!$B$9</f>
        <v/>
      </c>
      <c r="U154" s="946">
        <f>I116</f>
        <v/>
      </c>
      <c r="V154" s="927" t="n"/>
      <c r="W154" s="927" t="n"/>
    </row>
    <row r="155" customFormat="1" s="79">
      <c r="A155" s="618" t="n"/>
      <c r="B155" s="102" t="inlineStr">
        <is>
          <t>Total $'000 Cost Write-off</t>
        </is>
      </c>
      <c r="C155" s="939" t="n"/>
      <c r="D155" s="939" t="n"/>
      <c r="E155" s="939" t="n"/>
      <c r="F155" s="939" t="n"/>
      <c r="G155" s="939" t="n">
        <v/>
      </c>
      <c r="H155" s="939" t="n">
        <v>-586</v>
      </c>
      <c r="I155" s="945" t="n"/>
      <c r="N155" s="105">
        <f>B155</f>
        <v/>
      </c>
      <c r="O155" s="106" t="inlineStr"/>
      <c r="P155" s="106" t="inlineStr"/>
      <c r="Q155" s="106" t="inlineStr"/>
      <c r="R155" s="106" t="inlineStr"/>
      <c r="S155" s="106">
        <f>G155*BS!$B$9</f>
        <v/>
      </c>
      <c r="T155" s="106">
        <f>H155*BS!$B$9</f>
        <v/>
      </c>
      <c r="U155" s="946">
        <f>I117</f>
        <v/>
      </c>
      <c r="V155" s="927" t="n"/>
      <c r="W155" s="927" t="n"/>
    </row>
    <row r="156" customFormat="1" s="79">
      <c r="A156" s="618" t="n"/>
      <c r="B156" s="102" t="inlineStr">
        <is>
          <t>Total $'000 Cost At31 December 2022</t>
        </is>
      </c>
      <c r="C156" s="939" t="n"/>
      <c r="D156" s="939" t="n"/>
      <c r="E156" s="939" t="n"/>
      <c r="F156" s="939" t="n"/>
      <c r="G156" s="939" t="n">
        <v/>
      </c>
      <c r="H156" s="939" t="n">
        <v>26564</v>
      </c>
      <c r="I156" s="945" t="n"/>
      <c r="N156" s="105">
        <f>B156</f>
        <v/>
      </c>
      <c r="O156" s="106" t="inlineStr"/>
      <c r="P156" s="106" t="inlineStr"/>
      <c r="Q156" s="106" t="inlineStr"/>
      <c r="R156" s="106" t="inlineStr"/>
      <c r="S156" s="106">
        <f>G156*BS!$B$9</f>
        <v/>
      </c>
      <c r="T156" s="106">
        <f>H156*BS!$B$9</f>
        <v/>
      </c>
      <c r="U156" s="946">
        <f>I118</f>
        <v/>
      </c>
      <c r="V156" s="927" t="n"/>
      <c r="W156" s="927" t="n"/>
    </row>
    <row r="157" customFormat="1" s="79">
      <c r="A157" s="618" t="n"/>
      <c r="B157" s="102" t="inlineStr">
        <is>
          <t>Total $'000 Accumulated depreciation At 1 January 2022</t>
        </is>
      </c>
      <c r="C157" s="103" t="n"/>
      <c r="D157" s="103" t="n"/>
      <c r="E157" s="103" t="n"/>
      <c r="F157" s="103" t="n"/>
      <c r="G157" s="103" t="n">
        <v/>
      </c>
      <c r="H157" s="103" t="n">
        <v>-8703</v>
      </c>
      <c r="I157" s="945" t="n"/>
      <c r="N157" s="105">
        <f>B157</f>
        <v/>
      </c>
      <c r="O157" s="106" t="inlineStr"/>
      <c r="P157" s="106" t="inlineStr"/>
      <c r="Q157" s="106" t="inlineStr"/>
      <c r="R157" s="106" t="inlineStr"/>
      <c r="S157" s="106">
        <f>G157*BS!$B$9</f>
        <v/>
      </c>
      <c r="T157" s="106">
        <f>H157*BS!$B$9</f>
        <v/>
      </c>
      <c r="U157" s="946">
        <f>I119</f>
        <v/>
      </c>
      <c r="V157" s="927" t="n"/>
      <c r="W157" s="927" t="n"/>
    </row>
    <row r="158" customFormat="1" s="117">
      <c r="A158" s="618" t="n"/>
      <c r="B158" s="102" t="inlineStr">
        <is>
          <t>Total $'000 Accumulated depreciation Charge for the year</t>
        </is>
      </c>
      <c r="C158" s="939" t="n"/>
      <c r="D158" s="939" t="n"/>
      <c r="E158" s="939" t="n"/>
      <c r="F158" s="939" t="n"/>
      <c r="G158" s="939" t="n">
        <v/>
      </c>
      <c r="H158" s="939" t="n">
        <v>-6815</v>
      </c>
      <c r="I158" s="945" t="n"/>
      <c r="N158" s="105">
        <f>B158</f>
        <v/>
      </c>
      <c r="O158" s="106" t="inlineStr"/>
      <c r="P158" s="106" t="inlineStr"/>
      <c r="Q158" s="106" t="inlineStr"/>
      <c r="R158" s="106" t="inlineStr"/>
      <c r="S158" s="106">
        <f>G158*BS!$B$9</f>
        <v/>
      </c>
      <c r="T158" s="106">
        <f>H158*BS!$B$9</f>
        <v/>
      </c>
      <c r="U158" s="946">
        <f>I120</f>
        <v/>
      </c>
      <c r="V158" s="927" t="n"/>
      <c r="W158" s="927" t="n"/>
    </row>
    <row r="159" customFormat="1" s="79">
      <c r="A159" s="618" t="n"/>
      <c r="B159" s="102" t="inlineStr">
        <is>
          <t>Total $'000 Accumulated depreciation Write-off</t>
        </is>
      </c>
      <c r="C159" s="939" t="n"/>
      <c r="D159" s="939" t="n"/>
      <c r="E159" s="939" t="n"/>
      <c r="F159" s="939" t="n"/>
      <c r="G159" s="939" t="n">
        <v/>
      </c>
      <c r="H159" s="939" t="n">
        <v>586</v>
      </c>
      <c r="I159" s="945" t="n"/>
      <c r="N159" s="105">
        <f>B159</f>
        <v/>
      </c>
      <c r="O159" s="106" t="inlineStr"/>
      <c r="P159" s="106" t="inlineStr"/>
      <c r="Q159" s="106" t="inlineStr"/>
      <c r="R159" s="106" t="inlineStr"/>
      <c r="S159" s="106">
        <f>G159*BS!$B$9</f>
        <v/>
      </c>
      <c r="T159" s="106">
        <f>H159*BS!$B$9</f>
        <v/>
      </c>
      <c r="U159" s="946">
        <f>I121</f>
        <v/>
      </c>
      <c r="V159" s="927" t="n"/>
      <c r="W159" s="927" t="n"/>
    </row>
    <row r="160" customFormat="1" s="117">
      <c r="A160" s="618" t="n"/>
      <c r="B160" s="102" t="inlineStr">
        <is>
          <t>Total $'000 Accumulated depreciation At 31 December 2022</t>
        </is>
      </c>
      <c r="C160" s="939" t="n"/>
      <c r="D160" s="939" t="n"/>
      <c r="E160" s="939" t="n"/>
      <c r="F160" s="939" t="n"/>
      <c r="G160" s="939" t="n">
        <v/>
      </c>
      <c r="H160" s="939" t="n">
        <v>-14932</v>
      </c>
      <c r="I160" s="945" t="n"/>
      <c r="N160" s="105">
        <f>B160</f>
        <v/>
      </c>
      <c r="O160" s="106" t="inlineStr"/>
      <c r="P160" s="106" t="inlineStr"/>
      <c r="Q160" s="106" t="inlineStr"/>
      <c r="R160" s="106" t="inlineStr"/>
      <c r="S160" s="106">
        <f>G160*BS!$B$9</f>
        <v/>
      </c>
      <c r="T160" s="106">
        <f>H160*BS!$B$9</f>
        <v/>
      </c>
      <c r="U160" s="946">
        <f>I122</f>
        <v/>
      </c>
      <c r="V160" s="927" t="n"/>
      <c r="W160" s="927" t="n"/>
    </row>
    <row r="161" customFormat="1" s="117">
      <c r="A161" s="618" t="n"/>
      <c r="B161" s="102" t="inlineStr">
        <is>
          <t>Total $'000 Carrying amount At 31 December 2022</t>
        </is>
      </c>
      <c r="C161" s="939" t="n"/>
      <c r="D161" s="939" t="n"/>
      <c r="E161" s="939" t="n"/>
      <c r="F161" s="939" t="n"/>
      <c r="G161" s="939" t="n">
        <v/>
      </c>
      <c r="H161" s="939" t="n">
        <v>11632</v>
      </c>
      <c r="I161" s="945" t="n"/>
      <c r="N161" s="105">
        <f>B161</f>
        <v/>
      </c>
      <c r="O161" s="106" t="inlineStr"/>
      <c r="P161" s="106" t="inlineStr"/>
      <c r="Q161" s="106" t="inlineStr"/>
      <c r="R161" s="106" t="inlineStr"/>
      <c r="S161" s="106">
        <f>G161*BS!$B$9</f>
        <v/>
      </c>
      <c r="T161" s="106">
        <f>H161*BS!$B$9</f>
        <v/>
      </c>
      <c r="U161" s="946">
        <f>I123</f>
        <v/>
      </c>
      <c r="V161" s="927" t="n"/>
      <c r="W161" s="927" t="n"/>
    </row>
    <row r="162" customFormat="1" s="79">
      <c r="A162" s="618" t="n"/>
      <c r="B162" s="102" t="n"/>
      <c r="C162" s="939" t="n"/>
      <c r="D162" s="939" t="n"/>
      <c r="E162" s="939" t="n"/>
      <c r="F162" s="939" t="n"/>
      <c r="G162" s="939" t="n"/>
      <c r="H162" s="939" t="n"/>
      <c r="I162" s="945" t="n"/>
      <c r="N162" s="105" t="inlineStr"/>
      <c r="O162" s="106" t="inlineStr"/>
      <c r="P162" s="106" t="inlineStr"/>
      <c r="Q162" s="106" t="inlineStr"/>
      <c r="R162" s="106" t="inlineStr"/>
      <c r="S162" s="106" t="inlineStr"/>
      <c r="T162" s="106" t="inlineStr"/>
      <c r="U162" s="946">
        <f>I124</f>
        <v/>
      </c>
      <c r="V162" s="927" t="n"/>
      <c r="W162" s="927" t="n"/>
    </row>
    <row r="163" customFormat="1" s="79">
      <c r="A163" s="618" t="n"/>
      <c r="B163" s="102" t="n"/>
      <c r="C163" s="939" t="n"/>
      <c r="D163" s="939" t="n"/>
      <c r="E163" s="939" t="n"/>
      <c r="F163" s="939" t="n"/>
      <c r="G163" s="939" t="n"/>
      <c r="H163" s="939" t="n"/>
      <c r="I163" s="945" t="n"/>
      <c r="N163" s="105" t="inlineStr"/>
      <c r="O163" s="106" t="inlineStr"/>
      <c r="P163" s="106" t="inlineStr"/>
      <c r="Q163" s="106" t="inlineStr"/>
      <c r="R163" s="106" t="inlineStr"/>
      <c r="S163" s="106" t="inlineStr"/>
      <c r="T163" s="106" t="inlineStr"/>
      <c r="U163" s="107" t="n"/>
      <c r="V163" s="927" t="n"/>
      <c r="W163" s="927" t="n"/>
    </row>
    <row r="164" customFormat="1" s="117">
      <c r="A164" s="618" t="inlineStr">
        <is>
          <t>K17</t>
        </is>
      </c>
      <c r="B164" s="96" t="inlineStr">
        <is>
          <t>Total</t>
        </is>
      </c>
      <c r="C164" s="940">
        <f>SUM(INDIRECT(ADDRESS(MATCH("K16",$A:$A,0)+1,COLUMN(C$12),4)&amp;":"&amp;ADDRESS(MATCH("K17",$A:$A,0)-1,COLUMN(C$12),4)))</f>
        <v/>
      </c>
      <c r="D164" s="940">
        <f>SUM(INDIRECT(ADDRESS(MATCH("K16",$A:$A,0)+1,COLUMN(D$12),4)&amp;":"&amp;ADDRESS(MATCH("K17",$A:$A,0)-1,COLUMN(D$12),4)))</f>
        <v/>
      </c>
      <c r="E164" s="940">
        <f>SUM(INDIRECT(ADDRESS(MATCH("K16",$A:$A,0)+1,COLUMN(E$12),4)&amp;":"&amp;ADDRESS(MATCH("K17",$A:$A,0)-1,COLUMN(E$12),4)))</f>
        <v/>
      </c>
      <c r="F164" s="940">
        <f>SUM(INDIRECT(ADDRESS(MATCH("K16",$A:$A,0)+1,COLUMN(F$12),4)&amp;":"&amp;ADDRESS(MATCH("K17",$A:$A,0)-1,COLUMN(F$12),4)))</f>
        <v/>
      </c>
      <c r="G164" s="940">
        <f>SUM(INDIRECT(ADDRESS(MATCH("K16",$A:$A,0)+1,COLUMN(G$12),4)&amp;":"&amp;ADDRESS(MATCH("K17",$A:$A,0)-1,COLUMN(G$12),4)))</f>
        <v/>
      </c>
      <c r="H164" s="940">
        <f>SUM(INDIRECT(ADDRESS(MATCH("K16",$A:$A,0)+1,COLUMN(H$12),4)&amp;":"&amp;ADDRESS(MATCH("K17",$A:$A,0)-1,COLUMN(H$12),4)))</f>
        <v/>
      </c>
      <c r="I164" s="934" t="n"/>
      <c r="J164" s="79" t="n"/>
      <c r="K164" s="79" t="n"/>
      <c r="L164" s="79" t="n"/>
      <c r="M164" s="79" t="n"/>
      <c r="N164" s="114">
        <f>B164</f>
        <v/>
      </c>
      <c r="O164" s="115">
        <f>C164*BS!$B$9</f>
        <v/>
      </c>
      <c r="P164" s="115">
        <f>D164*BS!$B$9</f>
        <v/>
      </c>
      <c r="Q164" s="115">
        <f>E164*BS!$B$9</f>
        <v/>
      </c>
      <c r="R164" s="115">
        <f>F164*BS!$B$9</f>
        <v/>
      </c>
      <c r="S164" s="115">
        <f>G164*BS!$B$9</f>
        <v/>
      </c>
      <c r="T164" s="115">
        <f>H164*BS!$B$9</f>
        <v/>
      </c>
      <c r="U164" s="935">
        <f>I126</f>
        <v/>
      </c>
      <c r="V164" s="941" t="n"/>
      <c r="W164" s="941" t="n"/>
      <c r="X164" s="79" t="n"/>
      <c r="Y164" s="79" t="n"/>
      <c r="Z164" s="79" t="n"/>
      <c r="AA164" s="79" t="n"/>
      <c r="AB164" s="79" t="n"/>
      <c r="AC164" s="79" t="n"/>
      <c r="AD164" s="79" t="n"/>
      <c r="AE164" s="79" t="n"/>
      <c r="AF164" s="79" t="n"/>
      <c r="AG164" s="79" t="n"/>
      <c r="AH164" s="79" t="n"/>
      <c r="AI164" s="79" t="n"/>
      <c r="AJ164" s="79" t="n"/>
      <c r="AK164" s="79" t="n"/>
      <c r="AL164" s="79" t="n"/>
      <c r="AM164" s="79" t="n"/>
      <c r="AN164" s="79" t="n"/>
      <c r="AO164" s="79" t="n"/>
      <c r="AP164" s="79" t="n"/>
      <c r="AQ164" s="79" t="n"/>
      <c r="AR164" s="79" t="n"/>
      <c r="AS164" s="79" t="n"/>
      <c r="AT164" s="79" t="n"/>
      <c r="AU164" s="79" t="n"/>
      <c r="AV164" s="79" t="n"/>
      <c r="AW164" s="79" t="n"/>
      <c r="AX164" s="79" t="n"/>
      <c r="AY164" s="79" t="n"/>
      <c r="AZ164" s="79" t="n"/>
      <c r="BA164" s="79" t="n"/>
      <c r="BB164" s="79" t="n"/>
      <c r="BC164" s="79" t="n"/>
      <c r="BD164" s="79" t="n"/>
      <c r="BE164" s="79" t="n"/>
      <c r="BF164" s="79" t="n"/>
      <c r="BG164" s="79" t="n"/>
      <c r="BH164" s="79" t="n"/>
      <c r="BI164" s="79" t="n"/>
      <c r="BJ164" s="79" t="n"/>
      <c r="BK164" s="79" t="n"/>
      <c r="BL164" s="79" t="n"/>
      <c r="BM164" s="79" t="n"/>
      <c r="BN164" s="79" t="n"/>
      <c r="BO164" s="79" t="n"/>
      <c r="BP164" s="79" t="n"/>
      <c r="BQ164" s="79" t="n"/>
      <c r="BR164" s="79" t="n"/>
      <c r="BS164" s="79" t="n"/>
      <c r="BT164" s="79" t="n"/>
      <c r="BU164" s="79" t="n"/>
      <c r="BV164" s="79" t="n"/>
      <c r="BW164" s="79" t="n"/>
      <c r="BX164" s="79" t="n"/>
      <c r="BY164" s="79" t="n"/>
      <c r="BZ164" s="79" t="n"/>
      <c r="CA164" s="79" t="n"/>
      <c r="CB164" s="79" t="n"/>
      <c r="CC164" s="79" t="n"/>
      <c r="CD164" s="79" t="n"/>
      <c r="CE164" s="79" t="n"/>
      <c r="CF164" s="79" t="n"/>
      <c r="CG164" s="79" t="n"/>
      <c r="CH164" s="79" t="n"/>
      <c r="CI164" s="79" t="n"/>
      <c r="CJ164" s="79" t="n"/>
      <c r="CK164" s="79" t="n"/>
      <c r="CL164" s="79" t="n"/>
      <c r="CM164" s="79" t="n"/>
      <c r="CN164" s="79" t="n"/>
      <c r="CO164" s="79" t="n"/>
      <c r="CP164" s="79" t="n"/>
      <c r="CQ164" s="79" t="n"/>
      <c r="CR164" s="79" t="n"/>
      <c r="CS164" s="79" t="n"/>
      <c r="CT164" s="79" t="n"/>
      <c r="CU164" s="79" t="n"/>
      <c r="CV164" s="79" t="n"/>
      <c r="CW164" s="79" t="n"/>
      <c r="CX164" s="79" t="n"/>
      <c r="CY164" s="79" t="n"/>
      <c r="CZ164" s="79" t="n"/>
      <c r="DA164" s="79" t="n"/>
      <c r="DB164" s="79" t="n"/>
      <c r="DC164" s="79" t="n"/>
      <c r="DD164" s="79" t="n"/>
      <c r="DE164" s="79" t="n"/>
      <c r="DF164" s="79" t="n"/>
      <c r="DG164" s="79" t="n"/>
      <c r="DH164" s="79" t="n"/>
      <c r="DI164" s="79" t="n"/>
      <c r="DJ164" s="79" t="n"/>
      <c r="DK164" s="79" t="n"/>
      <c r="DL164" s="79" t="n"/>
      <c r="DM164" s="79" t="n"/>
      <c r="DN164" s="79" t="n"/>
      <c r="DO164" s="79" t="n"/>
      <c r="DP164" s="79" t="n"/>
      <c r="DQ164" s="79" t="n"/>
      <c r="DR164" s="79" t="n"/>
      <c r="DS164" s="79" t="n"/>
      <c r="DT164" s="79" t="n"/>
      <c r="DU164" s="79" t="n"/>
      <c r="DV164" s="79" t="n"/>
      <c r="DW164" s="79" t="n"/>
      <c r="DX164" s="79" t="n"/>
      <c r="DY164" s="79" t="n"/>
      <c r="DZ164" s="79" t="n"/>
      <c r="EA164" s="79" t="n"/>
      <c r="EB164" s="79" t="n"/>
      <c r="EC164" s="79" t="n"/>
      <c r="ED164" s="79" t="n"/>
      <c r="EE164" s="79" t="n"/>
      <c r="EF164" s="79" t="n"/>
      <c r="EG164" s="79" t="n"/>
      <c r="EH164" s="79" t="n"/>
      <c r="EI164" s="79" t="n"/>
      <c r="EJ164" s="79" t="n"/>
      <c r="EK164" s="79" t="n"/>
      <c r="EL164" s="79" t="n"/>
      <c r="EM164" s="79" t="n"/>
      <c r="EN164" s="79" t="n"/>
      <c r="EO164" s="79" t="n"/>
      <c r="EP164" s="79" t="n"/>
      <c r="EQ164" s="79" t="n"/>
      <c r="ER164" s="79" t="n"/>
      <c r="ES164" s="79" t="n"/>
      <c r="ET164" s="79" t="n"/>
      <c r="EU164" s="79" t="n"/>
      <c r="EV164" s="79" t="n"/>
      <c r="EW164" s="79" t="n"/>
      <c r="EX164" s="79" t="n"/>
      <c r="EY164" s="79" t="n"/>
      <c r="EZ164" s="79" t="n"/>
      <c r="FA164" s="79" t="n"/>
      <c r="FB164" s="79" t="n"/>
      <c r="FC164" s="79" t="n"/>
      <c r="FD164" s="79" t="n"/>
      <c r="FE164" s="79" t="n"/>
      <c r="FF164" s="79" t="n"/>
      <c r="FG164" s="79" t="n"/>
      <c r="FH164" s="79" t="n"/>
      <c r="FI164" s="79" t="n"/>
      <c r="FJ164" s="79" t="n"/>
      <c r="FK164" s="79" t="n"/>
      <c r="FL164" s="79" t="n"/>
      <c r="FM164" s="79" t="n"/>
      <c r="FN164" s="79" t="n"/>
      <c r="FO164" s="79" t="n"/>
      <c r="FP164" s="79" t="n"/>
      <c r="FQ164" s="79" t="n"/>
      <c r="FR164" s="79" t="n"/>
      <c r="FS164" s="79" t="n"/>
      <c r="FT164" s="79" t="n"/>
      <c r="FU164" s="79" t="n"/>
      <c r="FV164" s="79" t="n"/>
      <c r="FW164" s="79" t="n"/>
      <c r="FX164" s="79" t="n"/>
      <c r="FY164" s="79" t="n"/>
      <c r="FZ164" s="79" t="n"/>
      <c r="GA164" s="79" t="n"/>
      <c r="GB164" s="79" t="n"/>
      <c r="GC164" s="79" t="n"/>
      <c r="GD164" s="79" t="n"/>
      <c r="GE164" s="79" t="n"/>
      <c r="GF164" s="79" t="n"/>
      <c r="GG164" s="79" t="n"/>
      <c r="GH164" s="79" t="n"/>
      <c r="GI164" s="79" t="n"/>
      <c r="GJ164" s="79" t="n"/>
      <c r="GK164" s="79" t="n"/>
      <c r="GL164" s="79" t="n"/>
      <c r="GM164" s="79" t="n"/>
      <c r="GN164" s="79" t="n"/>
      <c r="GO164" s="79" t="n"/>
      <c r="GP164" s="79" t="n"/>
      <c r="GQ164" s="79" t="n"/>
      <c r="GR164" s="79" t="n"/>
      <c r="GS164" s="79" t="n"/>
      <c r="GT164" s="79" t="n"/>
      <c r="GU164" s="79" t="n"/>
      <c r="GV164" s="79" t="n"/>
      <c r="GW164" s="79" t="n"/>
      <c r="GX164" s="79" t="n"/>
      <c r="GY164" s="79" t="n"/>
      <c r="GZ164" s="79" t="n"/>
      <c r="HA164" s="79" t="n"/>
      <c r="HB164" s="79" t="n"/>
      <c r="HC164" s="79" t="n"/>
      <c r="HD164" s="79" t="n"/>
      <c r="HE164" s="79" t="n"/>
      <c r="HF164" s="79" t="n"/>
      <c r="HG164" s="79" t="n"/>
      <c r="HH164" s="79" t="n"/>
      <c r="HI164" s="79" t="n"/>
      <c r="HJ164" s="79" t="n"/>
      <c r="HK164" s="79" t="n"/>
      <c r="HL164" s="79" t="n"/>
      <c r="HM164" s="79" t="n"/>
      <c r="HN164" s="79" t="n"/>
      <c r="HO164" s="79" t="n"/>
      <c r="HP164" s="79" t="n"/>
      <c r="HQ164" s="79" t="n"/>
      <c r="HR164" s="79" t="n"/>
      <c r="HS164" s="79" t="n"/>
      <c r="HT164" s="79" t="n"/>
      <c r="HU164" s="79" t="n"/>
      <c r="HV164" s="79" t="n"/>
      <c r="HW164" s="79" t="n"/>
      <c r="HX164" s="79" t="n"/>
      <c r="HY164" s="79" t="n"/>
      <c r="HZ164" s="79" t="n"/>
      <c r="IA164" s="79" t="n"/>
      <c r="IB164" s="79" t="n"/>
      <c r="IC164" s="79" t="n"/>
      <c r="ID164" s="79" t="n"/>
      <c r="IE164" s="79" t="n"/>
      <c r="IF164" s="79" t="n"/>
      <c r="IG164" s="79" t="n"/>
      <c r="IH164" s="79" t="n"/>
      <c r="II164" s="79" t="n"/>
      <c r="IJ164" s="79" t="n"/>
      <c r="IK164" s="79" t="n"/>
      <c r="IL164" s="79" t="n"/>
      <c r="IM164" s="79" t="n"/>
      <c r="IN164" s="79" t="n"/>
      <c r="IO164" s="79" t="n"/>
      <c r="IP164" s="79" t="n"/>
      <c r="IQ164" s="79" t="n"/>
      <c r="IR164" s="79" t="n"/>
      <c r="IS164" s="79" t="n"/>
      <c r="IT164" s="79" t="n"/>
      <c r="IU164" s="79" t="n"/>
      <c r="IV164" s="79" t="n"/>
      <c r="IW164" s="79" t="n"/>
      <c r="IX164" s="79" t="n"/>
      <c r="IY164" s="79" t="n"/>
      <c r="IZ164" s="79" t="n"/>
      <c r="JA164" s="79" t="n"/>
      <c r="JB164" s="79" t="n"/>
      <c r="JC164" s="79" t="n"/>
      <c r="JD164" s="79" t="n"/>
      <c r="JE164" s="79" t="n"/>
      <c r="JF164" s="79" t="n"/>
      <c r="JG164" s="79" t="n"/>
      <c r="JH164" s="79" t="n"/>
      <c r="JI164" s="79" t="n"/>
      <c r="JJ164" s="79" t="n"/>
      <c r="JK164" s="79" t="n"/>
      <c r="JL164" s="79" t="n"/>
      <c r="JM164" s="79" t="n"/>
      <c r="JN164" s="79" t="n"/>
      <c r="JO164" s="79" t="n"/>
      <c r="JP164" s="79" t="n"/>
      <c r="JQ164" s="79" t="n"/>
      <c r="JR164" s="79" t="n"/>
      <c r="JS164" s="79" t="n"/>
      <c r="JT164" s="79" t="n"/>
      <c r="JU164" s="79" t="n"/>
      <c r="JV164" s="79" t="n"/>
      <c r="JW164" s="79" t="n"/>
      <c r="JX164" s="79" t="n"/>
      <c r="JY164" s="79" t="n"/>
      <c r="JZ164" s="79" t="n"/>
      <c r="KA164" s="79" t="n"/>
      <c r="KB164" s="79" t="n"/>
      <c r="KC164" s="79" t="n"/>
      <c r="KD164" s="79" t="n"/>
      <c r="KE164" s="79" t="n"/>
      <c r="KF164" s="79" t="n"/>
      <c r="KG164" s="79" t="n"/>
      <c r="KH164" s="79" t="n"/>
      <c r="KI164" s="79" t="n"/>
      <c r="KJ164" s="79" t="n"/>
      <c r="KK164" s="79" t="n"/>
      <c r="KL164" s="79" t="n"/>
      <c r="KM164" s="79" t="n"/>
      <c r="KN164" s="79" t="n"/>
      <c r="KO164" s="79" t="n"/>
      <c r="KP164" s="79" t="n"/>
      <c r="KQ164" s="79" t="n"/>
      <c r="KR164" s="79" t="n"/>
      <c r="KS164" s="79" t="n"/>
      <c r="KT164" s="79" t="n"/>
      <c r="KU164" s="79" t="n"/>
      <c r="KV164" s="79" t="n"/>
      <c r="KW164" s="79" t="n"/>
      <c r="KX164" s="79" t="n"/>
      <c r="KY164" s="79" t="n"/>
      <c r="KZ164" s="79" t="n"/>
      <c r="LA164" s="79" t="n"/>
      <c r="LB164" s="79" t="n"/>
      <c r="LC164" s="79" t="n"/>
      <c r="LD164" s="79" t="n"/>
      <c r="LE164" s="79" t="n"/>
      <c r="LF164" s="79" t="n"/>
      <c r="LG164" s="79" t="n"/>
      <c r="LH164" s="79" t="n"/>
      <c r="LI164" s="79" t="n"/>
      <c r="LJ164" s="79" t="n"/>
      <c r="LK164" s="79" t="n"/>
      <c r="LL164" s="79" t="n"/>
      <c r="LM164" s="79" t="n"/>
      <c r="LN164" s="79" t="n"/>
      <c r="LO164" s="79" t="n"/>
      <c r="LP164" s="79" t="n"/>
      <c r="LQ164" s="79" t="n"/>
      <c r="LR164" s="79" t="n"/>
      <c r="LS164" s="79"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K18</t>
        </is>
      </c>
      <c r="B166" s="96" t="inlineStr">
        <is>
          <t>Goodwill</t>
        </is>
      </c>
      <c r="C166" s="954" t="n"/>
      <c r="D166" s="954" t="n"/>
      <c r="E166" s="954" t="n"/>
      <c r="F166" s="954" t="n"/>
      <c r="G166" s="954" t="n"/>
      <c r="H166" s="954" t="n"/>
      <c r="I166" s="934" t="n"/>
      <c r="J166" s="85" t="n"/>
      <c r="K166" s="85" t="n"/>
      <c r="L166" s="85" t="n"/>
      <c r="M166" s="85" t="n"/>
      <c r="N166" s="114">
        <f>B166</f>
        <v/>
      </c>
      <c r="O166" s="115" t="inlineStr"/>
      <c r="P166" s="115" t="inlineStr"/>
      <c r="Q166" s="115" t="inlineStr"/>
      <c r="R166" s="115" t="inlineStr"/>
      <c r="S166" s="115" t="inlineStr"/>
      <c r="T166" s="115" t="inlineStr"/>
      <c r="U166" s="935">
        <f>I128</f>
        <v/>
      </c>
      <c r="V166" s="941" t="n"/>
      <c r="W166" s="941"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103" t="n"/>
      <c r="D167" s="103" t="n"/>
      <c r="E167" s="103" t="n"/>
      <c r="F167" s="103" t="n"/>
      <c r="G167" s="103" t="n"/>
      <c r="H167" s="103" t="n"/>
      <c r="I167" s="934" t="n"/>
      <c r="J167" s="85" t="n"/>
      <c r="K167" s="85" t="n"/>
      <c r="L167" s="85" t="n"/>
      <c r="M167" s="85" t="n"/>
      <c r="N167" s="114" t="inlineStr"/>
      <c r="O167" s="115" t="inlineStr"/>
      <c r="P167" s="115" t="inlineStr"/>
      <c r="Q167" s="115" t="inlineStr"/>
      <c r="R167" s="115" t="inlineStr"/>
      <c r="S167" s="115" t="inlineStr"/>
      <c r="T167" s="115" t="inlineStr"/>
      <c r="U167" s="123" t="n"/>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939" t="n"/>
      <c r="D168" s="939" t="n"/>
      <c r="E168" s="939" t="n"/>
      <c r="F168" s="939" t="n"/>
      <c r="G168" s="939" t="n"/>
      <c r="H168" s="939" t="n"/>
      <c r="I168" s="934" t="n"/>
      <c r="J168" s="85" t="n"/>
      <c r="K168" s="85" t="n"/>
      <c r="L168" s="85" t="n"/>
      <c r="M168" s="85" t="n"/>
      <c r="N168" s="114" t="inlineStr"/>
      <c r="O168" s="115" t="inlineStr"/>
      <c r="P168" s="115" t="inlineStr"/>
      <c r="Q168" s="115" t="inlineStr"/>
      <c r="R168" s="115" t="inlineStr"/>
      <c r="S168" s="115" t="inlineStr"/>
      <c r="T168" s="115" t="inlineStr"/>
      <c r="U168" s="123" t="n"/>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inlineStr">
        <is>
          <t>K19</t>
        </is>
      </c>
      <c r="B169" s="96" t="inlineStr">
        <is>
          <t>Total</t>
        </is>
      </c>
      <c r="C169" s="940">
        <f>SUM(INDIRECT(ADDRESS(MATCH("K18",$A:$A,0)+1,COLUMN(C$12),4)&amp;":"&amp;ADDRESS(MATCH("K19",$A:$A,0)-1,COLUMN(C$12),4)))</f>
        <v/>
      </c>
      <c r="D169" s="940">
        <f>SUM(INDIRECT(ADDRESS(MATCH("K18",$A:$A,0)+1,COLUMN(D$12),4)&amp;":"&amp;ADDRESS(MATCH("K19",$A:$A,0)-1,COLUMN(D$12),4)))</f>
        <v/>
      </c>
      <c r="E169" s="940">
        <f>SUM(INDIRECT(ADDRESS(MATCH("K18",$A:$A,0)+1,COLUMN(E$12),4)&amp;":"&amp;ADDRESS(MATCH("K19",$A:$A,0)-1,COLUMN(E$12),4)))</f>
        <v/>
      </c>
      <c r="F169" s="940">
        <f>SUM(INDIRECT(ADDRESS(MATCH("K18",$A:$A,0)+1,COLUMN(F$12),4)&amp;":"&amp;ADDRESS(MATCH("K19",$A:$A,0)-1,COLUMN(F$12),4)))</f>
        <v/>
      </c>
      <c r="G169" s="940" t="n">
        <v>0</v>
      </c>
      <c r="H169" s="940" t="n">
        <v>0</v>
      </c>
      <c r="I169" s="928" t="n"/>
      <c r="N169" s="105">
        <f>B169</f>
        <v/>
      </c>
      <c r="O169" s="106">
        <f>C169*BS!$B$9</f>
        <v/>
      </c>
      <c r="P169" s="106">
        <f>D169*BS!$B$9</f>
        <v/>
      </c>
      <c r="Q169" s="106">
        <f>E169*BS!$B$9</f>
        <v/>
      </c>
      <c r="R169" s="106">
        <f>F169*BS!$B$9</f>
        <v/>
      </c>
      <c r="S169" s="106">
        <f>G169*BS!$B$9</f>
        <v/>
      </c>
      <c r="T169" s="106">
        <f>H169*BS!$B$9</f>
        <v/>
      </c>
      <c r="U169" s="107" t="n"/>
      <c r="V169" s="927" t="n"/>
      <c r="W169" s="927" t="n"/>
    </row>
    <row r="170" customFormat="1" s="79">
      <c r="A170" s="618" t="inlineStr">
        <is>
          <t>K20</t>
        </is>
      </c>
      <c r="B170" s="96" t="inlineStr">
        <is>
          <t>Other intangible assets</t>
        </is>
      </c>
      <c r="C170" s="954" t="n"/>
      <c r="D170" s="954" t="n"/>
      <c r="E170" s="954" t="n"/>
      <c r="F170" s="954" t="n"/>
      <c r="G170" s="954" t="n"/>
      <c r="H170" s="954" t="n"/>
      <c r="I170" s="934" t="n"/>
      <c r="J170" s="85" t="n"/>
      <c r="K170" s="85" t="n"/>
      <c r="L170" s="85" t="n"/>
      <c r="M170" s="85" t="n"/>
      <c r="N170" s="114">
        <f>B170</f>
        <v/>
      </c>
      <c r="O170" s="115" t="inlineStr"/>
      <c r="P170" s="115" t="inlineStr"/>
      <c r="Q170" s="115" t="inlineStr"/>
      <c r="R170" s="115" t="inlineStr"/>
      <c r="S170" s="115" t="inlineStr"/>
      <c r="T170" s="115" t="inlineStr"/>
      <c r="U170" s="935">
        <f>I132</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B171" t="inlineStr">
        <is>
          <t>Trademark $'000 None Balance at 31 December 2021</t>
        </is>
      </c>
      <c r="G171" t="n">
        <v>0</v>
      </c>
      <c r="H171" t="n">
        <v/>
      </c>
      <c r="N171">
        <f>B171</f>
        <v/>
      </c>
      <c r="O171" t="inlineStr"/>
      <c r="P171" t="inlineStr"/>
      <c r="Q171" t="inlineStr"/>
      <c r="R171" t="inlineStr"/>
      <c r="S171">
        <f>G171*BS!$B$9</f>
        <v/>
      </c>
      <c r="T171">
        <f>H171*BS!$B$9</f>
        <v/>
      </c>
    </row>
    <row r="172" customFormat="1" s="79">
      <c r="B172" t="inlineStr">
        <is>
          <t>Trademark $'000 None Amortisation expense</t>
        </is>
      </c>
      <c r="G172" t="n">
        <v/>
      </c>
      <c r="H172" t="n">
        <v>0</v>
      </c>
      <c r="N172">
        <f>B172</f>
        <v/>
      </c>
      <c r="O172" t="inlineStr"/>
      <c r="P172" t="inlineStr"/>
      <c r="Q172" t="inlineStr"/>
      <c r="R172" t="inlineStr"/>
      <c r="S172">
        <f>G172*BS!$B$9</f>
        <v/>
      </c>
      <c r="T172">
        <f>H172*BS!$B$9</f>
        <v/>
      </c>
    </row>
    <row r="173" customFormat="1" s="79">
      <c r="B173" t="inlineStr">
        <is>
          <t>Trademark $'000 None Disposal</t>
        </is>
      </c>
      <c r="G173" t="n">
        <v/>
      </c>
      <c r="H173" t="n">
        <v>0</v>
      </c>
      <c r="N173">
        <f>B173</f>
        <v/>
      </c>
      <c r="O173" t="inlineStr"/>
      <c r="P173" t="inlineStr"/>
      <c r="Q173" t="inlineStr"/>
      <c r="R173" t="inlineStr"/>
      <c r="S173">
        <f>G173*BS!$B$9</f>
        <v/>
      </c>
      <c r="T173">
        <f>H173*BS!$B$9</f>
        <v/>
      </c>
    </row>
    <row r="174" customFormat="1" s="79">
      <c r="B174" t="inlineStr">
        <is>
          <t>Trademark $'000 None Balance at 31 December 2022</t>
        </is>
      </c>
      <c r="G174" t="n">
        <v/>
      </c>
      <c r="H174" t="n">
        <v>0</v>
      </c>
      <c r="N174">
        <f>B174</f>
        <v/>
      </c>
      <c r="O174" t="inlineStr"/>
      <c r="P174" t="inlineStr"/>
      <c r="Q174" t="inlineStr"/>
      <c r="R174" t="inlineStr"/>
      <c r="S174">
        <f>G174*BS!$B$9</f>
        <v/>
      </c>
      <c r="T174">
        <f>H174*BS!$B$9</f>
        <v/>
      </c>
    </row>
    <row r="175" customFormat="1" s="79">
      <c r="B175" t="inlineStr">
        <is>
          <t>Order backlog $'000 None Balance at 31 December 2021</t>
        </is>
      </c>
      <c r="G175" t="n">
        <v>-27700</v>
      </c>
      <c r="N175">
        <f>B175</f>
        <v/>
      </c>
      <c r="O175" t="inlineStr"/>
      <c r="P175" t="inlineStr"/>
      <c r="Q175" t="inlineStr"/>
      <c r="R175" t="inlineStr"/>
      <c r="S175">
        <f>G175*BS!$B$9</f>
        <v/>
      </c>
      <c r="T175" t="inlineStr"/>
    </row>
    <row r="176" customFormat="1" s="154">
      <c r="B176" t="inlineStr">
        <is>
          <t>Order backlog $'000 None Amortisation expense</t>
        </is>
      </c>
      <c r="G176" t="n">
        <v/>
      </c>
      <c r="H176" t="n">
        <v>0</v>
      </c>
      <c r="N176">
        <f>B176</f>
        <v/>
      </c>
      <c r="O176" t="inlineStr"/>
      <c r="P176" t="inlineStr"/>
      <c r="Q176" t="inlineStr"/>
      <c r="R176" t="inlineStr"/>
      <c r="S176">
        <f>G176*BS!$B$9</f>
        <v/>
      </c>
      <c r="T176">
        <f>H176*BS!$B$9</f>
        <v/>
      </c>
    </row>
    <row r="177">
      <c r="B177" t="inlineStr">
        <is>
          <t>Order backlog $'000 None Disposal</t>
        </is>
      </c>
      <c r="G177" t="n">
        <v/>
      </c>
      <c r="H177" t="n">
        <v>0</v>
      </c>
      <c r="N177">
        <f>B177</f>
        <v/>
      </c>
      <c r="O177" t="inlineStr"/>
      <c r="P177" t="inlineStr"/>
      <c r="Q177" t="inlineStr"/>
      <c r="R177" t="inlineStr"/>
      <c r="S177">
        <f>G177*BS!$B$9</f>
        <v/>
      </c>
      <c r="T177">
        <f>H177*BS!$B$9</f>
        <v/>
      </c>
    </row>
    <row r="178">
      <c r="B178" t="inlineStr">
        <is>
          <t>Order backlog $'000 None Balance at 31 December 2022</t>
        </is>
      </c>
      <c r="G178" t="n">
        <v/>
      </c>
      <c r="H178" t="n">
        <v>-27700</v>
      </c>
      <c r="N178">
        <f>B178</f>
        <v/>
      </c>
      <c r="O178" t="inlineStr"/>
      <c r="P178" t="inlineStr"/>
      <c r="Q178" t="inlineStr"/>
      <c r="R178" t="inlineStr"/>
      <c r="S178">
        <f>G178*BS!$B$9</f>
        <v/>
      </c>
      <c r="T178">
        <f>H178*BS!$B$9</f>
        <v/>
      </c>
    </row>
    <row r="179">
      <c r="B179" t="inlineStr">
        <is>
          <t>Software $'000 None Balance at 31 December 2021</t>
        </is>
      </c>
      <c r="G179" t="n">
        <v>-3773</v>
      </c>
      <c r="N179">
        <f>B179</f>
        <v/>
      </c>
      <c r="O179" t="inlineStr"/>
      <c r="P179" t="inlineStr"/>
      <c r="Q179" t="inlineStr"/>
      <c r="R179" t="inlineStr"/>
      <c r="S179">
        <f>G179*BS!$B$9</f>
        <v/>
      </c>
      <c r="T179" t="inlineStr"/>
    </row>
    <row r="180">
      <c r="B180" t="inlineStr">
        <is>
          <t>Software $'000 None Amortisation expense</t>
        </is>
      </c>
      <c r="G180" t="n">
        <v/>
      </c>
      <c r="H180" t="n">
        <v>-1270</v>
      </c>
      <c r="N180">
        <f>B180</f>
        <v/>
      </c>
      <c r="O180" t="inlineStr"/>
      <c r="P180" t="inlineStr"/>
      <c r="Q180" t="inlineStr"/>
      <c r="R180" t="inlineStr"/>
      <c r="S180">
        <f>G180*BS!$B$9</f>
        <v/>
      </c>
      <c r="T180">
        <f>H180*BS!$B$9</f>
        <v/>
      </c>
    </row>
    <row r="181">
      <c r="B181" t="inlineStr">
        <is>
          <t>Software $'000 None Disposal</t>
        </is>
      </c>
      <c r="G181" t="n">
        <v/>
      </c>
      <c r="H181" t="n">
        <v>57</v>
      </c>
      <c r="N181">
        <f>B181</f>
        <v/>
      </c>
      <c r="O181" t="inlineStr"/>
      <c r="P181" t="inlineStr"/>
      <c r="Q181" t="inlineStr"/>
      <c r="R181" t="inlineStr"/>
      <c r="S181">
        <f>G181*BS!$B$9</f>
        <v/>
      </c>
      <c r="T181">
        <f>H181*BS!$B$9</f>
        <v/>
      </c>
    </row>
    <row r="182">
      <c r="B182" t="inlineStr">
        <is>
          <t>Software $'000 None Balance at 31 December 2022</t>
        </is>
      </c>
      <c r="G182" t="n">
        <v/>
      </c>
      <c r="H182" t="n">
        <v>-4986</v>
      </c>
      <c r="N182">
        <f>B182</f>
        <v/>
      </c>
      <c r="O182" t="inlineStr"/>
      <c r="P182" t="inlineStr"/>
      <c r="Q182" t="inlineStr"/>
      <c r="R182" t="inlineStr"/>
      <c r="S182">
        <f>G182*BS!$B$9</f>
        <v/>
      </c>
      <c r="T182">
        <f>H182*BS!$B$9</f>
        <v/>
      </c>
    </row>
    <row r="183">
      <c r="B183" t="inlineStr">
        <is>
          <t>Other $'000 None Balance at 31 December 2021</t>
        </is>
      </c>
      <c r="G183" t="n">
        <v>-234</v>
      </c>
      <c r="N183">
        <f>B183</f>
        <v/>
      </c>
      <c r="O183" t="inlineStr"/>
      <c r="P183" t="inlineStr"/>
      <c r="Q183" t="inlineStr"/>
      <c r="R183" t="inlineStr"/>
      <c r="S183">
        <f>G183*BS!$B$9</f>
        <v/>
      </c>
      <c r="T183" t="inlineStr"/>
    </row>
    <row r="184">
      <c r="B184" t="inlineStr">
        <is>
          <t>Other $'000 None Amortisation expense</t>
        </is>
      </c>
      <c r="G184" t="n">
        <v/>
      </c>
      <c r="H184" t="n">
        <v>-11</v>
      </c>
      <c r="N184">
        <f>B184</f>
        <v/>
      </c>
      <c r="O184" t="inlineStr"/>
      <c r="P184" t="inlineStr"/>
      <c r="Q184" t="inlineStr"/>
      <c r="R184" t="inlineStr"/>
      <c r="S184">
        <f>G184*BS!$B$9</f>
        <v/>
      </c>
      <c r="T184">
        <f>H184*BS!$B$9</f>
        <v/>
      </c>
    </row>
    <row r="185">
      <c r="B185" t="inlineStr">
        <is>
          <t>Other $'000 None Disposal</t>
        </is>
      </c>
      <c r="G185" t="n">
        <v/>
      </c>
      <c r="H185" t="n">
        <v>0</v>
      </c>
      <c r="N185">
        <f>B185</f>
        <v/>
      </c>
      <c r="O185" t="inlineStr"/>
      <c r="P185" t="inlineStr"/>
      <c r="Q185" t="inlineStr"/>
      <c r="R185" t="inlineStr"/>
      <c r="S185">
        <f>G185*BS!$B$9</f>
        <v/>
      </c>
      <c r="T185">
        <f>H185*BS!$B$9</f>
        <v/>
      </c>
    </row>
    <row r="186">
      <c r="B186" t="inlineStr">
        <is>
          <t>Other $'000 None Balance at 31 December 2022</t>
        </is>
      </c>
      <c r="G186" t="n">
        <v/>
      </c>
      <c r="H186" t="n">
        <v>-245</v>
      </c>
      <c r="N186">
        <f>B186</f>
        <v/>
      </c>
      <c r="O186" t="inlineStr"/>
      <c r="P186" t="inlineStr"/>
      <c r="Q186" t="inlineStr"/>
      <c r="R186" t="inlineStr"/>
      <c r="S186">
        <f>G186*BS!$B$9</f>
        <v/>
      </c>
      <c r="T186">
        <f>H186*BS!$B$9</f>
        <v/>
      </c>
    </row>
    <row r="187">
      <c r="B187" t="inlineStr">
        <is>
          <t>Total $'000 None Balance at 31 December 2021</t>
        </is>
      </c>
      <c r="G187" t="n">
        <v>-31707</v>
      </c>
      <c r="N187">
        <f>B187</f>
        <v/>
      </c>
      <c r="O187" t="inlineStr"/>
      <c r="P187" t="inlineStr"/>
      <c r="Q187" t="inlineStr"/>
      <c r="R187" t="inlineStr"/>
      <c r="S187">
        <f>G187*BS!$B$9</f>
        <v/>
      </c>
      <c r="T187" t="inlineStr"/>
    </row>
    <row r="188">
      <c r="B188" t="inlineStr">
        <is>
          <t>Total $'000 None Amortisation expense</t>
        </is>
      </c>
      <c r="G188" t="n">
        <v/>
      </c>
      <c r="H188" t="n">
        <v>-1281</v>
      </c>
      <c r="N188">
        <f>B188</f>
        <v/>
      </c>
      <c r="O188" t="inlineStr"/>
      <c r="P188" t="inlineStr"/>
      <c r="Q188" t="inlineStr"/>
      <c r="R188" t="inlineStr"/>
      <c r="S188">
        <f>G188*BS!$B$9</f>
        <v/>
      </c>
      <c r="T188">
        <f>H188*BS!$B$9</f>
        <v/>
      </c>
    </row>
    <row r="189">
      <c r="B189" t="inlineStr">
        <is>
          <t>Total $'000 None Disposal</t>
        </is>
      </c>
      <c r="G189" t="n">
        <v/>
      </c>
      <c r="H189" t="n">
        <v>57</v>
      </c>
      <c r="N189">
        <f>B189</f>
        <v/>
      </c>
      <c r="O189" t="inlineStr"/>
      <c r="P189" t="inlineStr"/>
      <c r="Q189" t="inlineStr"/>
      <c r="R189" t="inlineStr"/>
      <c r="S189">
        <f>G189*BS!$B$9</f>
        <v/>
      </c>
      <c r="T189">
        <f>H189*BS!$B$9</f>
        <v/>
      </c>
    </row>
    <row r="190">
      <c r="B190" t="inlineStr">
        <is>
          <t>Total $'000 None Balance at 31 December 2022</t>
        </is>
      </c>
      <c r="G190" t="n">
        <v/>
      </c>
      <c r="H190" t="n">
        <v>-32931</v>
      </c>
      <c r="N190">
        <f>B190</f>
        <v/>
      </c>
      <c r="O190" t="inlineStr"/>
      <c r="P190" t="inlineStr"/>
      <c r="Q190" t="inlineStr"/>
      <c r="R190" t="inlineStr"/>
      <c r="S190">
        <f>G190*BS!$B$9</f>
        <v/>
      </c>
      <c r="T190">
        <f>H190*BS!$B$9</f>
        <v/>
      </c>
    </row>
    <row r="191">
      <c r="B191" t="inlineStr">
        <is>
          <t>Trademark $'000 None Balance at 31 December 2021</t>
        </is>
      </c>
      <c r="G191" t="n">
        <v>24365</v>
      </c>
      <c r="H191" t="n">
        <v/>
      </c>
      <c r="N191">
        <f>B191</f>
        <v/>
      </c>
      <c r="O191" t="inlineStr"/>
      <c r="P191" t="inlineStr"/>
      <c r="Q191" t="inlineStr"/>
      <c r="R191" t="inlineStr"/>
      <c r="S191">
        <f>G191*BS!$B$9</f>
        <v/>
      </c>
      <c r="T191">
        <f>H191*BS!$B$9</f>
        <v/>
      </c>
    </row>
    <row r="192">
      <c r="B192" t="inlineStr">
        <is>
          <t>Trademark $'000 None Additions</t>
        </is>
      </c>
      <c r="G192" t="n">
        <v/>
      </c>
      <c r="H192" t="n">
        <v>0</v>
      </c>
      <c r="N192">
        <f>B192</f>
        <v/>
      </c>
      <c r="O192" t="inlineStr"/>
      <c r="P192" t="inlineStr"/>
      <c r="Q192" t="inlineStr"/>
      <c r="R192" t="inlineStr"/>
      <c r="S192">
        <f>G192*BS!$B$9</f>
        <v/>
      </c>
      <c r="T192">
        <f>H192*BS!$B$9</f>
        <v/>
      </c>
    </row>
    <row r="193">
      <c r="B193" t="inlineStr">
        <is>
          <t>Trademark $'000 None Disposal</t>
        </is>
      </c>
      <c r="G193" t="n">
        <v/>
      </c>
      <c r="H193" t="n">
        <v>0</v>
      </c>
      <c r="N193">
        <f>B193</f>
        <v/>
      </c>
      <c r="O193" t="inlineStr"/>
      <c r="P193" t="inlineStr"/>
      <c r="Q193" t="inlineStr"/>
      <c r="R193" t="inlineStr"/>
      <c r="S193">
        <f>G193*BS!$B$9</f>
        <v/>
      </c>
      <c r="T193">
        <f>H193*BS!$B$9</f>
        <v/>
      </c>
    </row>
    <row r="194">
      <c r="B194" t="inlineStr">
        <is>
          <t>Trademark $'000 None Impairment</t>
        </is>
      </c>
      <c r="G194" t="n">
        <v/>
      </c>
      <c r="H194" t="n">
        <v>-4884</v>
      </c>
      <c r="N194">
        <f>B194</f>
        <v/>
      </c>
      <c r="O194" t="inlineStr"/>
      <c r="P194" t="inlineStr"/>
      <c r="Q194" t="inlineStr"/>
      <c r="R194" t="inlineStr"/>
      <c r="S194">
        <f>G194*BS!$B$9</f>
        <v/>
      </c>
      <c r="T194">
        <f>H194*BS!$B$9</f>
        <v/>
      </c>
    </row>
    <row r="195">
      <c r="B195" t="inlineStr">
        <is>
          <t>Trademark $'000 None Balance at 31 December 2022</t>
        </is>
      </c>
      <c r="G195" t="n">
        <v/>
      </c>
      <c r="H195" t="n">
        <v>19481</v>
      </c>
      <c r="N195">
        <f>B195</f>
        <v/>
      </c>
      <c r="O195" t="inlineStr"/>
      <c r="P195" t="inlineStr"/>
      <c r="Q195" t="inlineStr"/>
      <c r="R195" t="inlineStr"/>
      <c r="S195">
        <f>G195*BS!$B$9</f>
        <v/>
      </c>
      <c r="T195">
        <f>H195*BS!$B$9</f>
        <v/>
      </c>
    </row>
    <row r="196">
      <c r="B196" t="inlineStr">
        <is>
          <t>Order backlog $'000 None Balance at 31 December 2021</t>
        </is>
      </c>
      <c r="G196" t="n">
        <v>27700</v>
      </c>
      <c r="N196">
        <f>B196</f>
        <v/>
      </c>
      <c r="O196" t="inlineStr"/>
      <c r="P196" t="inlineStr"/>
      <c r="Q196" t="inlineStr"/>
      <c r="R196" t="inlineStr"/>
      <c r="S196">
        <f>G196*BS!$B$9</f>
        <v/>
      </c>
      <c r="T196" t="inlineStr"/>
    </row>
    <row r="197">
      <c r="B197" t="inlineStr">
        <is>
          <t>Order backlog $'000 None Additions</t>
        </is>
      </c>
      <c r="G197" t="n">
        <v/>
      </c>
      <c r="H197" t="n">
        <v>0</v>
      </c>
      <c r="N197">
        <f>B197</f>
        <v/>
      </c>
      <c r="O197" t="inlineStr"/>
      <c r="P197" t="inlineStr"/>
      <c r="Q197" t="inlineStr"/>
      <c r="R197" t="inlineStr"/>
      <c r="S197">
        <f>G197*BS!$B$9</f>
        <v/>
      </c>
      <c r="T197">
        <f>H197*BS!$B$9</f>
        <v/>
      </c>
    </row>
    <row r="198">
      <c r="B198" t="inlineStr">
        <is>
          <t>Order backlog $'000 None Disposal</t>
        </is>
      </c>
      <c r="G198" t="n">
        <v/>
      </c>
      <c r="H198" t="n">
        <v>0</v>
      </c>
      <c r="N198">
        <f>B198</f>
        <v/>
      </c>
      <c r="O198" t="inlineStr"/>
      <c r="P198" t="inlineStr"/>
      <c r="Q198" t="inlineStr"/>
      <c r="R198" t="inlineStr"/>
      <c r="S198">
        <f>G198*BS!$B$9</f>
        <v/>
      </c>
      <c r="T198">
        <f>H198*BS!$B$9</f>
        <v/>
      </c>
    </row>
    <row r="199">
      <c r="B199" t="inlineStr">
        <is>
          <t>Order backlog $'000 None Impairment</t>
        </is>
      </c>
      <c r="G199" t="n">
        <v/>
      </c>
      <c r="H199" t="n">
        <v>0</v>
      </c>
      <c r="N199">
        <f>B199</f>
        <v/>
      </c>
      <c r="O199" t="inlineStr"/>
      <c r="P199" t="inlineStr"/>
      <c r="Q199" t="inlineStr"/>
      <c r="R199" t="inlineStr"/>
      <c r="S199">
        <f>G199*BS!$B$9</f>
        <v/>
      </c>
      <c r="T199">
        <f>H199*BS!$B$9</f>
        <v/>
      </c>
    </row>
    <row r="200">
      <c r="B200" t="inlineStr">
        <is>
          <t>Order backlog $'000 None Balance at 31 December 2022</t>
        </is>
      </c>
      <c r="G200" t="n">
        <v/>
      </c>
      <c r="H200" t="n">
        <v>27700</v>
      </c>
      <c r="N200">
        <f>B200</f>
        <v/>
      </c>
      <c r="O200" t="inlineStr"/>
      <c r="P200" t="inlineStr"/>
      <c r="Q200" t="inlineStr"/>
      <c r="R200" t="inlineStr"/>
      <c r="S200">
        <f>G200*BS!$B$9</f>
        <v/>
      </c>
      <c r="T200">
        <f>H200*BS!$B$9</f>
        <v/>
      </c>
    </row>
    <row r="201">
      <c r="B201" t="inlineStr">
        <is>
          <t>Software $'000 None Balance at 31 December 2021</t>
        </is>
      </c>
      <c r="G201" t="n">
        <v>8002</v>
      </c>
      <c r="N201">
        <f>B201</f>
        <v/>
      </c>
      <c r="O201" t="inlineStr"/>
      <c r="P201" t="inlineStr"/>
      <c r="Q201" t="inlineStr"/>
      <c r="R201" t="inlineStr"/>
      <c r="S201">
        <f>G201*BS!$B$9</f>
        <v/>
      </c>
      <c r="T201" t="inlineStr"/>
    </row>
    <row r="202">
      <c r="B202" t="inlineStr">
        <is>
          <t>Software $'000 None Additions</t>
        </is>
      </c>
      <c r="G202" t="n">
        <v/>
      </c>
      <c r="H202" t="n">
        <v>4843</v>
      </c>
      <c r="N202">
        <f>B202</f>
        <v/>
      </c>
      <c r="O202" t="inlineStr"/>
      <c r="P202" t="inlineStr"/>
      <c r="Q202" t="inlineStr"/>
      <c r="R202" t="inlineStr"/>
      <c r="S202">
        <f>G202*BS!$B$9</f>
        <v/>
      </c>
      <c r="T202">
        <f>H202*BS!$B$9</f>
        <v/>
      </c>
    </row>
    <row r="203">
      <c r="B203" t="inlineStr">
        <is>
          <t>Software $'000 None Disposal</t>
        </is>
      </c>
      <c r="G203" t="n">
        <v/>
      </c>
      <c r="H203" t="n">
        <v>-3</v>
      </c>
      <c r="N203">
        <f>B203</f>
        <v/>
      </c>
      <c r="O203" t="inlineStr"/>
      <c r="P203" t="inlineStr"/>
      <c r="Q203" t="inlineStr"/>
      <c r="R203" t="inlineStr"/>
      <c r="S203">
        <f>G203*BS!$B$9</f>
        <v/>
      </c>
      <c r="T203">
        <f>H203*BS!$B$9</f>
        <v/>
      </c>
    </row>
    <row r="204">
      <c r="B204" t="inlineStr">
        <is>
          <t>Software $'000 None Impairment</t>
        </is>
      </c>
      <c r="G204" t="n">
        <v/>
      </c>
      <c r="H204" t="n">
        <v>0</v>
      </c>
      <c r="N204">
        <f>B204</f>
        <v/>
      </c>
      <c r="O204" t="inlineStr"/>
      <c r="P204" t="inlineStr"/>
      <c r="Q204" t="inlineStr"/>
      <c r="R204" t="inlineStr"/>
      <c r="S204">
        <f>G204*BS!$B$9</f>
        <v/>
      </c>
      <c r="T204">
        <f>H204*BS!$B$9</f>
        <v/>
      </c>
    </row>
    <row r="205">
      <c r="B205" t="inlineStr">
        <is>
          <t>Software $'000 None Balance at 31 December 2022</t>
        </is>
      </c>
      <c r="G205" t="n">
        <v/>
      </c>
      <c r="H205" t="n">
        <v>12842</v>
      </c>
      <c r="N205">
        <f>B205</f>
        <v/>
      </c>
      <c r="O205" t="inlineStr"/>
      <c r="P205" t="inlineStr"/>
      <c r="Q205" t="inlineStr"/>
      <c r="R205" t="inlineStr"/>
      <c r="S205">
        <f>G205*BS!$B$9</f>
        <v/>
      </c>
      <c r="T205">
        <f>H205*BS!$B$9</f>
        <v/>
      </c>
    </row>
    <row r="206">
      <c r="B206" t="inlineStr">
        <is>
          <t>Other $'000 None Balance at 31 December 2021</t>
        </is>
      </c>
      <c r="G206" t="n">
        <v>295</v>
      </c>
      <c r="N206">
        <f>B206</f>
        <v/>
      </c>
      <c r="O206" t="inlineStr"/>
      <c r="P206" t="inlineStr"/>
      <c r="Q206" t="inlineStr"/>
      <c r="R206" t="inlineStr"/>
      <c r="S206">
        <f>G206*BS!$B$9</f>
        <v/>
      </c>
      <c r="T206" t="inlineStr"/>
    </row>
    <row r="207">
      <c r="B207" t="inlineStr">
        <is>
          <t>Other $'000 None Additions</t>
        </is>
      </c>
      <c r="G207" t="n">
        <v/>
      </c>
      <c r="H207" t="n">
        <v>0</v>
      </c>
      <c r="N207">
        <f>B207</f>
        <v/>
      </c>
      <c r="O207" t="inlineStr"/>
      <c r="P207" t="inlineStr"/>
      <c r="Q207" t="inlineStr"/>
      <c r="R207" t="inlineStr"/>
      <c r="S207">
        <f>G207*BS!$B$9</f>
        <v/>
      </c>
      <c r="T207">
        <f>H207*BS!$B$9</f>
        <v/>
      </c>
    </row>
    <row r="208">
      <c r="B208" t="inlineStr">
        <is>
          <t>Other $'000 None Disposal</t>
        </is>
      </c>
      <c r="G208" t="n">
        <v/>
      </c>
      <c r="H208" t="n">
        <v>0</v>
      </c>
      <c r="N208">
        <f>B208</f>
        <v/>
      </c>
      <c r="O208" t="inlineStr"/>
      <c r="P208" t="inlineStr"/>
      <c r="Q208" t="inlineStr"/>
      <c r="R208" t="inlineStr"/>
      <c r="S208">
        <f>G208*BS!$B$9</f>
        <v/>
      </c>
      <c r="T208">
        <f>H208*BS!$B$9</f>
        <v/>
      </c>
    </row>
    <row r="209">
      <c r="B209" t="inlineStr">
        <is>
          <t>Other $'000 None Impairment</t>
        </is>
      </c>
      <c r="G209" t="n">
        <v/>
      </c>
      <c r="H209" t="n">
        <v>0</v>
      </c>
      <c r="N209">
        <f>B209</f>
        <v/>
      </c>
      <c r="O209" t="inlineStr"/>
      <c r="P209" t="inlineStr"/>
      <c r="Q209" t="inlineStr"/>
      <c r="R209" t="inlineStr"/>
      <c r="S209">
        <f>G209*BS!$B$9</f>
        <v/>
      </c>
      <c r="T209">
        <f>H209*BS!$B$9</f>
        <v/>
      </c>
    </row>
    <row r="210">
      <c r="B210" t="inlineStr">
        <is>
          <t>Other $'000 None Balance at 31 December 2022</t>
        </is>
      </c>
      <c r="G210" t="n">
        <v/>
      </c>
      <c r="H210" t="n">
        <v>295</v>
      </c>
      <c r="N210">
        <f>B210</f>
        <v/>
      </c>
      <c r="O210" t="inlineStr"/>
      <c r="P210" t="inlineStr"/>
      <c r="Q210" t="inlineStr"/>
      <c r="R210" t="inlineStr"/>
      <c r="S210">
        <f>G210*BS!$B$9</f>
        <v/>
      </c>
      <c r="T210">
        <f>H210*BS!$B$9</f>
        <v/>
      </c>
    </row>
    <row r="211">
      <c r="A211" s="618" t="n"/>
      <c r="B211" s="102" t="inlineStr">
        <is>
          <t>Total $'000 None Balance at 31 December 2021</t>
        </is>
      </c>
      <c r="C211" s="939" t="n"/>
      <c r="D211" s="939" t="n"/>
      <c r="E211" s="939" t="n"/>
      <c r="F211" s="939" t="n"/>
      <c r="G211" s="939" t="n">
        <v>60362</v>
      </c>
      <c r="H211" s="939" t="n"/>
      <c r="I211" s="928" t="n"/>
      <c r="N211" s="105">
        <f>B211</f>
        <v/>
      </c>
      <c r="O211" s="106" t="inlineStr"/>
      <c r="P211" s="106" t="inlineStr"/>
      <c r="Q211" s="106" t="inlineStr"/>
      <c r="R211" s="106" t="inlineStr"/>
      <c r="S211" s="106">
        <f>G211*BS!$B$9</f>
        <v/>
      </c>
      <c r="T211" s="106" t="inlineStr"/>
      <c r="U211" s="929">
        <f>I133</f>
        <v/>
      </c>
      <c r="V211" s="927" t="n"/>
      <c r="W211" s="927" t="n"/>
    </row>
    <row r="212">
      <c r="A212" s="618" t="n"/>
      <c r="B212" s="102" t="inlineStr">
        <is>
          <t>Total $'000 None Additions</t>
        </is>
      </c>
      <c r="C212" s="939" t="n"/>
      <c r="D212" s="939" t="n"/>
      <c r="E212" s="939" t="n"/>
      <c r="F212" s="939" t="n"/>
      <c r="G212" s="939" t="n">
        <v/>
      </c>
      <c r="H212" s="939" t="n">
        <v>4843</v>
      </c>
      <c r="I212" s="928" t="n"/>
      <c r="N212" s="105">
        <f>B212</f>
        <v/>
      </c>
      <c r="O212" s="106" t="inlineStr"/>
      <c r="P212" s="106" t="inlineStr"/>
      <c r="Q212" s="106" t="inlineStr"/>
      <c r="R212" s="106" t="inlineStr"/>
      <c r="S212" s="106">
        <f>G212*BS!$B$9</f>
        <v/>
      </c>
      <c r="T212" s="106">
        <f>H212*BS!$B$9</f>
        <v/>
      </c>
      <c r="U212" s="107">
        <f>I134</f>
        <v/>
      </c>
      <c r="V212" s="927" t="n"/>
      <c r="W212" s="927" t="n"/>
    </row>
    <row r="213">
      <c r="A213" s="618" t="n"/>
      <c r="B213" s="102" t="inlineStr">
        <is>
          <t>Total $'000 None Disposal</t>
        </is>
      </c>
      <c r="C213" s="939" t="n"/>
      <c r="D213" s="939" t="n"/>
      <c r="E213" s="939" t="n"/>
      <c r="F213" s="939" t="n"/>
      <c r="G213" s="939" t="n">
        <v/>
      </c>
      <c r="H213" s="939" t="n">
        <v>-3</v>
      </c>
      <c r="I213" s="928" t="n"/>
      <c r="N213" s="105">
        <f>B213</f>
        <v/>
      </c>
      <c r="O213" s="106" t="inlineStr"/>
      <c r="P213" s="106" t="inlineStr"/>
      <c r="Q213" s="106" t="inlineStr"/>
      <c r="R213" s="106" t="inlineStr"/>
      <c r="S213" s="106">
        <f>G213*BS!$B$9</f>
        <v/>
      </c>
      <c r="T213" s="106">
        <f>H213*BS!$B$9</f>
        <v/>
      </c>
      <c r="U213" s="107">
        <f>I135</f>
        <v/>
      </c>
      <c r="V213" s="927" t="n"/>
      <c r="W213" s="927" t="n"/>
    </row>
    <row r="214">
      <c r="A214" s="618" t="n"/>
      <c r="B214" s="102" t="inlineStr">
        <is>
          <t>Total $'000 None Impairment</t>
        </is>
      </c>
      <c r="C214" s="939" t="n"/>
      <c r="D214" s="939" t="n"/>
      <c r="E214" s="939" t="n"/>
      <c r="F214" s="939" t="n"/>
      <c r="G214" s="939" t="n">
        <v/>
      </c>
      <c r="H214" s="939" t="n">
        <v>-4884</v>
      </c>
      <c r="I214" s="928" t="n"/>
      <c r="N214" s="105">
        <f>B214</f>
        <v/>
      </c>
      <c r="O214" s="106" t="inlineStr"/>
      <c r="P214" s="106" t="inlineStr"/>
      <c r="Q214" s="106" t="inlineStr"/>
      <c r="R214" s="106" t="inlineStr"/>
      <c r="S214" s="106">
        <f>G214*BS!$B$9</f>
        <v/>
      </c>
      <c r="T214" s="106">
        <f>H214*BS!$B$9</f>
        <v/>
      </c>
      <c r="U214" s="107">
        <f>I136</f>
        <v/>
      </c>
      <c r="V214" s="927" t="n"/>
      <c r="W214" s="927" t="n"/>
    </row>
    <row r="215">
      <c r="A215" s="618" t="n"/>
      <c r="B215" s="102" t="inlineStr">
        <is>
          <t>Total $'000 None Balance at 31 December 2022</t>
        </is>
      </c>
      <c r="C215" s="939" t="n"/>
      <c r="D215" s="939" t="n"/>
      <c r="E215" s="939" t="n"/>
      <c r="F215" s="939" t="n"/>
      <c r="G215" s="939" t="n">
        <v/>
      </c>
      <c r="H215" s="939" t="n">
        <v>60318</v>
      </c>
      <c r="I215" s="928" t="n"/>
      <c r="N215" s="105">
        <f>B215</f>
        <v/>
      </c>
      <c r="O215" s="106" t="inlineStr"/>
      <c r="P215" s="106" t="inlineStr"/>
      <c r="Q215" s="106" t="inlineStr"/>
      <c r="R215" s="106" t="inlineStr"/>
      <c r="S215" s="106">
        <f>G215*BS!$B$9</f>
        <v/>
      </c>
      <c r="T215" s="106">
        <f>H215*BS!$B$9</f>
        <v/>
      </c>
      <c r="U215" s="107">
        <f>I137</f>
        <v/>
      </c>
      <c r="V215" s="927" t="n"/>
      <c r="W215" s="927" t="n"/>
    </row>
    <row r="216">
      <c r="A216" s="618" t="n"/>
      <c r="B216" s="102" t="inlineStr">
        <is>
          <t xml:space="preserve"> Carrying amounts of: Trademark</t>
        </is>
      </c>
      <c r="C216" s="103" t="n"/>
      <c r="D216" s="103" t="n"/>
      <c r="E216" s="103" t="n"/>
      <c r="F216" s="103" t="n"/>
      <c r="G216" s="103" t="n">
        <v>24365</v>
      </c>
      <c r="H216" s="103" t="n">
        <v>19481</v>
      </c>
      <c r="I216" s="928" t="n"/>
      <c r="N216" s="105">
        <f>B216</f>
        <v/>
      </c>
      <c r="O216" s="106" t="inlineStr"/>
      <c r="P216" s="106" t="inlineStr"/>
      <c r="Q216" s="106" t="inlineStr"/>
      <c r="R216" s="106" t="inlineStr"/>
      <c r="S216" s="106">
        <f>G216*BS!$B$9</f>
        <v/>
      </c>
      <c r="T216" s="106">
        <f>H216*BS!$B$9</f>
        <v/>
      </c>
      <c r="U216" s="107">
        <f>I138</f>
        <v/>
      </c>
      <c r="V216" s="927" t="n"/>
      <c r="W216" s="927" t="n"/>
    </row>
    <row r="217">
      <c r="A217" s="618" t="n"/>
      <c r="B217" s="102" t="inlineStr">
        <is>
          <t xml:space="preserve"> Carrying amounts of: Software</t>
        </is>
      </c>
      <c r="C217" s="939" t="n"/>
      <c r="D217" s="939" t="n"/>
      <c r="E217" s="939" t="n"/>
      <c r="F217" s="939" t="n"/>
      <c r="G217" s="939" t="n">
        <v>4230</v>
      </c>
      <c r="H217" s="939" t="n">
        <v>7856</v>
      </c>
      <c r="I217" s="928" t="n"/>
      <c r="N217" s="105">
        <f>B217</f>
        <v/>
      </c>
      <c r="O217" s="106" t="inlineStr"/>
      <c r="P217" s="106" t="inlineStr"/>
      <c r="Q217" s="106" t="inlineStr"/>
      <c r="R217" s="106" t="inlineStr"/>
      <c r="S217" s="106">
        <f>G217*BS!$B$9</f>
        <v/>
      </c>
      <c r="T217" s="106">
        <f>H217*BS!$B$9</f>
        <v/>
      </c>
      <c r="U217" s="107">
        <f>I139</f>
        <v/>
      </c>
      <c r="V217" s="927" t="n"/>
      <c r="W217" s="927" t="n"/>
    </row>
    <row r="218">
      <c r="A218" s="618" t="n"/>
      <c r="B218" s="102" t="inlineStr">
        <is>
          <t xml:space="preserve"> Carrying amounts of: Other</t>
        </is>
      </c>
      <c r="C218" s="939" t="n"/>
      <c r="D218" s="939" t="n"/>
      <c r="E218" s="939" t="n"/>
      <c r="F218" s="939" t="n"/>
      <c r="G218" s="939" t="n">
        <v>60</v>
      </c>
      <c r="H218" s="939" t="n">
        <v>50</v>
      </c>
      <c r="I218" s="928" t="n"/>
      <c r="N218" s="105">
        <f>B218</f>
        <v/>
      </c>
      <c r="O218" s="106" t="inlineStr"/>
      <c r="P218" s="106" t="inlineStr"/>
      <c r="Q218" s="106" t="inlineStr"/>
      <c r="R218" s="106" t="inlineStr"/>
      <c r="S218" s="106">
        <f>G218*BS!$B$9</f>
        <v/>
      </c>
      <c r="T218" s="106">
        <f>H218*BS!$B$9</f>
        <v/>
      </c>
      <c r="U218" s="107" t="n"/>
      <c r="V218" s="927" t="n"/>
      <c r="W218" s="927" t="n"/>
    </row>
    <row r="219">
      <c r="A219" s="618" t="n"/>
      <c r="B219" s="102" t="inlineStr">
        <is>
          <t xml:space="preserve"> Carrying amounts of: Total</t>
        </is>
      </c>
      <c r="C219" s="939" t="n"/>
      <c r="D219" s="939" t="n"/>
      <c r="E219" s="939" t="n"/>
      <c r="F219" s="939" t="n"/>
      <c r="G219" s="939" t="n">
        <v>28655</v>
      </c>
      <c r="H219" s="939" t="n">
        <v>27387</v>
      </c>
      <c r="I219" s="928" t="n"/>
      <c r="N219" s="105">
        <f>B219</f>
        <v/>
      </c>
      <c r="O219" s="106" t="inlineStr"/>
      <c r="P219" s="106" t="inlineStr"/>
      <c r="Q219" s="106" t="inlineStr"/>
      <c r="R219" s="106" t="inlineStr"/>
      <c r="S219" s="106">
        <f>G219*BS!$B$9</f>
        <v/>
      </c>
      <c r="T219" s="106">
        <f>H219*BS!$B$9</f>
        <v/>
      </c>
      <c r="U219" s="107">
        <f>I141</f>
        <v/>
      </c>
      <c r="V219" s="927" t="n"/>
      <c r="W219" s="927" t="n"/>
    </row>
    <row r="220">
      <c r="A220" s="618" t="n"/>
      <c r="B220" s="102" t="n"/>
      <c r="C220" s="939" t="n"/>
      <c r="D220" s="939" t="n"/>
      <c r="E220" s="939" t="n"/>
      <c r="F220" s="939" t="n"/>
      <c r="G220" s="939" t="n"/>
      <c r="H220" s="939" t="n"/>
      <c r="I220" s="928" t="n"/>
      <c r="N220" s="105" t="inlineStr"/>
      <c r="O220" s="106" t="inlineStr"/>
      <c r="P220" s="106" t="inlineStr"/>
      <c r="Q220" s="106" t="inlineStr"/>
      <c r="R220" s="106" t="inlineStr"/>
      <c r="S220" s="106" t="inlineStr"/>
      <c r="T220" s="106" t="inlineStr"/>
      <c r="U220" s="107">
        <f>I142</f>
        <v/>
      </c>
      <c r="V220" s="927" t="n"/>
      <c r="W220" s="927" t="n"/>
    </row>
    <row r="221">
      <c r="A221" s="618" t="n"/>
      <c r="B221" s="102" t="n"/>
      <c r="C221" s="939" t="n"/>
      <c r="D221" s="939" t="n"/>
      <c r="E221" s="939" t="n"/>
      <c r="F221" s="939" t="n"/>
      <c r="G221" s="939" t="n"/>
      <c r="H221" s="939" t="n"/>
      <c r="I221" s="928" t="n"/>
      <c r="N221" s="105" t="inlineStr"/>
      <c r="O221" s="106" t="inlineStr"/>
      <c r="P221" s="106" t="inlineStr"/>
      <c r="Q221" s="106" t="inlineStr"/>
      <c r="R221" s="106" t="inlineStr"/>
      <c r="S221" s="106" t="inlineStr"/>
      <c r="T221" s="106" t="inlineStr"/>
      <c r="U221" s="107">
        <f>I143</f>
        <v/>
      </c>
      <c r="V221" s="927" t="n"/>
      <c r="W221" s="927" t="n"/>
    </row>
    <row r="222">
      <c r="A222" s="618" t="inlineStr">
        <is>
          <t>K21</t>
        </is>
      </c>
      <c r="B222" s="96" t="inlineStr">
        <is>
          <t xml:space="preserve">Total </t>
        </is>
      </c>
      <c r="C222" s="940">
        <f>SUM(INDIRECT(ADDRESS(MATCH("K20",$A:$A,0)+1,COLUMN(C$12),4)&amp;":"&amp;ADDRESS(MATCH("K21",$A:$A,0)-1,COLUMN(C$12),4)))</f>
        <v/>
      </c>
      <c r="D222" s="940">
        <f>SUM(INDIRECT(ADDRESS(MATCH("K20",$A:$A,0)+1,COLUMN(D$12),4)&amp;":"&amp;ADDRESS(MATCH("K21",$A:$A,0)-1,COLUMN(D$12),4)))</f>
        <v/>
      </c>
      <c r="E222" s="940">
        <f>SUM(INDIRECT(ADDRESS(MATCH("K20",$A:$A,0)+1,COLUMN(E$12),4)&amp;":"&amp;ADDRESS(MATCH("K21",$A:$A,0)-1,COLUMN(E$12),4)))</f>
        <v/>
      </c>
      <c r="F222" s="940">
        <f>SUM(INDIRECT(ADDRESS(MATCH("K20",$A:$A,0)+1,COLUMN(F$12),4)&amp;":"&amp;ADDRESS(MATCH("K21",$A:$A,0)-1,COLUMN(F$12),4)))</f>
        <v/>
      </c>
      <c r="G222" s="940">
        <f>SUM(INDIRECT(ADDRESS(MATCH("K20",$A:$A,0)+1,COLUMN(G$12),4)&amp;":"&amp;ADDRESS(MATCH("K21",$A:$A,0)-1,COLUMN(G$12),4)))</f>
        <v/>
      </c>
      <c r="H222" s="940">
        <f>SUM(INDIRECT(ADDRESS(MATCH("K20",$A:$A,0)+1,COLUMN(H$12),4)&amp;":"&amp;ADDRESS(MATCH("K21",$A:$A,0)-1,COLUMN(H$12),4)))</f>
        <v/>
      </c>
      <c r="I222" s="934" t="n"/>
      <c r="J222" s="85" t="n"/>
      <c r="K222" s="85" t="n"/>
      <c r="L222" s="85" t="n"/>
      <c r="M222" s="85" t="n"/>
      <c r="N222" s="114">
        <f>B222</f>
        <v/>
      </c>
      <c r="O222" s="156">
        <f>C222*BS!$B$9</f>
        <v/>
      </c>
      <c r="P222" s="156">
        <f>D222*BS!$B$9</f>
        <v/>
      </c>
      <c r="Q222" s="156">
        <f>E222*BS!$B$9</f>
        <v/>
      </c>
      <c r="R222" s="156">
        <f>F222*BS!$B$9</f>
        <v/>
      </c>
      <c r="S222" s="156">
        <f>G222*BS!$B$9</f>
        <v/>
      </c>
      <c r="T222" s="156">
        <f>H222*BS!$B$9</f>
        <v/>
      </c>
      <c r="U222" s="157">
        <f>I144</f>
        <v/>
      </c>
      <c r="V222" s="941" t="n"/>
      <c r="W222" s="941" t="n"/>
      <c r="X222" s="85" t="n"/>
      <c r="Y222" s="85" t="n"/>
      <c r="Z222" s="85" t="n"/>
      <c r="AA222" s="85" t="n"/>
      <c r="AB222" s="85" t="n"/>
      <c r="AC222" s="85" t="n"/>
      <c r="AD222" s="85" t="n"/>
      <c r="AE222" s="85" t="n"/>
      <c r="AF222" s="85" t="n"/>
      <c r="AG222" s="85" t="n"/>
      <c r="AH222" s="85" t="n"/>
      <c r="AI222" s="85" t="n"/>
      <c r="AJ222" s="85" t="n"/>
      <c r="AK222" s="85" t="n"/>
      <c r="AL222" s="85" t="n"/>
      <c r="AM222" s="85" t="n"/>
      <c r="AN222" s="85" t="n"/>
      <c r="AO222" s="85" t="n"/>
      <c r="AP222" s="85" t="n"/>
      <c r="AQ222" s="85" t="n"/>
      <c r="AR222" s="85" t="n"/>
      <c r="AS222" s="85" t="n"/>
      <c r="AT222" s="85" t="n"/>
      <c r="AU222" s="85" t="n"/>
      <c r="AV222" s="85" t="n"/>
      <c r="AW222" s="85" t="n"/>
      <c r="AX222" s="85" t="n"/>
      <c r="AY222" s="85" t="n"/>
      <c r="AZ222" s="85" t="n"/>
      <c r="BA222" s="85" t="n"/>
      <c r="BB222" s="85" t="n"/>
      <c r="BC222" s="85" t="n"/>
      <c r="BD222" s="85" t="n"/>
      <c r="BE222" s="85" t="n"/>
      <c r="BF222" s="85" t="n"/>
      <c r="BG222" s="85" t="n"/>
      <c r="BH222" s="85" t="n"/>
      <c r="BI222" s="85" t="n"/>
      <c r="BJ222" s="85" t="n"/>
      <c r="BK222" s="85" t="n"/>
      <c r="BL222" s="85" t="n"/>
      <c r="BM222" s="85" t="n"/>
      <c r="BN222" s="85" t="n"/>
      <c r="BO222" s="85" t="n"/>
      <c r="BP222" s="85" t="n"/>
      <c r="BQ222" s="85" t="n"/>
      <c r="BR222" s="85" t="n"/>
      <c r="BS222" s="85" t="n"/>
      <c r="BT222" s="85" t="n"/>
      <c r="BU222" s="85" t="n"/>
      <c r="BV222" s="85" t="n"/>
      <c r="BW222" s="85" t="n"/>
      <c r="BX222" s="85" t="n"/>
      <c r="BY222" s="85" t="n"/>
      <c r="BZ222" s="85" t="n"/>
      <c r="CA222" s="85" t="n"/>
      <c r="CB222" s="85" t="n"/>
      <c r="CC222" s="85" t="n"/>
      <c r="CD222" s="85" t="n"/>
      <c r="CE222" s="85" t="n"/>
      <c r="CF222" s="85" t="n"/>
      <c r="CG222" s="85" t="n"/>
      <c r="CH222" s="85" t="n"/>
      <c r="CI222" s="85" t="n"/>
      <c r="CJ222" s="85" t="n"/>
      <c r="CK222" s="85" t="n"/>
      <c r="CL222" s="85" t="n"/>
      <c r="CM222" s="85" t="n"/>
      <c r="CN222" s="85" t="n"/>
      <c r="CO222" s="85" t="n"/>
      <c r="CP222" s="85" t="n"/>
      <c r="CQ222" s="85" t="n"/>
      <c r="CR222" s="85" t="n"/>
      <c r="CS222" s="85" t="n"/>
      <c r="CT222" s="85" t="n"/>
      <c r="CU222" s="85" t="n"/>
      <c r="CV222" s="85" t="n"/>
      <c r="CW222" s="85" t="n"/>
      <c r="CX222" s="85" t="n"/>
      <c r="CY222" s="85" t="n"/>
      <c r="CZ222" s="85" t="n"/>
      <c r="DA222" s="85" t="n"/>
      <c r="DB222" s="85" t="n"/>
      <c r="DC222" s="85" t="n"/>
      <c r="DD222" s="85" t="n"/>
      <c r="DE222" s="85" t="n"/>
      <c r="DF222" s="85" t="n"/>
      <c r="DG222" s="85" t="n"/>
      <c r="DH222" s="85" t="n"/>
      <c r="DI222" s="85" t="n"/>
      <c r="DJ222" s="85" t="n"/>
      <c r="DK222" s="85" t="n"/>
      <c r="DL222" s="85" t="n"/>
      <c r="DM222" s="85" t="n"/>
      <c r="DN222" s="85" t="n"/>
      <c r="DO222" s="85" t="n"/>
      <c r="DP222" s="85" t="n"/>
      <c r="DQ222" s="85" t="n"/>
      <c r="DR222" s="85" t="n"/>
      <c r="DS222" s="85" t="n"/>
      <c r="DT222" s="85" t="n"/>
      <c r="DU222" s="85" t="n"/>
      <c r="DV222" s="85" t="n"/>
      <c r="DW222" s="85" t="n"/>
      <c r="DX222" s="85" t="n"/>
      <c r="DY222" s="85" t="n"/>
      <c r="DZ222" s="85" t="n"/>
      <c r="EA222" s="85" t="n"/>
      <c r="EB222" s="85" t="n"/>
      <c r="EC222" s="85" t="n"/>
      <c r="ED222" s="85" t="n"/>
      <c r="EE222" s="85" t="n"/>
      <c r="EF222" s="85" t="n"/>
      <c r="EG222" s="85" t="n"/>
      <c r="EH222" s="85" t="n"/>
      <c r="EI222" s="85" t="n"/>
      <c r="EJ222" s="85" t="n"/>
      <c r="EK222" s="85" t="n"/>
      <c r="EL222" s="85" t="n"/>
      <c r="EM222" s="85" t="n"/>
      <c r="EN222" s="85" t="n"/>
      <c r="EO222" s="85" t="n"/>
      <c r="EP222" s="85" t="n"/>
      <c r="EQ222" s="85" t="n"/>
      <c r="ER222" s="85" t="n"/>
      <c r="ES222" s="85" t="n"/>
      <c r="ET222" s="85" t="n"/>
      <c r="EU222" s="85" t="n"/>
      <c r="EV222" s="85" t="n"/>
      <c r="EW222" s="85" t="n"/>
      <c r="EX222" s="85" t="n"/>
      <c r="EY222" s="85" t="n"/>
      <c r="EZ222" s="85" t="n"/>
      <c r="FA222" s="85" t="n"/>
      <c r="FB222" s="85" t="n"/>
      <c r="FC222" s="85" t="n"/>
      <c r="FD222" s="85" t="n"/>
      <c r="FE222" s="85" t="n"/>
      <c r="FF222" s="85" t="n"/>
      <c r="FG222" s="85" t="n"/>
      <c r="FH222" s="85" t="n"/>
      <c r="FI222" s="85" t="n"/>
      <c r="FJ222" s="85" t="n"/>
      <c r="FK222" s="85" t="n"/>
      <c r="FL222" s="85" t="n"/>
      <c r="FM222" s="85" t="n"/>
      <c r="FN222" s="85" t="n"/>
      <c r="FO222" s="85" t="n"/>
      <c r="FP222" s="85" t="n"/>
      <c r="FQ222" s="85" t="n"/>
      <c r="FR222" s="85" t="n"/>
      <c r="FS222" s="85" t="n"/>
      <c r="FT222" s="85" t="n"/>
      <c r="FU222" s="85" t="n"/>
      <c r="FV222" s="85" t="n"/>
      <c r="FW222" s="85" t="n"/>
      <c r="FX222" s="85" t="n"/>
      <c r="FY222" s="85" t="n"/>
      <c r="FZ222" s="85" t="n"/>
      <c r="GA222" s="85" t="n"/>
      <c r="GB222" s="85" t="n"/>
      <c r="GC222" s="85" t="n"/>
      <c r="GD222" s="85" t="n"/>
      <c r="GE222" s="85" t="n"/>
      <c r="GF222" s="85" t="n"/>
      <c r="GG222" s="85" t="n"/>
      <c r="GH222" s="85" t="n"/>
      <c r="GI222" s="85" t="n"/>
      <c r="GJ222" s="85" t="n"/>
      <c r="GK222" s="85" t="n"/>
      <c r="GL222" s="85" t="n"/>
      <c r="GM222" s="85" t="n"/>
      <c r="GN222" s="85" t="n"/>
      <c r="GO222" s="85" t="n"/>
      <c r="GP222" s="85" t="n"/>
      <c r="GQ222" s="85" t="n"/>
      <c r="GR222" s="85" t="n"/>
      <c r="GS222" s="85" t="n"/>
      <c r="GT222" s="85" t="n"/>
      <c r="GU222" s="85" t="n"/>
      <c r="GV222" s="85" t="n"/>
      <c r="GW222" s="85" t="n"/>
      <c r="GX222" s="85" t="n"/>
      <c r="GY222" s="85" t="n"/>
      <c r="GZ222" s="85" t="n"/>
      <c r="HA222" s="85" t="n"/>
      <c r="HB222" s="85" t="n"/>
      <c r="HC222" s="85" t="n"/>
      <c r="HD222" s="85" t="n"/>
      <c r="HE222" s="85" t="n"/>
      <c r="HF222" s="85" t="n"/>
      <c r="HG222" s="85" t="n"/>
      <c r="HH222" s="85" t="n"/>
      <c r="HI222" s="85" t="n"/>
      <c r="HJ222" s="85" t="n"/>
      <c r="HK222" s="85" t="n"/>
      <c r="HL222" s="85" t="n"/>
      <c r="HM222" s="85" t="n"/>
      <c r="HN222" s="85" t="n"/>
      <c r="HO222" s="85" t="n"/>
      <c r="HP222" s="85" t="n"/>
      <c r="HQ222" s="85" t="n"/>
      <c r="HR222" s="85" t="n"/>
      <c r="HS222" s="85" t="n"/>
      <c r="HT222" s="85" t="n"/>
      <c r="HU222" s="85" t="n"/>
      <c r="HV222" s="85" t="n"/>
      <c r="HW222" s="85" t="n"/>
      <c r="HX222" s="85" t="n"/>
      <c r="HY222" s="85" t="n"/>
      <c r="HZ222" s="85" t="n"/>
      <c r="IA222" s="85" t="n"/>
      <c r="IB222" s="85" t="n"/>
      <c r="IC222" s="85" t="n"/>
      <c r="ID222" s="85" t="n"/>
      <c r="IE222" s="85" t="n"/>
      <c r="IF222" s="85" t="n"/>
      <c r="IG222" s="85" t="n"/>
      <c r="IH222" s="85" t="n"/>
      <c r="II222" s="85" t="n"/>
      <c r="IJ222" s="85" t="n"/>
      <c r="IK222" s="85" t="n"/>
      <c r="IL222" s="85" t="n"/>
      <c r="IM222" s="85" t="n"/>
      <c r="IN222" s="85" t="n"/>
      <c r="IO222" s="85" t="n"/>
      <c r="IP222" s="85" t="n"/>
      <c r="IQ222" s="85" t="n"/>
      <c r="IR222" s="85" t="n"/>
      <c r="IS222" s="85" t="n"/>
      <c r="IT222" s="85" t="n"/>
      <c r="IU222" s="85" t="n"/>
      <c r="IV222" s="85" t="n"/>
      <c r="IW222" s="85" t="n"/>
      <c r="IX222" s="85" t="n"/>
      <c r="IY222" s="85" t="n"/>
      <c r="IZ222" s="85" t="n"/>
      <c r="JA222" s="85" t="n"/>
      <c r="JB222" s="85" t="n"/>
      <c r="JC222" s="85" t="n"/>
      <c r="JD222" s="85" t="n"/>
      <c r="JE222" s="85" t="n"/>
      <c r="JF222" s="85" t="n"/>
      <c r="JG222" s="85" t="n"/>
      <c r="JH222" s="85" t="n"/>
      <c r="JI222" s="85" t="n"/>
      <c r="JJ222" s="85" t="n"/>
      <c r="JK222" s="85" t="n"/>
      <c r="JL222" s="85" t="n"/>
      <c r="JM222" s="85" t="n"/>
      <c r="JN222" s="85" t="n"/>
      <c r="JO222" s="85" t="n"/>
      <c r="JP222" s="85" t="n"/>
      <c r="JQ222" s="85" t="n"/>
      <c r="JR222" s="85" t="n"/>
      <c r="JS222" s="85" t="n"/>
      <c r="JT222" s="85" t="n"/>
      <c r="JU222" s="85" t="n"/>
      <c r="JV222" s="85" t="n"/>
      <c r="JW222" s="85" t="n"/>
      <c r="JX222" s="85" t="n"/>
      <c r="JY222" s="85" t="n"/>
      <c r="JZ222" s="85" t="n"/>
      <c r="KA222" s="85" t="n"/>
      <c r="KB222" s="85" t="n"/>
      <c r="KC222" s="85" t="n"/>
      <c r="KD222" s="85" t="n"/>
      <c r="KE222" s="85" t="n"/>
      <c r="KF222" s="85" t="n"/>
      <c r="KG222" s="85" t="n"/>
      <c r="KH222" s="85" t="n"/>
      <c r="KI222" s="85" t="n"/>
      <c r="KJ222" s="85" t="n"/>
      <c r="KK222" s="85" t="n"/>
      <c r="KL222" s="85" t="n"/>
      <c r="KM222" s="85" t="n"/>
      <c r="KN222" s="85" t="n"/>
      <c r="KO222" s="85" t="n"/>
      <c r="KP222" s="85" t="n"/>
      <c r="KQ222" s="85" t="n"/>
      <c r="KR222" s="85" t="n"/>
      <c r="KS222" s="85" t="n"/>
      <c r="KT222" s="85" t="n"/>
      <c r="KU222" s="85" t="n"/>
      <c r="KV222" s="85" t="n"/>
      <c r="KW222" s="85" t="n"/>
      <c r="KX222" s="85" t="n"/>
      <c r="KY222" s="85" t="n"/>
      <c r="KZ222" s="85" t="n"/>
      <c r="LA222" s="85" t="n"/>
      <c r="LB222" s="85" t="n"/>
      <c r="LC222" s="85" t="n"/>
      <c r="LD222" s="85" t="n"/>
      <c r="LE222" s="85" t="n"/>
      <c r="LF222" s="85" t="n"/>
      <c r="LG222" s="85" t="n"/>
      <c r="LH222" s="85" t="n"/>
      <c r="LI222" s="85" t="n"/>
      <c r="LJ222" s="85" t="n"/>
      <c r="LK222" s="85" t="n"/>
      <c r="LL222" s="85" t="n"/>
      <c r="LM222" s="85" t="n"/>
      <c r="LN222" s="85" t="n"/>
      <c r="LO222" s="85" t="n"/>
      <c r="LP222" s="85" t="n"/>
      <c r="LQ222" s="85" t="n"/>
      <c r="LR222" s="85" t="n"/>
      <c r="LS222" s="85" t="n"/>
    </row>
    <row r="223">
      <c r="A223" s="618" t="n"/>
      <c r="B223" s="102" t="n"/>
      <c r="C223" s="939" t="n"/>
      <c r="D223" s="939" t="n"/>
      <c r="E223" s="939" t="n"/>
      <c r="F223" s="939" t="n"/>
      <c r="G223" s="939" t="n"/>
      <c r="H223" s="939" t="n"/>
      <c r="I223" s="928" t="n"/>
      <c r="N223" s="105" t="inlineStr"/>
      <c r="O223" s="106" t="inlineStr"/>
      <c r="P223" s="106" t="inlineStr"/>
      <c r="Q223" s="106" t="inlineStr"/>
      <c r="R223" s="106" t="inlineStr"/>
      <c r="S223" s="106" t="inlineStr"/>
      <c r="T223" s="106" t="inlineStr"/>
      <c r="U223" s="107" t="n"/>
      <c r="V223" s="927" t="n"/>
      <c r="W223" s="927" t="n"/>
    </row>
    <row r="224">
      <c r="A224" s="618" t="inlineStr">
        <is>
          <t>K22</t>
        </is>
      </c>
      <c r="B224" s="96" t="inlineStr">
        <is>
          <t>Investments</t>
        </is>
      </c>
      <c r="C224" s="158" t="n"/>
      <c r="D224" s="158" t="n"/>
      <c r="E224" s="158" t="n"/>
      <c r="F224" s="158" t="n"/>
      <c r="G224" s="158" t="n"/>
      <c r="H224" s="158" t="n"/>
      <c r="I224" s="955" t="n"/>
      <c r="J224" s="85" t="n"/>
      <c r="K224" s="85" t="n"/>
      <c r="L224" s="85" t="n"/>
      <c r="M224" s="85" t="n"/>
      <c r="N224" s="114">
        <f>B224</f>
        <v/>
      </c>
      <c r="O224" s="115" t="inlineStr"/>
      <c r="P224" s="115" t="inlineStr"/>
      <c r="Q224" s="115" t="inlineStr"/>
      <c r="R224" s="115" t="inlineStr"/>
      <c r="S224" s="115" t="inlineStr"/>
      <c r="T224" s="115" t="inlineStr"/>
      <c r="U224" s="123" t="n"/>
      <c r="V224" s="936" t="n"/>
      <c r="W224" s="936" t="n"/>
      <c r="X224" s="85" t="n"/>
      <c r="Y224" s="85" t="n"/>
      <c r="Z224" s="85" t="n"/>
      <c r="AA224" s="85" t="n"/>
      <c r="AB224" s="85" t="n"/>
      <c r="AC224" s="85" t="n"/>
      <c r="AD224" s="85" t="n"/>
      <c r="AE224" s="85" t="n"/>
      <c r="AF224" s="85" t="n"/>
      <c r="AG224" s="85" t="n"/>
      <c r="AH224" s="85" t="n"/>
      <c r="AI224" s="85" t="n"/>
      <c r="AJ224" s="85" t="n"/>
      <c r="AK224" s="85" t="n"/>
      <c r="AL224" s="85" t="n"/>
      <c r="AM224" s="85" t="n"/>
      <c r="AN224" s="85" t="n"/>
      <c r="AO224" s="85" t="n"/>
      <c r="AP224" s="85" t="n"/>
      <c r="AQ224" s="85" t="n"/>
      <c r="AR224" s="85" t="n"/>
      <c r="AS224" s="85" t="n"/>
      <c r="AT224" s="85" t="n"/>
      <c r="AU224" s="85" t="n"/>
      <c r="AV224" s="85" t="n"/>
      <c r="AW224" s="85" t="n"/>
      <c r="AX224" s="85" t="n"/>
      <c r="AY224" s="85" t="n"/>
      <c r="AZ224" s="85" t="n"/>
      <c r="BA224" s="85" t="n"/>
      <c r="BB224" s="85" t="n"/>
      <c r="BC224" s="85" t="n"/>
      <c r="BD224" s="85" t="n"/>
      <c r="BE224" s="85" t="n"/>
      <c r="BF224" s="85" t="n"/>
      <c r="BG224" s="85" t="n"/>
      <c r="BH224" s="85" t="n"/>
      <c r="BI224" s="85" t="n"/>
      <c r="BJ224" s="85" t="n"/>
      <c r="BK224" s="85" t="n"/>
      <c r="BL224" s="85" t="n"/>
      <c r="BM224" s="85" t="n"/>
      <c r="BN224" s="85" t="n"/>
      <c r="BO224" s="85" t="n"/>
      <c r="BP224" s="85" t="n"/>
      <c r="BQ224" s="85" t="n"/>
      <c r="BR224" s="85" t="n"/>
      <c r="BS224" s="85" t="n"/>
      <c r="BT224" s="85" t="n"/>
      <c r="BU224" s="85" t="n"/>
      <c r="BV224" s="85" t="n"/>
      <c r="BW224" s="85" t="n"/>
      <c r="BX224" s="85" t="n"/>
      <c r="BY224" s="85" t="n"/>
      <c r="BZ224" s="85" t="n"/>
      <c r="CA224" s="85" t="n"/>
      <c r="CB224" s="85" t="n"/>
      <c r="CC224" s="85" t="n"/>
      <c r="CD224" s="85" t="n"/>
      <c r="CE224" s="85" t="n"/>
      <c r="CF224" s="85" t="n"/>
      <c r="CG224" s="85" t="n"/>
      <c r="CH224" s="85" t="n"/>
      <c r="CI224" s="85" t="n"/>
      <c r="CJ224" s="85" t="n"/>
      <c r="CK224" s="85" t="n"/>
      <c r="CL224" s="85" t="n"/>
      <c r="CM224" s="85" t="n"/>
      <c r="CN224" s="85" t="n"/>
      <c r="CO224" s="85" t="n"/>
      <c r="CP224" s="85" t="n"/>
      <c r="CQ224" s="85" t="n"/>
      <c r="CR224" s="85" t="n"/>
      <c r="CS224" s="85" t="n"/>
      <c r="CT224" s="85" t="n"/>
      <c r="CU224" s="85" t="n"/>
      <c r="CV224" s="85" t="n"/>
      <c r="CW224" s="85" t="n"/>
      <c r="CX224" s="85" t="n"/>
      <c r="CY224" s="85" t="n"/>
      <c r="CZ224" s="85" t="n"/>
      <c r="DA224" s="85" t="n"/>
      <c r="DB224" s="85" t="n"/>
      <c r="DC224" s="85" t="n"/>
      <c r="DD224" s="85" t="n"/>
      <c r="DE224" s="85" t="n"/>
      <c r="DF224" s="85" t="n"/>
      <c r="DG224" s="85" t="n"/>
      <c r="DH224" s="85" t="n"/>
      <c r="DI224" s="85" t="n"/>
      <c r="DJ224" s="85" t="n"/>
      <c r="DK224" s="85" t="n"/>
      <c r="DL224" s="85" t="n"/>
      <c r="DM224" s="85" t="n"/>
      <c r="DN224" s="85" t="n"/>
      <c r="DO224" s="85" t="n"/>
      <c r="DP224" s="85" t="n"/>
      <c r="DQ224" s="85" t="n"/>
      <c r="DR224" s="85" t="n"/>
      <c r="DS224" s="85" t="n"/>
      <c r="DT224" s="85" t="n"/>
      <c r="DU224" s="85" t="n"/>
      <c r="DV224" s="85" t="n"/>
      <c r="DW224" s="85" t="n"/>
      <c r="DX224" s="85" t="n"/>
      <c r="DY224" s="85" t="n"/>
      <c r="DZ224" s="85" t="n"/>
      <c r="EA224" s="85" t="n"/>
      <c r="EB224" s="85" t="n"/>
      <c r="EC224" s="85" t="n"/>
      <c r="ED224" s="85" t="n"/>
      <c r="EE224" s="85" t="n"/>
      <c r="EF224" s="85" t="n"/>
      <c r="EG224" s="85" t="n"/>
      <c r="EH224" s="85" t="n"/>
      <c r="EI224" s="85" t="n"/>
      <c r="EJ224" s="85" t="n"/>
      <c r="EK224" s="85" t="n"/>
      <c r="EL224" s="85" t="n"/>
      <c r="EM224" s="85" t="n"/>
      <c r="EN224" s="85" t="n"/>
      <c r="EO224" s="85" t="n"/>
      <c r="EP224" s="85" t="n"/>
      <c r="EQ224" s="85" t="n"/>
      <c r="ER224" s="85" t="n"/>
      <c r="ES224" s="85" t="n"/>
      <c r="ET224" s="85" t="n"/>
      <c r="EU224" s="85" t="n"/>
      <c r="EV224" s="85" t="n"/>
      <c r="EW224" s="85" t="n"/>
      <c r="EX224" s="85" t="n"/>
      <c r="EY224" s="85" t="n"/>
      <c r="EZ224" s="85" t="n"/>
      <c r="FA224" s="85" t="n"/>
      <c r="FB224" s="85" t="n"/>
      <c r="FC224" s="85" t="n"/>
      <c r="FD224" s="85" t="n"/>
      <c r="FE224" s="85" t="n"/>
      <c r="FF224" s="85" t="n"/>
      <c r="FG224" s="85" t="n"/>
      <c r="FH224" s="85" t="n"/>
      <c r="FI224" s="85" t="n"/>
      <c r="FJ224" s="85" t="n"/>
      <c r="FK224" s="85" t="n"/>
      <c r="FL224" s="85" t="n"/>
      <c r="FM224" s="85" t="n"/>
      <c r="FN224" s="85" t="n"/>
      <c r="FO224" s="85" t="n"/>
      <c r="FP224" s="85" t="n"/>
      <c r="FQ224" s="85" t="n"/>
      <c r="FR224" s="85" t="n"/>
      <c r="FS224" s="85" t="n"/>
      <c r="FT224" s="85" t="n"/>
      <c r="FU224" s="85" t="n"/>
      <c r="FV224" s="85" t="n"/>
      <c r="FW224" s="85" t="n"/>
      <c r="FX224" s="85" t="n"/>
      <c r="FY224" s="85" t="n"/>
      <c r="FZ224" s="85" t="n"/>
      <c r="GA224" s="85" t="n"/>
      <c r="GB224" s="85" t="n"/>
      <c r="GC224" s="85" t="n"/>
      <c r="GD224" s="85" t="n"/>
      <c r="GE224" s="85" t="n"/>
      <c r="GF224" s="85" t="n"/>
      <c r="GG224" s="85" t="n"/>
      <c r="GH224" s="85" t="n"/>
      <c r="GI224" s="85" t="n"/>
      <c r="GJ224" s="85" t="n"/>
      <c r="GK224" s="85" t="n"/>
      <c r="GL224" s="85" t="n"/>
      <c r="GM224" s="85" t="n"/>
      <c r="GN224" s="85" t="n"/>
      <c r="GO224" s="85" t="n"/>
      <c r="GP224" s="85" t="n"/>
      <c r="GQ224" s="85" t="n"/>
      <c r="GR224" s="85" t="n"/>
      <c r="GS224" s="85" t="n"/>
      <c r="GT224" s="85" t="n"/>
      <c r="GU224" s="85" t="n"/>
      <c r="GV224" s="85" t="n"/>
      <c r="GW224" s="85" t="n"/>
      <c r="GX224" s="85" t="n"/>
      <c r="GY224" s="85" t="n"/>
      <c r="GZ224" s="85" t="n"/>
      <c r="HA224" s="85" t="n"/>
      <c r="HB224" s="85" t="n"/>
      <c r="HC224" s="85" t="n"/>
      <c r="HD224" s="85" t="n"/>
      <c r="HE224" s="85" t="n"/>
      <c r="HF224" s="85" t="n"/>
      <c r="HG224" s="85" t="n"/>
      <c r="HH224" s="85" t="n"/>
      <c r="HI224" s="85" t="n"/>
      <c r="HJ224" s="85" t="n"/>
      <c r="HK224" s="85" t="n"/>
      <c r="HL224" s="85" t="n"/>
      <c r="HM224" s="85" t="n"/>
      <c r="HN224" s="85" t="n"/>
      <c r="HO224" s="85" t="n"/>
      <c r="HP224" s="85" t="n"/>
      <c r="HQ224" s="85" t="n"/>
      <c r="HR224" s="85" t="n"/>
      <c r="HS224" s="85" t="n"/>
      <c r="HT224" s="85" t="n"/>
      <c r="HU224" s="85" t="n"/>
      <c r="HV224" s="85" t="n"/>
      <c r="HW224" s="85" t="n"/>
      <c r="HX224" s="85" t="n"/>
      <c r="HY224" s="85" t="n"/>
      <c r="HZ224" s="85" t="n"/>
      <c r="IA224" s="85" t="n"/>
      <c r="IB224" s="85" t="n"/>
      <c r="IC224" s="85" t="n"/>
      <c r="ID224" s="85" t="n"/>
      <c r="IE224" s="85" t="n"/>
      <c r="IF224" s="85" t="n"/>
      <c r="IG224" s="85" t="n"/>
      <c r="IH224" s="85" t="n"/>
      <c r="II224" s="85" t="n"/>
      <c r="IJ224" s="85" t="n"/>
      <c r="IK224" s="85" t="n"/>
      <c r="IL224" s="85" t="n"/>
      <c r="IM224" s="85" t="n"/>
      <c r="IN224" s="85" t="n"/>
      <c r="IO224" s="85" t="n"/>
      <c r="IP224" s="85" t="n"/>
      <c r="IQ224" s="85" t="n"/>
      <c r="IR224" s="85" t="n"/>
      <c r="IS224" s="85" t="n"/>
      <c r="IT224" s="85" t="n"/>
      <c r="IU224" s="85" t="n"/>
      <c r="IV224" s="85" t="n"/>
      <c r="IW224" s="85" t="n"/>
      <c r="IX224" s="85" t="n"/>
      <c r="IY224" s="85" t="n"/>
      <c r="IZ224" s="85" t="n"/>
      <c r="JA224" s="85" t="n"/>
      <c r="JB224" s="85" t="n"/>
      <c r="JC224" s="85" t="n"/>
      <c r="JD224" s="85" t="n"/>
      <c r="JE224" s="85" t="n"/>
      <c r="JF224" s="85" t="n"/>
      <c r="JG224" s="85" t="n"/>
      <c r="JH224" s="85" t="n"/>
      <c r="JI224" s="85" t="n"/>
      <c r="JJ224" s="85" t="n"/>
      <c r="JK224" s="85" t="n"/>
      <c r="JL224" s="85" t="n"/>
      <c r="JM224" s="85" t="n"/>
      <c r="JN224" s="85" t="n"/>
      <c r="JO224" s="85" t="n"/>
      <c r="JP224" s="85" t="n"/>
      <c r="JQ224" s="85" t="n"/>
      <c r="JR224" s="85" t="n"/>
      <c r="JS224" s="85" t="n"/>
      <c r="JT224" s="85" t="n"/>
      <c r="JU224" s="85" t="n"/>
      <c r="JV224" s="85" t="n"/>
      <c r="JW224" s="85" t="n"/>
      <c r="JX224" s="85" t="n"/>
      <c r="JY224" s="85" t="n"/>
      <c r="JZ224" s="85" t="n"/>
      <c r="KA224" s="85" t="n"/>
      <c r="KB224" s="85" t="n"/>
      <c r="KC224" s="85" t="n"/>
      <c r="KD224" s="85" t="n"/>
      <c r="KE224" s="85" t="n"/>
      <c r="KF224" s="85" t="n"/>
      <c r="KG224" s="85" t="n"/>
      <c r="KH224" s="85" t="n"/>
      <c r="KI224" s="85" t="n"/>
      <c r="KJ224" s="85" t="n"/>
      <c r="KK224" s="85" t="n"/>
      <c r="KL224" s="85" t="n"/>
      <c r="KM224" s="85" t="n"/>
      <c r="KN224" s="85" t="n"/>
      <c r="KO224" s="85" t="n"/>
      <c r="KP224" s="85" t="n"/>
      <c r="KQ224" s="85" t="n"/>
      <c r="KR224" s="85" t="n"/>
      <c r="KS224" s="85" t="n"/>
      <c r="KT224" s="85" t="n"/>
      <c r="KU224" s="85" t="n"/>
      <c r="KV224" s="85" t="n"/>
      <c r="KW224" s="85" t="n"/>
      <c r="KX224" s="85" t="n"/>
      <c r="KY224" s="85" t="n"/>
      <c r="KZ224" s="85" t="n"/>
      <c r="LA224" s="85" t="n"/>
      <c r="LB224" s="85" t="n"/>
      <c r="LC224" s="85" t="n"/>
      <c r="LD224" s="85" t="n"/>
      <c r="LE224" s="85" t="n"/>
      <c r="LF224" s="85" t="n"/>
      <c r="LG224" s="85" t="n"/>
      <c r="LH224" s="85" t="n"/>
      <c r="LI224" s="85" t="n"/>
      <c r="LJ224" s="85" t="n"/>
      <c r="LK224" s="85" t="n"/>
      <c r="LL224" s="85" t="n"/>
      <c r="LM224" s="85" t="n"/>
      <c r="LN224" s="85" t="n"/>
      <c r="LO224" s="85" t="n"/>
      <c r="LP224" s="85" t="n"/>
      <c r="LQ224" s="85" t="n"/>
      <c r="LR224" s="85" t="n"/>
      <c r="LS224" s="85" t="n"/>
    </row>
    <row r="225">
      <c r="A225" s="618" t="n"/>
      <c r="B225" s="102" t="n"/>
      <c r="C225" s="939" t="n"/>
      <c r="D225" s="939" t="n"/>
      <c r="E225" s="939" t="n"/>
      <c r="F225" s="939" t="n"/>
      <c r="G225" s="939" t="n"/>
      <c r="H225" s="939" t="n"/>
      <c r="I225" s="928" t="n"/>
      <c r="N225" s="105" t="inlineStr"/>
      <c r="O225" s="106" t="inlineStr"/>
      <c r="P225" s="106" t="inlineStr"/>
      <c r="Q225" s="106" t="inlineStr"/>
      <c r="R225" s="106" t="inlineStr"/>
      <c r="S225" s="106" t="inlineStr"/>
      <c r="T225" s="106" t="inlineStr"/>
      <c r="U225" s="929">
        <f>I147</f>
        <v/>
      </c>
      <c r="V225" s="927" t="n"/>
      <c r="W225" s="927" t="n"/>
    </row>
    <row r="226">
      <c r="A226" s="618" t="n"/>
      <c r="B226" s="140" t="n"/>
      <c r="C226" s="939" t="n"/>
      <c r="D226" s="939" t="n"/>
      <c r="E226" s="939" t="n"/>
      <c r="F226" s="939" t="n"/>
      <c r="G226" s="939" t="n"/>
      <c r="H226" s="939" t="n"/>
      <c r="I226" s="928" t="n"/>
      <c r="N226" s="105" t="inlineStr"/>
      <c r="O226" s="106" t="inlineStr"/>
      <c r="P226" s="106" t="inlineStr"/>
      <c r="Q226" s="106" t="inlineStr"/>
      <c r="R226" s="106" t="inlineStr"/>
      <c r="S226" s="106" t="inlineStr"/>
      <c r="T226" s="106" t="inlineStr"/>
      <c r="U226" s="929">
        <f>I148</f>
        <v/>
      </c>
      <c r="V226" s="927" t="n"/>
      <c r="W226" s="927" t="n"/>
    </row>
    <row r="227">
      <c r="A227" s="618" t="n"/>
      <c r="B227" s="102" t="n"/>
      <c r="C227" s="103" t="n"/>
      <c r="D227" s="103" t="n"/>
      <c r="E227" s="103" t="n"/>
      <c r="F227" s="103" t="n"/>
      <c r="G227" s="103" t="n"/>
      <c r="H227" s="103" t="n"/>
      <c r="I227" s="928" t="n"/>
      <c r="N227" s="105" t="inlineStr"/>
      <c r="O227" s="106" t="inlineStr"/>
      <c r="P227" s="106" t="inlineStr"/>
      <c r="Q227" s="106" t="inlineStr"/>
      <c r="R227" s="106" t="inlineStr"/>
      <c r="S227" s="106" t="inlineStr"/>
      <c r="T227" s="106" t="inlineStr"/>
      <c r="U227" s="107">
        <f>I149</f>
        <v/>
      </c>
      <c r="V227" s="927" t="n"/>
      <c r="W227" s="927" t="n"/>
    </row>
    <row r="228">
      <c r="A228" s="618" t="n"/>
      <c r="B228" s="102" t="n"/>
      <c r="C228" s="939" t="n"/>
      <c r="D228" s="939" t="n"/>
      <c r="E228" s="939" t="n"/>
      <c r="F228" s="939" t="n"/>
      <c r="G228" s="939" t="n"/>
      <c r="H228" s="939" t="n"/>
      <c r="I228" s="928" t="n"/>
      <c r="N228" s="105" t="inlineStr"/>
      <c r="O228" s="106" t="inlineStr"/>
      <c r="P228" s="106" t="inlineStr"/>
      <c r="Q228" s="106" t="inlineStr"/>
      <c r="R228" s="106" t="inlineStr"/>
      <c r="S228" s="106" t="inlineStr"/>
      <c r="T228" s="106" t="inlineStr"/>
      <c r="U228" s="107">
        <f>I150</f>
        <v/>
      </c>
      <c r="V228" s="927" t="n"/>
      <c r="W228" s="927" t="n"/>
    </row>
    <row r="229">
      <c r="A229" s="618" t="n"/>
      <c r="B229" s="102" t="n"/>
      <c r="C229" s="939" t="n"/>
      <c r="D229" s="939" t="n"/>
      <c r="E229" s="939" t="n"/>
      <c r="F229" s="939" t="n"/>
      <c r="G229" s="939" t="n"/>
      <c r="H229" s="939" t="n"/>
      <c r="I229" s="928" t="n"/>
      <c r="N229" s="105" t="inlineStr"/>
      <c r="O229" s="106" t="inlineStr"/>
      <c r="P229" s="106" t="inlineStr"/>
      <c r="Q229" s="106" t="inlineStr"/>
      <c r="R229" s="106" t="inlineStr"/>
      <c r="S229" s="106" t="inlineStr"/>
      <c r="T229" s="106" t="inlineStr"/>
      <c r="U229" s="107">
        <f>I151</f>
        <v/>
      </c>
      <c r="V229" s="927" t="n"/>
      <c r="W229" s="927" t="n"/>
    </row>
    <row r="230">
      <c r="A230" s="618" t="n"/>
      <c r="B230" s="102" t="n"/>
      <c r="C230" s="939" t="n"/>
      <c r="D230" s="939" t="n"/>
      <c r="E230" s="939" t="n"/>
      <c r="F230" s="939" t="n"/>
      <c r="G230" s="939" t="n"/>
      <c r="H230" s="939" t="n"/>
      <c r="I230" s="928" t="n"/>
      <c r="N230" s="105" t="inlineStr"/>
      <c r="O230" s="106" t="inlineStr"/>
      <c r="P230" s="106" t="inlineStr"/>
      <c r="Q230" s="106" t="inlineStr"/>
      <c r="R230" s="106" t="inlineStr"/>
      <c r="S230" s="106" t="inlineStr"/>
      <c r="T230" s="106" t="inlineStr"/>
      <c r="U230" s="107">
        <f>I152</f>
        <v/>
      </c>
      <c r="V230" s="927" t="n"/>
      <c r="W230" s="927" t="n"/>
    </row>
    <row r="231">
      <c r="A231" s="618" t="n"/>
      <c r="B231" s="102" t="n"/>
      <c r="C231" s="939" t="n"/>
      <c r="D231" s="939" t="n"/>
      <c r="E231" s="939" t="n"/>
      <c r="F231" s="939" t="n"/>
      <c r="G231" s="939" t="n"/>
      <c r="H231" s="939" t="n"/>
      <c r="I231" s="928" t="n"/>
      <c r="N231" s="105" t="inlineStr"/>
      <c r="O231" s="106" t="inlineStr"/>
      <c r="P231" s="106" t="inlineStr"/>
      <c r="Q231" s="106" t="inlineStr"/>
      <c r="R231" s="106" t="inlineStr"/>
      <c r="S231" s="106" t="inlineStr"/>
      <c r="T231" s="106" t="inlineStr"/>
      <c r="U231" s="107">
        <f>I153</f>
        <v/>
      </c>
      <c r="V231" s="927" t="n"/>
      <c r="W231" s="927" t="n"/>
    </row>
    <row r="232">
      <c r="A232" s="618" t="n"/>
      <c r="B232" s="102" t="n"/>
      <c r="C232" s="939" t="n"/>
      <c r="D232" s="939" t="n"/>
      <c r="E232" s="939" t="n"/>
      <c r="F232" s="939" t="n"/>
      <c r="G232" s="939" t="n"/>
      <c r="H232" s="939" t="n"/>
      <c r="I232" s="928" t="n"/>
      <c r="N232" s="105" t="inlineStr"/>
      <c r="O232" s="106" t="inlineStr"/>
      <c r="P232" s="106" t="inlineStr"/>
      <c r="Q232" s="106" t="inlineStr"/>
      <c r="R232" s="106" t="inlineStr"/>
      <c r="S232" s="106" t="inlineStr"/>
      <c r="T232" s="106" t="inlineStr"/>
      <c r="U232" s="107">
        <f>I154</f>
        <v/>
      </c>
      <c r="V232" s="927" t="n"/>
      <c r="W232" s="927" t="n"/>
    </row>
    <row r="233">
      <c r="A233" s="618" t="n"/>
      <c r="B233" s="102" t="n"/>
      <c r="C233" s="939" t="n"/>
      <c r="D233" s="939" t="n"/>
      <c r="E233" s="939" t="n"/>
      <c r="F233" s="939" t="n"/>
      <c r="G233" s="939" t="n"/>
      <c r="H233" s="939" t="n"/>
      <c r="I233" s="928" t="n"/>
      <c r="N233" s="105" t="inlineStr"/>
      <c r="O233" s="106" t="inlineStr"/>
      <c r="P233" s="106" t="inlineStr"/>
      <c r="Q233" s="106" t="inlineStr"/>
      <c r="R233" s="106" t="inlineStr"/>
      <c r="S233" s="106" t="inlineStr"/>
      <c r="T233" s="106" t="inlineStr"/>
      <c r="U233" s="107" t="n"/>
      <c r="V233" s="927" t="n"/>
      <c r="W233" s="927" t="n"/>
    </row>
    <row r="234">
      <c r="A234" s="618" t="n"/>
      <c r="B234" s="102" t="n"/>
      <c r="C234" s="939" t="n"/>
      <c r="D234" s="939" t="n"/>
      <c r="E234" s="939" t="n"/>
      <c r="F234" s="939" t="n"/>
      <c r="G234" s="939" t="n"/>
      <c r="H234" s="939" t="n"/>
      <c r="I234" s="928" t="n"/>
      <c r="N234" s="105" t="inlineStr"/>
      <c r="O234" s="106" t="inlineStr"/>
      <c r="P234" s="106" t="inlineStr"/>
      <c r="Q234" s="106" t="inlineStr"/>
      <c r="R234" s="106" t="inlineStr"/>
      <c r="S234" s="106" t="inlineStr"/>
      <c r="T234" s="106" t="inlineStr"/>
      <c r="U234" s="107">
        <f>I156</f>
        <v/>
      </c>
      <c r="V234" s="927" t="n"/>
      <c r="W234" s="927" t="n"/>
    </row>
    <row r="235">
      <c r="A235" s="618" t="n"/>
      <c r="B235" s="102" t="n"/>
      <c r="C235" s="939" t="n"/>
      <c r="D235" s="939" t="n"/>
      <c r="E235" s="939" t="n"/>
      <c r="F235" s="939" t="n"/>
      <c r="G235" s="939" t="n"/>
      <c r="H235" s="939" t="n"/>
      <c r="I235" s="943" t="n"/>
      <c r="N235" s="105" t="inlineStr"/>
      <c r="O235" s="106" t="inlineStr"/>
      <c r="P235" s="106" t="inlineStr"/>
      <c r="Q235" s="106" t="inlineStr"/>
      <c r="R235" s="106" t="inlineStr"/>
      <c r="S235" s="106" t="inlineStr"/>
      <c r="T235" s="106" t="inlineStr"/>
      <c r="U235" s="107">
        <f>I157</f>
        <v/>
      </c>
      <c r="V235" s="936" t="n"/>
      <c r="W235" s="936" t="n"/>
    </row>
    <row r="236">
      <c r="A236" s="618" t="inlineStr">
        <is>
          <t>K23</t>
        </is>
      </c>
      <c r="B236" s="96" t="inlineStr">
        <is>
          <t>Total</t>
        </is>
      </c>
      <c r="C236" s="940">
        <f>SUM(INDIRECT(ADDRESS(MATCH("K22",$A:$A,0)+1,COLUMN(C$12),4)&amp;":"&amp;ADDRESS(MATCH("K23",$A:$A,0)-1,COLUMN(C$12),4)))</f>
        <v/>
      </c>
      <c r="D236" s="940">
        <f>SUM(INDIRECT(ADDRESS(MATCH("K22",$A:$A,0)+1,COLUMN(D$12),4)&amp;":"&amp;ADDRESS(MATCH("K23",$A:$A,0)-1,COLUMN(D$12),4)))</f>
        <v/>
      </c>
      <c r="E236" s="940">
        <f>SUM(INDIRECT(ADDRESS(MATCH("K22",$A:$A,0)+1,COLUMN(E$12),4)&amp;":"&amp;ADDRESS(MATCH("K23",$A:$A,0)-1,COLUMN(E$12),4)))</f>
        <v/>
      </c>
      <c r="F236" s="940">
        <f>SUM(INDIRECT(ADDRESS(MATCH("K22",$A:$A,0)+1,COLUMN(F$12),4)&amp;":"&amp;ADDRESS(MATCH("K23",$A:$A,0)-1,COLUMN(F$12),4)))</f>
        <v/>
      </c>
      <c r="G236" s="940" t="n">
        <v>197066</v>
      </c>
      <c r="H236" s="940" t="n">
        <v>238770</v>
      </c>
      <c r="I236" s="955" t="n"/>
      <c r="J236" s="85" t="n"/>
      <c r="K236" s="85" t="n"/>
      <c r="L236" s="85" t="n"/>
      <c r="M236" s="85" t="n"/>
      <c r="N236" s="114">
        <f>B236</f>
        <v/>
      </c>
      <c r="O236" s="115">
        <f>C236*BS!$B$9</f>
        <v/>
      </c>
      <c r="P236" s="115">
        <f>D236*BS!$B$9</f>
        <v/>
      </c>
      <c r="Q236" s="115">
        <f>E236*BS!$B$9</f>
        <v/>
      </c>
      <c r="R236" s="115">
        <f>F236*BS!$B$9</f>
        <v/>
      </c>
      <c r="S236" s="115">
        <f>G236*BS!$B$9</f>
        <v/>
      </c>
      <c r="T236" s="115">
        <f>H236*BS!$B$9</f>
        <v/>
      </c>
      <c r="U236" s="123">
        <f>I158</f>
        <v/>
      </c>
      <c r="V236" s="936" t="n"/>
      <c r="W236" s="936" t="n"/>
      <c r="X236" s="85" t="n"/>
      <c r="Y236" s="85" t="n"/>
      <c r="Z236" s="85" t="n"/>
      <c r="AA236" s="85" t="n"/>
      <c r="AB236" s="85" t="n"/>
      <c r="AC236" s="85" t="n"/>
      <c r="AD236" s="85" t="n"/>
      <c r="AE236" s="85" t="n"/>
      <c r="AF236" s="85" t="n"/>
      <c r="AG236" s="85" t="n"/>
      <c r="AH236" s="85" t="n"/>
      <c r="AI236" s="85" t="n"/>
      <c r="AJ236" s="85" t="n"/>
      <c r="AK236" s="85" t="n"/>
      <c r="AL236" s="85" t="n"/>
      <c r="AM236" s="85" t="n"/>
      <c r="AN236" s="85" t="n"/>
      <c r="AO236" s="85" t="n"/>
      <c r="AP236" s="85" t="n"/>
      <c r="AQ236" s="85" t="n"/>
      <c r="AR236" s="85" t="n"/>
      <c r="AS236" s="85" t="n"/>
      <c r="AT236" s="85" t="n"/>
      <c r="AU236" s="85" t="n"/>
      <c r="AV236" s="85" t="n"/>
      <c r="AW236" s="85" t="n"/>
      <c r="AX236" s="85" t="n"/>
      <c r="AY236" s="85" t="n"/>
      <c r="AZ236" s="85" t="n"/>
      <c r="BA236" s="85" t="n"/>
      <c r="BB236" s="85" t="n"/>
      <c r="BC236" s="85" t="n"/>
      <c r="BD236" s="85" t="n"/>
      <c r="BE236" s="85" t="n"/>
      <c r="BF236" s="85" t="n"/>
      <c r="BG236" s="85" t="n"/>
      <c r="BH236" s="85" t="n"/>
      <c r="BI236" s="85" t="n"/>
      <c r="BJ236" s="85" t="n"/>
      <c r="BK236" s="85" t="n"/>
      <c r="BL236" s="85" t="n"/>
      <c r="BM236" s="85" t="n"/>
      <c r="BN236" s="85" t="n"/>
      <c r="BO236" s="85" t="n"/>
      <c r="BP236" s="85" t="n"/>
      <c r="BQ236" s="85" t="n"/>
      <c r="BR236" s="85" t="n"/>
      <c r="BS236" s="85" t="n"/>
      <c r="BT236" s="85" t="n"/>
      <c r="BU236" s="85" t="n"/>
      <c r="BV236" s="85" t="n"/>
      <c r="BW236" s="85" t="n"/>
      <c r="BX236" s="85" t="n"/>
      <c r="BY236" s="85" t="n"/>
      <c r="BZ236" s="85" t="n"/>
      <c r="CA236" s="85" t="n"/>
      <c r="CB236" s="85" t="n"/>
      <c r="CC236" s="85" t="n"/>
      <c r="CD236" s="85" t="n"/>
      <c r="CE236" s="85" t="n"/>
      <c r="CF236" s="85" t="n"/>
      <c r="CG236" s="85" t="n"/>
      <c r="CH236" s="85" t="n"/>
      <c r="CI236" s="85" t="n"/>
      <c r="CJ236" s="85" t="n"/>
      <c r="CK236" s="85" t="n"/>
      <c r="CL236" s="85" t="n"/>
      <c r="CM236" s="85" t="n"/>
      <c r="CN236" s="85" t="n"/>
      <c r="CO236" s="85" t="n"/>
      <c r="CP236" s="85" t="n"/>
      <c r="CQ236" s="85" t="n"/>
      <c r="CR236" s="85" t="n"/>
      <c r="CS236" s="85" t="n"/>
      <c r="CT236" s="85" t="n"/>
      <c r="CU236" s="85" t="n"/>
      <c r="CV236" s="85" t="n"/>
      <c r="CW236" s="85" t="n"/>
      <c r="CX236" s="85" t="n"/>
      <c r="CY236" s="85" t="n"/>
      <c r="CZ236" s="85" t="n"/>
      <c r="DA236" s="85" t="n"/>
      <c r="DB236" s="85" t="n"/>
      <c r="DC236" s="85" t="n"/>
      <c r="DD236" s="85" t="n"/>
      <c r="DE236" s="85" t="n"/>
      <c r="DF236" s="85" t="n"/>
      <c r="DG236" s="85" t="n"/>
      <c r="DH236" s="85" t="n"/>
      <c r="DI236" s="85" t="n"/>
      <c r="DJ236" s="85" t="n"/>
      <c r="DK236" s="85" t="n"/>
      <c r="DL236" s="85" t="n"/>
      <c r="DM236" s="85" t="n"/>
      <c r="DN236" s="85" t="n"/>
      <c r="DO236" s="85" t="n"/>
      <c r="DP236" s="85" t="n"/>
      <c r="DQ236" s="85" t="n"/>
      <c r="DR236" s="85" t="n"/>
      <c r="DS236" s="85" t="n"/>
      <c r="DT236" s="85" t="n"/>
      <c r="DU236" s="85" t="n"/>
      <c r="DV236" s="85" t="n"/>
      <c r="DW236" s="85" t="n"/>
      <c r="DX236" s="85" t="n"/>
      <c r="DY236" s="85" t="n"/>
      <c r="DZ236" s="85" t="n"/>
      <c r="EA236" s="85" t="n"/>
      <c r="EB236" s="85" t="n"/>
      <c r="EC236" s="85" t="n"/>
      <c r="ED236" s="85" t="n"/>
      <c r="EE236" s="85" t="n"/>
      <c r="EF236" s="85" t="n"/>
      <c r="EG236" s="85" t="n"/>
      <c r="EH236" s="85" t="n"/>
      <c r="EI236" s="85" t="n"/>
      <c r="EJ236" s="85" t="n"/>
      <c r="EK236" s="85" t="n"/>
      <c r="EL236" s="85" t="n"/>
      <c r="EM236" s="85" t="n"/>
      <c r="EN236" s="85" t="n"/>
      <c r="EO236" s="85" t="n"/>
      <c r="EP236" s="85" t="n"/>
      <c r="EQ236" s="85" t="n"/>
      <c r="ER236" s="85" t="n"/>
      <c r="ES236" s="85" t="n"/>
      <c r="ET236" s="85" t="n"/>
      <c r="EU236" s="85" t="n"/>
      <c r="EV236" s="85" t="n"/>
      <c r="EW236" s="85" t="n"/>
      <c r="EX236" s="85" t="n"/>
      <c r="EY236" s="85" t="n"/>
      <c r="EZ236" s="85" t="n"/>
      <c r="FA236" s="85" t="n"/>
      <c r="FB236" s="85" t="n"/>
      <c r="FC236" s="85" t="n"/>
      <c r="FD236" s="85" t="n"/>
      <c r="FE236" s="85" t="n"/>
      <c r="FF236" s="85" t="n"/>
      <c r="FG236" s="85" t="n"/>
      <c r="FH236" s="85" t="n"/>
      <c r="FI236" s="85" t="n"/>
      <c r="FJ236" s="85" t="n"/>
      <c r="FK236" s="85" t="n"/>
      <c r="FL236" s="85" t="n"/>
      <c r="FM236" s="85" t="n"/>
      <c r="FN236" s="85" t="n"/>
      <c r="FO236" s="85" t="n"/>
      <c r="FP236" s="85" t="n"/>
      <c r="FQ236" s="85" t="n"/>
      <c r="FR236" s="85" t="n"/>
      <c r="FS236" s="85" t="n"/>
      <c r="FT236" s="85" t="n"/>
      <c r="FU236" s="85" t="n"/>
      <c r="FV236" s="85" t="n"/>
      <c r="FW236" s="85" t="n"/>
      <c r="FX236" s="85" t="n"/>
      <c r="FY236" s="85" t="n"/>
      <c r="FZ236" s="85" t="n"/>
      <c r="GA236" s="85" t="n"/>
      <c r="GB236" s="85" t="n"/>
      <c r="GC236" s="85" t="n"/>
      <c r="GD236" s="85" t="n"/>
      <c r="GE236" s="85" t="n"/>
      <c r="GF236" s="85" t="n"/>
      <c r="GG236" s="85" t="n"/>
      <c r="GH236" s="85" t="n"/>
      <c r="GI236" s="85" t="n"/>
      <c r="GJ236" s="85" t="n"/>
      <c r="GK236" s="85" t="n"/>
      <c r="GL236" s="85" t="n"/>
      <c r="GM236" s="85" t="n"/>
      <c r="GN236" s="85" t="n"/>
      <c r="GO236" s="85" t="n"/>
      <c r="GP236" s="85" t="n"/>
      <c r="GQ236" s="85" t="n"/>
      <c r="GR236" s="85" t="n"/>
      <c r="GS236" s="85" t="n"/>
      <c r="GT236" s="85" t="n"/>
      <c r="GU236" s="85" t="n"/>
      <c r="GV236" s="85" t="n"/>
      <c r="GW236" s="85" t="n"/>
      <c r="GX236" s="85" t="n"/>
      <c r="GY236" s="85" t="n"/>
      <c r="GZ236" s="85" t="n"/>
      <c r="HA236" s="85" t="n"/>
      <c r="HB236" s="85" t="n"/>
      <c r="HC236" s="85" t="n"/>
      <c r="HD236" s="85" t="n"/>
      <c r="HE236" s="85" t="n"/>
      <c r="HF236" s="85" t="n"/>
      <c r="HG236" s="85" t="n"/>
      <c r="HH236" s="85" t="n"/>
      <c r="HI236" s="85" t="n"/>
      <c r="HJ236" s="85" t="n"/>
      <c r="HK236" s="85" t="n"/>
      <c r="HL236" s="85" t="n"/>
      <c r="HM236" s="85" t="n"/>
      <c r="HN236" s="85" t="n"/>
      <c r="HO236" s="85" t="n"/>
      <c r="HP236" s="85" t="n"/>
      <c r="HQ236" s="85" t="n"/>
      <c r="HR236" s="85" t="n"/>
      <c r="HS236" s="85" t="n"/>
      <c r="HT236" s="85" t="n"/>
      <c r="HU236" s="85" t="n"/>
      <c r="HV236" s="85" t="n"/>
      <c r="HW236" s="85" t="n"/>
      <c r="HX236" s="85" t="n"/>
      <c r="HY236" s="85" t="n"/>
      <c r="HZ236" s="85" t="n"/>
      <c r="IA236" s="85" t="n"/>
      <c r="IB236" s="85" t="n"/>
      <c r="IC236" s="85" t="n"/>
      <c r="ID236" s="85" t="n"/>
      <c r="IE236" s="85" t="n"/>
      <c r="IF236" s="85" t="n"/>
      <c r="IG236" s="85" t="n"/>
      <c r="IH236" s="85" t="n"/>
      <c r="II236" s="85" t="n"/>
      <c r="IJ236" s="85" t="n"/>
      <c r="IK236" s="85" t="n"/>
      <c r="IL236" s="85" t="n"/>
      <c r="IM236" s="85" t="n"/>
      <c r="IN236" s="85" t="n"/>
      <c r="IO236" s="85" t="n"/>
      <c r="IP236" s="85" t="n"/>
      <c r="IQ236" s="85" t="n"/>
      <c r="IR236" s="85" t="n"/>
      <c r="IS236" s="85" t="n"/>
      <c r="IT236" s="85" t="n"/>
      <c r="IU236" s="85" t="n"/>
      <c r="IV236" s="85" t="n"/>
      <c r="IW236" s="85" t="n"/>
      <c r="IX236" s="85" t="n"/>
      <c r="IY236" s="85" t="n"/>
      <c r="IZ236" s="85" t="n"/>
      <c r="JA236" s="85" t="n"/>
      <c r="JB236" s="85" t="n"/>
      <c r="JC236" s="85" t="n"/>
      <c r="JD236" s="85" t="n"/>
      <c r="JE236" s="85" t="n"/>
      <c r="JF236" s="85" t="n"/>
      <c r="JG236" s="85" t="n"/>
      <c r="JH236" s="85" t="n"/>
      <c r="JI236" s="85" t="n"/>
      <c r="JJ236" s="85" t="n"/>
      <c r="JK236" s="85" t="n"/>
      <c r="JL236" s="85" t="n"/>
      <c r="JM236" s="85" t="n"/>
      <c r="JN236" s="85" t="n"/>
      <c r="JO236" s="85" t="n"/>
      <c r="JP236" s="85" t="n"/>
      <c r="JQ236" s="85" t="n"/>
      <c r="JR236" s="85" t="n"/>
      <c r="JS236" s="85" t="n"/>
      <c r="JT236" s="85" t="n"/>
      <c r="JU236" s="85" t="n"/>
      <c r="JV236" s="85" t="n"/>
      <c r="JW236" s="85" t="n"/>
      <c r="JX236" s="85" t="n"/>
      <c r="JY236" s="85" t="n"/>
      <c r="JZ236" s="85" t="n"/>
      <c r="KA236" s="85" t="n"/>
      <c r="KB236" s="85" t="n"/>
      <c r="KC236" s="85" t="n"/>
      <c r="KD236" s="85" t="n"/>
      <c r="KE236" s="85" t="n"/>
      <c r="KF236" s="85" t="n"/>
      <c r="KG236" s="85" t="n"/>
      <c r="KH236" s="85" t="n"/>
      <c r="KI236" s="85" t="n"/>
      <c r="KJ236" s="85" t="n"/>
      <c r="KK236" s="85" t="n"/>
      <c r="KL236" s="85" t="n"/>
      <c r="KM236" s="85" t="n"/>
      <c r="KN236" s="85" t="n"/>
      <c r="KO236" s="85" t="n"/>
      <c r="KP236" s="85" t="n"/>
      <c r="KQ236" s="85" t="n"/>
      <c r="KR236" s="85" t="n"/>
      <c r="KS236" s="85" t="n"/>
      <c r="KT236" s="85" t="n"/>
      <c r="KU236" s="85" t="n"/>
      <c r="KV236" s="85" t="n"/>
      <c r="KW236" s="85" t="n"/>
      <c r="KX236" s="85" t="n"/>
      <c r="KY236" s="85" t="n"/>
      <c r="KZ236" s="85" t="n"/>
      <c r="LA236" s="85" t="n"/>
      <c r="LB236" s="85" t="n"/>
      <c r="LC236" s="85" t="n"/>
      <c r="LD236" s="85" t="n"/>
      <c r="LE236" s="85" t="n"/>
      <c r="LF236" s="85" t="n"/>
      <c r="LG236" s="85" t="n"/>
      <c r="LH236" s="85" t="n"/>
      <c r="LI236" s="85" t="n"/>
      <c r="LJ236" s="85" t="n"/>
      <c r="LK236" s="85" t="n"/>
      <c r="LL236" s="85" t="n"/>
      <c r="LM236" s="85" t="n"/>
      <c r="LN236" s="85" t="n"/>
      <c r="LO236" s="85" t="n"/>
      <c r="LP236" s="85" t="n"/>
      <c r="LQ236" s="85" t="n"/>
      <c r="LR236" s="85" t="n"/>
      <c r="LS236" s="85" t="n"/>
    </row>
    <row r="237">
      <c r="A237" s="618" t="n"/>
      <c r="B237" s="102" t="n"/>
      <c r="C237" s="939" t="n"/>
      <c r="D237" s="939" t="n"/>
      <c r="E237" s="939" t="n"/>
      <c r="F237" s="939" t="n"/>
      <c r="G237" s="939" t="n"/>
      <c r="H237" s="939" t="n"/>
      <c r="I237" s="928" t="n"/>
      <c r="N237" s="105" t="inlineStr"/>
      <c r="O237" s="106" t="inlineStr"/>
      <c r="P237" s="106" t="inlineStr"/>
      <c r="Q237" s="106" t="inlineStr"/>
      <c r="R237" s="106" t="inlineStr"/>
      <c r="S237" s="106" t="inlineStr"/>
      <c r="T237" s="106" t="inlineStr"/>
      <c r="U237" s="107" t="n"/>
      <c r="V237" s="927" t="n"/>
      <c r="W237" s="927" t="n"/>
    </row>
    <row r="238">
      <c r="A238" s="618" t="inlineStr">
        <is>
          <t>K24</t>
        </is>
      </c>
      <c r="B238" s="96" t="inlineStr">
        <is>
          <t xml:space="preserve">Deferred charges </t>
        </is>
      </c>
      <c r="C238" s="954" t="n"/>
      <c r="D238" s="954" t="n"/>
      <c r="E238" s="954" t="n"/>
      <c r="F238" s="954" t="n"/>
      <c r="G238" s="954" t="n"/>
      <c r="H238" s="954" t="n"/>
      <c r="I238" s="934" t="n"/>
      <c r="J238" s="85" t="n"/>
      <c r="K238" s="85" t="n"/>
      <c r="L238" s="85" t="n"/>
      <c r="M238" s="85" t="n"/>
      <c r="N238" s="114">
        <f>B238</f>
        <v/>
      </c>
      <c r="O238" s="115" t="inlineStr"/>
      <c r="P238" s="115" t="inlineStr"/>
      <c r="Q238" s="115" t="inlineStr"/>
      <c r="R238" s="115" t="inlineStr"/>
      <c r="S238" s="115" t="inlineStr"/>
      <c r="T238" s="115" t="inlineStr"/>
      <c r="U238" s="935">
        <f>I160</f>
        <v/>
      </c>
      <c r="V238" s="941" t="n"/>
      <c r="W238" s="941" t="n"/>
      <c r="X238" s="85" t="n"/>
      <c r="Y238" s="85" t="n"/>
      <c r="Z238" s="85" t="n"/>
      <c r="AA238" s="85" t="n"/>
      <c r="AB238" s="85" t="n"/>
      <c r="AC238" s="85" t="n"/>
      <c r="AD238" s="85" t="n"/>
      <c r="AE238" s="85" t="n"/>
      <c r="AF238" s="85" t="n"/>
      <c r="AG238" s="85" t="n"/>
      <c r="AH238" s="85" t="n"/>
      <c r="AI238" s="85" t="n"/>
      <c r="AJ238" s="85" t="n"/>
      <c r="AK238" s="85" t="n"/>
      <c r="AL238" s="85" t="n"/>
      <c r="AM238" s="85" t="n"/>
      <c r="AN238" s="85" t="n"/>
      <c r="AO238" s="85" t="n"/>
      <c r="AP238" s="85" t="n"/>
      <c r="AQ238" s="85" t="n"/>
      <c r="AR238" s="85" t="n"/>
      <c r="AS238" s="85" t="n"/>
      <c r="AT238" s="85" t="n"/>
      <c r="AU238" s="85" t="n"/>
      <c r="AV238" s="85" t="n"/>
      <c r="AW238" s="85" t="n"/>
      <c r="AX238" s="85" t="n"/>
      <c r="AY238" s="85" t="n"/>
      <c r="AZ238" s="85" t="n"/>
      <c r="BA238" s="85" t="n"/>
      <c r="BB238" s="85" t="n"/>
      <c r="BC238" s="85" t="n"/>
      <c r="BD238" s="85" t="n"/>
      <c r="BE238" s="85" t="n"/>
      <c r="BF238" s="85" t="n"/>
      <c r="BG238" s="85" t="n"/>
      <c r="BH238" s="85" t="n"/>
      <c r="BI238" s="85" t="n"/>
      <c r="BJ238" s="85" t="n"/>
      <c r="BK238" s="85" t="n"/>
      <c r="BL238" s="85" t="n"/>
      <c r="BM238" s="85" t="n"/>
      <c r="BN238" s="85" t="n"/>
      <c r="BO238" s="85" t="n"/>
      <c r="BP238" s="85" t="n"/>
      <c r="BQ238" s="85" t="n"/>
      <c r="BR238" s="85" t="n"/>
      <c r="BS238" s="85" t="n"/>
      <c r="BT238" s="85" t="n"/>
      <c r="BU238" s="85" t="n"/>
      <c r="BV238" s="85" t="n"/>
      <c r="BW238" s="85" t="n"/>
      <c r="BX238" s="85" t="n"/>
      <c r="BY238" s="85" t="n"/>
      <c r="BZ238" s="85" t="n"/>
      <c r="CA238" s="85" t="n"/>
      <c r="CB238" s="85" t="n"/>
      <c r="CC238" s="85" t="n"/>
      <c r="CD238" s="85" t="n"/>
      <c r="CE238" s="85" t="n"/>
      <c r="CF238" s="85" t="n"/>
      <c r="CG238" s="85" t="n"/>
      <c r="CH238" s="85" t="n"/>
      <c r="CI238" s="85" t="n"/>
      <c r="CJ238" s="85" t="n"/>
      <c r="CK238" s="85" t="n"/>
      <c r="CL238" s="85" t="n"/>
      <c r="CM238" s="85" t="n"/>
      <c r="CN238" s="85" t="n"/>
      <c r="CO238" s="85" t="n"/>
      <c r="CP238" s="85" t="n"/>
      <c r="CQ238" s="85" t="n"/>
      <c r="CR238" s="85" t="n"/>
      <c r="CS238" s="85" t="n"/>
      <c r="CT238" s="85" t="n"/>
      <c r="CU238" s="85" t="n"/>
      <c r="CV238" s="85" t="n"/>
      <c r="CW238" s="85" t="n"/>
      <c r="CX238" s="85" t="n"/>
      <c r="CY238" s="85" t="n"/>
      <c r="CZ238" s="85" t="n"/>
      <c r="DA238" s="85" t="n"/>
      <c r="DB238" s="85" t="n"/>
      <c r="DC238" s="85" t="n"/>
      <c r="DD238" s="85" t="n"/>
      <c r="DE238" s="85" t="n"/>
      <c r="DF238" s="85" t="n"/>
      <c r="DG238" s="85" t="n"/>
      <c r="DH238" s="85" t="n"/>
      <c r="DI238" s="85" t="n"/>
      <c r="DJ238" s="85" t="n"/>
      <c r="DK238" s="85" t="n"/>
      <c r="DL238" s="85" t="n"/>
      <c r="DM238" s="85" t="n"/>
      <c r="DN238" s="85" t="n"/>
      <c r="DO238" s="85" t="n"/>
      <c r="DP238" s="85" t="n"/>
      <c r="DQ238" s="85" t="n"/>
      <c r="DR238" s="85" t="n"/>
      <c r="DS238" s="85" t="n"/>
      <c r="DT238" s="85" t="n"/>
      <c r="DU238" s="85" t="n"/>
      <c r="DV238" s="85" t="n"/>
      <c r="DW238" s="85" t="n"/>
      <c r="DX238" s="85" t="n"/>
      <c r="DY238" s="85" t="n"/>
      <c r="DZ238" s="85" t="n"/>
      <c r="EA238" s="85" t="n"/>
      <c r="EB238" s="85" t="n"/>
      <c r="EC238" s="85" t="n"/>
      <c r="ED238" s="85" t="n"/>
      <c r="EE238" s="85" t="n"/>
      <c r="EF238" s="85" t="n"/>
      <c r="EG238" s="85" t="n"/>
      <c r="EH238" s="85" t="n"/>
      <c r="EI238" s="85" t="n"/>
      <c r="EJ238" s="85" t="n"/>
      <c r="EK238" s="85" t="n"/>
      <c r="EL238" s="85" t="n"/>
      <c r="EM238" s="85" t="n"/>
      <c r="EN238" s="85" t="n"/>
      <c r="EO238" s="85" t="n"/>
      <c r="EP238" s="85" t="n"/>
      <c r="EQ238" s="85" t="n"/>
      <c r="ER238" s="85" t="n"/>
      <c r="ES238" s="85" t="n"/>
      <c r="ET238" s="85" t="n"/>
      <c r="EU238" s="85" t="n"/>
      <c r="EV238" s="85" t="n"/>
      <c r="EW238" s="85" t="n"/>
      <c r="EX238" s="85" t="n"/>
      <c r="EY238" s="85" t="n"/>
      <c r="EZ238" s="85" t="n"/>
      <c r="FA238" s="85" t="n"/>
      <c r="FB238" s="85" t="n"/>
      <c r="FC238" s="85" t="n"/>
      <c r="FD238" s="85" t="n"/>
      <c r="FE238" s="85" t="n"/>
      <c r="FF238" s="85" t="n"/>
      <c r="FG238" s="85" t="n"/>
      <c r="FH238" s="85" t="n"/>
      <c r="FI238" s="85" t="n"/>
      <c r="FJ238" s="85" t="n"/>
      <c r="FK238" s="85" t="n"/>
      <c r="FL238" s="85" t="n"/>
      <c r="FM238" s="85" t="n"/>
      <c r="FN238" s="85" t="n"/>
      <c r="FO238" s="85" t="n"/>
      <c r="FP238" s="85" t="n"/>
      <c r="FQ238" s="85" t="n"/>
      <c r="FR238" s="85" t="n"/>
      <c r="FS238" s="85" t="n"/>
      <c r="FT238" s="85" t="n"/>
      <c r="FU238" s="85" t="n"/>
      <c r="FV238" s="85" t="n"/>
      <c r="FW238" s="85" t="n"/>
      <c r="FX238" s="85" t="n"/>
      <c r="FY238" s="85" t="n"/>
      <c r="FZ238" s="85" t="n"/>
      <c r="GA238" s="85" t="n"/>
      <c r="GB238" s="85" t="n"/>
      <c r="GC238" s="85" t="n"/>
      <c r="GD238" s="85" t="n"/>
      <c r="GE238" s="85" t="n"/>
      <c r="GF238" s="85" t="n"/>
      <c r="GG238" s="85" t="n"/>
      <c r="GH238" s="85" t="n"/>
      <c r="GI238" s="85" t="n"/>
      <c r="GJ238" s="85" t="n"/>
      <c r="GK238" s="85" t="n"/>
      <c r="GL238" s="85" t="n"/>
      <c r="GM238" s="85" t="n"/>
      <c r="GN238" s="85" t="n"/>
      <c r="GO238" s="85" t="n"/>
      <c r="GP238" s="85" t="n"/>
      <c r="GQ238" s="85" t="n"/>
      <c r="GR238" s="85" t="n"/>
      <c r="GS238" s="85" t="n"/>
      <c r="GT238" s="85" t="n"/>
      <c r="GU238" s="85" t="n"/>
      <c r="GV238" s="85" t="n"/>
      <c r="GW238" s="85" t="n"/>
      <c r="GX238" s="85" t="n"/>
      <c r="GY238" s="85" t="n"/>
      <c r="GZ238" s="85" t="n"/>
      <c r="HA238" s="85" t="n"/>
      <c r="HB238" s="85" t="n"/>
      <c r="HC238" s="85" t="n"/>
      <c r="HD238" s="85" t="n"/>
      <c r="HE238" s="85" t="n"/>
      <c r="HF238" s="85" t="n"/>
      <c r="HG238" s="85" t="n"/>
      <c r="HH238" s="85" t="n"/>
      <c r="HI238" s="85" t="n"/>
      <c r="HJ238" s="85" t="n"/>
      <c r="HK238" s="85" t="n"/>
      <c r="HL238" s="85" t="n"/>
      <c r="HM238" s="85" t="n"/>
      <c r="HN238" s="85" t="n"/>
      <c r="HO238" s="85" t="n"/>
      <c r="HP238" s="85" t="n"/>
      <c r="HQ238" s="85" t="n"/>
      <c r="HR238" s="85" t="n"/>
      <c r="HS238" s="85" t="n"/>
      <c r="HT238" s="85" t="n"/>
      <c r="HU238" s="85" t="n"/>
      <c r="HV238" s="85" t="n"/>
      <c r="HW238" s="85" t="n"/>
      <c r="HX238" s="85" t="n"/>
      <c r="HY238" s="85" t="n"/>
      <c r="HZ238" s="85" t="n"/>
      <c r="IA238" s="85" t="n"/>
      <c r="IB238" s="85" t="n"/>
      <c r="IC238" s="85" t="n"/>
      <c r="ID238" s="85" t="n"/>
      <c r="IE238" s="85" t="n"/>
      <c r="IF238" s="85" t="n"/>
      <c r="IG238" s="85" t="n"/>
      <c r="IH238" s="85" t="n"/>
      <c r="II238" s="85" t="n"/>
      <c r="IJ238" s="85" t="n"/>
      <c r="IK238" s="85" t="n"/>
      <c r="IL238" s="85" t="n"/>
      <c r="IM238" s="85" t="n"/>
      <c r="IN238" s="85" t="n"/>
      <c r="IO238" s="85" t="n"/>
      <c r="IP238" s="85" t="n"/>
      <c r="IQ238" s="85" t="n"/>
      <c r="IR238" s="85" t="n"/>
      <c r="IS238" s="85" t="n"/>
      <c r="IT238" s="85" t="n"/>
      <c r="IU238" s="85" t="n"/>
      <c r="IV238" s="85" t="n"/>
      <c r="IW238" s="85" t="n"/>
      <c r="IX238" s="85" t="n"/>
      <c r="IY238" s="85" t="n"/>
      <c r="IZ238" s="85" t="n"/>
      <c r="JA238" s="85" t="n"/>
      <c r="JB238" s="85" t="n"/>
      <c r="JC238" s="85" t="n"/>
      <c r="JD238" s="85" t="n"/>
      <c r="JE238" s="85" t="n"/>
      <c r="JF238" s="85" t="n"/>
      <c r="JG238" s="85" t="n"/>
      <c r="JH238" s="85" t="n"/>
      <c r="JI238" s="85" t="n"/>
      <c r="JJ238" s="85" t="n"/>
      <c r="JK238" s="85" t="n"/>
      <c r="JL238" s="85" t="n"/>
      <c r="JM238" s="85" t="n"/>
      <c r="JN238" s="85" t="n"/>
      <c r="JO238" s="85" t="n"/>
      <c r="JP238" s="85" t="n"/>
      <c r="JQ238" s="85" t="n"/>
      <c r="JR238" s="85" t="n"/>
      <c r="JS238" s="85" t="n"/>
      <c r="JT238" s="85" t="n"/>
      <c r="JU238" s="85" t="n"/>
      <c r="JV238" s="85" t="n"/>
      <c r="JW238" s="85" t="n"/>
      <c r="JX238" s="85" t="n"/>
      <c r="JY238" s="85" t="n"/>
      <c r="JZ238" s="85" t="n"/>
      <c r="KA238" s="85" t="n"/>
      <c r="KB238" s="85" t="n"/>
      <c r="KC238" s="85" t="n"/>
      <c r="KD238" s="85" t="n"/>
      <c r="KE238" s="85" t="n"/>
      <c r="KF238" s="85" t="n"/>
      <c r="KG238" s="85" t="n"/>
      <c r="KH238" s="85" t="n"/>
      <c r="KI238" s="85" t="n"/>
      <c r="KJ238" s="85" t="n"/>
      <c r="KK238" s="85" t="n"/>
      <c r="KL238" s="85" t="n"/>
      <c r="KM238" s="85" t="n"/>
      <c r="KN238" s="85" t="n"/>
      <c r="KO238" s="85" t="n"/>
      <c r="KP238" s="85" t="n"/>
      <c r="KQ238" s="85" t="n"/>
      <c r="KR238" s="85" t="n"/>
      <c r="KS238" s="85" t="n"/>
      <c r="KT238" s="85" t="n"/>
      <c r="KU238" s="85" t="n"/>
      <c r="KV238" s="85" t="n"/>
      <c r="KW238" s="85" t="n"/>
      <c r="KX238" s="85" t="n"/>
      <c r="KY238" s="85" t="n"/>
      <c r="KZ238" s="85" t="n"/>
      <c r="LA238" s="85" t="n"/>
      <c r="LB238" s="85" t="n"/>
      <c r="LC238" s="85" t="n"/>
      <c r="LD238" s="85" t="n"/>
      <c r="LE238" s="85" t="n"/>
      <c r="LF238" s="85" t="n"/>
      <c r="LG238" s="85" t="n"/>
      <c r="LH238" s="85" t="n"/>
      <c r="LI238" s="85" t="n"/>
      <c r="LJ238" s="85" t="n"/>
      <c r="LK238" s="85" t="n"/>
      <c r="LL238" s="85" t="n"/>
      <c r="LM238" s="85" t="n"/>
      <c r="LN238" s="85" t="n"/>
      <c r="LO238" s="85" t="n"/>
      <c r="LP238" s="85" t="n"/>
      <c r="LQ238" s="85" t="n"/>
      <c r="LR238" s="85" t="n"/>
      <c r="LS238" s="85" t="n"/>
    </row>
    <row r="239">
      <c r="A239" s="618" t="n"/>
      <c r="B239" s="102" t="inlineStr">
        <is>
          <t xml:space="preserve"> None Deferred tax assets</t>
        </is>
      </c>
      <c r="C239" s="103" t="n"/>
      <c r="D239" s="103" t="n"/>
      <c r="E239" s="103" t="n"/>
      <c r="F239" s="103" t="n"/>
      <c r="G239" s="103" t="n">
        <v>23608</v>
      </c>
      <c r="H239" s="103" t="n">
        <v>20983</v>
      </c>
      <c r="I239" s="934" t="n"/>
      <c r="J239" s="85" t="n"/>
      <c r="K239" s="85" t="n"/>
      <c r="L239" s="85" t="n"/>
      <c r="M239" s="85" t="n"/>
      <c r="N239" s="114">
        <f>B239</f>
        <v/>
      </c>
      <c r="O239" s="115" t="inlineStr"/>
      <c r="P239" s="115" t="inlineStr"/>
      <c r="Q239" s="115" t="inlineStr"/>
      <c r="R239" s="115" t="inlineStr"/>
      <c r="S239" s="115">
        <f>G239*BS!$B$9</f>
        <v/>
      </c>
      <c r="T239" s="115">
        <f>H239*BS!$B$9</f>
        <v/>
      </c>
      <c r="U239" s="123" t="n"/>
      <c r="V239" s="941" t="n"/>
      <c r="W239" s="941" t="n"/>
      <c r="X239" s="85" t="n"/>
      <c r="Y239" s="85" t="n"/>
      <c r="Z239" s="85" t="n"/>
      <c r="AA239" s="85" t="n"/>
      <c r="AB239" s="85" t="n"/>
      <c r="AC239" s="85" t="n"/>
      <c r="AD239" s="85" t="n"/>
      <c r="AE239" s="85" t="n"/>
      <c r="AF239" s="85" t="n"/>
      <c r="AG239" s="85" t="n"/>
      <c r="AH239" s="85" t="n"/>
      <c r="AI239" s="85" t="n"/>
      <c r="AJ239" s="85" t="n"/>
      <c r="AK239" s="85" t="n"/>
      <c r="AL239" s="85" t="n"/>
      <c r="AM239" s="85" t="n"/>
      <c r="AN239" s="85" t="n"/>
      <c r="AO239" s="85" t="n"/>
      <c r="AP239" s="85" t="n"/>
      <c r="AQ239" s="85" t="n"/>
      <c r="AR239" s="85" t="n"/>
      <c r="AS239" s="85" t="n"/>
      <c r="AT239" s="85" t="n"/>
      <c r="AU239" s="85" t="n"/>
      <c r="AV239" s="85" t="n"/>
      <c r="AW239" s="85" t="n"/>
      <c r="AX239" s="85" t="n"/>
      <c r="AY239" s="85" t="n"/>
      <c r="AZ239" s="85" t="n"/>
      <c r="BA239" s="85" t="n"/>
      <c r="BB239" s="85" t="n"/>
      <c r="BC239" s="85" t="n"/>
      <c r="BD239" s="85" t="n"/>
      <c r="BE239" s="85" t="n"/>
      <c r="BF239" s="85" t="n"/>
      <c r="BG239" s="85" t="n"/>
      <c r="BH239" s="85" t="n"/>
      <c r="BI239" s="85" t="n"/>
      <c r="BJ239" s="85" t="n"/>
      <c r="BK239" s="85" t="n"/>
      <c r="BL239" s="85" t="n"/>
      <c r="BM239" s="85" t="n"/>
      <c r="BN239" s="85" t="n"/>
      <c r="BO239" s="85" t="n"/>
      <c r="BP239" s="85" t="n"/>
      <c r="BQ239" s="85" t="n"/>
      <c r="BR239" s="85" t="n"/>
      <c r="BS239" s="85" t="n"/>
      <c r="BT239" s="85" t="n"/>
      <c r="BU239" s="85" t="n"/>
      <c r="BV239" s="85" t="n"/>
      <c r="BW239" s="85" t="n"/>
      <c r="BX239" s="85" t="n"/>
      <c r="BY239" s="85" t="n"/>
      <c r="BZ239" s="85" t="n"/>
      <c r="CA239" s="85" t="n"/>
      <c r="CB239" s="85" t="n"/>
      <c r="CC239" s="85" t="n"/>
      <c r="CD239" s="85" t="n"/>
      <c r="CE239" s="85" t="n"/>
      <c r="CF239" s="85" t="n"/>
      <c r="CG239" s="85" t="n"/>
      <c r="CH239" s="85" t="n"/>
      <c r="CI239" s="85" t="n"/>
      <c r="CJ239" s="85" t="n"/>
      <c r="CK239" s="85" t="n"/>
      <c r="CL239" s="85" t="n"/>
      <c r="CM239" s="85" t="n"/>
      <c r="CN239" s="85" t="n"/>
      <c r="CO239" s="85" t="n"/>
      <c r="CP239" s="85" t="n"/>
      <c r="CQ239" s="85" t="n"/>
      <c r="CR239" s="85" t="n"/>
      <c r="CS239" s="85" t="n"/>
      <c r="CT239" s="85" t="n"/>
      <c r="CU239" s="85" t="n"/>
      <c r="CV239" s="85" t="n"/>
      <c r="CW239" s="85" t="n"/>
      <c r="CX239" s="85" t="n"/>
      <c r="CY239" s="85" t="n"/>
      <c r="CZ239" s="85" t="n"/>
      <c r="DA239" s="85" t="n"/>
      <c r="DB239" s="85" t="n"/>
      <c r="DC239" s="85" t="n"/>
      <c r="DD239" s="85" t="n"/>
      <c r="DE239" s="85" t="n"/>
      <c r="DF239" s="85" t="n"/>
      <c r="DG239" s="85" t="n"/>
      <c r="DH239" s="85" t="n"/>
      <c r="DI239" s="85" t="n"/>
      <c r="DJ239" s="85" t="n"/>
      <c r="DK239" s="85" t="n"/>
      <c r="DL239" s="85" t="n"/>
      <c r="DM239" s="85" t="n"/>
      <c r="DN239" s="85" t="n"/>
      <c r="DO239" s="85" t="n"/>
      <c r="DP239" s="85" t="n"/>
      <c r="DQ239" s="85" t="n"/>
      <c r="DR239" s="85" t="n"/>
      <c r="DS239" s="85" t="n"/>
      <c r="DT239" s="85" t="n"/>
      <c r="DU239" s="85" t="n"/>
      <c r="DV239" s="85" t="n"/>
      <c r="DW239" s="85" t="n"/>
      <c r="DX239" s="85" t="n"/>
      <c r="DY239" s="85" t="n"/>
      <c r="DZ239" s="85" t="n"/>
      <c r="EA239" s="85" t="n"/>
      <c r="EB239" s="85" t="n"/>
      <c r="EC239" s="85" t="n"/>
      <c r="ED239" s="85" t="n"/>
      <c r="EE239" s="85" t="n"/>
      <c r="EF239" s="85" t="n"/>
      <c r="EG239" s="85" t="n"/>
      <c r="EH239" s="85" t="n"/>
      <c r="EI239" s="85" t="n"/>
      <c r="EJ239" s="85" t="n"/>
      <c r="EK239" s="85" t="n"/>
      <c r="EL239" s="85" t="n"/>
      <c r="EM239" s="85" t="n"/>
      <c r="EN239" s="85" t="n"/>
      <c r="EO239" s="85" t="n"/>
      <c r="EP239" s="85" t="n"/>
      <c r="EQ239" s="85" t="n"/>
      <c r="ER239" s="85" t="n"/>
      <c r="ES239" s="85" t="n"/>
      <c r="ET239" s="85" t="n"/>
      <c r="EU239" s="85" t="n"/>
      <c r="EV239" s="85" t="n"/>
      <c r="EW239" s="85" t="n"/>
      <c r="EX239" s="85" t="n"/>
      <c r="EY239" s="85" t="n"/>
      <c r="EZ239" s="85" t="n"/>
      <c r="FA239" s="85" t="n"/>
      <c r="FB239" s="85" t="n"/>
      <c r="FC239" s="85" t="n"/>
      <c r="FD239" s="85" t="n"/>
      <c r="FE239" s="85" t="n"/>
      <c r="FF239" s="85" t="n"/>
      <c r="FG239" s="85" t="n"/>
      <c r="FH239" s="85" t="n"/>
      <c r="FI239" s="85" t="n"/>
      <c r="FJ239" s="85" t="n"/>
      <c r="FK239" s="85" t="n"/>
      <c r="FL239" s="85" t="n"/>
      <c r="FM239" s="85" t="n"/>
      <c r="FN239" s="85" t="n"/>
      <c r="FO239" s="85" t="n"/>
      <c r="FP239" s="85" t="n"/>
      <c r="FQ239" s="85" t="n"/>
      <c r="FR239" s="85" t="n"/>
      <c r="FS239" s="85" t="n"/>
      <c r="FT239" s="85" t="n"/>
      <c r="FU239" s="85" t="n"/>
      <c r="FV239" s="85" t="n"/>
      <c r="FW239" s="85" t="n"/>
      <c r="FX239" s="85" t="n"/>
      <c r="FY239" s="85" t="n"/>
      <c r="FZ239" s="85" t="n"/>
      <c r="GA239" s="85" t="n"/>
      <c r="GB239" s="85" t="n"/>
      <c r="GC239" s="85" t="n"/>
      <c r="GD239" s="85" t="n"/>
      <c r="GE239" s="85" t="n"/>
      <c r="GF239" s="85" t="n"/>
      <c r="GG239" s="85" t="n"/>
      <c r="GH239" s="85" t="n"/>
      <c r="GI239" s="85" t="n"/>
      <c r="GJ239" s="85" t="n"/>
      <c r="GK239" s="85" t="n"/>
      <c r="GL239" s="85" t="n"/>
      <c r="GM239" s="85" t="n"/>
      <c r="GN239" s="85" t="n"/>
      <c r="GO239" s="85" t="n"/>
      <c r="GP239" s="85" t="n"/>
      <c r="GQ239" s="85" t="n"/>
      <c r="GR239" s="85" t="n"/>
      <c r="GS239" s="85" t="n"/>
      <c r="GT239" s="85" t="n"/>
      <c r="GU239" s="85" t="n"/>
      <c r="GV239" s="85" t="n"/>
      <c r="GW239" s="85" t="n"/>
      <c r="GX239" s="85" t="n"/>
      <c r="GY239" s="85" t="n"/>
      <c r="GZ239" s="85" t="n"/>
      <c r="HA239" s="85" t="n"/>
      <c r="HB239" s="85" t="n"/>
      <c r="HC239" s="85" t="n"/>
      <c r="HD239" s="85" t="n"/>
      <c r="HE239" s="85" t="n"/>
      <c r="HF239" s="85" t="n"/>
      <c r="HG239" s="85" t="n"/>
      <c r="HH239" s="85" t="n"/>
      <c r="HI239" s="85" t="n"/>
      <c r="HJ239" s="85" t="n"/>
      <c r="HK239" s="85" t="n"/>
      <c r="HL239" s="85" t="n"/>
      <c r="HM239" s="85" t="n"/>
      <c r="HN239" s="85" t="n"/>
      <c r="HO239" s="85" t="n"/>
      <c r="HP239" s="85" t="n"/>
      <c r="HQ239" s="85" t="n"/>
      <c r="HR239" s="85" t="n"/>
      <c r="HS239" s="85" t="n"/>
      <c r="HT239" s="85" t="n"/>
      <c r="HU239" s="85" t="n"/>
      <c r="HV239" s="85" t="n"/>
      <c r="HW239" s="85" t="n"/>
      <c r="HX239" s="85" t="n"/>
      <c r="HY239" s="85" t="n"/>
      <c r="HZ239" s="85" t="n"/>
      <c r="IA239" s="85" t="n"/>
      <c r="IB239" s="85" t="n"/>
      <c r="IC239" s="85" t="n"/>
      <c r="ID239" s="85" t="n"/>
      <c r="IE239" s="85" t="n"/>
      <c r="IF239" s="85" t="n"/>
      <c r="IG239" s="85" t="n"/>
      <c r="IH239" s="85" t="n"/>
      <c r="II239" s="85" t="n"/>
      <c r="IJ239" s="85" t="n"/>
      <c r="IK239" s="85" t="n"/>
      <c r="IL239" s="85" t="n"/>
      <c r="IM239" s="85" t="n"/>
      <c r="IN239" s="85" t="n"/>
      <c r="IO239" s="85" t="n"/>
      <c r="IP239" s="85" t="n"/>
      <c r="IQ239" s="85" t="n"/>
      <c r="IR239" s="85" t="n"/>
      <c r="IS239" s="85" t="n"/>
      <c r="IT239" s="85" t="n"/>
      <c r="IU239" s="85" t="n"/>
      <c r="IV239" s="85" t="n"/>
      <c r="IW239" s="85" t="n"/>
      <c r="IX239" s="85" t="n"/>
      <c r="IY239" s="85" t="n"/>
      <c r="IZ239" s="85" t="n"/>
      <c r="JA239" s="85" t="n"/>
      <c r="JB239" s="85" t="n"/>
      <c r="JC239" s="85" t="n"/>
      <c r="JD239" s="85" t="n"/>
      <c r="JE239" s="85" t="n"/>
      <c r="JF239" s="85" t="n"/>
      <c r="JG239" s="85" t="n"/>
      <c r="JH239" s="85" t="n"/>
      <c r="JI239" s="85" t="n"/>
      <c r="JJ239" s="85" t="n"/>
      <c r="JK239" s="85" t="n"/>
      <c r="JL239" s="85" t="n"/>
      <c r="JM239" s="85" t="n"/>
      <c r="JN239" s="85" t="n"/>
      <c r="JO239" s="85" t="n"/>
      <c r="JP239" s="85" t="n"/>
      <c r="JQ239" s="85" t="n"/>
      <c r="JR239" s="85" t="n"/>
      <c r="JS239" s="85" t="n"/>
      <c r="JT239" s="85" t="n"/>
      <c r="JU239" s="85" t="n"/>
      <c r="JV239" s="85" t="n"/>
      <c r="JW239" s="85" t="n"/>
      <c r="JX239" s="85" t="n"/>
      <c r="JY239" s="85" t="n"/>
      <c r="JZ239" s="85" t="n"/>
      <c r="KA239" s="85" t="n"/>
      <c r="KB239" s="85" t="n"/>
      <c r="KC239" s="85" t="n"/>
      <c r="KD239" s="85" t="n"/>
      <c r="KE239" s="85" t="n"/>
      <c r="KF239" s="85" t="n"/>
      <c r="KG239" s="85" t="n"/>
      <c r="KH239" s="85" t="n"/>
      <c r="KI239" s="85" t="n"/>
      <c r="KJ239" s="85" t="n"/>
      <c r="KK239" s="85" t="n"/>
      <c r="KL239" s="85" t="n"/>
      <c r="KM239" s="85" t="n"/>
      <c r="KN239" s="85" t="n"/>
      <c r="KO239" s="85" t="n"/>
      <c r="KP239" s="85" t="n"/>
      <c r="KQ239" s="85" t="n"/>
      <c r="KR239" s="85" t="n"/>
      <c r="KS239" s="85" t="n"/>
      <c r="KT239" s="85" t="n"/>
      <c r="KU239" s="85" t="n"/>
      <c r="KV239" s="85" t="n"/>
      <c r="KW239" s="85" t="n"/>
      <c r="KX239" s="85" t="n"/>
      <c r="KY239" s="85" t="n"/>
      <c r="KZ239" s="85" t="n"/>
      <c r="LA239" s="85" t="n"/>
      <c r="LB239" s="85" t="n"/>
      <c r="LC239" s="85" t="n"/>
      <c r="LD239" s="85" t="n"/>
      <c r="LE239" s="85" t="n"/>
      <c r="LF239" s="85" t="n"/>
      <c r="LG239" s="85" t="n"/>
      <c r="LH239" s="85" t="n"/>
      <c r="LI239" s="85" t="n"/>
      <c r="LJ239" s="85" t="n"/>
      <c r="LK239" s="85" t="n"/>
      <c r="LL239" s="85" t="n"/>
      <c r="LM239" s="85" t="n"/>
      <c r="LN239" s="85" t="n"/>
      <c r="LO239" s="85" t="n"/>
      <c r="LP239" s="85" t="n"/>
      <c r="LQ239" s="85" t="n"/>
      <c r="LR239" s="85" t="n"/>
      <c r="LS239" s="85" t="n"/>
    </row>
    <row r="240">
      <c r="A240" s="618" t="n"/>
      <c r="B240" s="102" t="n"/>
      <c r="C240" s="939" t="n"/>
      <c r="D240" s="939" t="n"/>
      <c r="E240" s="939" t="n"/>
      <c r="F240" s="939" t="n"/>
      <c r="G240" s="939" t="n"/>
      <c r="H240" s="939" t="n"/>
      <c r="I240" s="928" t="n"/>
      <c r="N240" s="105" t="inlineStr"/>
      <c r="O240" s="106" t="inlineStr"/>
      <c r="P240" s="106" t="inlineStr"/>
      <c r="Q240" s="106" t="inlineStr"/>
      <c r="R240" s="106" t="inlineStr"/>
      <c r="S240" s="106" t="inlineStr"/>
      <c r="T240" s="106" t="inlineStr"/>
      <c r="U240" s="107" t="n"/>
      <c r="V240" s="927" t="n"/>
      <c r="W240" s="927" t="n"/>
    </row>
    <row r="241">
      <c r="A241" s="618" t="inlineStr">
        <is>
          <t>K25</t>
        </is>
      </c>
      <c r="B241" s="96" t="inlineStr">
        <is>
          <t>Total</t>
        </is>
      </c>
      <c r="C241" s="940">
        <f>SUM(INDIRECT(ADDRESS(MATCH("K24",$A:$A,0)+1,COLUMN(C$12),4)&amp;":"&amp;ADDRESS(MATCH("K25",$A:$A,0)-1,COLUMN(C$12),4)))</f>
        <v/>
      </c>
      <c r="D241" s="940">
        <f>SUM(INDIRECT(ADDRESS(MATCH("K24",$A:$A,0)+1,COLUMN(D$12),4)&amp;":"&amp;ADDRESS(MATCH("K25",$A:$A,0)-1,COLUMN(D$12),4)))</f>
        <v/>
      </c>
      <c r="E241" s="940">
        <f>SUM(INDIRECT(ADDRESS(MATCH("K24",$A:$A,0)+1,COLUMN(E$12),4)&amp;":"&amp;ADDRESS(MATCH("K25",$A:$A,0)-1,COLUMN(E$12),4)))</f>
        <v/>
      </c>
      <c r="F241" s="940">
        <f>SUM(INDIRECT(ADDRESS(MATCH("K24",$A:$A,0)+1,COLUMN(F$12),4)&amp;":"&amp;ADDRESS(MATCH("K25",$A:$A,0)-1,COLUMN(F$12),4)))</f>
        <v/>
      </c>
      <c r="G241" s="940">
        <f>SUM(INDIRECT(ADDRESS(MATCH("K24",$A:$A,0)+1,COLUMN(G$12),4)&amp;":"&amp;ADDRESS(MATCH("K25",$A:$A,0)-1,COLUMN(G$12),4)))</f>
        <v/>
      </c>
      <c r="H241" s="940">
        <f>SUM(INDIRECT(ADDRESS(MATCH("K24",$A:$A,0)+1,COLUMN(H$12),4)&amp;":"&amp;ADDRESS(MATCH("K25",$A:$A,0)-1,COLUMN(H$12),4)))</f>
        <v/>
      </c>
      <c r="I241" s="928" t="n"/>
      <c r="N241" s="105">
        <f>B241</f>
        <v/>
      </c>
      <c r="O241" s="106">
        <f>C241*BS!$B$9</f>
        <v/>
      </c>
      <c r="P241" s="106">
        <f>D241*BS!$B$9</f>
        <v/>
      </c>
      <c r="Q241" s="106">
        <f>E241*BS!$B$9</f>
        <v/>
      </c>
      <c r="R241" s="106">
        <f>F241*BS!$B$9</f>
        <v/>
      </c>
      <c r="S241" s="106">
        <f>G241*BS!$B$9</f>
        <v/>
      </c>
      <c r="T241" s="106">
        <f>H241*BS!$B$9</f>
        <v/>
      </c>
      <c r="U241" s="107" t="n"/>
      <c r="V241" s="927" t="n"/>
      <c r="W241" s="927" t="n"/>
    </row>
    <row r="242">
      <c r="A242" s="618" t="inlineStr">
        <is>
          <t>K26</t>
        </is>
      </c>
      <c r="B242" s="96" t="inlineStr">
        <is>
          <t>Other Non-Current Assets</t>
        </is>
      </c>
      <c r="C242" s="954" t="n"/>
      <c r="D242" s="954" t="n"/>
      <c r="E242" s="954" t="n"/>
      <c r="F242" s="954" t="n"/>
      <c r="G242" s="954" t="n"/>
      <c r="H242" s="954" t="n"/>
      <c r="I242" s="934" t="n"/>
      <c r="J242" s="85" t="n"/>
      <c r="K242" s="950" t="n"/>
      <c r="L242" s="950" t="n"/>
      <c r="M242" s="85" t="n"/>
      <c r="N242" s="114">
        <f>B242</f>
        <v/>
      </c>
      <c r="O242" s="115" t="inlineStr"/>
      <c r="P242" s="115" t="inlineStr"/>
      <c r="Q242" s="115" t="inlineStr"/>
      <c r="R242" s="115" t="inlineStr"/>
      <c r="S242" s="115" t="inlineStr"/>
      <c r="T242" s="115" t="inlineStr"/>
      <c r="U242" s="935">
        <f>I164</f>
        <v/>
      </c>
      <c r="V242" s="941" t="n"/>
      <c r="W242" s="941" t="n"/>
      <c r="X242" s="85" t="n"/>
      <c r="Y242" s="85" t="n"/>
      <c r="Z242" s="85" t="n"/>
      <c r="AA242" s="85" t="n"/>
      <c r="AB242" s="85" t="n"/>
      <c r="AC242" s="85" t="n"/>
      <c r="AD242" s="85" t="n"/>
      <c r="AE242" s="85" t="n"/>
      <c r="AF242" s="85" t="n"/>
      <c r="AG242" s="85" t="n"/>
      <c r="AH242" s="85" t="n"/>
      <c r="AI242" s="85" t="n"/>
      <c r="AJ242" s="85" t="n"/>
      <c r="AK242" s="85" t="n"/>
      <c r="AL242" s="85" t="n"/>
      <c r="AM242" s="85" t="n"/>
      <c r="AN242" s="85" t="n"/>
      <c r="AO242" s="85" t="n"/>
      <c r="AP242" s="85" t="n"/>
      <c r="AQ242" s="85" t="n"/>
      <c r="AR242" s="85" t="n"/>
      <c r="AS242" s="85" t="n"/>
      <c r="AT242" s="85" t="n"/>
      <c r="AU242" s="85" t="n"/>
      <c r="AV242" s="85" t="n"/>
      <c r="AW242" s="85" t="n"/>
      <c r="AX242" s="85" t="n"/>
      <c r="AY242" s="85" t="n"/>
      <c r="AZ242" s="85" t="n"/>
      <c r="BA242" s="85" t="n"/>
      <c r="BB242" s="85" t="n"/>
      <c r="BC242" s="85" t="n"/>
      <c r="BD242" s="85" t="n"/>
      <c r="BE242" s="85" t="n"/>
      <c r="BF242" s="85" t="n"/>
      <c r="BG242" s="85" t="n"/>
      <c r="BH242" s="85" t="n"/>
      <c r="BI242" s="85" t="n"/>
      <c r="BJ242" s="85" t="n"/>
      <c r="BK242" s="85" t="n"/>
      <c r="BL242" s="85" t="n"/>
      <c r="BM242" s="85" t="n"/>
      <c r="BN242" s="85" t="n"/>
      <c r="BO242" s="85" t="n"/>
      <c r="BP242" s="85" t="n"/>
      <c r="BQ242" s="85" t="n"/>
      <c r="BR242" s="85" t="n"/>
      <c r="BS242" s="85" t="n"/>
      <c r="BT242" s="85" t="n"/>
      <c r="BU242" s="85" t="n"/>
      <c r="BV242" s="85" t="n"/>
      <c r="BW242" s="85" t="n"/>
      <c r="BX242" s="85" t="n"/>
      <c r="BY242" s="85" t="n"/>
      <c r="BZ242" s="85" t="n"/>
      <c r="CA242" s="85" t="n"/>
      <c r="CB242" s="85" t="n"/>
      <c r="CC242" s="85" t="n"/>
      <c r="CD242" s="85" t="n"/>
      <c r="CE242" s="85" t="n"/>
      <c r="CF242" s="85" t="n"/>
      <c r="CG242" s="85" t="n"/>
      <c r="CH242" s="85" t="n"/>
      <c r="CI242" s="85" t="n"/>
      <c r="CJ242" s="85" t="n"/>
      <c r="CK242" s="85" t="n"/>
      <c r="CL242" s="85" t="n"/>
      <c r="CM242" s="85" t="n"/>
      <c r="CN242" s="85" t="n"/>
      <c r="CO242" s="85" t="n"/>
      <c r="CP242" s="85" t="n"/>
      <c r="CQ242" s="85" t="n"/>
      <c r="CR242" s="85" t="n"/>
      <c r="CS242" s="85" t="n"/>
      <c r="CT242" s="85" t="n"/>
      <c r="CU242" s="85" t="n"/>
      <c r="CV242" s="85" t="n"/>
      <c r="CW242" s="85" t="n"/>
      <c r="CX242" s="85" t="n"/>
      <c r="CY242" s="85" t="n"/>
      <c r="CZ242" s="85" t="n"/>
      <c r="DA242" s="85" t="n"/>
      <c r="DB242" s="85" t="n"/>
      <c r="DC242" s="85" t="n"/>
      <c r="DD242" s="85" t="n"/>
      <c r="DE242" s="85" t="n"/>
      <c r="DF242" s="85" t="n"/>
      <c r="DG242" s="85" t="n"/>
      <c r="DH242" s="85" t="n"/>
      <c r="DI242" s="85" t="n"/>
      <c r="DJ242" s="85" t="n"/>
      <c r="DK242" s="85" t="n"/>
      <c r="DL242" s="85" t="n"/>
      <c r="DM242" s="85" t="n"/>
      <c r="DN242" s="85" t="n"/>
      <c r="DO242" s="85" t="n"/>
      <c r="DP242" s="85" t="n"/>
      <c r="DQ242" s="85" t="n"/>
      <c r="DR242" s="85" t="n"/>
      <c r="DS242" s="85" t="n"/>
      <c r="DT242" s="85" t="n"/>
      <c r="DU242" s="85" t="n"/>
      <c r="DV242" s="85" t="n"/>
      <c r="DW242" s="85" t="n"/>
      <c r="DX242" s="85" t="n"/>
      <c r="DY242" s="85" t="n"/>
      <c r="DZ242" s="85" t="n"/>
      <c r="EA242" s="85" t="n"/>
      <c r="EB242" s="85" t="n"/>
      <c r="EC242" s="85" t="n"/>
      <c r="ED242" s="85" t="n"/>
      <c r="EE242" s="85" t="n"/>
      <c r="EF242" s="85" t="n"/>
      <c r="EG242" s="85" t="n"/>
      <c r="EH242" s="85" t="n"/>
      <c r="EI242" s="85" t="n"/>
      <c r="EJ242" s="85" t="n"/>
      <c r="EK242" s="85" t="n"/>
      <c r="EL242" s="85" t="n"/>
      <c r="EM242" s="85" t="n"/>
      <c r="EN242" s="85" t="n"/>
      <c r="EO242" s="85" t="n"/>
      <c r="EP242" s="85" t="n"/>
      <c r="EQ242" s="85" t="n"/>
      <c r="ER242" s="85" t="n"/>
      <c r="ES242" s="85" t="n"/>
      <c r="ET242" s="85" t="n"/>
      <c r="EU242" s="85" t="n"/>
      <c r="EV242" s="85" t="n"/>
      <c r="EW242" s="85" t="n"/>
      <c r="EX242" s="85" t="n"/>
      <c r="EY242" s="85" t="n"/>
      <c r="EZ242" s="85" t="n"/>
      <c r="FA242" s="85" t="n"/>
      <c r="FB242" s="85" t="n"/>
      <c r="FC242" s="85" t="n"/>
      <c r="FD242" s="85" t="n"/>
      <c r="FE242" s="85" t="n"/>
      <c r="FF242" s="85" t="n"/>
      <c r="FG242" s="85" t="n"/>
      <c r="FH242" s="85" t="n"/>
      <c r="FI242" s="85" t="n"/>
      <c r="FJ242" s="85" t="n"/>
      <c r="FK242" s="85" t="n"/>
      <c r="FL242" s="85" t="n"/>
      <c r="FM242" s="85" t="n"/>
      <c r="FN242" s="85" t="n"/>
      <c r="FO242" s="85" t="n"/>
      <c r="FP242" s="85" t="n"/>
      <c r="FQ242" s="85" t="n"/>
      <c r="FR242" s="85" t="n"/>
      <c r="FS242" s="85" t="n"/>
      <c r="FT242" s="85" t="n"/>
      <c r="FU242" s="85" t="n"/>
      <c r="FV242" s="85" t="n"/>
      <c r="FW242" s="85" t="n"/>
      <c r="FX242" s="85" t="n"/>
      <c r="FY242" s="85" t="n"/>
      <c r="FZ242" s="85" t="n"/>
      <c r="GA242" s="85" t="n"/>
      <c r="GB242" s="85" t="n"/>
      <c r="GC242" s="85" t="n"/>
      <c r="GD242" s="85" t="n"/>
      <c r="GE242" s="85" t="n"/>
      <c r="GF242" s="85" t="n"/>
      <c r="GG242" s="85" t="n"/>
      <c r="GH242" s="85" t="n"/>
      <c r="GI242" s="85" t="n"/>
      <c r="GJ242" s="85" t="n"/>
      <c r="GK242" s="85" t="n"/>
      <c r="GL242" s="85" t="n"/>
      <c r="GM242" s="85" t="n"/>
      <c r="GN242" s="85" t="n"/>
      <c r="GO242" s="85" t="n"/>
      <c r="GP242" s="85" t="n"/>
      <c r="GQ242" s="85" t="n"/>
      <c r="GR242" s="85" t="n"/>
      <c r="GS242" s="85" t="n"/>
      <c r="GT242" s="85" t="n"/>
      <c r="GU242" s="85" t="n"/>
      <c r="GV242" s="85" t="n"/>
      <c r="GW242" s="85" t="n"/>
      <c r="GX242" s="85" t="n"/>
      <c r="GY242" s="85" t="n"/>
      <c r="GZ242" s="85" t="n"/>
      <c r="HA242" s="85" t="n"/>
      <c r="HB242" s="85" t="n"/>
      <c r="HC242" s="85" t="n"/>
      <c r="HD242" s="85" t="n"/>
      <c r="HE242" s="85" t="n"/>
      <c r="HF242" s="85" t="n"/>
      <c r="HG242" s="85" t="n"/>
      <c r="HH242" s="85" t="n"/>
      <c r="HI242" s="85" t="n"/>
      <c r="HJ242" s="85" t="n"/>
      <c r="HK242" s="85" t="n"/>
      <c r="HL242" s="85" t="n"/>
      <c r="HM242" s="85" t="n"/>
      <c r="HN242" s="85" t="n"/>
      <c r="HO242" s="85" t="n"/>
      <c r="HP242" s="85" t="n"/>
      <c r="HQ242" s="85" t="n"/>
      <c r="HR242" s="85" t="n"/>
      <c r="HS242" s="85" t="n"/>
      <c r="HT242" s="85" t="n"/>
      <c r="HU242" s="85" t="n"/>
      <c r="HV242" s="85" t="n"/>
      <c r="HW242" s="85" t="n"/>
      <c r="HX242" s="85" t="n"/>
      <c r="HY242" s="85" t="n"/>
      <c r="HZ242" s="85" t="n"/>
      <c r="IA242" s="85" t="n"/>
      <c r="IB242" s="85" t="n"/>
      <c r="IC242" s="85" t="n"/>
      <c r="ID242" s="85" t="n"/>
      <c r="IE242" s="85" t="n"/>
      <c r="IF242" s="85" t="n"/>
      <c r="IG242" s="85" t="n"/>
      <c r="IH242" s="85" t="n"/>
      <c r="II242" s="85" t="n"/>
      <c r="IJ242" s="85" t="n"/>
      <c r="IK242" s="85" t="n"/>
      <c r="IL242" s="85" t="n"/>
      <c r="IM242" s="85" t="n"/>
      <c r="IN242" s="85" t="n"/>
      <c r="IO242" s="85" t="n"/>
      <c r="IP242" s="85" t="n"/>
      <c r="IQ242" s="85" t="n"/>
      <c r="IR242" s="85" t="n"/>
      <c r="IS242" s="85" t="n"/>
      <c r="IT242" s="85" t="n"/>
      <c r="IU242" s="85" t="n"/>
      <c r="IV242" s="85" t="n"/>
      <c r="IW242" s="85" t="n"/>
      <c r="IX242" s="85" t="n"/>
      <c r="IY242" s="85" t="n"/>
      <c r="IZ242" s="85" t="n"/>
      <c r="JA242" s="85" t="n"/>
      <c r="JB242" s="85" t="n"/>
      <c r="JC242" s="85" t="n"/>
      <c r="JD242" s="85" t="n"/>
      <c r="JE242" s="85" t="n"/>
      <c r="JF242" s="85" t="n"/>
      <c r="JG242" s="85" t="n"/>
      <c r="JH242" s="85" t="n"/>
      <c r="JI242" s="85" t="n"/>
      <c r="JJ242" s="85" t="n"/>
      <c r="JK242" s="85" t="n"/>
      <c r="JL242" s="85" t="n"/>
      <c r="JM242" s="85" t="n"/>
      <c r="JN242" s="85" t="n"/>
      <c r="JO242" s="85" t="n"/>
      <c r="JP242" s="85" t="n"/>
      <c r="JQ242" s="85" t="n"/>
      <c r="JR242" s="85" t="n"/>
      <c r="JS242" s="85" t="n"/>
      <c r="JT242" s="85" t="n"/>
      <c r="JU242" s="85" t="n"/>
      <c r="JV242" s="85" t="n"/>
      <c r="JW242" s="85" t="n"/>
      <c r="JX242" s="85" t="n"/>
      <c r="JY242" s="85" t="n"/>
      <c r="JZ242" s="85" t="n"/>
      <c r="KA242" s="85" t="n"/>
      <c r="KB242" s="85" t="n"/>
      <c r="KC242" s="85" t="n"/>
      <c r="KD242" s="85" t="n"/>
      <c r="KE242" s="85" t="n"/>
      <c r="KF242" s="85" t="n"/>
      <c r="KG242" s="85" t="n"/>
      <c r="KH242" s="85" t="n"/>
      <c r="KI242" s="85" t="n"/>
      <c r="KJ242" s="85" t="n"/>
      <c r="KK242" s="85" t="n"/>
      <c r="KL242" s="85" t="n"/>
      <c r="KM242" s="85" t="n"/>
      <c r="KN242" s="85" t="n"/>
      <c r="KO242" s="85" t="n"/>
      <c r="KP242" s="85" t="n"/>
      <c r="KQ242" s="85" t="n"/>
      <c r="KR242" s="85" t="n"/>
      <c r="KS242" s="85" t="n"/>
      <c r="KT242" s="85" t="n"/>
      <c r="KU242" s="85" t="n"/>
      <c r="KV242" s="85" t="n"/>
      <c r="KW242" s="85" t="n"/>
      <c r="KX242" s="85" t="n"/>
      <c r="KY242" s="85" t="n"/>
      <c r="KZ242" s="85" t="n"/>
      <c r="LA242" s="85" t="n"/>
      <c r="LB242" s="85" t="n"/>
      <c r="LC242" s="85" t="n"/>
      <c r="LD242" s="85" t="n"/>
      <c r="LE242" s="85" t="n"/>
      <c r="LF242" s="85" t="n"/>
      <c r="LG242" s="85" t="n"/>
      <c r="LH242" s="85" t="n"/>
      <c r="LI242" s="85" t="n"/>
      <c r="LJ242" s="85" t="n"/>
      <c r="LK242" s="85" t="n"/>
      <c r="LL242" s="85" t="n"/>
      <c r="LM242" s="85" t="n"/>
      <c r="LN242" s="85" t="n"/>
      <c r="LO242" s="85" t="n"/>
      <c r="LP242" s="85" t="n"/>
      <c r="LQ242" s="85" t="n"/>
      <c r="LR242" s="85" t="n"/>
      <c r="LS242" s="85" t="n"/>
    </row>
    <row r="243">
      <c r="A243" s="618" t="n"/>
      <c r="B243" s="102" t="inlineStr">
        <is>
          <t>Total $'000 None Balance at 31 December 2021</t>
        </is>
      </c>
      <c r="C243" s="939" t="n"/>
      <c r="D243" s="939" t="n"/>
      <c r="E243" s="939" t="n"/>
      <c r="F243" s="939" t="n"/>
      <c r="G243" s="939" t="n">
        <v>-31707</v>
      </c>
      <c r="H243" s="939" t="n">
        <v/>
      </c>
      <c r="I243" s="928" t="n"/>
      <c r="K243" s="932" t="n"/>
      <c r="L243" s="932" t="n"/>
      <c r="N243" s="105">
        <f>B243</f>
        <v/>
      </c>
      <c r="O243" s="106" t="inlineStr"/>
      <c r="P243" s="106" t="inlineStr"/>
      <c r="Q243" s="106" t="inlineStr"/>
      <c r="R243" s="106" t="inlineStr"/>
      <c r="S243" s="106">
        <f>G243*BS!$B$9</f>
        <v/>
      </c>
      <c r="T243" s="106">
        <f>H243*BS!$B$9</f>
        <v/>
      </c>
      <c r="U243" s="929">
        <f>I165</f>
        <v/>
      </c>
      <c r="V243" s="927" t="n"/>
      <c r="W243" s="927" t="n"/>
    </row>
    <row r="244">
      <c r="A244" s="618" t="n"/>
      <c r="B244" s="102" t="inlineStr">
        <is>
          <t>Total $'000 None Amortisation expense</t>
        </is>
      </c>
      <c r="C244" s="939" t="n"/>
      <c r="D244" s="939" t="n"/>
      <c r="E244" s="939" t="n"/>
      <c r="F244" s="939" t="n"/>
      <c r="G244" s="939" t="n">
        <v/>
      </c>
      <c r="H244" s="939" t="n">
        <v>-1281</v>
      </c>
      <c r="I244" s="928" t="n"/>
      <c r="K244" s="932" t="n"/>
      <c r="N244" s="105">
        <f>B244</f>
        <v/>
      </c>
      <c r="O244" s="106" t="inlineStr"/>
      <c r="P244" s="106" t="inlineStr"/>
      <c r="Q244" s="106" t="inlineStr"/>
      <c r="R244" s="106" t="inlineStr"/>
      <c r="S244" s="106">
        <f>G244*BS!$B$9</f>
        <v/>
      </c>
      <c r="T244" s="106">
        <f>H244*BS!$B$9</f>
        <v/>
      </c>
      <c r="U244" s="107">
        <f>I166</f>
        <v/>
      </c>
      <c r="V244" s="927" t="n"/>
      <c r="W244" s="927" t="n"/>
    </row>
    <row r="245">
      <c r="A245" s="618" t="n"/>
      <c r="B245" s="102" t="inlineStr">
        <is>
          <t>Total $'000 None Disposal</t>
        </is>
      </c>
      <c r="C245" s="939" t="n"/>
      <c r="D245" s="939" t="n"/>
      <c r="E245" s="939" t="n"/>
      <c r="F245" s="939" t="n"/>
      <c r="G245" s="939" t="n">
        <v/>
      </c>
      <c r="H245" s="939" t="n">
        <v>57</v>
      </c>
      <c r="I245" s="930" t="n"/>
      <c r="K245" s="932" t="n"/>
      <c r="N245" s="105">
        <f>B245</f>
        <v/>
      </c>
      <c r="O245" s="106" t="inlineStr"/>
      <c r="P245" s="106" t="inlineStr"/>
      <c r="Q245" s="106" t="inlineStr"/>
      <c r="R245" s="106" t="inlineStr"/>
      <c r="S245" s="106">
        <f>G245*BS!$B$9</f>
        <v/>
      </c>
      <c r="T245" s="106">
        <f>H245*BS!$B$9</f>
        <v/>
      </c>
      <c r="U245" s="107">
        <f>I167</f>
        <v/>
      </c>
      <c r="V245" s="932" t="n"/>
      <c r="W245" s="932" t="n"/>
    </row>
    <row r="246">
      <c r="A246" s="618" t="n"/>
      <c r="B246" s="102" t="inlineStr">
        <is>
          <t>Total $'000 None Balance at 31 December 2022</t>
        </is>
      </c>
      <c r="C246" s="939" t="n"/>
      <c r="D246" s="939" t="n"/>
      <c r="E246" s="939" t="n"/>
      <c r="F246" s="939" t="n"/>
      <c r="G246" s="939" t="n">
        <v/>
      </c>
      <c r="H246" s="939" t="n">
        <v>-32931</v>
      </c>
      <c r="I246" s="930" t="n"/>
      <c r="K246" s="932" t="n"/>
      <c r="N246" s="105">
        <f>B246</f>
        <v/>
      </c>
      <c r="O246" s="106" t="inlineStr"/>
      <c r="P246" s="106" t="inlineStr"/>
      <c r="Q246" s="106" t="inlineStr"/>
      <c r="R246" s="106" t="inlineStr"/>
      <c r="S246" s="106">
        <f>G246*BS!$B$9</f>
        <v/>
      </c>
      <c r="T246" s="106">
        <f>H246*BS!$B$9</f>
        <v/>
      </c>
      <c r="U246" s="107">
        <f>I168</f>
        <v/>
      </c>
      <c r="V246" s="932" t="n"/>
      <c r="W246" s="932" t="n"/>
    </row>
    <row r="247">
      <c r="A247" s="618" t="n"/>
      <c r="B247" s="102" t="inlineStr">
        <is>
          <t>Total $'000 None Balance at 31 December 2021</t>
        </is>
      </c>
      <c r="C247" s="103" t="n"/>
      <c r="D247" s="103" t="n"/>
      <c r="E247" s="103" t="n"/>
      <c r="F247" s="103" t="n"/>
      <c r="G247" s="103" t="n">
        <v>60362</v>
      </c>
      <c r="H247" s="103" t="n">
        <v/>
      </c>
      <c r="I247" s="930" t="n"/>
      <c r="K247" s="932" t="n"/>
      <c r="N247" s="105">
        <f>B247</f>
        <v/>
      </c>
      <c r="O247" s="106" t="inlineStr"/>
      <c r="P247" s="106" t="inlineStr"/>
      <c r="Q247" s="106" t="inlineStr"/>
      <c r="R247" s="106" t="inlineStr"/>
      <c r="S247" s="106">
        <f>G247*BS!$B$9</f>
        <v/>
      </c>
      <c r="T247" s="106">
        <f>H247*BS!$B$9</f>
        <v/>
      </c>
      <c r="U247" s="107">
        <f>I169</f>
        <v/>
      </c>
      <c r="V247" s="932" t="n"/>
      <c r="W247" s="932" t="n"/>
    </row>
    <row r="248">
      <c r="A248" s="618" t="n"/>
      <c r="B248" s="956" t="inlineStr">
        <is>
          <t>Total $'000 None Additions</t>
        </is>
      </c>
      <c r="C248" s="939" t="n"/>
      <c r="D248" s="939" t="n"/>
      <c r="E248" s="939" t="n"/>
      <c r="F248" s="939" t="n"/>
      <c r="G248" s="939" t="n">
        <v/>
      </c>
      <c r="H248" s="939" t="n">
        <v>4843</v>
      </c>
      <c r="I248" s="957" t="n"/>
      <c r="K248" s="932" t="n"/>
      <c r="N248" s="958">
        <f>B248</f>
        <v/>
      </c>
      <c r="O248" s="106" t="inlineStr"/>
      <c r="P248" s="106" t="inlineStr"/>
      <c r="Q248" s="106" t="inlineStr"/>
      <c r="R248" s="106" t="inlineStr"/>
      <c r="S248" s="106">
        <f>G248*BS!$B$9</f>
        <v/>
      </c>
      <c r="T248" s="106">
        <f>H248*BS!$B$9</f>
        <v/>
      </c>
      <c r="U248" s="107">
        <f>I170</f>
        <v/>
      </c>
      <c r="V248" s="932" t="n"/>
      <c r="W248" s="932" t="n"/>
    </row>
    <row r="249">
      <c r="A249" s="618" t="n"/>
      <c r="B249" s="956" t="inlineStr">
        <is>
          <t>Total $'000 None Disposal</t>
        </is>
      </c>
      <c r="C249" s="939" t="n"/>
      <c r="D249" s="939" t="n"/>
      <c r="E249" s="939" t="n"/>
      <c r="F249" s="939" t="n"/>
      <c r="G249" s="939" t="n">
        <v/>
      </c>
      <c r="H249" s="939" t="n">
        <v>-3</v>
      </c>
      <c r="I249" s="957" t="n"/>
      <c r="K249" s="932" t="n"/>
      <c r="N249" s="105">
        <f>B249</f>
        <v/>
      </c>
      <c r="O249" s="106" t="inlineStr"/>
      <c r="P249" s="106" t="inlineStr"/>
      <c r="Q249" s="106" t="inlineStr"/>
      <c r="R249" s="106" t="inlineStr"/>
      <c r="S249" s="106">
        <f>G249*BS!$B$9</f>
        <v/>
      </c>
      <c r="T249" s="106">
        <f>H249*BS!$B$9</f>
        <v/>
      </c>
      <c r="U249" s="107">
        <f>I171</f>
        <v/>
      </c>
      <c r="V249" s="932" t="n"/>
      <c r="W249" s="932" t="n"/>
    </row>
    <row r="250">
      <c r="A250" s="618" t="n"/>
      <c r="B250" s="956" t="inlineStr">
        <is>
          <t>Total $'000 None Impairment</t>
        </is>
      </c>
      <c r="C250" s="939" t="n"/>
      <c r="D250" s="939" t="n"/>
      <c r="E250" s="939" t="n"/>
      <c r="F250" s="939" t="n"/>
      <c r="G250" s="939" t="n">
        <v/>
      </c>
      <c r="H250" s="939" t="n">
        <v>-4884</v>
      </c>
      <c r="I250" s="957" t="n"/>
      <c r="K250" s="932" t="n"/>
      <c r="N250" s="105">
        <f>B250</f>
        <v/>
      </c>
      <c r="O250" s="106" t="inlineStr"/>
      <c r="P250" s="106" t="inlineStr"/>
      <c r="Q250" s="106" t="inlineStr"/>
      <c r="R250" s="106" t="inlineStr"/>
      <c r="S250" s="106">
        <f>G250*BS!$B$9</f>
        <v/>
      </c>
      <c r="T250" s="106">
        <f>H250*BS!$B$9</f>
        <v/>
      </c>
      <c r="U250" s="107">
        <f>I172</f>
        <v/>
      </c>
      <c r="V250" s="932" t="n"/>
      <c r="W250" s="932" t="n"/>
    </row>
    <row r="251">
      <c r="A251" s="618" t="n"/>
      <c r="B251" s="956" t="inlineStr">
        <is>
          <t>Total $'000 None Balance at 31 December 2022</t>
        </is>
      </c>
      <c r="C251" s="939" t="n"/>
      <c r="D251" s="939" t="n"/>
      <c r="E251" s="939" t="n"/>
      <c r="F251" s="939" t="n"/>
      <c r="G251" s="939" t="n">
        <v/>
      </c>
      <c r="H251" s="939" t="n">
        <v>60318</v>
      </c>
      <c r="I251" s="957" t="n"/>
      <c r="K251" s="932" t="n"/>
      <c r="N251" s="105">
        <f>B251</f>
        <v/>
      </c>
      <c r="O251" s="106" t="inlineStr"/>
      <c r="P251" s="106" t="inlineStr"/>
      <c r="Q251" s="106" t="inlineStr"/>
      <c r="R251" s="106" t="inlineStr"/>
      <c r="S251" s="106">
        <f>G251*BS!$B$9</f>
        <v/>
      </c>
      <c r="T251" s="106">
        <f>H251*BS!$B$9</f>
        <v/>
      </c>
      <c r="U251" s="107">
        <f>I173</f>
        <v/>
      </c>
      <c r="V251" s="932" t="n"/>
      <c r="W251" s="932" t="n"/>
    </row>
    <row r="252">
      <c r="A252" s="618" t="n"/>
      <c r="B252" s="956" t="n"/>
      <c r="C252" s="939" t="n"/>
      <c r="D252" s="939" t="n"/>
      <c r="E252" s="939" t="n"/>
      <c r="F252" s="939" t="n"/>
      <c r="G252" s="939" t="n"/>
      <c r="H252" s="939" t="n"/>
      <c r="I252" s="957" t="n"/>
      <c r="K252" s="932" t="n"/>
      <c r="N252" s="105" t="inlineStr"/>
      <c r="O252" s="106" t="inlineStr"/>
      <c r="P252" s="106" t="inlineStr"/>
      <c r="Q252" s="106" t="inlineStr"/>
      <c r="R252" s="106" t="inlineStr"/>
      <c r="S252" s="106" t="inlineStr"/>
      <c r="T252" s="106" t="inlineStr"/>
      <c r="U252" s="107">
        <f>I174</f>
        <v/>
      </c>
      <c r="V252" s="932" t="n"/>
      <c r="W252" s="932" t="n"/>
    </row>
    <row r="253">
      <c r="A253" s="618" t="n"/>
      <c r="B253" s="102" t="n"/>
      <c r="C253" s="939" t="n"/>
      <c r="D253" s="939" t="n"/>
      <c r="E253" s="939" t="n"/>
      <c r="F253" s="939" t="n"/>
      <c r="G253" s="939" t="n"/>
      <c r="H253" s="939" t="n"/>
      <c r="I253" s="957" t="n"/>
      <c r="K253" s="932" t="n"/>
      <c r="N253" s="105" t="inlineStr"/>
      <c r="O253" s="106" t="inlineStr"/>
      <c r="P253" s="106" t="inlineStr"/>
      <c r="Q253" s="106" t="inlineStr"/>
      <c r="R253" s="106" t="inlineStr"/>
      <c r="S253" s="106" t="inlineStr"/>
      <c r="T253" s="106" t="inlineStr"/>
      <c r="U253" s="107">
        <f>I175</f>
        <v/>
      </c>
      <c r="V253" s="932" t="n"/>
      <c r="W253" s="932" t="n"/>
    </row>
    <row r="254">
      <c r="A254" s="618" t="inlineStr">
        <is>
          <t>K27</t>
        </is>
      </c>
      <c r="B254" s="959" t="inlineStr">
        <is>
          <t>Total</t>
        </is>
      </c>
      <c r="C254" s="960">
        <f>SUM(INDIRECT(ADDRESS(MATCH("K26",$A:$A,0)+1,COLUMN(C$12),4)&amp;":"&amp;ADDRESS(MATCH("K27",$A:$A,0)-1,COLUMN(C$12),4)))</f>
        <v/>
      </c>
      <c r="D254" s="960">
        <f>SUM(INDIRECT(ADDRESS(MATCH("K26",$A:$A,0)+1,COLUMN(D$12),4)&amp;":"&amp;ADDRESS(MATCH("K27",$A:$A,0)-1,COLUMN(D$12),4)))</f>
        <v/>
      </c>
      <c r="E254" s="960">
        <f>SUM(INDIRECT(ADDRESS(MATCH("K26",$A:$A,0)+1,COLUMN(E$12),4)&amp;":"&amp;ADDRESS(MATCH("K27",$A:$A,0)-1,COLUMN(E$12),4)))</f>
        <v/>
      </c>
      <c r="F254" s="960">
        <f>SUM(INDIRECT(ADDRESS(MATCH("K26",$A:$A,0)+1,COLUMN(F$12),4)&amp;":"&amp;ADDRESS(MATCH("K27",$A:$A,0)-1,COLUMN(F$12),4)))</f>
        <v/>
      </c>
      <c r="G254" s="960">
        <f>SUM(INDIRECT(ADDRESS(MATCH("K26",$A:$A,0)+1,COLUMN(G$12),4)&amp;":"&amp;ADDRESS(MATCH("K27",$A:$A,0)-1,COLUMN(G$12),4)))</f>
        <v/>
      </c>
      <c r="H254" s="960">
        <f>SUM(INDIRECT(ADDRESS(MATCH("K26",$A:$A,0)+1,COLUMN(H$12),4)&amp;":"&amp;ADDRESS(MATCH("K27",$A:$A,0)-1,COLUMN(H$12),4)))</f>
        <v/>
      </c>
      <c r="I254" s="961" t="n"/>
      <c r="J254" s="79" t="n"/>
      <c r="K254" s="932" t="n"/>
      <c r="L254" s="79" t="n"/>
      <c r="M254" s="79" t="n"/>
      <c r="N254" s="166">
        <f>B254</f>
        <v/>
      </c>
      <c r="O254" s="167">
        <f>C254*BS!$B$9</f>
        <v/>
      </c>
      <c r="P254" s="167">
        <f>D254*BS!$B$9</f>
        <v/>
      </c>
      <c r="Q254" s="167">
        <f>E254*BS!$B$9</f>
        <v/>
      </c>
      <c r="R254" s="167">
        <f>F254*BS!$B$9</f>
        <v/>
      </c>
      <c r="S254" s="167">
        <f>G254*BS!$B$9</f>
        <v/>
      </c>
      <c r="T254" s="167">
        <f>H254*BS!$B$9</f>
        <v/>
      </c>
      <c r="U254" s="168">
        <f>I176</f>
        <v/>
      </c>
      <c r="V254" s="962" t="n"/>
      <c r="W254" s="962" t="n"/>
      <c r="X254" s="79" t="n"/>
      <c r="Y254" s="79" t="n"/>
      <c r="Z254" s="79" t="n"/>
      <c r="AA254" s="79" t="n"/>
      <c r="AB254" s="79" t="n"/>
      <c r="AC254" s="79" t="n"/>
      <c r="AD254" s="79" t="n"/>
      <c r="AE254" s="79" t="n"/>
      <c r="AF254" s="79" t="n"/>
      <c r="AG254" s="79" t="n"/>
      <c r="AH254" s="79" t="n"/>
      <c r="AI254" s="79" t="n"/>
      <c r="AJ254" s="79" t="n"/>
      <c r="AK254" s="79" t="n"/>
      <c r="AL254" s="79" t="n"/>
      <c r="AM254" s="79" t="n"/>
      <c r="AN254" s="79" t="n"/>
      <c r="AO254" s="79" t="n"/>
      <c r="AP254" s="79" t="n"/>
      <c r="AQ254" s="79" t="n"/>
      <c r="AR254" s="79" t="n"/>
      <c r="AS254" s="79" t="n"/>
      <c r="AT254" s="79" t="n"/>
      <c r="AU254" s="79" t="n"/>
      <c r="AV254" s="79" t="n"/>
      <c r="AW254" s="79" t="n"/>
      <c r="AX254" s="79" t="n"/>
      <c r="AY254" s="79" t="n"/>
      <c r="AZ254" s="79" t="n"/>
      <c r="BA254" s="79" t="n"/>
      <c r="BB254" s="79" t="n"/>
      <c r="BC254" s="79" t="n"/>
      <c r="BD254" s="79" t="n"/>
      <c r="BE254" s="79" t="n"/>
      <c r="BF254" s="79" t="n"/>
      <c r="BG254" s="79" t="n"/>
      <c r="BH254" s="79" t="n"/>
      <c r="BI254" s="79" t="n"/>
      <c r="BJ254" s="79" t="n"/>
      <c r="BK254" s="79" t="n"/>
      <c r="BL254" s="79" t="n"/>
      <c r="BM254" s="79" t="n"/>
      <c r="BN254" s="79" t="n"/>
      <c r="BO254" s="79" t="n"/>
      <c r="BP254" s="79" t="n"/>
      <c r="BQ254" s="79" t="n"/>
      <c r="BR254" s="79" t="n"/>
      <c r="BS254" s="79" t="n"/>
      <c r="BT254" s="79" t="n"/>
      <c r="BU254" s="79" t="n"/>
      <c r="BV254" s="79" t="n"/>
      <c r="BW254" s="79" t="n"/>
      <c r="BX254" s="79" t="n"/>
      <c r="BY254" s="79" t="n"/>
      <c r="BZ254" s="79" t="n"/>
      <c r="CA254" s="79" t="n"/>
      <c r="CB254" s="79" t="n"/>
      <c r="CC254" s="79" t="n"/>
      <c r="CD254" s="79" t="n"/>
      <c r="CE254" s="79" t="n"/>
      <c r="CF254" s="79" t="n"/>
      <c r="CG254" s="79" t="n"/>
      <c r="CH254" s="79" t="n"/>
      <c r="CI254" s="79" t="n"/>
      <c r="CJ254" s="79" t="n"/>
      <c r="CK254" s="79" t="n"/>
      <c r="CL254" s="79" t="n"/>
      <c r="CM254" s="79" t="n"/>
      <c r="CN254" s="79" t="n"/>
      <c r="CO254" s="79" t="n"/>
      <c r="CP254" s="79" t="n"/>
      <c r="CQ254" s="79" t="n"/>
      <c r="CR254" s="79" t="n"/>
      <c r="CS254" s="79" t="n"/>
      <c r="CT254" s="79" t="n"/>
      <c r="CU254" s="79" t="n"/>
      <c r="CV254" s="79" t="n"/>
      <c r="CW254" s="79" t="n"/>
      <c r="CX254" s="79" t="n"/>
      <c r="CY254" s="79" t="n"/>
      <c r="CZ254" s="79" t="n"/>
      <c r="DA254" s="79" t="n"/>
      <c r="DB254" s="79" t="n"/>
      <c r="DC254" s="79" t="n"/>
      <c r="DD254" s="79" t="n"/>
      <c r="DE254" s="79" t="n"/>
      <c r="DF254" s="79" t="n"/>
      <c r="DG254" s="79" t="n"/>
      <c r="DH254" s="79" t="n"/>
      <c r="DI254" s="79" t="n"/>
      <c r="DJ254" s="79" t="n"/>
      <c r="DK254" s="79" t="n"/>
      <c r="DL254" s="79" t="n"/>
      <c r="DM254" s="79" t="n"/>
      <c r="DN254" s="79" t="n"/>
      <c r="DO254" s="79" t="n"/>
      <c r="DP254" s="79" t="n"/>
      <c r="DQ254" s="79" t="n"/>
      <c r="DR254" s="79" t="n"/>
      <c r="DS254" s="79" t="n"/>
      <c r="DT254" s="79" t="n"/>
      <c r="DU254" s="79" t="n"/>
      <c r="DV254" s="79" t="n"/>
      <c r="DW254" s="79" t="n"/>
      <c r="DX254" s="79" t="n"/>
      <c r="DY254" s="79" t="n"/>
      <c r="DZ254" s="79" t="n"/>
      <c r="EA254" s="79" t="n"/>
      <c r="EB254" s="79" t="n"/>
      <c r="EC254" s="79" t="n"/>
      <c r="ED254" s="79" t="n"/>
      <c r="EE254" s="79" t="n"/>
      <c r="EF254" s="79" t="n"/>
      <c r="EG254" s="79" t="n"/>
      <c r="EH254" s="79" t="n"/>
      <c r="EI254" s="79" t="n"/>
      <c r="EJ254" s="79" t="n"/>
      <c r="EK254" s="79" t="n"/>
      <c r="EL254" s="79" t="n"/>
      <c r="EM254" s="79" t="n"/>
      <c r="EN254" s="79" t="n"/>
      <c r="EO254" s="79" t="n"/>
      <c r="EP254" s="79" t="n"/>
      <c r="EQ254" s="79" t="n"/>
      <c r="ER254" s="79" t="n"/>
      <c r="ES254" s="79" t="n"/>
      <c r="ET254" s="79" t="n"/>
      <c r="EU254" s="79" t="n"/>
      <c r="EV254" s="79" t="n"/>
      <c r="EW254" s="79" t="n"/>
      <c r="EX254" s="79" t="n"/>
      <c r="EY254" s="79" t="n"/>
      <c r="EZ254" s="79" t="n"/>
      <c r="FA254" s="79" t="n"/>
      <c r="FB254" s="79" t="n"/>
      <c r="FC254" s="79" t="n"/>
      <c r="FD254" s="79" t="n"/>
      <c r="FE254" s="79" t="n"/>
      <c r="FF254" s="79" t="n"/>
      <c r="FG254" s="79" t="n"/>
      <c r="FH254" s="79" t="n"/>
      <c r="FI254" s="79" t="n"/>
      <c r="FJ254" s="79" t="n"/>
      <c r="FK254" s="79" t="n"/>
      <c r="FL254" s="79" t="n"/>
      <c r="FM254" s="79" t="n"/>
      <c r="FN254" s="79" t="n"/>
      <c r="FO254" s="79" t="n"/>
      <c r="FP254" s="79" t="n"/>
      <c r="FQ254" s="79" t="n"/>
      <c r="FR254" s="79" t="n"/>
      <c r="FS254" s="79" t="n"/>
      <c r="FT254" s="79" t="n"/>
      <c r="FU254" s="79" t="n"/>
      <c r="FV254" s="79" t="n"/>
      <c r="FW254" s="79" t="n"/>
      <c r="FX254" s="79" t="n"/>
      <c r="FY254" s="79" t="n"/>
      <c r="FZ254" s="79" t="n"/>
      <c r="GA254" s="79" t="n"/>
      <c r="GB254" s="79" t="n"/>
      <c r="GC254" s="79" t="n"/>
      <c r="GD254" s="79" t="n"/>
      <c r="GE254" s="79" t="n"/>
      <c r="GF254" s="79" t="n"/>
      <c r="GG254" s="79" t="n"/>
      <c r="GH254" s="79" t="n"/>
      <c r="GI254" s="79" t="n"/>
      <c r="GJ254" s="79" t="n"/>
      <c r="GK254" s="79" t="n"/>
      <c r="GL254" s="79" t="n"/>
      <c r="GM254" s="79" t="n"/>
      <c r="GN254" s="79" t="n"/>
      <c r="GO254" s="79" t="n"/>
      <c r="GP254" s="79" t="n"/>
      <c r="GQ254" s="79" t="n"/>
      <c r="GR254" s="79" t="n"/>
      <c r="GS254" s="79" t="n"/>
      <c r="GT254" s="79" t="n"/>
      <c r="GU254" s="79" t="n"/>
      <c r="GV254" s="79" t="n"/>
      <c r="GW254" s="79" t="n"/>
      <c r="GX254" s="79" t="n"/>
      <c r="GY254" s="79" t="n"/>
      <c r="GZ254" s="79" t="n"/>
      <c r="HA254" s="79" t="n"/>
      <c r="HB254" s="79" t="n"/>
      <c r="HC254" s="79" t="n"/>
      <c r="HD254" s="79" t="n"/>
      <c r="HE254" s="79" t="n"/>
      <c r="HF254" s="79" t="n"/>
      <c r="HG254" s="79" t="n"/>
      <c r="HH254" s="79" t="n"/>
      <c r="HI254" s="79" t="n"/>
      <c r="HJ254" s="79" t="n"/>
      <c r="HK254" s="79" t="n"/>
      <c r="HL254" s="79" t="n"/>
      <c r="HM254" s="79" t="n"/>
      <c r="HN254" s="79" t="n"/>
      <c r="HO254" s="79" t="n"/>
      <c r="HP254" s="79" t="n"/>
      <c r="HQ254" s="79" t="n"/>
      <c r="HR254" s="79" t="n"/>
      <c r="HS254" s="79" t="n"/>
      <c r="HT254" s="79" t="n"/>
      <c r="HU254" s="79" t="n"/>
      <c r="HV254" s="79" t="n"/>
      <c r="HW254" s="79" t="n"/>
      <c r="HX254" s="79" t="n"/>
      <c r="HY254" s="79" t="n"/>
      <c r="HZ254" s="79" t="n"/>
      <c r="IA254" s="79" t="n"/>
      <c r="IB254" s="79" t="n"/>
      <c r="IC254" s="79" t="n"/>
      <c r="ID254" s="79" t="n"/>
      <c r="IE254" s="79" t="n"/>
      <c r="IF254" s="79" t="n"/>
      <c r="IG254" s="79" t="n"/>
      <c r="IH254" s="79" t="n"/>
      <c r="II254" s="79" t="n"/>
      <c r="IJ254" s="79" t="n"/>
      <c r="IK254" s="79" t="n"/>
      <c r="IL254" s="79" t="n"/>
      <c r="IM254" s="79" t="n"/>
      <c r="IN254" s="79" t="n"/>
      <c r="IO254" s="79" t="n"/>
      <c r="IP254" s="79" t="n"/>
      <c r="IQ254" s="79" t="n"/>
      <c r="IR254" s="79" t="n"/>
      <c r="IS254" s="79" t="n"/>
      <c r="IT254" s="79" t="n"/>
      <c r="IU254" s="79" t="n"/>
      <c r="IV254" s="79" t="n"/>
      <c r="IW254" s="79" t="n"/>
      <c r="IX254" s="79" t="n"/>
      <c r="IY254" s="79" t="n"/>
      <c r="IZ254" s="79" t="n"/>
      <c r="JA254" s="79" t="n"/>
      <c r="JB254" s="79" t="n"/>
      <c r="JC254" s="79" t="n"/>
      <c r="JD254" s="79" t="n"/>
      <c r="JE254" s="79" t="n"/>
      <c r="JF254" s="79" t="n"/>
      <c r="JG254" s="79" t="n"/>
      <c r="JH254" s="79" t="n"/>
      <c r="JI254" s="79" t="n"/>
      <c r="JJ254" s="79" t="n"/>
      <c r="JK254" s="79" t="n"/>
      <c r="JL254" s="79" t="n"/>
      <c r="JM254" s="79" t="n"/>
      <c r="JN254" s="79" t="n"/>
      <c r="JO254" s="79" t="n"/>
      <c r="JP254" s="79" t="n"/>
      <c r="JQ254" s="79" t="n"/>
      <c r="JR254" s="79" t="n"/>
      <c r="JS254" s="79" t="n"/>
      <c r="JT254" s="79" t="n"/>
      <c r="JU254" s="79" t="n"/>
      <c r="JV254" s="79" t="n"/>
      <c r="JW254" s="79" t="n"/>
      <c r="JX254" s="79" t="n"/>
      <c r="JY254" s="79" t="n"/>
      <c r="JZ254" s="79" t="n"/>
      <c r="KA254" s="79" t="n"/>
      <c r="KB254" s="79" t="n"/>
      <c r="KC254" s="79" t="n"/>
      <c r="KD254" s="79" t="n"/>
      <c r="KE254" s="79" t="n"/>
      <c r="KF254" s="79" t="n"/>
      <c r="KG254" s="79" t="n"/>
      <c r="KH254" s="79" t="n"/>
      <c r="KI254" s="79" t="n"/>
      <c r="KJ254" s="79" t="n"/>
      <c r="KK254" s="79" t="n"/>
      <c r="KL254" s="79" t="n"/>
      <c r="KM254" s="79" t="n"/>
      <c r="KN254" s="79" t="n"/>
      <c r="KO254" s="79" t="n"/>
      <c r="KP254" s="79" t="n"/>
      <c r="KQ254" s="79" t="n"/>
      <c r="KR254" s="79" t="n"/>
      <c r="KS254" s="79" t="n"/>
      <c r="KT254" s="79" t="n"/>
      <c r="KU254" s="79" t="n"/>
      <c r="KV254" s="79" t="n"/>
      <c r="KW254" s="79" t="n"/>
      <c r="KX254" s="79" t="n"/>
      <c r="KY254" s="79" t="n"/>
      <c r="KZ254" s="79" t="n"/>
      <c r="LA254" s="79" t="n"/>
      <c r="LB254" s="79" t="n"/>
      <c r="LC254" s="79" t="n"/>
      <c r="LD254" s="79" t="n"/>
      <c r="LE254" s="79" t="n"/>
      <c r="LF254" s="79" t="n"/>
      <c r="LG254" s="79" t="n"/>
      <c r="LH254" s="79" t="n"/>
      <c r="LI254" s="79" t="n"/>
      <c r="LJ254" s="79" t="n"/>
      <c r="LK254" s="79" t="n"/>
      <c r="LL254" s="79" t="n"/>
      <c r="LM254" s="79" t="n"/>
      <c r="LN254" s="79" t="n"/>
      <c r="LO254" s="79" t="n"/>
      <c r="LP254" s="79" t="n"/>
      <c r="LQ254" s="79" t="n"/>
      <c r="LR254" s="79" t="n"/>
      <c r="LS254" s="79" t="n"/>
    </row>
    <row r="255">
      <c r="N255" t="inlineStr"/>
      <c r="O255" t="inlineStr"/>
      <c r="P255" t="inlineStr"/>
      <c r="Q255" t="inlineStr"/>
      <c r="R255" t="inlineStr"/>
      <c r="S255" t="inlineStr"/>
      <c r="T255" t="inlineStr"/>
    </row>
    <row r="256">
      <c r="N256" t="inlineStr"/>
      <c r="O256" t="inlineStr"/>
      <c r="P256" t="inlineStr"/>
      <c r="Q256" t="inlineStr"/>
      <c r="R256" t="inlineStr"/>
      <c r="S256" t="inlineStr"/>
      <c r="T256" t="inlineStr"/>
    </row>
    <row r="257">
      <c r="N257" t="inlineStr"/>
      <c r="O257" t="inlineStr"/>
      <c r="P257" t="inlineStr"/>
      <c r="Q257" t="inlineStr"/>
      <c r="R257" t="inlineStr"/>
      <c r="S257" t="inlineStr"/>
      <c r="T257" t="inlineStr"/>
    </row>
    <row r="258">
      <c r="N258" t="inlineStr"/>
      <c r="O258" t="inlineStr"/>
      <c r="P258" t="inlineStr"/>
      <c r="Q258" t="inlineStr"/>
      <c r="R258" t="inlineStr"/>
      <c r="S258" t="inlineStr"/>
      <c r="T258" t="inlineStr"/>
    </row>
    <row r="259">
      <c r="N259" t="inlineStr"/>
      <c r="O259" t="inlineStr"/>
      <c r="P259" t="inlineStr"/>
      <c r="Q259" t="inlineStr"/>
      <c r="R259" t="inlineStr"/>
      <c r="S259" t="inlineStr"/>
      <c r="T259" t="inlineStr"/>
    </row>
    <row r="260">
      <c r="N260" t="inlineStr"/>
      <c r="O260" t="inlineStr"/>
      <c r="P260" t="inlineStr"/>
      <c r="Q260" t="inlineStr"/>
      <c r="R260" t="inlineStr"/>
      <c r="S260" t="inlineStr"/>
      <c r="T260" t="inlineStr"/>
    </row>
    <row r="261">
      <c r="N261" t="inlineStr"/>
      <c r="O261" t="inlineStr"/>
      <c r="P261" t="inlineStr"/>
      <c r="Q261" t="inlineStr"/>
      <c r="R261" t="inlineStr"/>
      <c r="S261" t="inlineStr"/>
      <c r="T261" t="inlineStr"/>
    </row>
    <row r="262">
      <c r="N262" t="inlineStr"/>
      <c r="O262" t="inlineStr"/>
      <c r="P262" t="inlineStr"/>
      <c r="Q262" t="inlineStr"/>
      <c r="R262" t="inlineStr"/>
      <c r="S262" t="inlineStr"/>
      <c r="T262" t="inlineStr"/>
    </row>
    <row r="263">
      <c r="N263" t="inlineStr"/>
      <c r="O263" t="inlineStr"/>
      <c r="P263" t="inlineStr"/>
      <c r="Q263" t="inlineStr"/>
      <c r="R263" t="inlineStr"/>
      <c r="S263" t="inlineStr"/>
      <c r="T263" t="inlineStr"/>
    </row>
    <row r="264">
      <c r="G264" s="170" t="n"/>
      <c r="N264" t="inlineStr"/>
      <c r="O264" t="inlineStr"/>
      <c r="P264" t="inlineStr"/>
      <c r="Q264" t="inlineStr"/>
      <c r="R264" t="inlineStr"/>
      <c r="S264" t="inlineStr"/>
      <c r="T264" t="inlineStr"/>
    </row>
    <row r="265">
      <c r="N265" t="inlineStr"/>
      <c r="O265" t="inlineStr"/>
      <c r="P265" t="inlineStr"/>
      <c r="Q265" t="inlineStr"/>
      <c r="R265" t="inlineStr"/>
      <c r="S265" t="inlineStr"/>
      <c r="T265" t="inlineStr"/>
    </row>
    <row r="266">
      <c r="N266" t="inlineStr"/>
      <c r="O266" t="inlineStr"/>
      <c r="P266" t="inlineStr"/>
      <c r="Q266" t="inlineStr"/>
      <c r="R266" t="inlineStr"/>
      <c r="S266" t="inlineStr"/>
      <c r="T266" t="inlineStr"/>
    </row>
    <row r="267">
      <c r="G267" s="170" t="n"/>
      <c r="N267" t="inlineStr"/>
      <c r="O267" t="inlineStr"/>
      <c r="P267" t="inlineStr"/>
      <c r="Q267" t="inlineStr"/>
      <c r="R267" t="inlineStr"/>
      <c r="S267" t="inlineStr"/>
      <c r="T26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 (ii) Bank loans from related parties $50,000,000 bank loan 3.57% 30-Jun-24</t>
        </is>
      </c>
      <c r="C16" s="939" t="n"/>
      <c r="D16" s="939" t="n"/>
      <c r="E16" s="939" t="n"/>
      <c r="F16" s="939" t="n"/>
      <c r="G16" s="939" t="n">
        <v>25000</v>
      </c>
      <c r="H16" s="939" t="n">
        <v>25000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20 Trade and other payables Trade payables</t>
        </is>
      </c>
      <c r="C58" s="939" t="n"/>
      <c r="D58" s="939" t="n"/>
      <c r="E58" s="939" t="n"/>
      <c r="F58" s="939" t="n"/>
      <c r="G58" s="939" t="n">
        <v>15756</v>
      </c>
      <c r="H58" s="939" t="n">
        <v>14839</v>
      </c>
      <c r="I58" s="975" t="n"/>
      <c r="J58" s="180" t="n"/>
      <c r="N58" s="976">
        <f>B58</f>
        <v/>
      </c>
      <c r="O58" s="192" t="inlineStr"/>
      <c r="P58" s="192" t="inlineStr"/>
      <c r="Q58" s="192" t="inlineStr"/>
      <c r="R58" s="192" t="inlineStr"/>
      <c r="S58" s="192">
        <f>G58*BS!$B$9</f>
        <v/>
      </c>
      <c r="T58" s="192">
        <f>H58*BS!$B$9</f>
        <v/>
      </c>
      <c r="U58" s="193">
        <f>I58</f>
        <v/>
      </c>
    </row>
    <row r="59">
      <c r="B59" s="102" t="inlineStr">
        <is>
          <t xml:space="preserve"> 20 Trade and other payables Accrued expenses and other payables</t>
        </is>
      </c>
      <c r="C59" s="939" t="n"/>
      <c r="D59" s="939" t="n"/>
      <c r="E59" s="939" t="n"/>
      <c r="F59" s="939" t="n"/>
      <c r="G59" s="939" t="n">
        <v>26955</v>
      </c>
      <c r="H59" s="939" t="n">
        <v>14891</v>
      </c>
      <c r="I59" s="975" t="n"/>
      <c r="J59" s="180" t="n"/>
      <c r="N59" s="976">
        <f>B59</f>
        <v/>
      </c>
      <c r="O59" s="192" t="inlineStr"/>
      <c r="P59" s="192" t="inlineStr"/>
      <c r="Q59" s="192" t="inlineStr"/>
      <c r="R59" s="192" t="inlineStr"/>
      <c r="S59" s="192">
        <f>G59*BS!$B$9</f>
        <v/>
      </c>
      <c r="T59" s="192">
        <f>H59*BS!$B$9</f>
        <v/>
      </c>
      <c r="U59" s="193">
        <f>I59</f>
        <v/>
      </c>
    </row>
    <row r="60">
      <c r="B60" s="102" t="inlineStr">
        <is>
          <t xml:space="preserve"> 20 Trade and other payables Accrued Interest payables</t>
        </is>
      </c>
      <c r="C60" s="939" t="n"/>
      <c r="D60" s="939" t="n"/>
      <c r="E60" s="939" t="n"/>
      <c r="F60" s="939" t="n"/>
      <c r="G60" s="939" t="n">
        <v>27</v>
      </c>
      <c r="H60" s="939" t="n">
        <v>643</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Contract income received in advance and down Current</t>
        </is>
      </c>
      <c r="C61" s="103" t="n"/>
      <c r="D61" s="103" t="n"/>
      <c r="E61" s="103" t="n"/>
      <c r="F61" s="103" t="n"/>
      <c r="G61" s="103" t="n">
        <v>63496</v>
      </c>
      <c r="H61" s="103" t="n">
        <v>53751</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20 Trade and other payables Accrued expenses and other payables</t>
        </is>
      </c>
      <c r="C70" s="939" t="n"/>
      <c r="D70" s="939" t="n"/>
      <c r="E70" s="939" t="n"/>
      <c r="F70" s="939" t="n"/>
      <c r="G70" s="939" t="n">
        <v>26955</v>
      </c>
      <c r="H70" s="939" t="n">
        <v>14891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91</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20 Trade and other payables Trade payables</t>
        </is>
      </c>
      <c r="C88" s="939" t="n"/>
      <c r="D88" s="939" t="n"/>
      <c r="E88" s="939" t="n"/>
      <c r="F88" s="939" t="n"/>
      <c r="G88" s="939" t="n">
        <v>15756</v>
      </c>
      <c r="H88" s="939" t="n">
        <v>14839</v>
      </c>
      <c r="I88" s="975" t="n"/>
      <c r="J88" s="180" t="n"/>
      <c r="N88" s="976">
        <f>B88</f>
        <v/>
      </c>
      <c r="O88" s="192" t="inlineStr"/>
      <c r="P88" s="192" t="inlineStr"/>
      <c r="Q88" s="192" t="inlineStr"/>
      <c r="R88" s="192" t="inlineStr"/>
      <c r="S88" s="192">
        <f>G88*BS!$B$9</f>
        <v/>
      </c>
      <c r="T88" s="192">
        <f>H88*BS!$B$9</f>
        <v/>
      </c>
      <c r="U88" s="193">
        <f>I88</f>
        <v/>
      </c>
    </row>
    <row r="89">
      <c r="B89" s="102" t="inlineStr">
        <is>
          <t xml:space="preserve"> 20 Trade and other payables Accrued expenses and other payables</t>
        </is>
      </c>
      <c r="C89" s="939" t="n"/>
      <c r="D89" s="939" t="n"/>
      <c r="E89" s="939" t="n"/>
      <c r="F89" s="939" t="n"/>
      <c r="G89" s="939" t="n">
        <v>26955</v>
      </c>
      <c r="H89" s="939" t="n">
        <v>14891</v>
      </c>
      <c r="I89" s="975" t="n"/>
      <c r="J89" s="180" t="n"/>
      <c r="N89" s="976">
        <f>B89</f>
        <v/>
      </c>
      <c r="O89" s="192" t="inlineStr"/>
      <c r="P89" s="192" t="inlineStr"/>
      <c r="Q89" s="192" t="inlineStr"/>
      <c r="R89" s="192" t="inlineStr"/>
      <c r="S89" s="192">
        <f>G89*BS!$B$9</f>
        <v/>
      </c>
      <c r="T89" s="192">
        <f>H89*BS!$B$9</f>
        <v/>
      </c>
      <c r="U89" s="193">
        <f>I89</f>
        <v/>
      </c>
    </row>
    <row r="90">
      <c r="B90" s="211" t="inlineStr">
        <is>
          <t xml:space="preserve"> 20 Trade and other payables Accrued Interest payables</t>
        </is>
      </c>
      <c r="C90" s="939" t="n"/>
      <c r="D90" s="939" t="n"/>
      <c r="E90" s="939" t="n"/>
      <c r="F90" s="939" t="n"/>
      <c r="G90" s="939" t="n">
        <v>27</v>
      </c>
      <c r="H90" s="939" t="n">
        <v>643</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Contract income received in advance and down Current</t>
        </is>
      </c>
      <c r="C91" s="103" t="n"/>
      <c r="D91" s="103" t="n"/>
      <c r="E91" s="103" t="n"/>
      <c r="F91" s="103" t="n"/>
      <c r="G91" s="103" t="n">
        <v>63496</v>
      </c>
      <c r="H91" s="103" t="n">
        <v>53751</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$'000 (ii) Commercial bills $70,000,000 bank loan 3.94% 24-Feb-24</t>
        </is>
      </c>
      <c r="G103" t="n">
        <v>38600</v>
      </c>
      <c r="H103" t="n">
        <v>45875</v>
      </c>
      <c r="N103">
        <f>B103</f>
        <v/>
      </c>
      <c r="O103" t="inlineStr"/>
      <c r="P103" t="inlineStr"/>
      <c r="Q103" t="inlineStr"/>
      <c r="R103" t="inlineStr"/>
      <c r="S103">
        <f>G103*BS!$B$9</f>
        <v/>
      </c>
      <c r="T103">
        <f>H103*BS!$B$9</f>
        <v/>
      </c>
    </row>
    <row r="104">
      <c r="B104" t="inlineStr">
        <is>
          <t>$'000 (ii) Commercial bills $50,000,000 bank loan 3.99% 24-Aug-24</t>
        </is>
      </c>
      <c r="G104" t="n">
        <v>24775</v>
      </c>
      <c r="H104" t="n">
        <v>29000</v>
      </c>
      <c r="N104">
        <f>B104</f>
        <v/>
      </c>
      <c r="O104" t="inlineStr"/>
      <c r="P104" t="inlineStr"/>
      <c r="Q104" t="inlineStr"/>
      <c r="R104" t="inlineStr"/>
      <c r="S104">
        <f>G104*BS!$B$9</f>
        <v/>
      </c>
      <c r="T104">
        <f>H104*BS!$B$9</f>
        <v/>
      </c>
    </row>
    <row r="105">
      <c r="B105" t="inlineStr">
        <is>
          <t>$'000 (ii) Bank loans from related parties $56,000,000 bank loan nan nan</t>
        </is>
      </c>
      <c r="G105" t="n">
        <v>56000</v>
      </c>
      <c r="H105" t="n">
        <v>0</v>
      </c>
      <c r="N105">
        <f>B105</f>
        <v/>
      </c>
      <c r="O105" t="inlineStr"/>
      <c r="P105" t="inlineStr"/>
      <c r="Q105" t="inlineStr"/>
      <c r="R105" t="inlineStr"/>
      <c r="S105">
        <f>G105*BS!$B$9</f>
        <v/>
      </c>
      <c r="T105">
        <f>H105*BS!$B$9</f>
        <v/>
      </c>
    </row>
    <row r="106">
      <c r="B106" t="inlineStr">
        <is>
          <t>$'000 (ii) Bank loans from related parties $35,000,000 bank loan nan nan</t>
        </is>
      </c>
      <c r="G106" t="n">
        <v>35000</v>
      </c>
      <c r="H106" t="n">
        <v>0</v>
      </c>
      <c r="N106">
        <f>B106</f>
        <v/>
      </c>
      <c r="O106" t="inlineStr"/>
      <c r="P106" t="inlineStr"/>
      <c r="Q106" t="inlineStr"/>
      <c r="R106" t="inlineStr"/>
      <c r="S106">
        <f>G106*BS!$B$9</f>
        <v/>
      </c>
      <c r="T106">
        <f>H106*BS!$B$9</f>
        <v/>
      </c>
    </row>
    <row r="107">
      <c r="B107" t="inlineStr">
        <is>
          <t>$'000 (ii) Bank loans from related parties $50,000,000 bank loan 3.57% 30-Jun-24</t>
        </is>
      </c>
      <c r="G107" t="n">
        <v>25000</v>
      </c>
      <c r="H107" t="n">
        <v>25000</v>
      </c>
      <c r="N107">
        <f>B107</f>
        <v/>
      </c>
      <c r="O107" t="inlineStr"/>
      <c r="P107" t="inlineStr"/>
      <c r="Q107" t="inlineStr"/>
      <c r="R107" t="inlineStr"/>
      <c r="S107">
        <f>G107*BS!$B$9</f>
        <v/>
      </c>
      <c r="T107">
        <f>H107*BS!$B$9</f>
        <v/>
      </c>
    </row>
    <row r="108">
      <c r="B108" t="inlineStr">
        <is>
          <t>$'000 (ii) Bank loans from related parties $66,118,000 bank loan nan nan</t>
        </is>
      </c>
      <c r="G108" t="n">
        <v>66118</v>
      </c>
      <c r="H108" t="n">
        <v>0</v>
      </c>
      <c r="N108">
        <f>B108</f>
        <v/>
      </c>
      <c r="O108" t="inlineStr"/>
      <c r="P108" t="inlineStr"/>
      <c r="Q108" t="inlineStr"/>
      <c r="R108" t="inlineStr"/>
      <c r="S108">
        <f>G108*BS!$B$9</f>
        <v/>
      </c>
      <c r="T108">
        <f>H108*BS!$B$9</f>
        <v/>
      </c>
    </row>
    <row r="109">
      <c r="B109" t="inlineStr">
        <is>
          <t>$'000 (ii) Bank loans from related parties Total nan nan</t>
        </is>
      </c>
      <c r="G109" t="n">
        <v>182118</v>
      </c>
      <c r="H109" t="n">
        <v>25000</v>
      </c>
      <c r="N109">
        <f>B109</f>
        <v/>
      </c>
      <c r="O109" t="inlineStr"/>
      <c r="P109" t="inlineStr"/>
      <c r="Q109" t="inlineStr"/>
      <c r="R109" t="inlineStr"/>
      <c r="S109">
        <f>G109*BS!$B$9</f>
        <v/>
      </c>
      <c r="T109">
        <f>H109*BS!$B$9</f>
        <v/>
      </c>
    </row>
    <row r="110">
      <c r="B110" t="inlineStr">
        <is>
          <t xml:space="preserve"> Secured borrowing at amortised cost Bank loans from related parties (ii)</t>
        </is>
      </c>
      <c r="G110" t="n">
        <v>182118</v>
      </c>
      <c r="H110" t="n">
        <v>25000</v>
      </c>
      <c r="N110">
        <f>B110</f>
        <v/>
      </c>
      <c r="O110" t="inlineStr"/>
      <c r="P110" t="inlineStr"/>
      <c r="Q110" t="inlineStr"/>
      <c r="R110" t="inlineStr"/>
      <c r="S110">
        <f>G110*BS!$B$9</f>
        <v/>
      </c>
      <c r="T110">
        <f>H110*BS!$B$9</f>
        <v/>
      </c>
    </row>
    <row r="111">
      <c r="B111" t="inlineStr">
        <is>
          <t xml:space="preserve"> Secured borrowing at amortised cost Current</t>
        </is>
      </c>
      <c r="G111" t="n">
        <v>56000</v>
      </c>
      <c r="H111" t="n">
        <v>0</v>
      </c>
      <c r="N111">
        <f>B111</f>
        <v/>
      </c>
      <c r="O111" t="inlineStr"/>
      <c r="P111" t="inlineStr"/>
      <c r="Q111" t="inlineStr"/>
      <c r="R111" t="inlineStr"/>
      <c r="S111">
        <f>G111*BS!$B$9</f>
        <v/>
      </c>
      <c r="T111">
        <f>H111*BS!$B$9</f>
        <v/>
      </c>
    </row>
    <row r="112">
      <c r="A112" s="79" t="n"/>
      <c r="B112" s="102" t="n"/>
      <c r="C112" s="103" t="n"/>
      <c r="D112" s="103" t="n"/>
      <c r="E112" s="103" t="n"/>
      <c r="F112" s="103" t="n"/>
      <c r="G112" s="103" t="n"/>
      <c r="H112" s="103" t="n"/>
      <c r="I112" s="210"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210" t="n"/>
      <c r="J113" s="180" t="n"/>
      <c r="N113" s="985" t="inlineStr"/>
      <c r="O113" s="192" t="inlineStr"/>
      <c r="P113" s="192" t="inlineStr"/>
      <c r="Q113" s="192" t="inlineStr"/>
      <c r="R113" s="192" t="inlineStr"/>
      <c r="S113" s="192" t="inlineStr"/>
      <c r="T113" s="192" t="inlineStr"/>
      <c r="U113" s="193" t="n"/>
    </row>
    <row r="114">
      <c r="A114" s="79" t="inlineStr">
        <is>
          <t>K16T</t>
        </is>
      </c>
      <c r="B114" s="96" t="inlineStr">
        <is>
          <t xml:space="preserve"> Total </t>
        </is>
      </c>
      <c r="C114" s="954">
        <f>SUM(INDIRECT(ADDRESS(MATCH("K16",$A:$A,0)+1,COLUMN(C$13),4)&amp;":"&amp;ADDRESS(MATCH("K16T",$A:$A,0)-1,COLUMN(C$13),4)))</f>
        <v/>
      </c>
      <c r="D114" s="954">
        <f>SUM(INDIRECT(ADDRESS(MATCH("K16",$A:$A,0)+1,COLUMN(D$13),4)&amp;":"&amp;ADDRESS(MATCH("K16T",$A:$A,0)-1,COLUMN(D$13),4)))</f>
        <v/>
      </c>
      <c r="E114" s="954">
        <f>SUM(INDIRECT(ADDRESS(MATCH("K16",$A:$A,0)+1,COLUMN(E$13),4)&amp;":"&amp;ADDRESS(MATCH("K16T",$A:$A,0)-1,COLUMN(E$13),4)))</f>
        <v/>
      </c>
      <c r="F114" s="954">
        <f>SUM(INDIRECT(ADDRESS(MATCH("K16",$A:$A,0)+1,COLUMN(F$13),4)&amp;":"&amp;ADDRESS(MATCH("K16T",$A:$A,0)-1,COLUMN(F$13),4)))</f>
        <v/>
      </c>
      <c r="G114" s="954">
        <f>SUM(INDIRECT(ADDRESS(MATCH("K16",$A:$A,0)+1,COLUMN(G$13),4)&amp;":"&amp;ADDRESS(MATCH("K16T",$A:$A,0)-1,COLUMN(G$13),4)))</f>
        <v/>
      </c>
      <c r="H114" s="954">
        <f>SUM(INDIRECT(ADDRESS(MATCH("K16",$A:$A,0)+1,COLUMN(H$13),4)&amp;":"&amp;ADDRESS(MATCH("K16T",$A:$A,0)-1,COLUMN(H$13),4)))</f>
        <v/>
      </c>
      <c r="I114" s="210" t="n"/>
      <c r="J114" s="180" t="n"/>
      <c r="N114" s="985">
        <f>B114</f>
        <v/>
      </c>
      <c r="O114" s="192">
        <f>C114*BS!$B$9</f>
        <v/>
      </c>
      <c r="P114" s="192">
        <f>D114*BS!$B$9</f>
        <v/>
      </c>
      <c r="Q114" s="192">
        <f>E114*BS!$B$9</f>
        <v/>
      </c>
      <c r="R114" s="192">
        <f>F114*BS!$B$9</f>
        <v/>
      </c>
      <c r="S114" s="192">
        <f>G114*BS!$B$9</f>
        <v/>
      </c>
      <c r="T114" s="192">
        <f>H114*BS!$B$9</f>
        <v/>
      </c>
      <c r="U114" s="193" t="n"/>
    </row>
    <row r="115">
      <c r="A115" s="79" t="inlineStr">
        <is>
          <t>K17</t>
        </is>
      </c>
      <c r="B115" s="621" t="inlineStr">
        <is>
          <t xml:space="preserve"> Bond</t>
        </is>
      </c>
      <c r="I115" s="986" t="n"/>
      <c r="J115" s="180" t="n"/>
      <c r="N115" s="985">
        <f>B115</f>
        <v/>
      </c>
      <c r="O115" t="inlineStr"/>
      <c r="P115" t="inlineStr"/>
      <c r="Q115" t="inlineStr"/>
      <c r="R115" t="inlineStr"/>
      <c r="S115" t="inlineStr"/>
      <c r="T115" t="inlineStr"/>
      <c r="U115" s="193">
        <f>I106</f>
        <v/>
      </c>
    </row>
    <row r="116">
      <c r="A116" s="79" t="n"/>
      <c r="B116" s="102" t="n"/>
      <c r="C116" s="103" t="n"/>
      <c r="D116" s="103" t="n"/>
      <c r="E116" s="103" t="n"/>
      <c r="F116" s="103" t="n"/>
      <c r="G116" s="103" t="n"/>
      <c r="H116" s="103" t="n"/>
      <c r="I116" s="986" t="n"/>
      <c r="J116" s="180" t="n"/>
      <c r="N116" s="985"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986" t="n"/>
      <c r="J117" s="180" t="n"/>
      <c r="N117" s="985" t="inlineStr"/>
      <c r="O117" s="192" t="inlineStr"/>
      <c r="P117" s="192" t="inlineStr"/>
      <c r="Q117" s="192" t="inlineStr"/>
      <c r="R117" s="192" t="inlineStr"/>
      <c r="S117" s="192" t="inlineStr"/>
      <c r="T117" s="192" t="inlineStr"/>
      <c r="U117" s="193" t="n"/>
    </row>
    <row r="118">
      <c r="A118" s="79" t="inlineStr">
        <is>
          <t>K17T</t>
        </is>
      </c>
      <c r="B118" s="96" t="inlineStr">
        <is>
          <t xml:space="preserve"> Total </t>
        </is>
      </c>
      <c r="C118" s="954">
        <f>SUM(INDIRECT(ADDRESS(MATCH("K17",$A:$A,0)+1,COLUMN(C$13),4)&amp;":"&amp;ADDRESS(MATCH("K17T",$A:$A,0)-1,COLUMN(C$13),4)))</f>
        <v/>
      </c>
      <c r="D118" s="954">
        <f>SUM(INDIRECT(ADDRESS(MATCH("K17",$A:$A,0)+1,COLUMN(D$13),4)&amp;":"&amp;ADDRESS(MATCH("K17T",$A:$A,0)-1,COLUMN(D$13),4)))</f>
        <v/>
      </c>
      <c r="E118" s="954">
        <f>SUM(INDIRECT(ADDRESS(MATCH("K17",$A:$A,0)+1,COLUMN(E$13),4)&amp;":"&amp;ADDRESS(MATCH("K17T",$A:$A,0)-1,COLUMN(E$13),4)))</f>
        <v/>
      </c>
      <c r="F118" s="954">
        <f>SUM(INDIRECT(ADDRESS(MATCH("K17",$A:$A,0)+1,COLUMN(F$13),4)&amp;":"&amp;ADDRESS(MATCH("K17T",$A:$A,0)-1,COLUMN(F$13),4)))</f>
        <v/>
      </c>
      <c r="G118" s="954" t="n">
        <v>0</v>
      </c>
      <c r="H118" s="954" t="n">
        <v>0</v>
      </c>
      <c r="I118" s="986" t="n"/>
      <c r="J118" s="180" t="n"/>
      <c r="N118" s="985">
        <f>B118</f>
        <v/>
      </c>
      <c r="O118" s="192">
        <f>C118*BS!$B$9</f>
        <v/>
      </c>
      <c r="P118" s="192">
        <f>D118*BS!$B$9</f>
        <v/>
      </c>
      <c r="Q118" s="192">
        <f>E118*BS!$B$9</f>
        <v/>
      </c>
      <c r="R118" s="192">
        <f>F118*BS!$B$9</f>
        <v/>
      </c>
      <c r="S118" s="192">
        <f>G118*BS!$B$9</f>
        <v/>
      </c>
      <c r="T118" s="192">
        <f>H118*BS!$B$9</f>
        <v/>
      </c>
      <c r="U118" s="193" t="n"/>
    </row>
    <row r="119">
      <c r="A119" s="79" t="inlineStr">
        <is>
          <t>K18</t>
        </is>
      </c>
      <c r="B119" s="621" t="inlineStr">
        <is>
          <t xml:space="preserve"> Subordinate Debt</t>
        </is>
      </c>
      <c r="I119" s="975" t="n"/>
      <c r="J119" s="180" t="n"/>
      <c r="N119" s="985">
        <f>B119</f>
        <v/>
      </c>
      <c r="O119" t="inlineStr"/>
      <c r="P119" t="inlineStr"/>
      <c r="Q119" t="inlineStr"/>
      <c r="R119" t="inlineStr"/>
      <c r="S119" t="inlineStr"/>
      <c r="T119" t="inlineStr"/>
      <c r="U119" s="193">
        <f>I110</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t="n"/>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inlineStr">
        <is>
          <t>K18T</t>
        </is>
      </c>
      <c r="B122" s="96" t="inlineStr">
        <is>
          <t xml:space="preserve"> Total </t>
        </is>
      </c>
      <c r="C122" s="954">
        <f>SUM(INDIRECT(ADDRESS(MATCH("K18",$A:$A,0)+1,COLUMN(C$13),4)&amp;":"&amp;ADDRESS(MATCH("K18T",$A:$A,0)-1,COLUMN(C$13),4)))</f>
        <v/>
      </c>
      <c r="D122" s="954">
        <f>SUM(INDIRECT(ADDRESS(MATCH("K18",$A:$A,0)+1,COLUMN(D$13),4)&amp;":"&amp;ADDRESS(MATCH("K18T",$A:$A,0)-1,COLUMN(D$13),4)))</f>
        <v/>
      </c>
      <c r="E122" s="954">
        <f>SUM(INDIRECT(ADDRESS(MATCH("K18",$A:$A,0)+1,COLUMN(E$13),4)&amp;":"&amp;ADDRESS(MATCH("K18T",$A:$A,0)-1,COLUMN(E$13),4)))</f>
        <v/>
      </c>
      <c r="F122" s="954">
        <f>SUM(INDIRECT(ADDRESS(MATCH("K18",$A:$A,0)+1,COLUMN(F$13),4)&amp;":"&amp;ADDRESS(MATCH("K18T",$A:$A,0)-1,COLUMN(F$13),4)))</f>
        <v/>
      </c>
      <c r="G122" s="954" t="n">
        <v>0</v>
      </c>
      <c r="H122" s="954" t="n">
        <v>0</v>
      </c>
      <c r="I122" s="975" t="n"/>
      <c r="J122" s="180" t="n"/>
      <c r="N122" s="976">
        <f>B122</f>
        <v/>
      </c>
      <c r="O122" s="192">
        <f>C122*BS!$B$9</f>
        <v/>
      </c>
      <c r="P122" s="192">
        <f>D122*BS!$B$9</f>
        <v/>
      </c>
      <c r="Q122" s="192">
        <f>E122*BS!$B$9</f>
        <v/>
      </c>
      <c r="R122" s="192">
        <f>F122*BS!$B$9</f>
        <v/>
      </c>
      <c r="S122" s="192">
        <f>G122*BS!$B$9</f>
        <v/>
      </c>
      <c r="T122" s="192">
        <f>H122*BS!$B$9</f>
        <v/>
      </c>
      <c r="U122" s="193" t="n"/>
    </row>
    <row r="123">
      <c r="A123" s="79" t="inlineStr">
        <is>
          <t>K19</t>
        </is>
      </c>
      <c r="B123" s="102" t="inlineStr">
        <is>
          <t xml:space="preserve"> Loan from related parties </t>
        </is>
      </c>
      <c r="C123" s="220" t="n"/>
      <c r="D123" s="220" t="n"/>
      <c r="E123" s="220" t="n"/>
      <c r="F123" s="220" t="n"/>
      <c r="G123" s="220" t="n"/>
      <c r="H123" s="220" t="n"/>
      <c r="I123" s="975" t="n"/>
      <c r="J123" s="180" t="n"/>
      <c r="N123" s="976">
        <f>B123</f>
        <v/>
      </c>
      <c r="O123" s="192" t="inlineStr"/>
      <c r="P123" s="192" t="inlineStr"/>
      <c r="Q123" s="192" t="inlineStr"/>
      <c r="R123" s="192" t="inlineStr"/>
      <c r="S123" s="192" t="inlineStr"/>
      <c r="T123" s="192" t="inlineStr"/>
      <c r="U123" s="193">
        <f>I114</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I115</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I116</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f>I117</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I119</f>
        <v/>
      </c>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f>I120</f>
        <v/>
      </c>
    </row>
    <row r="130">
      <c r="B130" s="102" t="inlineStr">
        <is>
          <t xml:space="preserve"> Others </t>
        </is>
      </c>
      <c r="C130" s="220" t="n"/>
      <c r="D130" s="220" t="n"/>
      <c r="E130" s="220" t="n"/>
      <c r="F130" s="220" t="n"/>
      <c r="G130" s="220" t="n"/>
      <c r="H130" s="220" t="n"/>
      <c r="I130" s="980" t="n"/>
      <c r="J130" s="180" t="n"/>
      <c r="N130" s="976">
        <f>B130</f>
        <v/>
      </c>
      <c r="O130" s="192" t="inlineStr"/>
      <c r="P130" s="192" t="inlineStr"/>
      <c r="Q130" s="192" t="inlineStr"/>
      <c r="R130" s="192" t="inlineStr"/>
      <c r="S130" s="192" t="inlineStr"/>
      <c r="T130" s="192" t="inlineStr"/>
      <c r="U130" s="193">
        <f>I121</f>
        <v/>
      </c>
    </row>
    <row r="131">
      <c r="A131" s="194" t="inlineStr">
        <is>
          <t>K20</t>
        </is>
      </c>
      <c r="B131" s="96" t="inlineStr">
        <is>
          <t xml:space="preserve">Total </t>
        </is>
      </c>
      <c r="C131" s="987">
        <f>INDIRECT(ADDRESS(MATCH("K16T",$A:$A,0),COLUMN(C$13),4))+INDIRECT(ADDRESS(MATCH("K17T",$A:$A,0),COLUMN(C$13),4))+INDIRECT(ADDRESS(MATCH("K18T",$A:$A,0),COLUMN(C$13),4))+SUM(INDIRECT(ADDRESS(MATCH("K19",$A:$A,0),COLUMN(C$13),4)&amp;":"&amp;ADDRESS(MATCH("K20",$A:$A,0)-1,COLUMN(C$13),4)))</f>
        <v/>
      </c>
      <c r="D131" s="987">
        <f>INDIRECT(ADDRESS(MATCH("K16T",$A:$A,0),COLUMN(D$13),4))+INDIRECT(ADDRESS(MATCH("K17T",$A:$A,0),COLUMN(D$13),4))+INDIRECT(ADDRESS(MATCH("K18T",$A:$A,0),COLUMN(D$13),4))+SUM(INDIRECT(ADDRESS(MATCH("K19",$A:$A,0),COLUMN(D$13),4)&amp;":"&amp;ADDRESS(MATCH("K20",$A:$A,0)-1,COLUMN(D$13),4)))</f>
        <v/>
      </c>
      <c r="E131" s="987">
        <f>INDIRECT(ADDRESS(MATCH("K16T",$A:$A,0),COLUMN(E$13),4))+INDIRECT(ADDRESS(MATCH("K17T",$A:$A,0),COLUMN(E$13),4))+INDIRECT(ADDRESS(MATCH("K18T",$A:$A,0),COLUMN(E$13),4))+SUM(INDIRECT(ADDRESS(MATCH("K19",$A:$A,0),COLUMN(E$13),4)&amp;":"&amp;ADDRESS(MATCH("K20",$A:$A,0)-1,COLUMN(E$13),4)))</f>
        <v/>
      </c>
      <c r="F131" s="987">
        <f>INDIRECT(ADDRESS(MATCH("K16T",$A:$A,0),COLUMN(F$13),4))+INDIRECT(ADDRESS(MATCH("K17T",$A:$A,0),COLUMN(F$13),4))+INDIRECT(ADDRESS(MATCH("K18T",$A:$A,0),COLUMN(F$13),4))+SUM(INDIRECT(ADDRESS(MATCH("K19",$A:$A,0),COLUMN(F$13),4)&amp;":"&amp;ADDRESS(MATCH("K20",$A:$A,0)-1,COLUMN(F$13),4)))</f>
        <v/>
      </c>
      <c r="G131" s="987">
        <f>INDIRECT(ADDRESS(MATCH("K16T",$A:$A,0),COLUMN(G$13),4))+INDIRECT(ADDRESS(MATCH("K17T",$A:$A,0),COLUMN(G$13),4))+INDIRECT(ADDRESS(MATCH("K18T",$A:$A,0),COLUMN(G$13),4))+SUM(INDIRECT(ADDRESS(MATCH("K19",$A:$A,0),COLUMN(G$13),4)&amp;":"&amp;ADDRESS(MATCH("K20",$A:$A,0)-1,COLUMN(G$13),4)))</f>
        <v/>
      </c>
      <c r="H131" s="987">
        <f>INDIRECT(ADDRESS(MATCH("K16T",$A:$A,0),COLUMN(H$13),4))+INDIRECT(ADDRESS(MATCH("K17T",$A:$A,0),COLUMN(H$13),4))+INDIRECT(ADDRESS(MATCH("K18T",$A:$A,0),COLUMN(H$13),4))+SUM(INDIRECT(ADDRESS(MATCH("K19",$A:$A,0),COLUMN(H$13),4)&amp;":"&amp;ADDRESS(MATCH("K20",$A:$A,0)-1,COLUMN(H$13),4)))</f>
        <v/>
      </c>
      <c r="I131" s="988" t="n"/>
      <c r="J131" s="196" t="n"/>
      <c r="K131" s="197" t="n"/>
      <c r="L131" s="197" t="n"/>
      <c r="M131" s="197" t="n"/>
      <c r="N131" s="966">
        <f>B131</f>
        <v/>
      </c>
      <c r="O131" s="198">
        <f>C131*BS!$B$9</f>
        <v/>
      </c>
      <c r="P131" s="198">
        <f>D131*BS!$B$9</f>
        <v/>
      </c>
      <c r="Q131" s="198">
        <f>E131*BS!$B$9</f>
        <v/>
      </c>
      <c r="R131" s="198">
        <f>F131*BS!$B$9</f>
        <v/>
      </c>
      <c r="S131" s="198">
        <f>G131*BS!$B$9</f>
        <v/>
      </c>
      <c r="T131" s="198">
        <f>H131*BS!$B$9</f>
        <v/>
      </c>
      <c r="U131" s="193">
        <f>I122</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89" t="n"/>
      <c r="D132" s="989" t="n"/>
      <c r="E132" s="989" t="n"/>
      <c r="F132" s="989" t="n"/>
      <c r="G132" s="989" t="n"/>
      <c r="H132" s="989" t="n"/>
      <c r="I132" s="980" t="n"/>
      <c r="J132" s="180" t="n"/>
      <c r="N132" s="976" t="inlineStr"/>
      <c r="O132" s="192" t="inlineStr"/>
      <c r="P132" s="192" t="inlineStr"/>
      <c r="Q132" s="192" t="inlineStr"/>
      <c r="R132" s="192" t="inlineStr"/>
      <c r="S132" s="192" t="inlineStr"/>
      <c r="T132" s="192" t="inlineStr"/>
      <c r="U132" s="193" t="n"/>
    </row>
    <row r="133">
      <c r="A133" s="194" t="inlineStr">
        <is>
          <t>K21</t>
        </is>
      </c>
      <c r="B133" s="96" t="inlineStr">
        <is>
          <t xml:space="preserve">Deferred Taxes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f>I124</f>
        <v/>
      </c>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103" t="n"/>
      <c r="D134" s="103" t="n"/>
      <c r="E134" s="103" t="n"/>
      <c r="F134" s="103" t="n"/>
      <c r="G134" s="103" t="n"/>
      <c r="H134" s="103" t="n"/>
      <c r="I134" s="988" t="n"/>
      <c r="J134" s="196" t="n"/>
      <c r="K134" s="197" t="n"/>
      <c r="L134" s="197" t="n"/>
      <c r="M134" s="197" t="n"/>
      <c r="N134" s="966" t="inlineStr"/>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952" t="n"/>
      <c r="D135" s="952" t="n"/>
      <c r="E135" s="952" t="n"/>
      <c r="F135" s="952" t="n"/>
      <c r="G135" s="952" t="n"/>
      <c r="H135" s="952" t="n"/>
      <c r="I135" s="980" t="n"/>
      <c r="J135" s="180" t="n"/>
      <c r="N135" s="976" t="inlineStr"/>
      <c r="O135" s="192" t="inlineStr"/>
      <c r="P135" s="192" t="inlineStr"/>
      <c r="Q135" s="192" t="inlineStr"/>
      <c r="R135" s="192" t="inlineStr"/>
      <c r="S135" s="192" t="inlineStr"/>
      <c r="T135" s="192" t="inlineStr"/>
      <c r="U135" s="193" t="n"/>
    </row>
    <row r="136">
      <c r="A136" s="171" t="inlineStr">
        <is>
          <t>K22</t>
        </is>
      </c>
      <c r="B136" s="96" t="inlineStr">
        <is>
          <t xml:space="preserve">Total </t>
        </is>
      </c>
      <c r="C136" s="954">
        <f>SUM(INDIRECT(ADDRESS(MATCH("K21",$A:$A,0)+1,COLUMN(C$13),4)&amp;":"&amp;ADDRESS(MATCH("K22",$A:$A,0)-1,COLUMN(C$13),4)))</f>
        <v/>
      </c>
      <c r="D136" s="954">
        <f>SUM(INDIRECT(ADDRESS(MATCH("K21",$A:$A,0)+1,COLUMN(D$13),4)&amp;":"&amp;ADDRESS(MATCH("K22",$A:$A,0)-1,COLUMN(D$13),4)))</f>
        <v/>
      </c>
      <c r="E136" s="954">
        <f>SUM(INDIRECT(ADDRESS(MATCH("K21",$A:$A,0)+1,COLUMN(E$13),4)&amp;":"&amp;ADDRESS(MATCH("K22",$A:$A,0)-1,COLUMN(E$13),4)))</f>
        <v/>
      </c>
      <c r="F136" s="954">
        <f>SUM(INDIRECT(ADDRESS(MATCH("K21",$A:$A,0)+1,COLUMN(F$13),4)&amp;":"&amp;ADDRESS(MATCH("K22",$A:$A,0)-1,COLUMN(F$13),4)))</f>
        <v/>
      </c>
      <c r="G136" s="954" t="n">
        <v>198274</v>
      </c>
      <c r="H136" s="954" t="n">
        <v>108772</v>
      </c>
      <c r="I136" s="980" t="n"/>
      <c r="J136" s="180" t="n"/>
      <c r="N136" s="976">
        <f>B136</f>
        <v/>
      </c>
      <c r="O136" s="192">
        <f>C136*BS!$B$9</f>
        <v/>
      </c>
      <c r="P136" s="192">
        <f>D136*BS!$B$9</f>
        <v/>
      </c>
      <c r="Q136" s="192">
        <f>E136*BS!$B$9</f>
        <v/>
      </c>
      <c r="R136" s="192">
        <f>F136*BS!$B$9</f>
        <v/>
      </c>
      <c r="S136" s="192">
        <f>G136*BS!$B$9</f>
        <v/>
      </c>
      <c r="T136" s="192">
        <f>H136*BS!$B$9</f>
        <v/>
      </c>
      <c r="U136" s="193" t="n"/>
    </row>
    <row r="137">
      <c r="A137" s="194" t="inlineStr">
        <is>
          <t>K23</t>
        </is>
      </c>
      <c r="B137" s="96" t="inlineStr">
        <is>
          <t xml:space="preserve">Other Long Term liabilities </t>
        </is>
      </c>
      <c r="C137" s="990" t="n"/>
      <c r="D137" s="990" t="n"/>
      <c r="E137" s="990" t="n"/>
      <c r="F137" s="990" t="n"/>
      <c r="G137" s="990" t="n"/>
      <c r="H137" s="990" t="n"/>
      <c r="I137" s="988" t="n"/>
      <c r="J137" s="196" t="n"/>
      <c r="K137" s="197" t="n"/>
      <c r="L137" s="197" t="n"/>
      <c r="M137" s="197" t="n"/>
      <c r="N137" s="966">
        <f>B137</f>
        <v/>
      </c>
      <c r="O137" s="198" t="inlineStr"/>
      <c r="P137" s="198" t="inlineStr"/>
      <c r="Q137" s="198" t="inlineStr"/>
      <c r="R137" s="198" t="inlineStr"/>
      <c r="S137" s="198" t="inlineStr"/>
      <c r="T137" s="198" t="inlineStr"/>
      <c r="U137" s="193" t="n"/>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A138" s="79" t="n"/>
      <c r="B138" s="102" t="inlineStr">
        <is>
          <t xml:space="preserve"> 21 Provisions Non-current</t>
        </is>
      </c>
      <c r="C138" s="991" t="n"/>
      <c r="D138" s="991" t="n"/>
      <c r="E138" s="991" t="n"/>
      <c r="F138" s="991" t="n"/>
      <c r="G138" s="991" t="n">
        <v>730</v>
      </c>
      <c r="H138" s="991" t="n">
        <v>933</v>
      </c>
      <c r="I138" s="984" t="n"/>
      <c r="J138" s="180" t="n"/>
      <c r="N138" s="976">
        <f>B138</f>
        <v/>
      </c>
      <c r="O138" s="192" t="inlineStr"/>
      <c r="P138" s="192" t="inlineStr"/>
      <c r="Q138" s="192" t="inlineStr"/>
      <c r="R138" s="192" t="inlineStr"/>
      <c r="S138" s="192">
        <f>G138*BS!$B$9</f>
        <v/>
      </c>
      <c r="T138" s="192">
        <f>H138*BS!$B$9</f>
        <v/>
      </c>
      <c r="U138" s="193">
        <f>I129</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I130</f>
        <v/>
      </c>
    </row>
    <row r="140" customFormat="1" s="194">
      <c r="A140" s="79" t="n"/>
      <c r="B140" s="102" t="n"/>
      <c r="C140" s="103" t="n"/>
      <c r="D140" s="103" t="n"/>
      <c r="E140" s="103" t="n"/>
      <c r="F140" s="103" t="n"/>
      <c r="G140" s="103" t="n"/>
      <c r="H140" s="103" t="n"/>
      <c r="I140" s="992" t="n"/>
      <c r="J140" s="180" t="n"/>
      <c r="N140" s="976" t="inlineStr"/>
      <c r="O140" s="192" t="inlineStr"/>
      <c r="P140" s="192" t="inlineStr"/>
      <c r="Q140" s="192" t="inlineStr"/>
      <c r="R140" s="192" t="inlineStr"/>
      <c r="S140" s="192" t="inlineStr"/>
      <c r="T140" s="192" t="inlineStr"/>
      <c r="U140" s="193">
        <f>I131</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I132</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I133</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I134</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I135</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I136</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I137</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I138</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I139</f>
        <v/>
      </c>
    </row>
    <row r="149">
      <c r="A149" s="194" t="inlineStr">
        <is>
          <t>K24</t>
        </is>
      </c>
      <c r="B149" s="96" t="inlineStr">
        <is>
          <t xml:space="preserve">Total </t>
        </is>
      </c>
      <c r="C149" s="954">
        <f>SUM(INDIRECT(ADDRESS(MATCH("K23",$A:$A,0)+1,COLUMN(C$13),4)&amp;":"&amp;ADDRESS(MATCH("K24",$A:$A,0)-1,COLUMN(C$13),4)))</f>
        <v/>
      </c>
      <c r="D149" s="954">
        <f>SUM(INDIRECT(ADDRESS(MATCH("K23",$A:$A,0)+1,COLUMN(D$13),4)&amp;":"&amp;ADDRESS(MATCH("K24",$A:$A,0)-1,COLUMN(D$13),4)))</f>
        <v/>
      </c>
      <c r="E149" s="954">
        <f>SUM(INDIRECT(ADDRESS(MATCH("K23",$A:$A,0)+1,COLUMN(E$13),4)&amp;":"&amp;ADDRESS(MATCH("K24",$A:$A,0)-1,COLUMN(E$13),4)))</f>
        <v/>
      </c>
      <c r="F149" s="954">
        <f>SUM(INDIRECT(ADDRESS(MATCH("K23",$A:$A,0)+1,COLUMN(F$13),4)&amp;":"&amp;ADDRESS(MATCH("K24",$A:$A,0)-1,COLUMN(F$13),4)))</f>
        <v/>
      </c>
      <c r="G149" s="954">
        <f>SUM(INDIRECT(ADDRESS(MATCH("K23",$A:$A,0)+1,COLUMN(G$13),4)&amp;":"&amp;ADDRESS(MATCH("K24",$A:$A,0)-1,COLUMN(G$13),4)))</f>
        <v/>
      </c>
      <c r="H149" s="954">
        <f>SUM(INDIRECT(ADDRESS(MATCH("K23",$A:$A,0)+1,COLUMN(H$13),4)&amp;":"&amp;ADDRESS(MATCH("K24",$A:$A,0)-1,COLUMN(H$13),4)))</f>
        <v/>
      </c>
      <c r="I149" s="977" t="n"/>
      <c r="J149" s="196" t="n"/>
      <c r="K149" s="197" t="n"/>
      <c r="L149" s="197" t="n"/>
      <c r="M149" s="197" t="n"/>
      <c r="N149" s="966">
        <f>B149</f>
        <v/>
      </c>
      <c r="O149" s="198">
        <f>C149*BS!$B$9</f>
        <v/>
      </c>
      <c r="P149" s="198">
        <f>D149*BS!$B$9</f>
        <v/>
      </c>
      <c r="Q149" s="198">
        <f>E149*BS!$B$9</f>
        <v/>
      </c>
      <c r="R149" s="198">
        <f>F149*BS!$B$9</f>
        <v/>
      </c>
      <c r="S149" s="198">
        <f>G149*BS!$B$9</f>
        <v/>
      </c>
      <c r="T149" s="198">
        <f>H149*BS!$B$9</f>
        <v/>
      </c>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B150" s="102" t="n"/>
      <c r="C150" s="939" t="n"/>
      <c r="D150" s="939" t="n"/>
      <c r="E150" s="939" t="n"/>
      <c r="F150" s="939" t="n"/>
      <c r="G150" s="939" t="n"/>
      <c r="H150" s="939" t="n"/>
      <c r="I150" s="975" t="n"/>
      <c r="J150" s="180" t="n"/>
      <c r="N150" s="976" t="inlineStr"/>
      <c r="O150" s="192" t="inlineStr"/>
      <c r="P150" s="192" t="inlineStr"/>
      <c r="Q150" s="192" t="inlineStr"/>
      <c r="R150" s="192" t="inlineStr"/>
      <c r="S150" s="192" t="inlineStr"/>
      <c r="T150" s="192" t="inlineStr"/>
      <c r="U150" s="193" t="n"/>
    </row>
    <row r="151">
      <c r="A151" s="194" t="inlineStr">
        <is>
          <t>K25</t>
        </is>
      </c>
      <c r="B151" s="96" t="inlineStr">
        <is>
          <t xml:space="preserve">Minority Interest </t>
        </is>
      </c>
      <c r="C151" s="954" t="n"/>
      <c r="D151" s="954" t="n"/>
      <c r="E151" s="954" t="n"/>
      <c r="F151" s="954" t="n"/>
      <c r="G151" s="954" t="n"/>
      <c r="H151" s="954" t="n"/>
      <c r="I151" s="977" t="n"/>
      <c r="J151" s="196" t="n"/>
      <c r="K151" s="197" t="n"/>
      <c r="L151" s="197" t="n"/>
      <c r="M151" s="197" t="n"/>
      <c r="N151" s="966">
        <f>B151</f>
        <v/>
      </c>
      <c r="O151" s="198" t="inlineStr"/>
      <c r="P151" s="198" t="inlineStr"/>
      <c r="Q151" s="198" t="inlineStr"/>
      <c r="R151" s="198" t="inlineStr"/>
      <c r="S151" s="198" t="inlineStr"/>
      <c r="T151" s="198" t="inlineStr"/>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A152" s="79" t="n"/>
      <c r="B152" s="102" t="n"/>
      <c r="C152" s="952" t="n"/>
      <c r="D152" s="952" t="n"/>
      <c r="E152" s="952" t="n"/>
      <c r="F152" s="952" t="n"/>
      <c r="G152" s="952" t="n"/>
      <c r="H152" s="952" t="n"/>
      <c r="I152" s="979" t="n"/>
      <c r="J152" s="180" t="n"/>
      <c r="N152" s="976" t="inlineStr"/>
      <c r="O152" s="192" t="inlineStr"/>
      <c r="P152" s="192" t="inlineStr"/>
      <c r="Q152" s="192" t="inlineStr"/>
      <c r="R152" s="192" t="inlineStr"/>
      <c r="S152" s="192" t="inlineStr"/>
      <c r="T152" s="192" t="inlineStr"/>
      <c r="U152" s="193">
        <f>I143</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I144</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I145</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I146</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I147</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I148</f>
        <v/>
      </c>
    </row>
    <row r="158" ht="18.75" customFormat="1" customHeight="1" s="194">
      <c r="A158" s="79" t="n"/>
      <c r="B158" s="102" t="n"/>
      <c r="C158" s="103" t="n"/>
      <c r="D158" s="103" t="n"/>
      <c r="E158" s="103" t="n"/>
      <c r="F158" s="103" t="n"/>
      <c r="G158" s="103" t="n"/>
      <c r="H158" s="103" t="n"/>
      <c r="I158" s="979" t="n"/>
      <c r="J158" s="180" t="n"/>
      <c r="N158" s="976" t="inlineStr"/>
      <c r="O158" s="192" t="inlineStr"/>
      <c r="P158" s="192" t="inlineStr"/>
      <c r="Q158" s="192" t="inlineStr"/>
      <c r="R158" s="192" t="inlineStr"/>
      <c r="S158" s="192" t="inlineStr"/>
      <c r="T158" s="192" t="inlineStr"/>
      <c r="U158" s="193">
        <f>I149</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I150</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I151</f>
        <v/>
      </c>
    </row>
    <row r="161">
      <c r="A161" s="79" t="n"/>
      <c r="B161" s="102" t="n"/>
      <c r="C161" s="989" t="n"/>
      <c r="D161" s="971" t="n"/>
      <c r="E161" s="939" t="n"/>
      <c r="F161" s="939" t="n"/>
      <c r="G161" s="939" t="n"/>
      <c r="H161" s="939" t="n"/>
      <c r="I161" s="975" t="n"/>
      <c r="J161" s="180" t="n"/>
      <c r="N161" s="976" t="inlineStr"/>
      <c r="O161" s="192" t="inlineStr"/>
      <c r="P161" s="192" t="inlineStr"/>
      <c r="Q161" s="192" t="inlineStr"/>
      <c r="R161" s="192" t="inlineStr"/>
      <c r="S161" s="192" t="inlineStr"/>
      <c r="T161" s="192" t="inlineStr"/>
      <c r="U161" s="193">
        <f>I152</f>
        <v/>
      </c>
    </row>
    <row r="162" ht="18.75" customFormat="1" customHeight="1" s="194">
      <c r="A162" s="194" t="inlineStr">
        <is>
          <t>K26</t>
        </is>
      </c>
      <c r="B162" s="96" t="inlineStr">
        <is>
          <t xml:space="preserve">Total </t>
        </is>
      </c>
      <c r="C162" s="954">
        <f>SUM(INDIRECT(ADDRESS(MATCH("K25",$A:$A,0)+1,COLUMN(C$13),4)&amp;":"&amp;ADDRESS(MATCH("K26",$A:$A,0)-1,COLUMN(C$13),4)))</f>
        <v/>
      </c>
      <c r="D162" s="954">
        <f>SUM(INDIRECT(ADDRESS(MATCH("K25",$A:$A,0)+1,COLUMN(D$13),4)&amp;":"&amp;ADDRESS(MATCH("K26",$A:$A,0)-1,COLUMN(D$13),4)))</f>
        <v/>
      </c>
      <c r="E162" s="954">
        <f>SUM(INDIRECT(ADDRESS(MATCH("K25",$A:$A,0)+1,COLUMN(E$13),4)&amp;":"&amp;ADDRESS(MATCH("K26",$A:$A,0)-1,COLUMN(E$13),4)))</f>
        <v/>
      </c>
      <c r="F162" s="954">
        <f>SUM(INDIRECT(ADDRESS(MATCH("K25",$A:$A,0)+1,COLUMN(F$13),4)&amp;":"&amp;ADDRESS(MATCH("K26",$A:$A,0)-1,COLUMN(F$13),4)))</f>
        <v/>
      </c>
      <c r="G162" s="954" t="n">
        <v>0</v>
      </c>
      <c r="H162" s="954" t="n">
        <v>0</v>
      </c>
      <c r="I162" s="988"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f>I154</f>
        <v/>
      </c>
    </row>
    <row r="164" ht="18.75" customFormat="1" customHeight="1" s="194">
      <c r="A164" s="194" t="inlineStr">
        <is>
          <t>K27</t>
        </is>
      </c>
      <c r="B164" s="96" t="inlineStr">
        <is>
          <t xml:space="preserve">Common Stock </t>
        </is>
      </c>
      <c r="C164" s="942" t="n"/>
      <c r="D164" s="942" t="n"/>
      <c r="E164" s="942" t="n"/>
      <c r="F164" s="942" t="n"/>
      <c r="G164" s="942" t="n"/>
      <c r="H164" s="942" t="n"/>
      <c r="I164" s="992" t="n"/>
      <c r="J164" s="196" t="n"/>
      <c r="K164" s="197" t="n"/>
      <c r="L164" s="197" t="n"/>
      <c r="M164" s="197" t="n"/>
      <c r="N164" s="966">
        <f>B164</f>
        <v/>
      </c>
      <c r="O164" s="198" t="inlineStr"/>
      <c r="P164" s="198" t="inlineStr"/>
      <c r="Q164" s="198" t="inlineStr"/>
      <c r="R164" s="198" t="inlineStr"/>
      <c r="S164" s="198" t="inlineStr"/>
      <c r="T164" s="198" t="inlineStr"/>
      <c r="U164" s="193">
        <f>I155</f>
        <v/>
      </c>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inlineStr">
        <is>
          <t>Share capital $'000 None Balance at 1 January 2022</t>
        </is>
      </c>
      <c r="C165" s="103" t="n"/>
      <c r="D165" s="103" t="n"/>
      <c r="E165" s="103" t="n"/>
      <c r="F165" s="103" t="n"/>
      <c r="G165" s="103" t="n">
        <v>592445</v>
      </c>
      <c r="H165" s="103" t="n">
        <v>0</v>
      </c>
      <c r="I165" s="979" t="n"/>
      <c r="J165" s="196" t="n"/>
      <c r="K165" s="197" t="n"/>
      <c r="L165" s="197" t="n"/>
      <c r="M165" s="197" t="n"/>
      <c r="N165" s="966">
        <f>B165</f>
        <v/>
      </c>
      <c r="O165" s="198" t="inlineStr"/>
      <c r="P165" s="198" t="inlineStr"/>
      <c r="Q165" s="198" t="inlineStr"/>
      <c r="R165" s="198" t="inlineStr"/>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inlineStr">
        <is>
          <t>Share capital $'000 Issue of shares Balance at 31 December 2022</t>
        </is>
      </c>
      <c r="C166" s="229" t="n"/>
      <c r="D166" s="229" t="n"/>
      <c r="E166" s="229" t="n"/>
      <c r="F166" s="229" t="n"/>
      <c r="G166" s="229" t="n">
        <v>592445</v>
      </c>
      <c r="H166" s="952" t="n">
        <v>0</v>
      </c>
      <c r="I166" s="979" t="n"/>
      <c r="J166" s="196" t="n"/>
      <c r="K166" s="197" t="n"/>
      <c r="L166" s="197" t="n"/>
      <c r="M166" s="197" t="n"/>
      <c r="N166" s="966">
        <f>B166</f>
        <v/>
      </c>
      <c r="O166" s="198" t="inlineStr"/>
      <c r="P166" s="198" t="inlineStr"/>
      <c r="Q166" s="198" t="inlineStr"/>
      <c r="R166" s="198" t="inlineStr"/>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229" t="n"/>
      <c r="D167" s="229" t="n"/>
      <c r="E167" s="229" t="n"/>
      <c r="F167" s="229" t="n"/>
      <c r="G167" s="229" t="n"/>
      <c r="H167" s="952"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94" t="inlineStr">
        <is>
          <t>K28</t>
        </is>
      </c>
      <c r="B168" s="96" t="inlineStr">
        <is>
          <t xml:space="preserve">Total </t>
        </is>
      </c>
      <c r="C168" s="954">
        <f>SUM(INDIRECT(ADDRESS(MATCH("K27",$A:$A,0)+1,COLUMN(C$13),4)&amp;":"&amp;ADDRESS(MATCH("K28",$A:$A,0)-1,COLUMN(C$13),4)))</f>
        <v/>
      </c>
      <c r="D168" s="954">
        <f>SUM(INDIRECT(ADDRESS(MATCH("K27",$A:$A,0)+1,COLUMN(D$13),4)&amp;":"&amp;ADDRESS(MATCH("K28",$A:$A,0)-1,COLUMN(D$13),4)))</f>
        <v/>
      </c>
      <c r="E168" s="954">
        <f>SUM(INDIRECT(ADDRESS(MATCH("K27",$A:$A,0)+1,COLUMN(E$13),4)&amp;":"&amp;ADDRESS(MATCH("K28",$A:$A,0)-1,COLUMN(E$13),4)))</f>
        <v/>
      </c>
      <c r="F168" s="954">
        <f>SUM(INDIRECT(ADDRESS(MATCH("K27",$A:$A,0)+1,COLUMN(F$13),4)&amp;":"&amp;ADDRESS(MATCH("K28",$A:$A,0)-1,COLUMN(F$13),4)))</f>
        <v/>
      </c>
      <c r="G168" s="954">
        <f>SUM(INDIRECT(ADDRESS(MATCH("K27",$A:$A,0)+1,COLUMN(G$13),4)&amp;":"&amp;ADDRESS(MATCH("K28",$A:$A,0)-1,COLUMN(G$13),4)))</f>
        <v/>
      </c>
      <c r="H168" s="954">
        <f>SUM(INDIRECT(ADDRESS(MATCH("K27",$A:$A,0)+1,COLUMN(H$13),4)&amp;":"&amp;ADDRESS(MATCH("K28",$A:$A,0)-1,COLUMN(H$13),4)))</f>
        <v/>
      </c>
      <c r="I168" s="995"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t="n"/>
    </row>
    <row r="171">
      <c r="A171" s="194" t="inlineStr">
        <is>
          <t>K29</t>
        </is>
      </c>
      <c r="B171" s="96" t="inlineStr">
        <is>
          <t xml:space="preserve">Additional Paid in Capital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I162</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103" t="n"/>
      <c r="D172" s="103" t="n"/>
      <c r="E172" s="103" t="n"/>
      <c r="F172" s="103" t="n"/>
      <c r="G172" s="103" t="n"/>
      <c r="H172" s="103"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229" t="n"/>
      <c r="B173" s="229" t="n"/>
      <c r="C173" s="229" t="n"/>
      <c r="D173" s="229" t="n"/>
      <c r="E173" s="229" t="n"/>
      <c r="F173" s="229" t="n"/>
      <c r="G173" s="229" t="n"/>
      <c r="H173" s="229" t="n"/>
      <c r="I173" s="984"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71" t="inlineStr">
        <is>
          <t>K30</t>
        </is>
      </c>
      <c r="B174" s="96" t="inlineStr">
        <is>
          <t xml:space="preserve">Total </t>
        </is>
      </c>
      <c r="C174" s="954">
        <f>SUM(INDIRECT(ADDRESS(MATCH("K29",$A:$A,0)+1,COLUMN(C$13),4)&amp;":"&amp;ADDRESS(MATCH("K30",$A:$A,0)-1,COLUMN(C$13),4)))</f>
        <v/>
      </c>
      <c r="D174" s="954">
        <f>SUM(INDIRECT(ADDRESS(MATCH("K29",$A:$A,0)+1,COLUMN(D$13),4)&amp;":"&amp;ADDRESS(MATCH("K30",$A:$A,0)-1,COLUMN(D$13),4)))</f>
        <v/>
      </c>
      <c r="E174" s="954">
        <f>SUM(INDIRECT(ADDRESS(MATCH("K29",$A:$A,0)+1,COLUMN(E$13),4)&amp;":"&amp;ADDRESS(MATCH("K30",$A:$A,0)-1,COLUMN(E$13),4)))</f>
        <v/>
      </c>
      <c r="F174" s="954">
        <f>SUM(INDIRECT(ADDRESS(MATCH("K29",$A:$A,0)+1,COLUMN(F$13),4)&amp;":"&amp;ADDRESS(MATCH("K30",$A:$A,0)-1,COLUMN(F$13),4)))</f>
        <v/>
      </c>
      <c r="G174" s="954" t="n">
        <v>0</v>
      </c>
      <c r="H174" s="954" t="n">
        <v>0</v>
      </c>
      <c r="I174" s="984" t="n"/>
      <c r="J174" s="180" t="n"/>
      <c r="N174" s="976">
        <f>B174</f>
        <v/>
      </c>
      <c r="O174" s="192">
        <f>C174*BS!$B$9</f>
        <v/>
      </c>
      <c r="P174" s="192">
        <f>D174*BS!$B$9</f>
        <v/>
      </c>
      <c r="Q174" s="192">
        <f>E174*BS!$B$9</f>
        <v/>
      </c>
      <c r="R174" s="192">
        <f>F174*BS!$B$9</f>
        <v/>
      </c>
      <c r="S174" s="192">
        <f>G174*BS!$B$9</f>
        <v/>
      </c>
      <c r="T174" s="192">
        <f>H174*BS!$B$9</f>
        <v/>
      </c>
      <c r="U174" s="193" t="n"/>
    </row>
    <row r="175">
      <c r="A175" s="194" t="inlineStr">
        <is>
          <t>K31</t>
        </is>
      </c>
      <c r="B175" s="96" t="inlineStr">
        <is>
          <t xml:space="preserve">Other Reserves </t>
        </is>
      </c>
      <c r="C175" s="983" t="n"/>
      <c r="D175" s="983" t="n"/>
      <c r="E175" s="983" t="n"/>
      <c r="F175" s="983" t="n"/>
      <c r="G175" s="983" t="n"/>
      <c r="H175" s="983" t="n"/>
      <c r="I175" s="984" t="n"/>
      <c r="J175" s="196" t="n"/>
      <c r="K175" s="197" t="n"/>
      <c r="L175" s="197" t="n"/>
      <c r="M175" s="197" t="n"/>
      <c r="N175" s="966">
        <f>B175</f>
        <v/>
      </c>
      <c r="O175" s="198" t="inlineStr"/>
      <c r="P175" s="198" t="inlineStr"/>
      <c r="Q175" s="198" t="inlineStr"/>
      <c r="R175" s="198" t="inlineStr"/>
      <c r="S175" s="198" t="inlineStr"/>
      <c r="T175" s="198" t="inlineStr"/>
      <c r="U175" s="193">
        <f>I166</f>
        <v/>
      </c>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I167</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I168</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I169</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I170</f>
        <v/>
      </c>
    </row>
    <row r="180" ht="23.25" customFormat="1" customHeight="1" s="234">
      <c r="A180" s="79" t="n"/>
      <c r="B180" s="102" t="n"/>
      <c r="C180" s="103" t="n"/>
      <c r="D180" s="103" t="n"/>
      <c r="E180" s="103" t="n"/>
      <c r="F180" s="103" t="n"/>
      <c r="G180" s="103" t="n"/>
      <c r="H180" s="103" t="n"/>
      <c r="I180" s="992" t="n"/>
      <c r="J180" s="180" t="n"/>
      <c r="N180" s="976" t="inlineStr"/>
      <c r="O180" s="192" t="inlineStr"/>
      <c r="P180" s="192" t="inlineStr"/>
      <c r="Q180" s="192" t="inlineStr"/>
      <c r="R180" s="192" t="inlineStr"/>
      <c r="S180" s="192" t="inlineStr"/>
      <c r="T180" s="192" t="inlineStr"/>
      <c r="U180" s="193">
        <f>I171</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I172</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I173</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I174</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I175</f>
        <v/>
      </c>
    </row>
    <row r="185" ht="18.75" customFormat="1" customHeight="1" s="171">
      <c r="A185" s="79" t="n"/>
      <c r="B185" s="102" t="n"/>
      <c r="C185" s="993" t="n"/>
      <c r="D185" s="993" t="n"/>
      <c r="E185" s="993" t="n"/>
      <c r="F185" s="993" t="n"/>
      <c r="G185" s="993" t="n"/>
      <c r="H185" s="993" t="n"/>
      <c r="I185" s="986" t="n"/>
      <c r="J185" s="180" t="n"/>
      <c r="N185" s="976" t="inlineStr"/>
      <c r="O185" s="192" t="inlineStr"/>
      <c r="P185" s="192" t="inlineStr"/>
      <c r="Q185" s="192" t="inlineStr"/>
      <c r="R185" s="192" t="inlineStr"/>
      <c r="S185" s="192" t="inlineStr"/>
      <c r="T185" s="192" t="inlineStr"/>
      <c r="U185" s="193">
        <f>I176</f>
        <v/>
      </c>
    </row>
    <row r="186" ht="18.75" customFormat="1" customHeight="1" s="171">
      <c r="B186" s="102" t="n"/>
      <c r="C186" s="952" t="n"/>
      <c r="D186" s="952" t="n"/>
      <c r="E186" s="952" t="n"/>
      <c r="F186" s="952" t="n"/>
      <c r="G186" s="952" t="n"/>
      <c r="H186" s="952" t="n"/>
      <c r="I186" s="979" t="n"/>
      <c r="J186" s="180" t="n"/>
      <c r="N186" s="976" t="inlineStr"/>
      <c r="O186" s="192" t="inlineStr"/>
      <c r="P186" s="192" t="inlineStr"/>
      <c r="Q186" s="192" t="inlineStr"/>
      <c r="R186" s="192" t="inlineStr"/>
      <c r="S186" s="192" t="inlineStr"/>
      <c r="T186" s="192" t="inlineStr"/>
      <c r="U186" s="193">
        <f>I177</f>
        <v/>
      </c>
    </row>
    <row r="187" ht="18.75" customFormat="1" customHeight="1" s="171">
      <c r="A187" s="194" t="inlineStr">
        <is>
          <t>K32</t>
        </is>
      </c>
      <c r="B187" s="96" t="inlineStr">
        <is>
          <t>Total</t>
        </is>
      </c>
      <c r="C187" s="954">
        <f>SUM(INDIRECT(ADDRESS(MATCH("K31",$A:$A,0)+1,COLUMN(C$13),4)&amp;":"&amp;ADDRESS(MATCH("K32",$A:$A,0)-1,COLUMN(C$13),4)))</f>
        <v/>
      </c>
      <c r="D187" s="954">
        <f>SUM(INDIRECT(ADDRESS(MATCH("K31",$A:$A,0)+1,COLUMN(D$13),4)&amp;":"&amp;ADDRESS(MATCH("K32",$A:$A,0)-1,COLUMN(D$13),4)))</f>
        <v/>
      </c>
      <c r="E187" s="954">
        <f>SUM(INDIRECT(ADDRESS(MATCH("K31",$A:$A,0)+1,COLUMN(E$13),4)&amp;":"&amp;ADDRESS(MATCH("K32",$A:$A,0)-1,COLUMN(E$13),4)))</f>
        <v/>
      </c>
      <c r="F187" s="954">
        <f>SUM(INDIRECT(ADDRESS(MATCH("K31",$A:$A,0)+1,COLUMN(F$13),4)&amp;":"&amp;ADDRESS(MATCH("K32",$A:$A,0)-1,COLUMN(F$13),4)))</f>
        <v/>
      </c>
      <c r="G187" s="954" t="n">
        <v>0</v>
      </c>
      <c r="H187" s="954" t="n">
        <v>0</v>
      </c>
      <c r="I187" s="984" t="n"/>
      <c r="J187" s="196" t="n"/>
      <c r="K187" s="197" t="n"/>
      <c r="L187" s="197" t="n"/>
      <c r="M187" s="197" t="n"/>
      <c r="N187" s="966">
        <f>B187</f>
        <v/>
      </c>
      <c r="O187" s="198">
        <f>C187*BS!$B$9</f>
        <v/>
      </c>
      <c r="P187" s="198">
        <f>D187*BS!$B$9</f>
        <v/>
      </c>
      <c r="Q187" s="198">
        <f>E187*BS!$B$9</f>
        <v/>
      </c>
      <c r="R187" s="198">
        <f>F187*BS!$B$9</f>
        <v/>
      </c>
      <c r="S187" s="198">
        <f>G187*BS!$B$9</f>
        <v/>
      </c>
      <c r="T187" s="198">
        <f>H187*BS!$B$9</f>
        <v/>
      </c>
      <c r="U187" s="193">
        <f>I178</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s="102" t="n"/>
      <c r="C188" s="996" t="n"/>
      <c r="D188" s="996" t="n"/>
      <c r="E188" s="996" t="n"/>
      <c r="F188" s="996" t="n"/>
      <c r="G188" s="996" t="n"/>
      <c r="H188" s="996" t="n"/>
      <c r="I188" s="997" t="n"/>
      <c r="J188" s="180" t="n"/>
      <c r="N188" s="976" t="inlineStr"/>
      <c r="O188" s="192" t="inlineStr"/>
      <c r="P188" s="192" t="inlineStr"/>
      <c r="Q188" s="192" t="inlineStr"/>
      <c r="R188" s="192" t="inlineStr"/>
      <c r="S188" s="192" t="inlineStr"/>
      <c r="T188" s="192" t="inlineStr"/>
      <c r="U188" s="193" t="n"/>
    </row>
    <row r="189" ht="18.75" customFormat="1" customHeight="1" s="171">
      <c r="A189" s="194" t="inlineStr">
        <is>
          <t>K33</t>
        </is>
      </c>
      <c r="B189" s="96" t="inlineStr">
        <is>
          <t xml:space="preserve">Retained Earnings </t>
        </is>
      </c>
      <c r="C189" s="983" t="n"/>
      <c r="D189" s="983" t="n"/>
      <c r="E189" s="983" t="n"/>
      <c r="F189" s="983" t="n"/>
      <c r="G189" s="983" t="n"/>
      <c r="H189" s="983" t="n"/>
      <c r="I189" s="998" t="n"/>
      <c r="J189" s="196" t="n"/>
      <c r="K189" s="197" t="n"/>
      <c r="L189" s="197" t="n"/>
      <c r="M189" s="197" t="n"/>
      <c r="N189" s="966">
        <f>B189</f>
        <v/>
      </c>
      <c r="O189" s="198" t="inlineStr"/>
      <c r="P189" s="198" t="inlineStr"/>
      <c r="Q189" s="198" t="inlineStr"/>
      <c r="R189" s="198" t="inlineStr"/>
      <c r="S189" s="198" t="inlineStr"/>
      <c r="T189" s="198" t="inlineStr"/>
      <c r="U189" s="193">
        <f>I180</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103" t="n"/>
      <c r="D190" s="103" t="n"/>
      <c r="E190" s="103" t="n"/>
      <c r="F190" s="103" t="n"/>
      <c r="G190" s="103" t="n">
        <v>-258700</v>
      </c>
      <c r="H190" s="103" t="n">
        <v>-272124</v>
      </c>
      <c r="I190" s="998" t="n"/>
      <c r="J190" s="196" t="n"/>
      <c r="K190" s="197" t="n"/>
      <c r="L190" s="197" t="n"/>
      <c r="M190" s="197" t="n"/>
      <c r="N190" s="966" t="inlineStr"/>
      <c r="O190" s="198" t="inlineStr"/>
      <c r="P190" s="198" t="inlineStr"/>
      <c r="Q190" s="198" t="inlineStr"/>
      <c r="R190" s="198" t="inlineStr"/>
      <c r="S190" s="198">
        <f>G190*BS!$B$9</f>
        <v/>
      </c>
      <c r="T190" s="198">
        <f>H190*BS!$B$9</f>
        <v/>
      </c>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194" t="n"/>
      <c r="B191" s="102" t="n"/>
      <c r="C191" s="993" t="n"/>
      <c r="D191" s="993" t="n"/>
      <c r="E191" s="993" t="n"/>
      <c r="F191" s="993" t="n"/>
      <c r="G191" s="993" t="n"/>
      <c r="H191" s="993" t="n"/>
      <c r="I191" s="998" t="n"/>
      <c r="J191" s="196" t="n"/>
      <c r="K191" s="197" t="n"/>
      <c r="L191" s="197" t="n"/>
      <c r="M191" s="197" t="n"/>
      <c r="N191" s="966" t="inlineStr"/>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79" t="inlineStr">
        <is>
          <t>K34</t>
        </is>
      </c>
      <c r="B192" s="96" t="inlineStr">
        <is>
          <t>Total</t>
        </is>
      </c>
      <c r="C192" s="954">
        <f>SUM(INDIRECT(ADDRESS(MATCH("K33",$A:$A,0)+1,COLUMN(C$13),4)&amp;":"&amp;ADDRESS(MATCH("K34",$A:$A,0)-1,COLUMN(C$13),4)))</f>
        <v/>
      </c>
      <c r="D192" s="954">
        <f>SUM(INDIRECT(ADDRESS(MATCH("K33",$A:$A,0)+1,COLUMN(D$13),4)&amp;":"&amp;ADDRESS(MATCH("K34",$A:$A,0)-1,COLUMN(D$13),4)))</f>
        <v/>
      </c>
      <c r="E192" s="954">
        <f>SUM(INDIRECT(ADDRESS(MATCH("K33",$A:$A,0)+1,COLUMN(E$13),4)&amp;":"&amp;ADDRESS(MATCH("K34",$A:$A,0)-1,COLUMN(E$13),4)))</f>
        <v/>
      </c>
      <c r="F192" s="954">
        <f>SUM(INDIRECT(ADDRESS(MATCH("K33",$A:$A,0)+1,COLUMN(F$13),4)&amp;":"&amp;ADDRESS(MATCH("K34",$A:$A,0)-1,COLUMN(F$13),4)))</f>
        <v/>
      </c>
      <c r="G192" s="954">
        <f>SUM(INDIRECT(ADDRESS(MATCH("K33",$A:$A,0)+1,COLUMN(G$13),4)&amp;":"&amp;ADDRESS(MATCH("K34",$A:$A,0)-1,COLUMN(G$13),4)))</f>
        <v/>
      </c>
      <c r="H192" s="954">
        <f>SUM(INDIRECT(ADDRESS(MATCH("K33",$A:$A,0)+1,COLUMN(H$13),4)&amp;":"&amp;ADDRESS(MATCH("K34",$A:$A,0)-1,COLUMN(H$13),4)))</f>
        <v/>
      </c>
      <c r="I192" s="997" t="n"/>
      <c r="J192" s="180" t="n"/>
      <c r="N192" s="976">
        <f>B192</f>
        <v/>
      </c>
      <c r="O192" s="192">
        <f>C192*BS!$B$9</f>
        <v/>
      </c>
      <c r="P192" s="192">
        <f>D192*BS!$B$9</f>
        <v/>
      </c>
      <c r="Q192" s="192">
        <f>E192*BS!$B$9</f>
        <v/>
      </c>
      <c r="R192" s="192">
        <f>F192*BS!$B$9</f>
        <v/>
      </c>
      <c r="S192" s="192">
        <f>G192*BS!$B$9</f>
        <v/>
      </c>
      <c r="T192" s="192">
        <f>H192*BS!$B$9</f>
        <v/>
      </c>
      <c r="U192" s="193" t="n"/>
    </row>
    <row r="193" ht="18.75" customFormat="1" customHeight="1" s="171">
      <c r="A193" s="171" t="inlineStr">
        <is>
          <t>K35</t>
        </is>
      </c>
      <c r="B193" s="96" t="inlineStr">
        <is>
          <t xml:space="preserve">Others </t>
        </is>
      </c>
      <c r="C193" s="999" t="n"/>
      <c r="D193" s="999" t="n"/>
      <c r="E193" s="999" t="n"/>
      <c r="F193" s="999" t="n"/>
      <c r="G193" s="999" t="n"/>
      <c r="H193" s="999" t="n"/>
      <c r="I193" s="997" t="n"/>
      <c r="J193" s="180" t="n"/>
      <c r="N193" s="966">
        <f>B193</f>
        <v/>
      </c>
      <c r="O193" s="204" t="inlineStr"/>
      <c r="P193" s="204" t="inlineStr"/>
      <c r="Q193" s="204" t="inlineStr"/>
      <c r="R193" s="204" t="inlineStr"/>
      <c r="S193" s="204" t="inlineStr"/>
      <c r="T193" s="204" t="inlineStr"/>
      <c r="U193" s="193"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I185</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I186</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103" t="n"/>
      <c r="D196" s="103" t="n"/>
      <c r="E196" s="103" t="n"/>
      <c r="F196" s="103" t="n"/>
      <c r="G196" s="103" t="n"/>
      <c r="H196" s="103" t="n"/>
      <c r="I196" s="997" t="n"/>
      <c r="J196" s="180" t="n"/>
      <c r="K196" s="172" t="n"/>
      <c r="L196" s="172" t="n"/>
      <c r="M196" s="172" t="n"/>
      <c r="N196" s="973" t="inlineStr"/>
      <c r="O196" s="192" t="inlineStr"/>
      <c r="P196" s="192" t="inlineStr"/>
      <c r="Q196" s="192" t="inlineStr"/>
      <c r="R196" s="192" t="inlineStr"/>
      <c r="S196" s="192" t="inlineStr"/>
      <c r="T196" s="192" t="inlineStr"/>
      <c r="U196" s="193">
        <f>I187</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I188</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000"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I189</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I190</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I191</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I192</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I193</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I194</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inlineStr">
        <is>
          <t>K36</t>
        </is>
      </c>
      <c r="B204" s="96" t="inlineStr">
        <is>
          <t>Total</t>
        </is>
      </c>
      <c r="C204" s="954">
        <f>SUM(INDIRECT(ADDRESS(MATCH("K35",$A:$A,0)+1,COLUMN(C$13),4)&amp;":"&amp;ADDRESS(MATCH("K36",$A:$A,0)-1,COLUMN(C$13),4)))</f>
        <v/>
      </c>
      <c r="D204" s="954">
        <f>SUM(INDIRECT(ADDRESS(MATCH("K35",$A:$A,0)+1,COLUMN(D$13),4)&amp;":"&amp;ADDRESS(MATCH("K36",$A:$A,0)-1,COLUMN(D$13),4)))</f>
        <v/>
      </c>
      <c r="E204" s="954">
        <f>SUM(INDIRECT(ADDRESS(MATCH("K35",$A:$A,0)+1,COLUMN(E$13),4)&amp;":"&amp;ADDRESS(MATCH("K36",$A:$A,0)-1,COLUMN(E$13),4)))</f>
        <v/>
      </c>
      <c r="F204" s="954">
        <f>SUM(INDIRECT(ADDRESS(MATCH("K35",$A:$A,0)+1,COLUMN(F$13),4)&amp;":"&amp;ADDRESS(MATCH("K36",$A:$A,0)-1,COLUMN(F$13),4)))</f>
        <v/>
      </c>
      <c r="G204" s="954" t="n">
        <v>67093</v>
      </c>
      <c r="H204" s="954" t="n">
        <v>68214</v>
      </c>
      <c r="I204" s="997" t="n"/>
      <c r="J204" s="180" t="n"/>
      <c r="K204" s="172" t="n"/>
      <c r="L204" s="172" t="n"/>
      <c r="M204" s="172" t="n"/>
      <c r="N204" s="966">
        <f>B204</f>
        <v/>
      </c>
      <c r="O204" s="1001">
        <f>C204*BS!$B$9</f>
        <v/>
      </c>
      <c r="P204" s="1001">
        <f>D204*BS!$B$9</f>
        <v/>
      </c>
      <c r="Q204" s="1001">
        <f>E204*BS!$B$9</f>
        <v/>
      </c>
      <c r="R204" s="1001">
        <f>F204*BS!$B$9</f>
        <v/>
      </c>
      <c r="S204" s="1001">
        <f>G204*BS!$B$9</f>
        <v/>
      </c>
      <c r="T204" s="1001">
        <f>H204*BS!$B$9</f>
        <v/>
      </c>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t="n"/>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194" t="inlineStr">
        <is>
          <t>K37</t>
        </is>
      </c>
      <c r="B206" s="96" t="inlineStr">
        <is>
          <t xml:space="preserve">Total Shareholders Equity </t>
        </is>
      </c>
      <c r="C206" s="983" t="n"/>
      <c r="D206" s="983" t="n"/>
      <c r="E206" s="983" t="n"/>
      <c r="F206" s="983" t="n"/>
      <c r="G206" s="983" t="n"/>
      <c r="H206" s="983" t="n"/>
      <c r="I206" s="998" t="n"/>
      <c r="J206" s="196" t="n"/>
      <c r="K206" s="197" t="n"/>
      <c r="L206" s="197" t="n"/>
      <c r="M206" s="197" t="n"/>
      <c r="N206" s="966">
        <f>B206</f>
        <v/>
      </c>
      <c r="O206" s="198" t="inlineStr"/>
      <c r="P206" s="198" t="inlineStr"/>
      <c r="Q206" s="198" t="inlineStr"/>
      <c r="R206" s="198" t="inlineStr"/>
      <c r="S206" s="198" t="inlineStr"/>
      <c r="T206" s="198" t="inlineStr"/>
      <c r="U206" s="193">
        <f>I197</f>
        <v/>
      </c>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102" t="n"/>
      <c r="C207" s="103" t="n"/>
      <c r="D207" s="103" t="n"/>
      <c r="E207" s="103" t="n"/>
      <c r="F207" s="103" t="n"/>
      <c r="G207" s="103" t="n"/>
      <c r="H207" s="103" t="n"/>
      <c r="I207" s="984" t="n"/>
      <c r="J207" s="180" t="n"/>
      <c r="N207" s="976" t="inlineStr"/>
      <c r="O207" s="192" t="inlineStr"/>
      <c r="P207" s="192" t="inlineStr"/>
      <c r="Q207" s="192" t="inlineStr"/>
      <c r="R207" s="192" t="inlineStr"/>
      <c r="S207" s="192" t="inlineStr"/>
      <c r="T207" s="192" t="inlineStr"/>
      <c r="U207" s="193">
        <f>I198</f>
        <v/>
      </c>
    </row>
    <row r="208">
      <c r="B208" s="102" t="n"/>
      <c r="C208" s="1002" t="n"/>
      <c r="D208" s="1002" t="n"/>
      <c r="E208" s="1002" t="n"/>
      <c r="F208" s="1002" t="n"/>
      <c r="G208" s="1002" t="n"/>
      <c r="H208" s="1002" t="n"/>
      <c r="I208" s="984" t="n"/>
      <c r="J208" s="180" t="n"/>
      <c r="N208" s="976" t="inlineStr"/>
      <c r="O208" s="192" t="inlineStr"/>
      <c r="P208" s="192" t="inlineStr"/>
      <c r="Q208" s="192" t="inlineStr"/>
      <c r="R208" s="192" t="inlineStr"/>
      <c r="S208" s="192" t="inlineStr"/>
      <c r="T208" s="192" t="inlineStr"/>
      <c r="U208" s="193" t="n"/>
    </row>
    <row r="209">
      <c r="A209" s="171" t="inlineStr">
        <is>
          <t>K38</t>
        </is>
      </c>
      <c r="B209" s="96" t="inlineStr">
        <is>
          <t>Total</t>
        </is>
      </c>
      <c r="C209" s="954">
        <f>SUM(INDIRECT(ADDRESS(MATCH("K37",$A:$A,0)+1,COLUMN(C$13),4)&amp;":"&amp;ADDRESS(MATCH("K38",$A:$A,0)-1,COLUMN(C$13),4)))</f>
        <v/>
      </c>
      <c r="D209" s="954">
        <f>SUM(INDIRECT(ADDRESS(MATCH("K37",$A:$A,0)+1,COLUMN(D$13),4)&amp;":"&amp;ADDRESS(MATCH("K38",$A:$A,0)-1,COLUMN(D$13),4)))</f>
        <v/>
      </c>
      <c r="E209" s="954">
        <f>SUM(INDIRECT(ADDRESS(MATCH("K37",$A:$A,0)+1,COLUMN(E$13),4)&amp;":"&amp;ADDRESS(MATCH("K38",$A:$A,0)-1,COLUMN(E$13),4)))</f>
        <v/>
      </c>
      <c r="F209" s="954">
        <f>SUM(INDIRECT(ADDRESS(MATCH("K37",$A:$A,0)+1,COLUMN(F$13),4)&amp;":"&amp;ADDRESS(MATCH("K38",$A:$A,0)-1,COLUMN(F$13),4)))</f>
        <v/>
      </c>
      <c r="G209" s="954" t="n">
        <v>0</v>
      </c>
      <c r="H209" s="954" t="n">
        <v>0</v>
      </c>
      <c r="I209" s="984" t="n"/>
      <c r="J209" s="180" t="n"/>
      <c r="N209" s="976">
        <f>B209</f>
        <v/>
      </c>
      <c r="O209" s="192">
        <f>C209*BS!$B$9</f>
        <v/>
      </c>
      <c r="P209" s="192">
        <f>D209*BS!$B$9</f>
        <v/>
      </c>
      <c r="Q209" s="192">
        <f>E209*BS!$B$9</f>
        <v/>
      </c>
      <c r="R209" s="192">
        <f>F209*BS!$B$9</f>
        <v/>
      </c>
      <c r="S209" s="192">
        <f>G209*BS!$B$9</f>
        <v/>
      </c>
      <c r="T209" s="192">
        <f>H209*BS!$B$9</f>
        <v/>
      </c>
      <c r="U209" s="193" t="n"/>
    </row>
    <row r="210">
      <c r="A210" s="171" t="inlineStr">
        <is>
          <t>K39</t>
        </is>
      </c>
      <c r="B210" s="96" t="inlineStr">
        <is>
          <t xml:space="preserve">Off Balance Liabilities </t>
        </is>
      </c>
      <c r="C210" s="1003" t="n"/>
      <c r="D210" s="1003" t="n"/>
      <c r="E210" s="1003" t="n"/>
      <c r="F210" s="1003" t="n"/>
      <c r="G210" s="1003" t="n"/>
      <c r="H210" s="1003" t="n"/>
      <c r="I210" s="997" t="n"/>
      <c r="J210" s="180" t="n"/>
      <c r="N210" s="966">
        <f>B210</f>
        <v/>
      </c>
      <c r="O210" s="204" t="inlineStr"/>
      <c r="P210" s="204" t="inlineStr"/>
      <c r="Q210" s="204" t="inlineStr"/>
      <c r="R210" s="204" t="inlineStr"/>
      <c r="S210" s="204" t="inlineStr"/>
      <c r="T210" s="204" t="inlineStr"/>
      <c r="U210" s="193" t="n"/>
    </row>
    <row r="211">
      <c r="B211" s="102" t="inlineStr">
        <is>
          <t>- LC</t>
        </is>
      </c>
      <c r="C211" s="991" t="n"/>
      <c r="D211" s="991" t="n"/>
      <c r="E211" s="991" t="n"/>
      <c r="F211" s="991" t="n"/>
      <c r="G211" s="991" t="n"/>
      <c r="H211" s="991" t="n"/>
      <c r="I211" s="977" t="n"/>
      <c r="J211" s="180" t="n"/>
      <c r="N211" s="976">
        <f>B211</f>
        <v/>
      </c>
      <c r="O211" s="192" t="inlineStr"/>
      <c r="P211" s="192" t="inlineStr"/>
      <c r="Q211" s="192" t="inlineStr"/>
      <c r="R211" s="192" t="inlineStr"/>
      <c r="S211" s="192" t="inlineStr"/>
      <c r="T211" s="192" t="inlineStr"/>
      <c r="U211" s="193">
        <f>I202</f>
        <v/>
      </c>
    </row>
    <row r="212">
      <c r="B212" s="102" t="inlineStr">
        <is>
          <t>- BG</t>
        </is>
      </c>
      <c r="C212" s="991" t="n"/>
      <c r="D212" s="991" t="n"/>
      <c r="E212" s="991" t="n"/>
      <c r="F212" s="991" t="n"/>
      <c r="G212" s="991" t="n"/>
      <c r="H212" s="991" t="n"/>
      <c r="I212" s="239" t="n"/>
      <c r="J212" s="180" t="n"/>
      <c r="N212" s="976">
        <f>B212</f>
        <v/>
      </c>
      <c r="O212" s="192" t="inlineStr"/>
      <c r="P212" s="192" t="inlineStr"/>
      <c r="Q212" s="192" t="inlineStr"/>
      <c r="R212" s="192" t="inlineStr"/>
      <c r="S212" s="192" t="inlineStr"/>
      <c r="T212" s="192" t="inlineStr"/>
      <c r="U212" s="193">
        <f>I203</f>
        <v/>
      </c>
    </row>
    <row r="213" ht="20.25" customFormat="1" customHeight="1" s="194">
      <c r="B213" s="102" t="inlineStr">
        <is>
          <t>- BD</t>
        </is>
      </c>
      <c r="C213" s="103" t="n"/>
      <c r="D213" s="103" t="n"/>
      <c r="E213" s="103" t="n"/>
      <c r="F213" s="103" t="n"/>
      <c r="G213" s="103" t="n"/>
      <c r="H213" s="103" t="n"/>
      <c r="I213" s="240" t="n"/>
      <c r="J213" s="180" t="n"/>
      <c r="N213" s="976">
        <f>B213</f>
        <v/>
      </c>
      <c r="O213" s="192" t="inlineStr"/>
      <c r="P213" s="192" t="inlineStr"/>
      <c r="Q213" s="192" t="inlineStr"/>
      <c r="R213" s="192" t="inlineStr"/>
      <c r="S213" s="192" t="inlineStr"/>
      <c r="T213" s="192" t="inlineStr"/>
      <c r="U213" s="193">
        <f>I204</f>
        <v/>
      </c>
    </row>
    <row r="214">
      <c r="B214" s="102" t="inlineStr">
        <is>
          <t>- CG</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I205</f>
        <v/>
      </c>
    </row>
    <row r="215">
      <c r="B215" s="102" t="inlineStr">
        <is>
          <t>- Commitments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I206</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I207</f>
        <v/>
      </c>
    </row>
    <row r="217">
      <c r="B217" s="102" t="inlineStr">
        <is>
          <t>- Others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I208</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I209</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I210</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I211</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I212</f>
        <v/>
      </c>
    </row>
    <row r="222">
      <c r="A222" s="194" t="inlineStr">
        <is>
          <t>K40</t>
        </is>
      </c>
      <c r="B222" s="243" t="inlineStr">
        <is>
          <t xml:space="preserve">Total </t>
        </is>
      </c>
      <c r="C222" s="1004">
        <f>SUM(INDIRECT(ADDRESS(MATCH("K39",$A:$A,0)+1,COLUMN(C$13),4)&amp;":"&amp;ADDRESS(MATCH("K40",$A:$A,0)-1,COLUMN(C$13),4)))</f>
        <v/>
      </c>
      <c r="D222" s="1004">
        <f>SUM(INDIRECT(ADDRESS(MATCH("K39",$A:$A,0)+1,COLUMN(D$13),4)&amp;":"&amp;ADDRESS(MATCH("K40",$A:$A,0)-1,COLUMN(D$13),4)))</f>
        <v/>
      </c>
      <c r="E222" s="1004">
        <f>SUM(INDIRECT(ADDRESS(MATCH("K39",$A:$A,0)+1,COLUMN(E$13),4)&amp;":"&amp;ADDRESS(MATCH("K40",$A:$A,0)-1,COLUMN(E$13),4)))</f>
        <v/>
      </c>
      <c r="F222" s="1004">
        <f>SUM(INDIRECT(ADDRESS(MATCH("K39",$A:$A,0)+1,COLUMN(F$13),4)&amp;":"&amp;ADDRESS(MATCH("K40",$A:$A,0)-1,COLUMN(F$13),4)))</f>
        <v/>
      </c>
      <c r="G222" s="1004">
        <f>SUM(INDIRECT(ADDRESS(MATCH("K39",$A:$A,0)+1,COLUMN(G$13),4)&amp;":"&amp;ADDRESS(MATCH("K40",$A:$A,0)-1,COLUMN(G$13),4)))</f>
        <v/>
      </c>
      <c r="H222" s="1004">
        <f>SUM(INDIRECT(ADDRESS(MATCH("K39",$A:$A,0)+1,COLUMN(H$13),4)&amp;":"&amp;ADDRESS(MATCH("K40",$A:$A,0)-1,COLUMN(H$13),4)))</f>
        <v/>
      </c>
      <c r="I222" s="245" t="n"/>
      <c r="J222" s="196" t="n"/>
      <c r="K222" s="197" t="n"/>
      <c r="L222" s="197" t="n"/>
      <c r="M222" s="197" t="n"/>
      <c r="N222" s="966">
        <f>B222</f>
        <v/>
      </c>
      <c r="O222" s="246">
        <f>C222*BS!$B$9</f>
        <v/>
      </c>
      <c r="P222" s="246">
        <f>D222*BS!$B$9</f>
        <v/>
      </c>
      <c r="Q222" s="246">
        <f>E222*BS!$B$9</f>
        <v/>
      </c>
      <c r="R222" s="246">
        <f>F222*BS!$B$9</f>
        <v/>
      </c>
      <c r="S222" s="246">
        <f>G222*BS!$B$9</f>
        <v/>
      </c>
      <c r="T222" s="246">
        <f>H222*BS!$B$9</f>
        <v/>
      </c>
      <c r="U222" s="247">
        <f>I213</f>
        <v/>
      </c>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B223" s="248" t="n"/>
      <c r="C223" s="242" t="n"/>
      <c r="D223" s="242" t="n"/>
      <c r="E223" s="242" t="n"/>
      <c r="F223" s="242" t="n"/>
      <c r="G223" s="242" t="n"/>
      <c r="H223" s="242" t="n"/>
      <c r="I223" s="242" t="n"/>
      <c r="J223" s="180" t="n"/>
      <c r="N223" t="inlineStr"/>
      <c r="O223" s="249" t="inlineStr"/>
      <c r="P223" s="249" t="inlineStr"/>
      <c r="Q223" s="249" t="inlineStr"/>
      <c r="R223" s="249" t="inlineStr"/>
      <c r="S223" s="249" t="inlineStr"/>
      <c r="T223" s="249" t="inlineStr"/>
      <c r="U223" s="249" t="n"/>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450770</v>
      </c>
      <c r="H15" s="939" t="n">
        <v>384361</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Depreciation and amortisation expenses</t>
        </is>
      </c>
      <c r="C29" s="939" t="n"/>
      <c r="D29" s="939" t="n"/>
      <c r="E29" s="939" t="n"/>
      <c r="F29" s="939" t="n"/>
      <c r="G29" s="939" t="n">
        <v>-11385</v>
      </c>
      <c r="H29" s="939" t="n">
        <v>-11932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Share of associates profit</t>
        </is>
      </c>
      <c r="C56" s="939" t="n"/>
      <c r="D56" s="939" t="n"/>
      <c r="E56" s="939" t="n"/>
      <c r="F56" s="939" t="n"/>
      <c r="G56" s="939" t="n">
        <v>1070</v>
      </c>
      <c r="H56" s="939" t="n">
        <v>1241</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6 Interest and other income Interest income</t>
        </is>
      </c>
      <c r="C84" s="991" t="n"/>
      <c r="D84" s="991" t="n"/>
      <c r="E84" s="991" t="n"/>
      <c r="F84" s="991" t="n"/>
      <c r="G84" s="991" t="n">
        <v>2037</v>
      </c>
      <c r="H84" s="991" t="n">
        <v>1784</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 xml:space="preserve"> 6 Interest and other income Administration fees received</t>
        </is>
      </c>
      <c r="C85" s="991" t="n"/>
      <c r="D85" s="991" t="n"/>
      <c r="E85" s="991" t="n"/>
      <c r="F85" s="991" t="n"/>
      <c r="G85" s="991" t="n">
        <v>179</v>
      </c>
      <c r="H85" s="991" t="n">
        <v>400</v>
      </c>
      <c r="I85" s="1018" t="n"/>
      <c r="L85" s="279" t="n"/>
      <c r="M85" s="279" t="n"/>
      <c r="N85" s="301" t="inlineStr"/>
      <c r="O85" s="192" t="inlineStr"/>
      <c r="P85" s="192" t="inlineStr"/>
      <c r="Q85" s="192" t="inlineStr"/>
      <c r="R85" s="192" t="inlineStr"/>
      <c r="S85" s="192" t="inlineStr"/>
      <c r="T85" s="192" t="inlineStr"/>
      <c r="U85" s="1016">
        <f>I85</f>
        <v/>
      </c>
    </row>
    <row r="86" customFormat="1" s="118">
      <c r="B86" s="102" t="inlineStr">
        <is>
          <t xml:space="preserve"> 6 Interest and other income Sundry income</t>
        </is>
      </c>
      <c r="C86" s="991" t="n"/>
      <c r="D86" s="991" t="n"/>
      <c r="E86" s="991" t="n"/>
      <c r="F86" s="991" t="n"/>
      <c r="G86" s="991" t="n">
        <v>210</v>
      </c>
      <c r="H86" s="991" t="n">
        <v>1220</v>
      </c>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6 Interest and other income Interest income</t>
        </is>
      </c>
      <c r="C98" s="939" t="n"/>
      <c r="D98" s="939" t="n"/>
      <c r="E98" s="939" t="n"/>
      <c r="F98" s="939" t="n"/>
      <c r="G98" s="939" t="n">
        <v>2037</v>
      </c>
      <c r="H98" s="939" t="n">
        <v>1784</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6 Interest and other income Administration fees received</t>
        </is>
      </c>
      <c r="C99" s="939" t="n"/>
      <c r="D99" s="939" t="n"/>
      <c r="E99" s="939" t="n"/>
      <c r="F99" s="939" t="n"/>
      <c r="G99" s="939" t="n">
        <v>179</v>
      </c>
      <c r="H99" s="939" t="n">
        <v>400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6 Interest and other income Sundry income</t>
        </is>
      </c>
      <c r="C100" s="939" t="n"/>
      <c r="D100" s="939" t="n"/>
      <c r="E100" s="939" t="n"/>
      <c r="F100" s="939" t="n"/>
      <c r="G100" s="939" t="n">
        <v>210</v>
      </c>
      <c r="H100" s="939" t="n">
        <v>1220</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Other comprehensive income</t>
        </is>
      </c>
      <c r="D138" s="939" t="n"/>
      <c r="E138" s="939" t="n"/>
      <c r="F138" s="939" t="n"/>
      <c r="G138" s="939" t="n">
        <v>0</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18357</v>
      </c>
      <c r="G12" s="1029" t="n">
        <v>50706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-3872</v>
      </c>
      <c r="G13" s="1028" t="n">
        <v>-3462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15000</v>
      </c>
      <c r="G16" s="1028" t="n">
        <v>15076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14762</v>
      </c>
      <c r="G18" s="1029" t="n">
        <v>9727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151731</v>
      </c>
      <c r="G22" s="1028" t="n">
        <v>51575</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-39521</v>
      </c>
      <c r="G23" s="1028" t="n">
        <v>-47151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3252</v>
      </c>
      <c r="G25" s="1029" t="n">
        <v>-153376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