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0</v>
      </c>
      <c r="H40" s="112" t="n">
        <v>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2048269</v>
      </c>
      <c r="H67" s="112" t="n">
        <v>1989157</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2048269</v>
      </c>
      <c r="H81" s="940" t="n">
        <v>1989157</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34452</v>
      </c>
      <c r="H97" s="944" t="n">
        <v>34038</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10. Property, plant and equipment Total $'000 Accumulated depreciation At 1April 2021</t>
        </is>
      </c>
      <c r="C100" s="952" t="n"/>
      <c r="D100" s="952" t="n"/>
      <c r="E100" s="952" t="n"/>
      <c r="F100" s="952" t="n"/>
      <c r="G100" s="952" t="n">
        <v>14555</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39798</v>
      </c>
      <c r="H126" s="940" t="n">
        <v>33658</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Computer software $'000 Cost At 1 April 2021</t>
        </is>
      </c>
      <c r="G133" t="n">
        <v>18203</v>
      </c>
      <c r="H133" t="n">
        <v/>
      </c>
      <c r="N133">
        <f>B133</f>
        <v/>
      </c>
      <c r="O133" t="inlineStr"/>
      <c r="P133" t="inlineStr"/>
      <c r="Q133" t="inlineStr"/>
      <c r="R133" t="inlineStr"/>
      <c r="S133">
        <f>G133*BS!$B$9</f>
        <v/>
      </c>
      <c r="T133">
        <f>H133*BS!$B$9</f>
        <v/>
      </c>
    </row>
    <row r="134" customFormat="1" s="79">
      <c r="B134" t="inlineStr">
        <is>
          <t>Computer software $'000 Cost Additions</t>
        </is>
      </c>
      <c r="G134" t="n">
        <v/>
      </c>
      <c r="H134" t="n">
        <v>0</v>
      </c>
      <c r="N134">
        <f>B134</f>
        <v/>
      </c>
      <c r="O134" t="inlineStr"/>
      <c r="P134" t="inlineStr"/>
      <c r="Q134" t="inlineStr"/>
      <c r="R134" t="inlineStr"/>
      <c r="S134">
        <f>G134*BS!$B$9</f>
        <v/>
      </c>
      <c r="T134">
        <f>H134*BS!$B$9</f>
        <v/>
      </c>
    </row>
    <row r="135" customFormat="1" s="79">
      <c r="B135" t="inlineStr">
        <is>
          <t>Computer software $'000 Cost Transfers</t>
        </is>
      </c>
      <c r="G135" t="n">
        <v/>
      </c>
      <c r="H135" t="n">
        <v>1290</v>
      </c>
      <c r="N135">
        <f>B135</f>
        <v/>
      </c>
      <c r="O135" t="inlineStr"/>
      <c r="P135" t="inlineStr"/>
      <c r="Q135" t="inlineStr"/>
      <c r="R135" t="inlineStr"/>
      <c r="S135">
        <f>G135*BS!$B$9</f>
        <v/>
      </c>
      <c r="T135">
        <f>H135*BS!$B$9</f>
        <v/>
      </c>
    </row>
    <row r="136" customFormat="1" s="79">
      <c r="B136" t="inlineStr">
        <is>
          <t>Computer software $'000 Cost Effect of movement in exchange rate</t>
        </is>
      </c>
      <c r="G136" t="n">
        <v/>
      </c>
      <c r="H136" t="n">
        <v>19</v>
      </c>
      <c r="N136">
        <f>B136</f>
        <v/>
      </c>
      <c r="O136" t="inlineStr"/>
      <c r="P136" t="inlineStr"/>
      <c r="Q136" t="inlineStr"/>
      <c r="R136" t="inlineStr"/>
      <c r="S136">
        <f>G136*BS!$B$9</f>
        <v/>
      </c>
      <c r="T136">
        <f>H136*BS!$B$9</f>
        <v/>
      </c>
    </row>
    <row r="137" customFormat="1" s="79">
      <c r="B137" t="inlineStr">
        <is>
          <t>Computer software $'000 Cost At31 March 2022</t>
        </is>
      </c>
      <c r="G137" t="n">
        <v/>
      </c>
      <c r="H137" t="n">
        <v>19512</v>
      </c>
      <c r="N137">
        <f>B137</f>
        <v/>
      </c>
      <c r="O137" t="inlineStr"/>
      <c r="P137" t="inlineStr"/>
      <c r="Q137" t="inlineStr"/>
      <c r="R137" t="inlineStr"/>
      <c r="S137">
        <f>G137*BS!$B$9</f>
        <v/>
      </c>
      <c r="T137">
        <f>H137*BS!$B$9</f>
        <v/>
      </c>
    </row>
    <row r="138" customFormat="1" s="79">
      <c r="B138" t="inlineStr">
        <is>
          <t>Computer software $'000 Accumulated amortisation At 1 April 2021</t>
        </is>
      </c>
      <c r="G138" t="n">
        <v>13678</v>
      </c>
      <c r="N138">
        <f>B138</f>
        <v/>
      </c>
      <c r="O138" t="inlineStr"/>
      <c r="P138" t="inlineStr"/>
      <c r="Q138" t="inlineStr"/>
      <c r="R138" t="inlineStr"/>
      <c r="S138">
        <f>G138*BS!$B$9</f>
        <v/>
      </c>
      <c r="T138" t="inlineStr"/>
    </row>
    <row r="139" customFormat="1" s="79">
      <c r="B139" t="inlineStr">
        <is>
          <t>Computer software $'000 Accumulated amortisation Amortisation</t>
        </is>
      </c>
      <c r="G139" t="n">
        <v/>
      </c>
      <c r="H139" t="n">
        <v>1354</v>
      </c>
      <c r="N139">
        <f>B139</f>
        <v/>
      </c>
      <c r="O139" t="inlineStr"/>
      <c r="P139" t="inlineStr"/>
      <c r="Q139" t="inlineStr"/>
      <c r="R139" t="inlineStr"/>
      <c r="S139">
        <f>G139*BS!$B$9</f>
        <v/>
      </c>
      <c r="T139">
        <f>H139*BS!$B$9</f>
        <v/>
      </c>
    </row>
    <row r="140" customFormat="1" s="79">
      <c r="B140" t="inlineStr">
        <is>
          <t>Computer software $'000 Accumulated amortisation Effect of movement in exchange rate</t>
        </is>
      </c>
      <c r="G140" t="n">
        <v/>
      </c>
      <c r="H140" t="n">
        <v>18</v>
      </c>
      <c r="N140">
        <f>B140</f>
        <v/>
      </c>
      <c r="O140" t="inlineStr"/>
      <c r="P140" t="inlineStr"/>
      <c r="Q140" t="inlineStr"/>
      <c r="R140" t="inlineStr"/>
      <c r="S140">
        <f>G140*BS!$B$9</f>
        <v/>
      </c>
      <c r="T140">
        <f>H140*BS!$B$9</f>
        <v/>
      </c>
    </row>
    <row r="141" customFormat="1" s="79">
      <c r="B141" t="inlineStr">
        <is>
          <t>Computer software $'000 Accumulated amortisation At 31 March 2022</t>
        </is>
      </c>
      <c r="G141" t="n">
        <v/>
      </c>
      <c r="H141" t="n">
        <v>15050</v>
      </c>
      <c r="N141">
        <f>B141</f>
        <v/>
      </c>
      <c r="O141" t="inlineStr"/>
      <c r="P141" t="inlineStr"/>
      <c r="Q141" t="inlineStr"/>
      <c r="R141" t="inlineStr"/>
      <c r="S141">
        <f>G141*BS!$B$9</f>
        <v/>
      </c>
      <c r="T141">
        <f>H141*BS!$B$9</f>
        <v/>
      </c>
    </row>
    <row r="142" customFormat="1" s="79">
      <c r="B142" t="inlineStr">
        <is>
          <t>Computer software $'000 Net book value At31 March 2022</t>
        </is>
      </c>
      <c r="G142" t="n">
        <v/>
      </c>
      <c r="H142" t="n">
        <v>4462</v>
      </c>
      <c r="N142">
        <f>B142</f>
        <v/>
      </c>
      <c r="O142" t="inlineStr"/>
      <c r="P142" t="inlineStr"/>
      <c r="Q142" t="inlineStr"/>
      <c r="R142" t="inlineStr"/>
      <c r="S142">
        <f>G142*BS!$B$9</f>
        <v/>
      </c>
      <c r="T142">
        <f>H142*BS!$B$9</f>
        <v/>
      </c>
    </row>
    <row r="143" customFormat="1" s="79">
      <c r="B143" t="inlineStr">
        <is>
          <t>Computer software $'000 Net book value At31 March 2021</t>
        </is>
      </c>
      <c r="G143" t="n">
        <v>4525</v>
      </c>
      <c r="N143">
        <f>B143</f>
        <v/>
      </c>
      <c r="O143" t="inlineStr"/>
      <c r="P143" t="inlineStr"/>
      <c r="Q143" t="inlineStr"/>
      <c r="R143" t="inlineStr"/>
      <c r="S143">
        <f>G143*BS!$B$9</f>
        <v/>
      </c>
      <c r="T143" t="inlineStr"/>
    </row>
    <row r="144" customFormat="1" s="117">
      <c r="B144" t="inlineStr">
        <is>
          <t>Assets under construction $'000 Cost At 1 April 2021</t>
        </is>
      </c>
      <c r="G144" t="n">
        <v>3218</v>
      </c>
      <c r="N144">
        <f>B144</f>
        <v/>
      </c>
      <c r="O144" t="inlineStr"/>
      <c r="P144" t="inlineStr"/>
      <c r="Q144" t="inlineStr"/>
      <c r="R144" t="inlineStr"/>
      <c r="S144">
        <f>G144*BS!$B$9</f>
        <v/>
      </c>
      <c r="T144" t="inlineStr"/>
    </row>
    <row r="145" customFormat="1" s="79">
      <c r="B145" t="inlineStr">
        <is>
          <t>Assets under construction $'000 Cost Additions</t>
        </is>
      </c>
      <c r="G145" t="n">
        <v/>
      </c>
      <c r="H145" t="n">
        <v>9893</v>
      </c>
      <c r="N145">
        <f>B145</f>
        <v/>
      </c>
      <c r="O145" t="inlineStr"/>
      <c r="P145" t="inlineStr"/>
      <c r="Q145" t="inlineStr"/>
      <c r="R145" t="inlineStr"/>
      <c r="S145">
        <f>G145*BS!$B$9</f>
        <v/>
      </c>
      <c r="T145">
        <f>H145*BS!$B$9</f>
        <v/>
      </c>
    </row>
    <row r="146" customFormat="1" s="117">
      <c r="B146" t="inlineStr">
        <is>
          <t>Assets under construction $'000 Cost Transfers</t>
        </is>
      </c>
      <c r="G146" t="n">
        <v/>
      </c>
      <c r="H146" t="n">
        <v>-1290</v>
      </c>
      <c r="N146">
        <f>B146</f>
        <v/>
      </c>
      <c r="O146" t="inlineStr"/>
      <c r="P146" t="inlineStr"/>
      <c r="Q146" t="inlineStr"/>
      <c r="R146" t="inlineStr"/>
      <c r="S146">
        <f>G146*BS!$B$9</f>
        <v/>
      </c>
      <c r="T146">
        <f>H146*BS!$B$9</f>
        <v/>
      </c>
    </row>
    <row r="147" customFormat="1" s="79">
      <c r="B147" t="inlineStr">
        <is>
          <t>Assets under construction $'000 Cost Effect of movement in exchange rate</t>
        </is>
      </c>
      <c r="G147" t="n">
        <v/>
      </c>
      <c r="H147" t="n">
        <v>2</v>
      </c>
      <c r="N147">
        <f>B147</f>
        <v/>
      </c>
      <c r="O147" t="inlineStr"/>
      <c r="P147" t="inlineStr"/>
      <c r="Q147" t="inlineStr"/>
      <c r="R147" t="inlineStr"/>
      <c r="S147">
        <f>G147*BS!$B$9</f>
        <v/>
      </c>
      <c r="T147">
        <f>H147*BS!$B$9</f>
        <v/>
      </c>
    </row>
    <row r="148" customFormat="1" s="79">
      <c r="B148" t="inlineStr">
        <is>
          <t>Assets under construction $'000 Cost At31 March 2022</t>
        </is>
      </c>
      <c r="G148" t="n">
        <v/>
      </c>
      <c r="H148" t="n">
        <v>11823</v>
      </c>
      <c r="N148">
        <f>B148</f>
        <v/>
      </c>
      <c r="O148" t="inlineStr"/>
      <c r="P148" t="inlineStr"/>
      <c r="Q148" t="inlineStr"/>
      <c r="R148" t="inlineStr"/>
      <c r="S148">
        <f>G148*BS!$B$9</f>
        <v/>
      </c>
      <c r="T148">
        <f>H148*BS!$B$9</f>
        <v/>
      </c>
    </row>
    <row r="149" customFormat="1" s="79">
      <c r="B149" t="inlineStr">
        <is>
          <t>Assets under construction $'000 Accumulated amortisation At 1 April 2021</t>
        </is>
      </c>
      <c r="G149" t="n">
        <v>0</v>
      </c>
      <c r="N149">
        <f>B149</f>
        <v/>
      </c>
      <c r="O149" t="inlineStr"/>
      <c r="P149" t="inlineStr"/>
      <c r="Q149" t="inlineStr"/>
      <c r="R149" t="inlineStr"/>
      <c r="S149">
        <f>G149*BS!$B$9</f>
        <v/>
      </c>
      <c r="T149" t="inlineStr"/>
    </row>
    <row r="150" customFormat="1" s="79">
      <c r="B150" t="inlineStr">
        <is>
          <t>Assets under construction $'000 Accumulated amortisation Amortisation</t>
        </is>
      </c>
      <c r="G150" t="n">
        <v/>
      </c>
      <c r="H150" t="n">
        <v>0</v>
      </c>
      <c r="N150">
        <f>B150</f>
        <v/>
      </c>
      <c r="O150" t="inlineStr"/>
      <c r="P150" t="inlineStr"/>
      <c r="Q150" t="inlineStr"/>
      <c r="R150" t="inlineStr"/>
      <c r="S150">
        <f>G150*BS!$B$9</f>
        <v/>
      </c>
      <c r="T150">
        <f>H150*BS!$B$9</f>
        <v/>
      </c>
    </row>
    <row r="151" customFormat="1" s="79">
      <c r="B151" t="inlineStr">
        <is>
          <t>Assets under construction $'000 Accumulated amortisation Effect of movement in exchange rate</t>
        </is>
      </c>
      <c r="G151" t="n">
        <v/>
      </c>
      <c r="H151" t="n">
        <v>0</v>
      </c>
      <c r="N151">
        <f>B151</f>
        <v/>
      </c>
      <c r="O151" t="inlineStr"/>
      <c r="P151" t="inlineStr"/>
      <c r="Q151" t="inlineStr"/>
      <c r="R151" t="inlineStr"/>
      <c r="S151">
        <f>G151*BS!$B$9</f>
        <v/>
      </c>
      <c r="T151">
        <f>H151*BS!$B$9</f>
        <v/>
      </c>
    </row>
    <row r="152" customFormat="1" s="79">
      <c r="B152" t="inlineStr">
        <is>
          <t>Assets under construction $'000 Accumulated amortisation At 31 March 2022</t>
        </is>
      </c>
      <c r="G152" t="n">
        <v/>
      </c>
      <c r="H152" t="n">
        <v>0</v>
      </c>
      <c r="N152">
        <f>B152</f>
        <v/>
      </c>
      <c r="O152" t="inlineStr"/>
      <c r="P152" t="inlineStr"/>
      <c r="Q152" t="inlineStr"/>
      <c r="R152" t="inlineStr"/>
      <c r="S152">
        <f>G152*BS!$B$9</f>
        <v/>
      </c>
      <c r="T152">
        <f>H152*BS!$B$9</f>
        <v/>
      </c>
    </row>
    <row r="153" customFormat="1" s="79">
      <c r="B153" t="inlineStr">
        <is>
          <t>Assets under construction $'000 Net book value At31 March 2022</t>
        </is>
      </c>
      <c r="G153" t="n">
        <v/>
      </c>
      <c r="H153" t="n">
        <v>11823</v>
      </c>
      <c r="N153">
        <f>B153</f>
        <v/>
      </c>
      <c r="O153" t="inlineStr"/>
      <c r="P153" t="inlineStr"/>
      <c r="Q153" t="inlineStr"/>
      <c r="R153" t="inlineStr"/>
      <c r="S153">
        <f>G153*BS!$B$9</f>
        <v/>
      </c>
      <c r="T153">
        <f>H153*BS!$B$9</f>
        <v/>
      </c>
    </row>
    <row r="154" customFormat="1" s="79">
      <c r="B154" t="inlineStr">
        <is>
          <t>Assets under construction $'000 Net book value At31 March 2021</t>
        </is>
      </c>
      <c r="G154" t="n">
        <v>3218</v>
      </c>
      <c r="N154">
        <f>B154</f>
        <v/>
      </c>
      <c r="O154" t="inlineStr"/>
      <c r="P154" t="inlineStr"/>
      <c r="Q154" t="inlineStr"/>
      <c r="R154" t="inlineStr"/>
      <c r="S154">
        <f>G154*BS!$B$9</f>
        <v/>
      </c>
      <c r="T154" t="inlineStr"/>
    </row>
    <row r="155" customFormat="1" s="79">
      <c r="B155" t="inlineStr">
        <is>
          <t>Total $'000 Cost At 1 April 2021</t>
        </is>
      </c>
      <c r="G155" t="n">
        <v>21421</v>
      </c>
      <c r="N155">
        <f>B155</f>
        <v/>
      </c>
      <c r="O155" t="inlineStr"/>
      <c r="P155" t="inlineStr"/>
      <c r="Q155" t="inlineStr"/>
      <c r="R155" t="inlineStr"/>
      <c r="S155">
        <f>G155*BS!$B$9</f>
        <v/>
      </c>
      <c r="T155" t="inlineStr"/>
    </row>
    <row r="156" customFormat="1" s="79">
      <c r="B156" t="inlineStr">
        <is>
          <t>Total $'000 Cost Additions</t>
        </is>
      </c>
      <c r="G156" t="n">
        <v/>
      </c>
      <c r="H156" t="n">
        <v>9893</v>
      </c>
      <c r="N156">
        <f>B156</f>
        <v/>
      </c>
      <c r="O156" t="inlineStr"/>
      <c r="P156" t="inlineStr"/>
      <c r="Q156" t="inlineStr"/>
      <c r="R156" t="inlineStr"/>
      <c r="S156">
        <f>G156*BS!$B$9</f>
        <v/>
      </c>
      <c r="T156">
        <f>H156*BS!$B$9</f>
        <v/>
      </c>
    </row>
    <row r="157" customFormat="1" s="79">
      <c r="A157" s="618" t="n"/>
      <c r="B157" s="102" t="inlineStr">
        <is>
          <t>Total $'000 Cost Transfers</t>
        </is>
      </c>
      <c r="C157" s="939" t="n"/>
      <c r="D157" s="939" t="n"/>
      <c r="E157" s="939" t="n"/>
      <c r="F157" s="939" t="n"/>
      <c r="G157" s="939" t="n">
        <v/>
      </c>
      <c r="H157" s="939" t="n">
        <v>0</v>
      </c>
      <c r="I157" s="928" t="n"/>
      <c r="N157" s="105">
        <f>B157</f>
        <v/>
      </c>
      <c r="O157" s="106" t="inlineStr"/>
      <c r="P157" s="106" t="inlineStr"/>
      <c r="Q157" s="106" t="inlineStr"/>
      <c r="R157" s="106" t="inlineStr"/>
      <c r="S157" s="106">
        <f>G157*BS!$B$9</f>
        <v/>
      </c>
      <c r="T157" s="106">
        <f>H157*BS!$B$9</f>
        <v/>
      </c>
      <c r="U157" s="929">
        <f>I133</f>
        <v/>
      </c>
      <c r="V157" s="927" t="n"/>
      <c r="W157" s="927" t="n"/>
    </row>
    <row r="158" customFormat="1" s="117">
      <c r="A158" s="618" t="n"/>
      <c r="B158" s="102" t="inlineStr">
        <is>
          <t>Total $'000 Cost Effect of movement in exchange rate</t>
        </is>
      </c>
      <c r="C158" s="939" t="n"/>
      <c r="D158" s="939" t="n"/>
      <c r="E158" s="939" t="n"/>
      <c r="F158" s="939" t="n"/>
      <c r="G158" s="939" t="n">
        <v/>
      </c>
      <c r="H158" s="939" t="n">
        <v>21</v>
      </c>
      <c r="I158" s="928" t="n"/>
      <c r="N158" s="105">
        <f>B158</f>
        <v/>
      </c>
      <c r="O158" s="106" t="inlineStr"/>
      <c r="P158" s="106" t="inlineStr"/>
      <c r="Q158" s="106" t="inlineStr"/>
      <c r="R158" s="106" t="inlineStr"/>
      <c r="S158" s="106">
        <f>G158*BS!$B$9</f>
        <v/>
      </c>
      <c r="T158" s="106">
        <f>H158*BS!$B$9</f>
        <v/>
      </c>
      <c r="U158" s="107">
        <f>I134</f>
        <v/>
      </c>
      <c r="V158" s="927" t="n"/>
      <c r="W158" s="927" t="n"/>
    </row>
    <row r="159" customFormat="1" s="79">
      <c r="A159" s="618" t="n"/>
      <c r="B159" s="102" t="inlineStr">
        <is>
          <t>Total $'000 Cost At31 March 2022</t>
        </is>
      </c>
      <c r="C159" s="939" t="n"/>
      <c r="D159" s="939" t="n"/>
      <c r="E159" s="939" t="n"/>
      <c r="F159" s="939" t="n"/>
      <c r="G159" s="939" t="n">
        <v/>
      </c>
      <c r="H159" s="939" t="n">
        <v>31335</v>
      </c>
      <c r="I159" s="928" t="n"/>
      <c r="N159" s="105">
        <f>B159</f>
        <v/>
      </c>
      <c r="O159" s="106" t="inlineStr"/>
      <c r="P159" s="106" t="inlineStr"/>
      <c r="Q159" s="106" t="inlineStr"/>
      <c r="R159" s="106" t="inlineStr"/>
      <c r="S159" s="106">
        <f>G159*BS!$B$9</f>
        <v/>
      </c>
      <c r="T159" s="106">
        <f>H159*BS!$B$9</f>
        <v/>
      </c>
      <c r="U159" s="107">
        <f>I135</f>
        <v/>
      </c>
      <c r="V159" s="927" t="n"/>
      <c r="W159" s="927" t="n"/>
    </row>
    <row r="160" customFormat="1" s="117">
      <c r="A160" s="618" t="n"/>
      <c r="B160" s="102" t="inlineStr">
        <is>
          <t>Total $'000 Accumulated amortisation At 1 April 2021</t>
        </is>
      </c>
      <c r="C160" s="939" t="n"/>
      <c r="D160" s="939" t="n"/>
      <c r="E160" s="939" t="n"/>
      <c r="F160" s="939" t="n"/>
      <c r="G160" s="939" t="n">
        <v>13678</v>
      </c>
      <c r="H160" s="939" t="n"/>
      <c r="I160" s="928" t="n"/>
      <c r="N160" s="105">
        <f>B160</f>
        <v/>
      </c>
      <c r="O160" s="106" t="inlineStr"/>
      <c r="P160" s="106" t="inlineStr"/>
      <c r="Q160" s="106" t="inlineStr"/>
      <c r="R160" s="106" t="inlineStr"/>
      <c r="S160" s="106">
        <f>G160*BS!$B$9</f>
        <v/>
      </c>
      <c r="T160" s="106" t="inlineStr"/>
      <c r="U160" s="107">
        <f>I136</f>
        <v/>
      </c>
      <c r="V160" s="927" t="n"/>
      <c r="W160" s="927" t="n"/>
    </row>
    <row r="161" customFormat="1" s="117">
      <c r="A161" s="618" t="n"/>
      <c r="B161" s="102" t="inlineStr">
        <is>
          <t>Total $'000 Accumulated amortisation Amortisation</t>
        </is>
      </c>
      <c r="C161" s="939" t="n"/>
      <c r="D161" s="939" t="n"/>
      <c r="E161" s="939" t="n"/>
      <c r="F161" s="939" t="n"/>
      <c r="G161" s="939" t="n">
        <v/>
      </c>
      <c r="H161" s="939" t="n">
        <v>1354</v>
      </c>
      <c r="I161" s="928" t="n"/>
      <c r="N161" s="105">
        <f>B161</f>
        <v/>
      </c>
      <c r="O161" s="106" t="inlineStr"/>
      <c r="P161" s="106" t="inlineStr"/>
      <c r="Q161" s="106" t="inlineStr"/>
      <c r="R161" s="106" t="inlineStr"/>
      <c r="S161" s="106">
        <f>G161*BS!$B$9</f>
        <v/>
      </c>
      <c r="T161" s="106">
        <f>H161*BS!$B$9</f>
        <v/>
      </c>
      <c r="U161" s="107">
        <f>I137</f>
        <v/>
      </c>
      <c r="V161" s="927" t="n"/>
      <c r="W161" s="927" t="n"/>
    </row>
    <row r="162" customFormat="1" s="79">
      <c r="A162" s="618" t="n"/>
      <c r="B162" s="102" t="inlineStr">
        <is>
          <t>Total $'000 Accumulated amortisation Effect of movement in exchange rate</t>
        </is>
      </c>
      <c r="C162" s="103" t="n"/>
      <c r="D162" s="103" t="n"/>
      <c r="E162" s="103" t="n"/>
      <c r="F162" s="103" t="n"/>
      <c r="G162" s="103" t="n">
        <v/>
      </c>
      <c r="H162" s="103" t="n">
        <v>18</v>
      </c>
      <c r="I162" s="928" t="n"/>
      <c r="N162" s="105">
        <f>B162</f>
        <v/>
      </c>
      <c r="O162" s="106" t="inlineStr"/>
      <c r="P162" s="106" t="inlineStr"/>
      <c r="Q162" s="106" t="inlineStr"/>
      <c r="R162" s="106" t="inlineStr"/>
      <c r="S162" s="106">
        <f>G162*BS!$B$9</f>
        <v/>
      </c>
      <c r="T162" s="106">
        <f>H162*BS!$B$9</f>
        <v/>
      </c>
      <c r="U162" s="107">
        <f>I138</f>
        <v/>
      </c>
      <c r="V162" s="927" t="n"/>
      <c r="W162" s="927" t="n"/>
    </row>
    <row r="163" customFormat="1" s="79">
      <c r="A163" s="618" t="n"/>
      <c r="B163" s="102" t="inlineStr">
        <is>
          <t>Total $'000 Accumulated amortisation At 31 March 2022</t>
        </is>
      </c>
      <c r="C163" s="939" t="n"/>
      <c r="D163" s="939" t="n"/>
      <c r="E163" s="939" t="n"/>
      <c r="F163" s="939" t="n"/>
      <c r="G163" s="939" t="n">
        <v/>
      </c>
      <c r="H163" s="939" t="n">
        <v>15050</v>
      </c>
      <c r="I163" s="928" t="n"/>
      <c r="N163" s="105">
        <f>B163</f>
        <v/>
      </c>
      <c r="O163" s="106" t="inlineStr"/>
      <c r="P163" s="106" t="inlineStr"/>
      <c r="Q163" s="106" t="inlineStr"/>
      <c r="R163" s="106" t="inlineStr"/>
      <c r="S163" s="106">
        <f>G163*BS!$B$9</f>
        <v/>
      </c>
      <c r="T163" s="106">
        <f>H163*BS!$B$9</f>
        <v/>
      </c>
      <c r="U163" s="107">
        <f>I139</f>
        <v/>
      </c>
      <c r="V163" s="927" t="n"/>
      <c r="W163" s="927" t="n"/>
    </row>
    <row r="164" customFormat="1" s="117">
      <c r="A164" s="618" t="n"/>
      <c r="B164" s="102" t="inlineStr">
        <is>
          <t>Total $'000 Net book value At31 March 2022</t>
        </is>
      </c>
      <c r="C164" s="939" t="n"/>
      <c r="D164" s="939" t="n"/>
      <c r="E164" s="939" t="n"/>
      <c r="F164" s="939" t="n"/>
      <c r="G164" s="939" t="n">
        <v/>
      </c>
      <c r="H164" s="939" t="n">
        <v>16285</v>
      </c>
      <c r="I164" s="928" t="n"/>
      <c r="N164" s="105">
        <f>B164</f>
        <v/>
      </c>
      <c r="O164" s="106" t="inlineStr"/>
      <c r="P164" s="106" t="inlineStr"/>
      <c r="Q164" s="106" t="inlineStr"/>
      <c r="R164" s="106" t="inlineStr"/>
      <c r="S164" s="106">
        <f>G164*BS!$B$9</f>
        <v/>
      </c>
      <c r="T164" s="106">
        <f>H164*BS!$B$9</f>
        <v/>
      </c>
      <c r="U164" s="107" t="n"/>
      <c r="V164" s="927" t="n"/>
      <c r="W164" s="927" t="n"/>
    </row>
    <row r="165" customFormat="1" s="79">
      <c r="A165" s="618" t="n"/>
      <c r="B165" s="102" t="inlineStr">
        <is>
          <t>Total $'000 Net book value At31 March 2021</t>
        </is>
      </c>
      <c r="C165" s="939" t="n"/>
      <c r="D165" s="939" t="n"/>
      <c r="E165" s="939" t="n"/>
      <c r="F165" s="939" t="n"/>
      <c r="G165" s="939" t="n">
        <v>7743</v>
      </c>
      <c r="H165" s="939" t="n"/>
      <c r="I165" s="928" t="n"/>
      <c r="N165" s="105">
        <f>B165</f>
        <v/>
      </c>
      <c r="O165" s="106" t="inlineStr"/>
      <c r="P165" s="106" t="inlineStr"/>
      <c r="Q165" s="106" t="inlineStr"/>
      <c r="R165" s="106" t="inlineStr"/>
      <c r="S165" s="106">
        <f>G165*BS!$B$9</f>
        <v/>
      </c>
      <c r="T165" s="106" t="inlineStr"/>
      <c r="U165" s="107">
        <f>I141</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I142</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I143</f>
        <v/>
      </c>
      <c r="V167" s="927" t="n"/>
      <c r="W167" s="927" t="n"/>
    </row>
    <row r="168" customFormat="1" s="79">
      <c r="A168" s="618" t="inlineStr">
        <is>
          <t>K21</t>
        </is>
      </c>
      <c r="B168" s="96" t="inlineStr">
        <is>
          <t xml:space="preserve">Total </t>
        </is>
      </c>
      <c r="C168" s="940">
        <f>SUM(INDIRECT(ADDRESS(MATCH("K20",$A:$A,0)+1,COLUMN(C$12),4)&amp;":"&amp;ADDRESS(MATCH("K21",$A:$A,0)-1,COLUMN(C$12),4)))</f>
        <v/>
      </c>
      <c r="D168" s="940">
        <f>SUM(INDIRECT(ADDRESS(MATCH("K20",$A:$A,0)+1,COLUMN(D$12),4)&amp;":"&amp;ADDRESS(MATCH("K21",$A:$A,0)-1,COLUMN(D$12),4)))</f>
        <v/>
      </c>
      <c r="E168" s="940">
        <f>SUM(INDIRECT(ADDRESS(MATCH("K20",$A:$A,0)+1,COLUMN(E$12),4)&amp;":"&amp;ADDRESS(MATCH("K21",$A:$A,0)-1,COLUMN(E$12),4)))</f>
        <v/>
      </c>
      <c r="F168" s="940">
        <f>SUM(INDIRECT(ADDRESS(MATCH("K20",$A:$A,0)+1,COLUMN(F$12),4)&amp;":"&amp;ADDRESS(MATCH("K21",$A:$A,0)-1,COLUMN(F$12),4)))</f>
        <v/>
      </c>
      <c r="G168" s="940">
        <f>SUM(INDIRECT(ADDRESS(MATCH("K20",$A:$A,0)+1,COLUMN(G$12),4)&amp;":"&amp;ADDRESS(MATCH("K21",$A:$A,0)-1,COLUMN(G$12),4)))</f>
        <v/>
      </c>
      <c r="H168" s="940">
        <f>SUM(INDIRECT(ADDRESS(MATCH("K20",$A:$A,0)+1,COLUMN(H$12),4)&amp;":"&amp;ADDRESS(MATCH("K21",$A:$A,0)-1,COLUMN(H$12),4)))</f>
        <v/>
      </c>
      <c r="I168" s="934" t="n"/>
      <c r="J168" s="85" t="n"/>
      <c r="K168" s="85" t="n"/>
      <c r="L168" s="85" t="n"/>
      <c r="M168" s="85" t="n"/>
      <c r="N168" s="114">
        <f>B168</f>
        <v/>
      </c>
      <c r="O168" s="156">
        <f>C168*BS!$B$9</f>
        <v/>
      </c>
      <c r="P168" s="156">
        <f>D168*BS!$B$9</f>
        <v/>
      </c>
      <c r="Q168" s="156">
        <f>E168*BS!$B$9</f>
        <v/>
      </c>
      <c r="R168" s="156">
        <f>F168*BS!$B$9</f>
        <v/>
      </c>
      <c r="S168" s="156">
        <f>G168*BS!$B$9</f>
        <v/>
      </c>
      <c r="T168" s="156">
        <f>H168*BS!$B$9</f>
        <v/>
      </c>
      <c r="U168" s="157">
        <f>I144</f>
        <v/>
      </c>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t="n"/>
      <c r="V169" s="927" t="n"/>
      <c r="W169" s="927" t="n"/>
    </row>
    <row r="170" customFormat="1" s="79">
      <c r="A170" s="618" t="inlineStr">
        <is>
          <t>K22</t>
        </is>
      </c>
      <c r="B170" s="96" t="inlineStr">
        <is>
          <t>Investments</t>
        </is>
      </c>
      <c r="C170" s="158" t="n"/>
      <c r="D170" s="158" t="n"/>
      <c r="E170" s="158" t="n"/>
      <c r="F170" s="158" t="n"/>
      <c r="G170" s="158" t="n"/>
      <c r="H170" s="158" t="n"/>
      <c r="I170" s="955" t="n"/>
      <c r="J170" s="85" t="n"/>
      <c r="K170" s="85" t="n"/>
      <c r="L170" s="85" t="n"/>
      <c r="M170" s="85" t="n"/>
      <c r="N170" s="114">
        <f>B170</f>
        <v/>
      </c>
      <c r="O170" s="115" t="inlineStr"/>
      <c r="P170" s="115" t="inlineStr"/>
      <c r="Q170" s="115" t="inlineStr"/>
      <c r="R170" s="115" t="inlineStr"/>
      <c r="S170" s="115" t="inlineStr"/>
      <c r="T170" s="115" t="inlineStr"/>
      <c r="U170" s="123" t="n"/>
      <c r="V170" s="936" t="n"/>
      <c r="W170" s="936"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929">
        <f>I147</f>
        <v/>
      </c>
      <c r="V171" s="927" t="n"/>
      <c r="W171" s="927" t="n"/>
    </row>
    <row r="172" customFormat="1" s="79">
      <c r="A172" s="618" t="n"/>
      <c r="B172" s="140"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929">
        <f>I148</f>
        <v/>
      </c>
      <c r="V172" s="927" t="n"/>
      <c r="W172" s="927" t="n"/>
    </row>
    <row r="173" customFormat="1" s="79">
      <c r="A173" s="618" t="n"/>
      <c r="B173" s="102" t="n"/>
      <c r="C173" s="103" t="n"/>
      <c r="D173" s="103" t="n"/>
      <c r="E173" s="103" t="n"/>
      <c r="F173" s="103" t="n"/>
      <c r="G173" s="103" t="n"/>
      <c r="H173" s="103" t="n"/>
      <c r="I173" s="928" t="n"/>
      <c r="N173" s="105" t="inlineStr"/>
      <c r="O173" s="106" t="inlineStr"/>
      <c r="P173" s="106" t="inlineStr"/>
      <c r="Q173" s="106" t="inlineStr"/>
      <c r="R173" s="106" t="inlineStr"/>
      <c r="S173" s="106" t="inlineStr"/>
      <c r="T173" s="106" t="inlineStr"/>
      <c r="U173" s="107">
        <f>I149</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I150</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f>I151</f>
        <v/>
      </c>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f>I152</f>
        <v/>
      </c>
      <c r="V176" s="927" t="n"/>
      <c r="W176" s="927"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f>I153</f>
        <v/>
      </c>
      <c r="V177" s="927" t="n"/>
      <c r="W177" s="927"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f>I154</f>
        <v/>
      </c>
      <c r="V178" s="927" t="n"/>
      <c r="W178" s="927"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t="n"/>
      <c r="V179" s="927" t="n"/>
      <c r="W179" s="927"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f>I156</f>
        <v/>
      </c>
      <c r="V180" s="927" t="n"/>
      <c r="W180" s="927" t="n"/>
    </row>
    <row r="181">
      <c r="A181" s="618" t="n"/>
      <c r="B181" s="102" t="n"/>
      <c r="C181" s="939" t="n"/>
      <c r="D181" s="939" t="n"/>
      <c r="E181" s="939" t="n"/>
      <c r="F181" s="939" t="n"/>
      <c r="G181" s="939" t="n"/>
      <c r="H181" s="939" t="n"/>
      <c r="I181" s="943" t="n"/>
      <c r="N181" s="105" t="inlineStr"/>
      <c r="O181" s="106" t="inlineStr"/>
      <c r="P181" s="106" t="inlineStr"/>
      <c r="Q181" s="106" t="inlineStr"/>
      <c r="R181" s="106" t="inlineStr"/>
      <c r="S181" s="106" t="inlineStr"/>
      <c r="T181" s="106" t="inlineStr"/>
      <c r="U181" s="107">
        <f>I157</f>
        <v/>
      </c>
      <c r="V181" s="936" t="n"/>
      <c r="W181" s="936" t="n"/>
    </row>
    <row r="182">
      <c r="A182" s="618" t="inlineStr">
        <is>
          <t>K23</t>
        </is>
      </c>
      <c r="B182" s="96" t="inlineStr">
        <is>
          <t>Total</t>
        </is>
      </c>
      <c r="C182" s="940">
        <f>SUM(INDIRECT(ADDRESS(MATCH("K22",$A:$A,0)+1,COLUMN(C$12),4)&amp;":"&amp;ADDRESS(MATCH("K23",$A:$A,0)-1,COLUMN(C$12),4)))</f>
        <v/>
      </c>
      <c r="D182" s="940">
        <f>SUM(INDIRECT(ADDRESS(MATCH("K22",$A:$A,0)+1,COLUMN(D$12),4)&amp;":"&amp;ADDRESS(MATCH("K23",$A:$A,0)-1,COLUMN(D$12),4)))</f>
        <v/>
      </c>
      <c r="E182" s="940">
        <f>SUM(INDIRECT(ADDRESS(MATCH("K22",$A:$A,0)+1,COLUMN(E$12),4)&amp;":"&amp;ADDRESS(MATCH("K23",$A:$A,0)-1,COLUMN(E$12),4)))</f>
        <v/>
      </c>
      <c r="F182" s="940">
        <f>SUM(INDIRECT(ADDRESS(MATCH("K22",$A:$A,0)+1,COLUMN(F$12),4)&amp;":"&amp;ADDRESS(MATCH("K23",$A:$A,0)-1,COLUMN(F$12),4)))</f>
        <v/>
      </c>
      <c r="G182" s="940" t="n">
        <v>156</v>
      </c>
      <c r="H182" s="940" t="n">
        <v>44927</v>
      </c>
      <c r="I182" s="955" t="n"/>
      <c r="J182" s="85" t="n"/>
      <c r="K182" s="85" t="n"/>
      <c r="L182" s="85" t="n"/>
      <c r="M182" s="85" t="n"/>
      <c r="N182" s="114">
        <f>B182</f>
        <v/>
      </c>
      <c r="O182" s="115">
        <f>C182*BS!$B$9</f>
        <v/>
      </c>
      <c r="P182" s="115">
        <f>D182*BS!$B$9</f>
        <v/>
      </c>
      <c r="Q182" s="115">
        <f>E182*BS!$B$9</f>
        <v/>
      </c>
      <c r="R182" s="115">
        <f>F182*BS!$B$9</f>
        <v/>
      </c>
      <c r="S182" s="115">
        <f>G182*BS!$B$9</f>
        <v/>
      </c>
      <c r="T182" s="115">
        <f>H182*BS!$B$9</f>
        <v/>
      </c>
      <c r="U182" s="123">
        <f>I158</f>
        <v/>
      </c>
      <c r="V182" s="936" t="n"/>
      <c r="W182" s="936" t="n"/>
      <c r="X182" s="85" t="n"/>
      <c r="Y182" s="85" t="n"/>
      <c r="Z182" s="85" t="n"/>
      <c r="AA182" s="85" t="n"/>
      <c r="AB182" s="85" t="n"/>
      <c r="AC182" s="85" t="n"/>
      <c r="AD182" s="85" t="n"/>
      <c r="AE182" s="85" t="n"/>
      <c r="AF182" s="85" t="n"/>
      <c r="AG182" s="85" t="n"/>
      <c r="AH182" s="85" t="n"/>
      <c r="AI182" s="85" t="n"/>
      <c r="AJ182" s="85" t="n"/>
      <c r="AK182" s="85" t="n"/>
      <c r="AL182" s="85" t="n"/>
      <c r="AM182" s="85" t="n"/>
      <c r="AN182" s="85" t="n"/>
      <c r="AO182" s="85" t="n"/>
      <c r="AP182" s="85" t="n"/>
      <c r="AQ182" s="85" t="n"/>
      <c r="AR182" s="85" t="n"/>
      <c r="AS182" s="85" t="n"/>
      <c r="AT182" s="85" t="n"/>
      <c r="AU182" s="85" t="n"/>
      <c r="AV182" s="85" t="n"/>
      <c r="AW182" s="85" t="n"/>
      <c r="AX182" s="85" t="n"/>
      <c r="AY182" s="85" t="n"/>
      <c r="AZ182" s="85" t="n"/>
      <c r="BA182" s="85" t="n"/>
      <c r="BB182" s="85" t="n"/>
      <c r="BC182" s="85" t="n"/>
      <c r="BD182" s="85" t="n"/>
      <c r="BE182" s="85" t="n"/>
      <c r="BF182" s="85" t="n"/>
      <c r="BG182" s="85" t="n"/>
      <c r="BH182" s="85" t="n"/>
      <c r="BI182" s="85" t="n"/>
      <c r="BJ182" s="85" t="n"/>
      <c r="BK182" s="85" t="n"/>
      <c r="BL182" s="85" t="n"/>
      <c r="BM182" s="85" t="n"/>
      <c r="BN182" s="85" t="n"/>
      <c r="BO182" s="85" t="n"/>
      <c r="BP182" s="85" t="n"/>
      <c r="BQ182" s="85" t="n"/>
      <c r="BR182" s="85" t="n"/>
      <c r="BS182" s="85" t="n"/>
      <c r="BT182" s="85" t="n"/>
      <c r="BU182" s="85" t="n"/>
      <c r="BV182" s="85" t="n"/>
      <c r="BW182" s="85" t="n"/>
      <c r="BX182" s="85" t="n"/>
      <c r="BY182" s="85" t="n"/>
      <c r="BZ182" s="85" t="n"/>
      <c r="CA182" s="85" t="n"/>
      <c r="CB182" s="85" t="n"/>
      <c r="CC182" s="85" t="n"/>
      <c r="CD182" s="85" t="n"/>
      <c r="CE182" s="85" t="n"/>
      <c r="CF182" s="85" t="n"/>
      <c r="CG182" s="85" t="n"/>
      <c r="CH182" s="85" t="n"/>
      <c r="CI182" s="85" t="n"/>
      <c r="CJ182" s="85" t="n"/>
      <c r="CK182" s="85" t="n"/>
      <c r="CL182" s="85" t="n"/>
      <c r="CM182" s="85" t="n"/>
      <c r="CN182" s="85" t="n"/>
      <c r="CO182" s="85" t="n"/>
      <c r="CP182" s="85" t="n"/>
      <c r="CQ182" s="85" t="n"/>
      <c r="CR182" s="85" t="n"/>
      <c r="CS182" s="85" t="n"/>
      <c r="CT182" s="85" t="n"/>
      <c r="CU182" s="85" t="n"/>
      <c r="CV182" s="85" t="n"/>
      <c r="CW182" s="85" t="n"/>
      <c r="CX182" s="85" t="n"/>
      <c r="CY182" s="85" t="n"/>
      <c r="CZ182" s="85" t="n"/>
      <c r="DA182" s="85" t="n"/>
      <c r="DB182" s="85" t="n"/>
      <c r="DC182" s="85" t="n"/>
      <c r="DD182" s="85" t="n"/>
      <c r="DE182" s="85" t="n"/>
      <c r="DF182" s="85" t="n"/>
      <c r="DG182" s="85" t="n"/>
      <c r="DH182" s="85" t="n"/>
      <c r="DI182" s="85" t="n"/>
      <c r="DJ182" s="85" t="n"/>
      <c r="DK182" s="85" t="n"/>
      <c r="DL182" s="85" t="n"/>
      <c r="DM182" s="85" t="n"/>
      <c r="DN182" s="85" t="n"/>
      <c r="DO182" s="85" t="n"/>
      <c r="DP182" s="85" t="n"/>
      <c r="DQ182" s="85" t="n"/>
      <c r="DR182" s="85" t="n"/>
      <c r="DS182" s="85" t="n"/>
      <c r="DT182" s="85" t="n"/>
      <c r="DU182" s="85" t="n"/>
      <c r="DV182" s="85" t="n"/>
      <c r="DW182" s="85" t="n"/>
      <c r="DX182" s="85" t="n"/>
      <c r="DY182" s="85" t="n"/>
      <c r="DZ182" s="85" t="n"/>
      <c r="EA182" s="85" t="n"/>
      <c r="EB182" s="85" t="n"/>
      <c r="EC182" s="85" t="n"/>
      <c r="ED182" s="85" t="n"/>
      <c r="EE182" s="85" t="n"/>
      <c r="EF182" s="85" t="n"/>
      <c r="EG182" s="85" t="n"/>
      <c r="EH182" s="85" t="n"/>
      <c r="EI182" s="85" t="n"/>
      <c r="EJ182" s="85" t="n"/>
      <c r="EK182" s="85" t="n"/>
      <c r="EL182" s="85" t="n"/>
      <c r="EM182" s="85" t="n"/>
      <c r="EN182" s="85" t="n"/>
      <c r="EO182" s="85" t="n"/>
      <c r="EP182" s="85" t="n"/>
      <c r="EQ182" s="85" t="n"/>
      <c r="ER182" s="85" t="n"/>
      <c r="ES182" s="85" t="n"/>
      <c r="ET182" s="85" t="n"/>
      <c r="EU182" s="85" t="n"/>
      <c r="EV182" s="85" t="n"/>
      <c r="EW182" s="85" t="n"/>
      <c r="EX182" s="85" t="n"/>
      <c r="EY182" s="85" t="n"/>
      <c r="EZ182" s="85" t="n"/>
      <c r="FA182" s="85" t="n"/>
      <c r="FB182" s="85" t="n"/>
      <c r="FC182" s="85" t="n"/>
      <c r="FD182" s="85" t="n"/>
      <c r="FE182" s="85" t="n"/>
      <c r="FF182" s="85" t="n"/>
      <c r="FG182" s="85" t="n"/>
      <c r="FH182" s="85" t="n"/>
      <c r="FI182" s="85" t="n"/>
      <c r="FJ182" s="85" t="n"/>
      <c r="FK182" s="85" t="n"/>
      <c r="FL182" s="85" t="n"/>
      <c r="FM182" s="85" t="n"/>
      <c r="FN182" s="85" t="n"/>
      <c r="FO182" s="85" t="n"/>
      <c r="FP182" s="85" t="n"/>
      <c r="FQ182" s="85" t="n"/>
      <c r="FR182" s="85" t="n"/>
      <c r="FS182" s="85" t="n"/>
      <c r="FT182" s="85" t="n"/>
      <c r="FU182" s="85" t="n"/>
      <c r="FV182" s="85" t="n"/>
      <c r="FW182" s="85" t="n"/>
      <c r="FX182" s="85" t="n"/>
      <c r="FY182" s="85" t="n"/>
      <c r="FZ182" s="85" t="n"/>
      <c r="GA182" s="85" t="n"/>
      <c r="GB182" s="85" t="n"/>
      <c r="GC182" s="85" t="n"/>
      <c r="GD182" s="85" t="n"/>
      <c r="GE182" s="85" t="n"/>
      <c r="GF182" s="85" t="n"/>
      <c r="GG182" s="85" t="n"/>
      <c r="GH182" s="85" t="n"/>
      <c r="GI182" s="85" t="n"/>
      <c r="GJ182" s="85" t="n"/>
      <c r="GK182" s="85" t="n"/>
      <c r="GL182" s="85" t="n"/>
      <c r="GM182" s="85" t="n"/>
      <c r="GN182" s="85" t="n"/>
      <c r="GO182" s="85" t="n"/>
      <c r="GP182" s="85" t="n"/>
      <c r="GQ182" s="85" t="n"/>
      <c r="GR182" s="85" t="n"/>
      <c r="GS182" s="85" t="n"/>
      <c r="GT182" s="85" t="n"/>
      <c r="GU182" s="85" t="n"/>
      <c r="GV182" s="85" t="n"/>
      <c r="GW182" s="85" t="n"/>
      <c r="GX182" s="85" t="n"/>
      <c r="GY182" s="85" t="n"/>
      <c r="GZ182" s="85" t="n"/>
      <c r="HA182" s="85" t="n"/>
      <c r="HB182" s="85" t="n"/>
      <c r="HC182" s="85" t="n"/>
      <c r="HD182" s="85" t="n"/>
      <c r="HE182" s="85" t="n"/>
      <c r="HF182" s="85" t="n"/>
      <c r="HG182" s="85" t="n"/>
      <c r="HH182" s="85" t="n"/>
      <c r="HI182" s="85" t="n"/>
      <c r="HJ182" s="85" t="n"/>
      <c r="HK182" s="85" t="n"/>
      <c r="HL182" s="85" t="n"/>
      <c r="HM182" s="85" t="n"/>
      <c r="HN182" s="85" t="n"/>
      <c r="HO182" s="85" t="n"/>
      <c r="HP182" s="85" t="n"/>
      <c r="HQ182" s="85" t="n"/>
      <c r="HR182" s="85" t="n"/>
      <c r="HS182" s="85" t="n"/>
      <c r="HT182" s="85" t="n"/>
      <c r="HU182" s="85" t="n"/>
      <c r="HV182" s="85" t="n"/>
      <c r="HW182" s="85" t="n"/>
      <c r="HX182" s="85" t="n"/>
      <c r="HY182" s="85" t="n"/>
      <c r="HZ182" s="85" t="n"/>
      <c r="IA182" s="85" t="n"/>
      <c r="IB182" s="85" t="n"/>
      <c r="IC182" s="85" t="n"/>
      <c r="ID182" s="85" t="n"/>
      <c r="IE182" s="85" t="n"/>
      <c r="IF182" s="85" t="n"/>
      <c r="IG182" s="85" t="n"/>
      <c r="IH182" s="85" t="n"/>
      <c r="II182" s="85" t="n"/>
      <c r="IJ182" s="85" t="n"/>
      <c r="IK182" s="85" t="n"/>
      <c r="IL182" s="85" t="n"/>
      <c r="IM182" s="85" t="n"/>
      <c r="IN182" s="85" t="n"/>
      <c r="IO182" s="85" t="n"/>
      <c r="IP182" s="85" t="n"/>
      <c r="IQ182" s="85" t="n"/>
      <c r="IR182" s="85" t="n"/>
      <c r="IS182" s="85" t="n"/>
      <c r="IT182" s="85" t="n"/>
      <c r="IU182" s="85" t="n"/>
      <c r="IV182" s="85" t="n"/>
      <c r="IW182" s="85" t="n"/>
      <c r="IX182" s="85" t="n"/>
      <c r="IY182" s="85" t="n"/>
      <c r="IZ182" s="85" t="n"/>
      <c r="JA182" s="85" t="n"/>
      <c r="JB182" s="85" t="n"/>
      <c r="JC182" s="85" t="n"/>
      <c r="JD182" s="85" t="n"/>
      <c r="JE182" s="85" t="n"/>
      <c r="JF182" s="85" t="n"/>
      <c r="JG182" s="85" t="n"/>
      <c r="JH182" s="85" t="n"/>
      <c r="JI182" s="85" t="n"/>
      <c r="JJ182" s="85" t="n"/>
      <c r="JK182" s="85" t="n"/>
      <c r="JL182" s="85" t="n"/>
      <c r="JM182" s="85" t="n"/>
      <c r="JN182" s="85" t="n"/>
      <c r="JO182" s="85" t="n"/>
      <c r="JP182" s="85" t="n"/>
      <c r="JQ182" s="85" t="n"/>
      <c r="JR182" s="85" t="n"/>
      <c r="JS182" s="85" t="n"/>
      <c r="JT182" s="85" t="n"/>
      <c r="JU182" s="85" t="n"/>
      <c r="JV182" s="85" t="n"/>
      <c r="JW182" s="85" t="n"/>
      <c r="JX182" s="85" t="n"/>
      <c r="JY182" s="85" t="n"/>
      <c r="JZ182" s="85" t="n"/>
      <c r="KA182" s="85" t="n"/>
      <c r="KB182" s="85" t="n"/>
      <c r="KC182" s="85" t="n"/>
      <c r="KD182" s="85" t="n"/>
      <c r="KE182" s="85" t="n"/>
      <c r="KF182" s="85" t="n"/>
      <c r="KG182" s="85" t="n"/>
      <c r="KH182" s="85" t="n"/>
      <c r="KI182" s="85" t="n"/>
      <c r="KJ182" s="85" t="n"/>
      <c r="KK182" s="85" t="n"/>
      <c r="KL182" s="85" t="n"/>
      <c r="KM182" s="85" t="n"/>
      <c r="KN182" s="85" t="n"/>
      <c r="KO182" s="85" t="n"/>
      <c r="KP182" s="85" t="n"/>
      <c r="KQ182" s="85" t="n"/>
      <c r="KR182" s="85" t="n"/>
      <c r="KS182" s="85" t="n"/>
      <c r="KT182" s="85" t="n"/>
      <c r="KU182" s="85" t="n"/>
      <c r="KV182" s="85" t="n"/>
      <c r="KW182" s="85" t="n"/>
      <c r="KX182" s="85" t="n"/>
      <c r="KY182" s="85" t="n"/>
      <c r="KZ182" s="85" t="n"/>
      <c r="LA182" s="85" t="n"/>
      <c r="LB182" s="85" t="n"/>
      <c r="LC182" s="85" t="n"/>
      <c r="LD182" s="85" t="n"/>
      <c r="LE182" s="85" t="n"/>
      <c r="LF182" s="85" t="n"/>
      <c r="LG182" s="85" t="n"/>
      <c r="LH182" s="85" t="n"/>
      <c r="LI182" s="85" t="n"/>
      <c r="LJ182" s="85" t="n"/>
      <c r="LK182" s="85" t="n"/>
      <c r="LL182" s="85" t="n"/>
      <c r="LM182" s="85" t="n"/>
      <c r="LN182" s="85" t="n"/>
      <c r="LO182" s="85" t="n"/>
      <c r="LP182" s="85" t="n"/>
      <c r="LQ182" s="85" t="n"/>
      <c r="LR182" s="85" t="n"/>
      <c r="LS182" s="85"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t="n"/>
      <c r="V183" s="927" t="n"/>
      <c r="W183" s="927" t="n"/>
    </row>
    <row r="184">
      <c r="A184" s="618" t="inlineStr">
        <is>
          <t>K24</t>
        </is>
      </c>
      <c r="B184" s="96" t="inlineStr">
        <is>
          <t xml:space="preserve">Deferred charges </t>
        </is>
      </c>
      <c r="C184" s="954" t="n"/>
      <c r="D184" s="954" t="n"/>
      <c r="E184" s="954" t="n"/>
      <c r="F184" s="954" t="n"/>
      <c r="G184" s="954" t="n"/>
      <c r="H184" s="954" t="n"/>
      <c r="I184" s="934" t="n"/>
      <c r="J184" s="85" t="n"/>
      <c r="K184" s="85" t="n"/>
      <c r="L184" s="85" t="n"/>
      <c r="M184" s="85" t="n"/>
      <c r="N184" s="114">
        <f>B184</f>
        <v/>
      </c>
      <c r="O184" s="115" t="inlineStr"/>
      <c r="P184" s="115" t="inlineStr"/>
      <c r="Q184" s="115" t="inlineStr"/>
      <c r="R184" s="115" t="inlineStr"/>
      <c r="S184" s="115" t="inlineStr"/>
      <c r="T184" s="115" t="inlineStr"/>
      <c r="U184" s="935">
        <f>I160</f>
        <v/>
      </c>
      <c r="V184" s="941" t="n"/>
      <c r="W184" s="941" t="n"/>
      <c r="X184" s="85" t="n"/>
      <c r="Y184" s="85" t="n"/>
      <c r="Z184" s="85" t="n"/>
      <c r="AA184" s="85" t="n"/>
      <c r="AB184" s="85" t="n"/>
      <c r="AC184" s="85" t="n"/>
      <c r="AD184" s="85" t="n"/>
      <c r="AE184" s="85" t="n"/>
      <c r="AF184" s="85" t="n"/>
      <c r="AG184" s="85" t="n"/>
      <c r="AH184" s="85" t="n"/>
      <c r="AI184" s="85" t="n"/>
      <c r="AJ184" s="85" t="n"/>
      <c r="AK184" s="85" t="n"/>
      <c r="AL184" s="85" t="n"/>
      <c r="AM184" s="85" t="n"/>
      <c r="AN184" s="85" t="n"/>
      <c r="AO184" s="85" t="n"/>
      <c r="AP184" s="85" t="n"/>
      <c r="AQ184" s="85" t="n"/>
      <c r="AR184" s="85" t="n"/>
      <c r="AS184" s="85" t="n"/>
      <c r="AT184" s="85" t="n"/>
      <c r="AU184" s="85" t="n"/>
      <c r="AV184" s="85" t="n"/>
      <c r="AW184" s="85" t="n"/>
      <c r="AX184" s="85" t="n"/>
      <c r="AY184" s="85" t="n"/>
      <c r="AZ184" s="85" t="n"/>
      <c r="BA184" s="85" t="n"/>
      <c r="BB184" s="85" t="n"/>
      <c r="BC184" s="85" t="n"/>
      <c r="BD184" s="85" t="n"/>
      <c r="BE184" s="85" t="n"/>
      <c r="BF184" s="85" t="n"/>
      <c r="BG184" s="85" t="n"/>
      <c r="BH184" s="85" t="n"/>
      <c r="BI184" s="85" t="n"/>
      <c r="BJ184" s="85" t="n"/>
      <c r="BK184" s="85" t="n"/>
      <c r="BL184" s="85" t="n"/>
      <c r="BM184" s="85" t="n"/>
      <c r="BN184" s="85" t="n"/>
      <c r="BO184" s="85" t="n"/>
      <c r="BP184" s="85" t="n"/>
      <c r="BQ184" s="85" t="n"/>
      <c r="BR184" s="85" t="n"/>
      <c r="BS184" s="85" t="n"/>
      <c r="BT184" s="85" t="n"/>
      <c r="BU184" s="85" t="n"/>
      <c r="BV184" s="85" t="n"/>
      <c r="BW184" s="85" t="n"/>
      <c r="BX184" s="85" t="n"/>
      <c r="BY184" s="85" t="n"/>
      <c r="BZ184" s="85" t="n"/>
      <c r="CA184" s="85" t="n"/>
      <c r="CB184" s="85" t="n"/>
      <c r="CC184" s="85" t="n"/>
      <c r="CD184" s="85" t="n"/>
      <c r="CE184" s="85" t="n"/>
      <c r="CF184" s="85" t="n"/>
      <c r="CG184" s="85" t="n"/>
      <c r="CH184" s="85" t="n"/>
      <c r="CI184" s="85" t="n"/>
      <c r="CJ184" s="85" t="n"/>
      <c r="CK184" s="85" t="n"/>
      <c r="CL184" s="85" t="n"/>
      <c r="CM184" s="85" t="n"/>
      <c r="CN184" s="85" t="n"/>
      <c r="CO184" s="85" t="n"/>
      <c r="CP184" s="85" t="n"/>
      <c r="CQ184" s="85" t="n"/>
      <c r="CR184" s="85" t="n"/>
      <c r="CS184" s="85" t="n"/>
      <c r="CT184" s="85" t="n"/>
      <c r="CU184" s="85" t="n"/>
      <c r="CV184" s="85" t="n"/>
      <c r="CW184" s="85" t="n"/>
      <c r="CX184" s="85" t="n"/>
      <c r="CY184" s="85" t="n"/>
      <c r="CZ184" s="85" t="n"/>
      <c r="DA184" s="85" t="n"/>
      <c r="DB184" s="85" t="n"/>
      <c r="DC184" s="85" t="n"/>
      <c r="DD184" s="85" t="n"/>
      <c r="DE184" s="85" t="n"/>
      <c r="DF184" s="85" t="n"/>
      <c r="DG184" s="85" t="n"/>
      <c r="DH184" s="85" t="n"/>
      <c r="DI184" s="85" t="n"/>
      <c r="DJ184" s="85" t="n"/>
      <c r="DK184" s="85" t="n"/>
      <c r="DL184" s="85" t="n"/>
      <c r="DM184" s="85" t="n"/>
      <c r="DN184" s="85" t="n"/>
      <c r="DO184" s="85" t="n"/>
      <c r="DP184" s="85" t="n"/>
      <c r="DQ184" s="85" t="n"/>
      <c r="DR184" s="85" t="n"/>
      <c r="DS184" s="85" t="n"/>
      <c r="DT184" s="85" t="n"/>
      <c r="DU184" s="85" t="n"/>
      <c r="DV184" s="85" t="n"/>
      <c r="DW184" s="85" t="n"/>
      <c r="DX184" s="85" t="n"/>
      <c r="DY184" s="85" t="n"/>
      <c r="DZ184" s="85" t="n"/>
      <c r="EA184" s="85" t="n"/>
      <c r="EB184" s="85" t="n"/>
      <c r="EC184" s="85" t="n"/>
      <c r="ED184" s="85" t="n"/>
      <c r="EE184" s="85" t="n"/>
      <c r="EF184" s="85" t="n"/>
      <c r="EG184" s="85" t="n"/>
      <c r="EH184" s="85" t="n"/>
      <c r="EI184" s="85" t="n"/>
      <c r="EJ184" s="85" t="n"/>
      <c r="EK184" s="85" t="n"/>
      <c r="EL184" s="85" t="n"/>
      <c r="EM184" s="85" t="n"/>
      <c r="EN184" s="85" t="n"/>
      <c r="EO184" s="85" t="n"/>
      <c r="EP184" s="85" t="n"/>
      <c r="EQ184" s="85" t="n"/>
      <c r="ER184" s="85" t="n"/>
      <c r="ES184" s="85" t="n"/>
      <c r="ET184" s="85" t="n"/>
      <c r="EU184" s="85" t="n"/>
      <c r="EV184" s="85" t="n"/>
      <c r="EW184" s="85" t="n"/>
      <c r="EX184" s="85" t="n"/>
      <c r="EY184" s="85" t="n"/>
      <c r="EZ184" s="85" t="n"/>
      <c r="FA184" s="85" t="n"/>
      <c r="FB184" s="85" t="n"/>
      <c r="FC184" s="85" t="n"/>
      <c r="FD184" s="85" t="n"/>
      <c r="FE184" s="85" t="n"/>
      <c r="FF184" s="85" t="n"/>
      <c r="FG184" s="85" t="n"/>
      <c r="FH184" s="85" t="n"/>
      <c r="FI184" s="85" t="n"/>
      <c r="FJ184" s="85" t="n"/>
      <c r="FK184" s="85" t="n"/>
      <c r="FL184" s="85" t="n"/>
      <c r="FM184" s="85" t="n"/>
      <c r="FN184" s="85" t="n"/>
      <c r="FO184" s="85" t="n"/>
      <c r="FP184" s="85" t="n"/>
      <c r="FQ184" s="85" t="n"/>
      <c r="FR184" s="85" t="n"/>
      <c r="FS184" s="85" t="n"/>
      <c r="FT184" s="85" t="n"/>
      <c r="FU184" s="85" t="n"/>
      <c r="FV184" s="85" t="n"/>
      <c r="FW184" s="85" t="n"/>
      <c r="FX184" s="85" t="n"/>
      <c r="FY184" s="85" t="n"/>
      <c r="FZ184" s="85" t="n"/>
      <c r="GA184" s="85" t="n"/>
      <c r="GB184" s="85" t="n"/>
      <c r="GC184" s="85" t="n"/>
      <c r="GD184" s="85" t="n"/>
      <c r="GE184" s="85" t="n"/>
      <c r="GF184" s="85" t="n"/>
      <c r="GG184" s="85" t="n"/>
      <c r="GH184" s="85" t="n"/>
      <c r="GI184" s="85" t="n"/>
      <c r="GJ184" s="85" t="n"/>
      <c r="GK184" s="85" t="n"/>
      <c r="GL184" s="85" t="n"/>
      <c r="GM184" s="85" t="n"/>
      <c r="GN184" s="85" t="n"/>
      <c r="GO184" s="85" t="n"/>
      <c r="GP184" s="85" t="n"/>
      <c r="GQ184" s="85" t="n"/>
      <c r="GR184" s="85" t="n"/>
      <c r="GS184" s="85" t="n"/>
      <c r="GT184" s="85" t="n"/>
      <c r="GU184" s="85" t="n"/>
      <c r="GV184" s="85" t="n"/>
      <c r="GW184" s="85" t="n"/>
      <c r="GX184" s="85" t="n"/>
      <c r="GY184" s="85" t="n"/>
      <c r="GZ184" s="85" t="n"/>
      <c r="HA184" s="85" t="n"/>
      <c r="HB184" s="85" t="n"/>
      <c r="HC184" s="85" t="n"/>
      <c r="HD184" s="85" t="n"/>
      <c r="HE184" s="85" t="n"/>
      <c r="HF184" s="85" t="n"/>
      <c r="HG184" s="85" t="n"/>
      <c r="HH184" s="85" t="n"/>
      <c r="HI184" s="85" t="n"/>
      <c r="HJ184" s="85" t="n"/>
      <c r="HK184" s="85" t="n"/>
      <c r="HL184" s="85" t="n"/>
      <c r="HM184" s="85" t="n"/>
      <c r="HN184" s="85" t="n"/>
      <c r="HO184" s="85" t="n"/>
      <c r="HP184" s="85" t="n"/>
      <c r="HQ184" s="85" t="n"/>
      <c r="HR184" s="85" t="n"/>
      <c r="HS184" s="85" t="n"/>
      <c r="HT184" s="85" t="n"/>
      <c r="HU184" s="85" t="n"/>
      <c r="HV184" s="85" t="n"/>
      <c r="HW184" s="85" t="n"/>
      <c r="HX184" s="85" t="n"/>
      <c r="HY184" s="85" t="n"/>
      <c r="HZ184" s="85" t="n"/>
      <c r="IA184" s="85" t="n"/>
      <c r="IB184" s="85" t="n"/>
      <c r="IC184" s="85" t="n"/>
      <c r="ID184" s="85" t="n"/>
      <c r="IE184" s="85" t="n"/>
      <c r="IF184" s="85" t="n"/>
      <c r="IG184" s="85" t="n"/>
      <c r="IH184" s="85" t="n"/>
      <c r="II184" s="85" t="n"/>
      <c r="IJ184" s="85" t="n"/>
      <c r="IK184" s="85" t="n"/>
      <c r="IL184" s="85" t="n"/>
      <c r="IM184" s="85" t="n"/>
      <c r="IN184" s="85" t="n"/>
      <c r="IO184" s="85" t="n"/>
      <c r="IP184" s="85" t="n"/>
      <c r="IQ184" s="85" t="n"/>
      <c r="IR184" s="85" t="n"/>
      <c r="IS184" s="85" t="n"/>
      <c r="IT184" s="85" t="n"/>
      <c r="IU184" s="85" t="n"/>
      <c r="IV184" s="85" t="n"/>
      <c r="IW184" s="85" t="n"/>
      <c r="IX184" s="85" t="n"/>
      <c r="IY184" s="85" t="n"/>
      <c r="IZ184" s="85" t="n"/>
      <c r="JA184" s="85" t="n"/>
      <c r="JB184" s="85" t="n"/>
      <c r="JC184" s="85" t="n"/>
      <c r="JD184" s="85" t="n"/>
      <c r="JE184" s="85" t="n"/>
      <c r="JF184" s="85" t="n"/>
      <c r="JG184" s="85" t="n"/>
      <c r="JH184" s="85" t="n"/>
      <c r="JI184" s="85" t="n"/>
      <c r="JJ184" s="85" t="n"/>
      <c r="JK184" s="85" t="n"/>
      <c r="JL184" s="85" t="n"/>
      <c r="JM184" s="85" t="n"/>
      <c r="JN184" s="85" t="n"/>
      <c r="JO184" s="85" t="n"/>
      <c r="JP184" s="85" t="n"/>
      <c r="JQ184" s="85" t="n"/>
      <c r="JR184" s="85" t="n"/>
      <c r="JS184" s="85" t="n"/>
      <c r="JT184" s="85" t="n"/>
      <c r="JU184" s="85" t="n"/>
      <c r="JV184" s="85" t="n"/>
      <c r="JW184" s="85" t="n"/>
      <c r="JX184" s="85" t="n"/>
      <c r="JY184" s="85" t="n"/>
      <c r="JZ184" s="85" t="n"/>
      <c r="KA184" s="85" t="n"/>
      <c r="KB184" s="85" t="n"/>
      <c r="KC184" s="85" t="n"/>
      <c r="KD184" s="85" t="n"/>
      <c r="KE184" s="85" t="n"/>
      <c r="KF184" s="85" t="n"/>
      <c r="KG184" s="85" t="n"/>
      <c r="KH184" s="85" t="n"/>
      <c r="KI184" s="85" t="n"/>
      <c r="KJ184" s="85" t="n"/>
      <c r="KK184" s="85" t="n"/>
      <c r="KL184" s="85" t="n"/>
      <c r="KM184" s="85" t="n"/>
      <c r="KN184" s="85" t="n"/>
      <c r="KO184" s="85" t="n"/>
      <c r="KP184" s="85" t="n"/>
      <c r="KQ184" s="85" t="n"/>
      <c r="KR184" s="85" t="n"/>
      <c r="KS184" s="85" t="n"/>
      <c r="KT184" s="85" t="n"/>
      <c r="KU184" s="85" t="n"/>
      <c r="KV184" s="85" t="n"/>
      <c r="KW184" s="85" t="n"/>
      <c r="KX184" s="85" t="n"/>
      <c r="KY184" s="85" t="n"/>
      <c r="KZ184" s="85" t="n"/>
      <c r="LA184" s="85" t="n"/>
      <c r="LB184" s="85" t="n"/>
      <c r="LC184" s="85" t="n"/>
      <c r="LD184" s="85" t="n"/>
      <c r="LE184" s="85" t="n"/>
      <c r="LF184" s="85" t="n"/>
      <c r="LG184" s="85" t="n"/>
      <c r="LH184" s="85" t="n"/>
      <c r="LI184" s="85" t="n"/>
      <c r="LJ184" s="85" t="n"/>
      <c r="LK184" s="85" t="n"/>
      <c r="LL184" s="85" t="n"/>
      <c r="LM184" s="85" t="n"/>
      <c r="LN184" s="85" t="n"/>
      <c r="LO184" s="85" t="n"/>
      <c r="LP184" s="85" t="n"/>
      <c r="LQ184" s="85" t="n"/>
      <c r="LR184" s="85" t="n"/>
      <c r="LS184" s="85" t="n"/>
    </row>
    <row r="185">
      <c r="B185" t="inlineStr">
        <is>
          <t>$'000 Deferred tax: Relating to the origination and reversal of temporary differences</t>
        </is>
      </c>
      <c r="G185" t="n">
        <v>-12564</v>
      </c>
      <c r="H185" t="n">
        <v>-2741</v>
      </c>
      <c r="N185">
        <f>B185</f>
        <v/>
      </c>
      <c r="O185" t="inlineStr"/>
      <c r="P185" t="inlineStr"/>
      <c r="Q185" t="inlineStr"/>
      <c r="R185" t="inlineStr"/>
      <c r="S185">
        <f>G185*BS!$B$9</f>
        <v/>
      </c>
      <c r="T185">
        <f>H185*BS!$B$9</f>
        <v/>
      </c>
    </row>
    <row r="186">
      <c r="B186" t="inlineStr">
        <is>
          <t>Consolidated statement of Consolidated statement of financial position profit or loss $'000 None Net deferred tax assets</t>
        </is>
      </c>
      <c r="G186" t="n">
        <v>0</v>
      </c>
      <c r="H186" t="n">
        <v>0</v>
      </c>
      <c r="N186">
        <f>B186</f>
        <v/>
      </c>
      <c r="O186" t="inlineStr"/>
      <c r="P186" t="inlineStr"/>
      <c r="Q186" t="inlineStr"/>
      <c r="R186" t="inlineStr"/>
      <c r="S186">
        <f>G186*BS!$B$9</f>
        <v/>
      </c>
      <c r="T186">
        <f>H186*BS!$B$9</f>
        <v/>
      </c>
    </row>
    <row r="187">
      <c r="B187" t="inlineStr">
        <is>
          <t>Consolidated statement of Consolidated statement of financial position profit or loss $'000 financial position as follows: Deferred tax assets</t>
        </is>
      </c>
      <c r="G187" t="n">
        <v>0</v>
      </c>
      <c r="H187" t="n">
        <v>0</v>
      </c>
      <c r="N187">
        <f>B187</f>
        <v/>
      </c>
      <c r="O187" t="inlineStr"/>
      <c r="P187" t="inlineStr"/>
      <c r="Q187" t="inlineStr"/>
      <c r="R187" t="inlineStr"/>
      <c r="S187">
        <f>G187*BS!$B$9</f>
        <v/>
      </c>
      <c r="T187">
        <f>H187*BS!$B$9</f>
        <v/>
      </c>
    </row>
    <row r="188">
      <c r="B188" t="inlineStr">
        <is>
          <t>Consolidated statement of Consolidated statement of financial position profit or loss $'000 financial position as follows: Deferred tax assets, net</t>
        </is>
      </c>
      <c r="G188" t="n">
        <v>0</v>
      </c>
      <c r="H188" t="n">
        <v>0</v>
      </c>
      <c r="N188">
        <f>B188</f>
        <v/>
      </c>
      <c r="O188" t="inlineStr"/>
      <c r="P188" t="inlineStr"/>
      <c r="Q188" t="inlineStr"/>
      <c r="R188" t="inlineStr"/>
      <c r="S188">
        <f>G188*BS!$B$9</f>
        <v/>
      </c>
      <c r="T188">
        <f>H188*BS!$B$9</f>
        <v/>
      </c>
    </row>
    <row r="189">
      <c r="A189" s="618" t="n"/>
      <c r="B189" s="102" t="n"/>
      <c r="C189" s="103" t="n"/>
      <c r="D189" s="103" t="n"/>
      <c r="E189" s="103" t="n"/>
      <c r="F189" s="103" t="n"/>
      <c r="G189" s="103" t="n"/>
      <c r="H189" s="103" t="n"/>
      <c r="I189" s="934" t="n"/>
      <c r="J189" s="85" t="n"/>
      <c r="K189" s="85" t="n"/>
      <c r="L189" s="85" t="n"/>
      <c r="M189" s="85" t="n"/>
      <c r="N189" s="114" t="inlineStr"/>
      <c r="O189" s="115" t="inlineStr"/>
      <c r="P189" s="115" t="inlineStr"/>
      <c r="Q189" s="115" t="inlineStr"/>
      <c r="R189" s="115" t="inlineStr"/>
      <c r="S189" s="115" t="inlineStr"/>
      <c r="T189" s="115" t="inlineStr"/>
      <c r="U189" s="123" t="n"/>
      <c r="V189" s="941" t="n"/>
      <c r="W189" s="941"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t="n"/>
      <c r="V190" s="927" t="n"/>
      <c r="W190" s="927" t="n"/>
    </row>
    <row r="191">
      <c r="A191" s="618" t="inlineStr">
        <is>
          <t>K25</t>
        </is>
      </c>
      <c r="B191" s="96" t="inlineStr">
        <is>
          <t>Total</t>
        </is>
      </c>
      <c r="C191" s="940">
        <f>SUM(INDIRECT(ADDRESS(MATCH("K24",$A:$A,0)+1,COLUMN(C$12),4)&amp;":"&amp;ADDRESS(MATCH("K25",$A:$A,0)-1,COLUMN(C$12),4)))</f>
        <v/>
      </c>
      <c r="D191" s="940">
        <f>SUM(INDIRECT(ADDRESS(MATCH("K24",$A:$A,0)+1,COLUMN(D$12),4)&amp;":"&amp;ADDRESS(MATCH("K25",$A:$A,0)-1,COLUMN(D$12),4)))</f>
        <v/>
      </c>
      <c r="E191" s="940">
        <f>SUM(INDIRECT(ADDRESS(MATCH("K24",$A:$A,0)+1,COLUMN(E$12),4)&amp;":"&amp;ADDRESS(MATCH("K25",$A:$A,0)-1,COLUMN(E$12),4)))</f>
        <v/>
      </c>
      <c r="F191" s="940">
        <f>SUM(INDIRECT(ADDRESS(MATCH("K24",$A:$A,0)+1,COLUMN(F$12),4)&amp;":"&amp;ADDRESS(MATCH("K25",$A:$A,0)-1,COLUMN(F$12),4)))</f>
        <v/>
      </c>
      <c r="G191" s="940">
        <f>SUM(INDIRECT(ADDRESS(MATCH("K24",$A:$A,0)+1,COLUMN(G$12),4)&amp;":"&amp;ADDRESS(MATCH("K25",$A:$A,0)-1,COLUMN(G$12),4)))</f>
        <v/>
      </c>
      <c r="H191" s="940">
        <f>SUM(INDIRECT(ADDRESS(MATCH("K24",$A:$A,0)+1,COLUMN(H$12),4)&amp;":"&amp;ADDRESS(MATCH("K25",$A:$A,0)-1,COLUMN(H$12),4)))</f>
        <v/>
      </c>
      <c r="I191" s="928" t="n"/>
      <c r="N191" s="105">
        <f>B191</f>
        <v/>
      </c>
      <c r="O191" s="106">
        <f>C191*BS!$B$9</f>
        <v/>
      </c>
      <c r="P191" s="106">
        <f>D191*BS!$B$9</f>
        <v/>
      </c>
      <c r="Q191" s="106">
        <f>E191*BS!$B$9</f>
        <v/>
      </c>
      <c r="R191" s="106">
        <f>F191*BS!$B$9</f>
        <v/>
      </c>
      <c r="S191" s="106">
        <f>G191*BS!$B$9</f>
        <v/>
      </c>
      <c r="T191" s="106">
        <f>H191*BS!$B$9</f>
        <v/>
      </c>
      <c r="U191" s="107" t="n"/>
      <c r="V191" s="927" t="n"/>
      <c r="W191" s="927" t="n"/>
    </row>
    <row r="192">
      <c r="A192" s="618" t="inlineStr">
        <is>
          <t>K26</t>
        </is>
      </c>
      <c r="B192" s="96" t="inlineStr">
        <is>
          <t>Other Non-Current Assets</t>
        </is>
      </c>
      <c r="C192" s="954" t="n"/>
      <c r="D192" s="954" t="n"/>
      <c r="E192" s="954" t="n"/>
      <c r="F192" s="954" t="n"/>
      <c r="G192" s="954" t="n"/>
      <c r="H192" s="954" t="n"/>
      <c r="I192" s="934" t="n"/>
      <c r="J192" s="85" t="n"/>
      <c r="K192" s="950" t="n"/>
      <c r="L192" s="950" t="n"/>
      <c r="M192" s="85" t="n"/>
      <c r="N192" s="114">
        <f>B192</f>
        <v/>
      </c>
      <c r="O192" s="115" t="inlineStr"/>
      <c r="P192" s="115" t="inlineStr"/>
      <c r="Q192" s="115" t="inlineStr"/>
      <c r="R192" s="115" t="inlineStr"/>
      <c r="S192" s="115" t="inlineStr"/>
      <c r="T192" s="115" t="inlineStr"/>
      <c r="U192" s="935">
        <f>I164</f>
        <v/>
      </c>
      <c r="V192" s="941" t="n"/>
      <c r="W192" s="941" t="n"/>
      <c r="X192" s="85" t="n"/>
      <c r="Y192" s="85" t="n"/>
      <c r="Z192" s="85" t="n"/>
      <c r="AA192" s="85" t="n"/>
      <c r="AB192" s="85" t="n"/>
      <c r="AC192" s="85" t="n"/>
      <c r="AD192" s="85" t="n"/>
      <c r="AE192" s="85" t="n"/>
      <c r="AF192" s="85" t="n"/>
      <c r="AG192" s="85" t="n"/>
      <c r="AH192" s="85" t="n"/>
      <c r="AI192" s="85" t="n"/>
      <c r="AJ192" s="85" t="n"/>
      <c r="AK192" s="85" t="n"/>
      <c r="AL192" s="85" t="n"/>
      <c r="AM192" s="85" t="n"/>
      <c r="AN192" s="85" t="n"/>
      <c r="AO192" s="85" t="n"/>
      <c r="AP192" s="85" t="n"/>
      <c r="AQ192" s="85" t="n"/>
      <c r="AR192" s="85" t="n"/>
      <c r="AS192" s="85" t="n"/>
      <c r="AT192" s="85" t="n"/>
      <c r="AU192" s="85" t="n"/>
      <c r="AV192" s="85" t="n"/>
      <c r="AW192" s="85" t="n"/>
      <c r="AX192" s="85" t="n"/>
      <c r="AY192" s="85" t="n"/>
      <c r="AZ192" s="85" t="n"/>
      <c r="BA192" s="85" t="n"/>
      <c r="BB192" s="85" t="n"/>
      <c r="BC192" s="85" t="n"/>
      <c r="BD192" s="85" t="n"/>
      <c r="BE192" s="85" t="n"/>
      <c r="BF192" s="85" t="n"/>
      <c r="BG192" s="85" t="n"/>
      <c r="BH192" s="85" t="n"/>
      <c r="BI192" s="85" t="n"/>
      <c r="BJ192" s="85" t="n"/>
      <c r="BK192" s="85" t="n"/>
      <c r="BL192" s="85" t="n"/>
      <c r="BM192" s="85" t="n"/>
      <c r="BN192" s="85" t="n"/>
      <c r="BO192" s="85" t="n"/>
      <c r="BP192" s="85" t="n"/>
      <c r="BQ192" s="85" t="n"/>
      <c r="BR192" s="85" t="n"/>
      <c r="BS192" s="85" t="n"/>
      <c r="BT192" s="85" t="n"/>
      <c r="BU192" s="85" t="n"/>
      <c r="BV192" s="85" t="n"/>
      <c r="BW192" s="85" t="n"/>
      <c r="BX192" s="85" t="n"/>
      <c r="BY192" s="85" t="n"/>
      <c r="BZ192" s="85" t="n"/>
      <c r="CA192" s="85" t="n"/>
      <c r="CB192" s="85" t="n"/>
      <c r="CC192" s="85" t="n"/>
      <c r="CD192" s="85" t="n"/>
      <c r="CE192" s="85" t="n"/>
      <c r="CF192" s="85" t="n"/>
      <c r="CG192" s="85" t="n"/>
      <c r="CH192" s="85" t="n"/>
      <c r="CI192" s="85" t="n"/>
      <c r="CJ192" s="85" t="n"/>
      <c r="CK192" s="85" t="n"/>
      <c r="CL192" s="85" t="n"/>
      <c r="CM192" s="85" t="n"/>
      <c r="CN192" s="85" t="n"/>
      <c r="CO192" s="85" t="n"/>
      <c r="CP192" s="85" t="n"/>
      <c r="CQ192" s="85" t="n"/>
      <c r="CR192" s="85" t="n"/>
      <c r="CS192" s="85" t="n"/>
      <c r="CT192" s="85" t="n"/>
      <c r="CU192" s="85" t="n"/>
      <c r="CV192" s="85" t="n"/>
      <c r="CW192" s="85" t="n"/>
      <c r="CX192" s="85" t="n"/>
      <c r="CY192" s="85" t="n"/>
      <c r="CZ192" s="85" t="n"/>
      <c r="DA192" s="85" t="n"/>
      <c r="DB192" s="85" t="n"/>
      <c r="DC192" s="85" t="n"/>
      <c r="DD192" s="85" t="n"/>
      <c r="DE192" s="85" t="n"/>
      <c r="DF192" s="85" t="n"/>
      <c r="DG192" s="85" t="n"/>
      <c r="DH192" s="85" t="n"/>
      <c r="DI192" s="85" t="n"/>
      <c r="DJ192" s="85" t="n"/>
      <c r="DK192" s="85" t="n"/>
      <c r="DL192" s="85" t="n"/>
      <c r="DM192" s="85" t="n"/>
      <c r="DN192" s="85" t="n"/>
      <c r="DO192" s="85" t="n"/>
      <c r="DP192" s="85" t="n"/>
      <c r="DQ192" s="85" t="n"/>
      <c r="DR192" s="85" t="n"/>
      <c r="DS192" s="85" t="n"/>
      <c r="DT192" s="85" t="n"/>
      <c r="DU192" s="85" t="n"/>
      <c r="DV192" s="85" t="n"/>
      <c r="DW192" s="85" t="n"/>
      <c r="DX192" s="85" t="n"/>
      <c r="DY192" s="85" t="n"/>
      <c r="DZ192" s="85" t="n"/>
      <c r="EA192" s="85" t="n"/>
      <c r="EB192" s="85" t="n"/>
      <c r="EC192" s="85" t="n"/>
      <c r="ED192" s="85" t="n"/>
      <c r="EE192" s="85" t="n"/>
      <c r="EF192" s="85" t="n"/>
      <c r="EG192" s="85" t="n"/>
      <c r="EH192" s="85" t="n"/>
      <c r="EI192" s="85" t="n"/>
      <c r="EJ192" s="85" t="n"/>
      <c r="EK192" s="85" t="n"/>
      <c r="EL192" s="85" t="n"/>
      <c r="EM192" s="85" t="n"/>
      <c r="EN192" s="85" t="n"/>
      <c r="EO192" s="85" t="n"/>
      <c r="EP192" s="85" t="n"/>
      <c r="EQ192" s="85" t="n"/>
      <c r="ER192" s="85" t="n"/>
      <c r="ES192" s="85" t="n"/>
      <c r="ET192" s="85" t="n"/>
      <c r="EU192" s="85" t="n"/>
      <c r="EV192" s="85" t="n"/>
      <c r="EW192" s="85" t="n"/>
      <c r="EX192" s="85" t="n"/>
      <c r="EY192" s="85" t="n"/>
      <c r="EZ192" s="85" t="n"/>
      <c r="FA192" s="85" t="n"/>
      <c r="FB192" s="85" t="n"/>
      <c r="FC192" s="85" t="n"/>
      <c r="FD192" s="85" t="n"/>
      <c r="FE192" s="85" t="n"/>
      <c r="FF192" s="85" t="n"/>
      <c r="FG192" s="85" t="n"/>
      <c r="FH192" s="85" t="n"/>
      <c r="FI192" s="85" t="n"/>
      <c r="FJ192" s="85" t="n"/>
      <c r="FK192" s="85" t="n"/>
      <c r="FL192" s="85" t="n"/>
      <c r="FM192" s="85" t="n"/>
      <c r="FN192" s="85" t="n"/>
      <c r="FO192" s="85" t="n"/>
      <c r="FP192" s="85" t="n"/>
      <c r="FQ192" s="85" t="n"/>
      <c r="FR192" s="85" t="n"/>
      <c r="FS192" s="85" t="n"/>
      <c r="FT192" s="85" t="n"/>
      <c r="FU192" s="85" t="n"/>
      <c r="FV192" s="85" t="n"/>
      <c r="FW192" s="85" t="n"/>
      <c r="FX192" s="85" t="n"/>
      <c r="FY192" s="85" t="n"/>
      <c r="FZ192" s="85" t="n"/>
      <c r="GA192" s="85" t="n"/>
      <c r="GB192" s="85" t="n"/>
      <c r="GC192" s="85" t="n"/>
      <c r="GD192" s="85" t="n"/>
      <c r="GE192" s="85" t="n"/>
      <c r="GF192" s="85" t="n"/>
      <c r="GG192" s="85" t="n"/>
      <c r="GH192" s="85" t="n"/>
      <c r="GI192" s="85" t="n"/>
      <c r="GJ192" s="85" t="n"/>
      <c r="GK192" s="85" t="n"/>
      <c r="GL192" s="85" t="n"/>
      <c r="GM192" s="85" t="n"/>
      <c r="GN192" s="85" t="n"/>
      <c r="GO192" s="85" t="n"/>
      <c r="GP192" s="85" t="n"/>
      <c r="GQ192" s="85" t="n"/>
      <c r="GR192" s="85" t="n"/>
      <c r="GS192" s="85" t="n"/>
      <c r="GT192" s="85" t="n"/>
      <c r="GU192" s="85" t="n"/>
      <c r="GV192" s="85" t="n"/>
      <c r="GW192" s="85" t="n"/>
      <c r="GX192" s="85" t="n"/>
      <c r="GY192" s="85" t="n"/>
      <c r="GZ192" s="85" t="n"/>
      <c r="HA192" s="85" t="n"/>
      <c r="HB192" s="85" t="n"/>
      <c r="HC192" s="85" t="n"/>
      <c r="HD192" s="85" t="n"/>
      <c r="HE192" s="85" t="n"/>
      <c r="HF192" s="85" t="n"/>
      <c r="HG192" s="85" t="n"/>
      <c r="HH192" s="85" t="n"/>
      <c r="HI192" s="85" t="n"/>
      <c r="HJ192" s="85" t="n"/>
      <c r="HK192" s="85" t="n"/>
      <c r="HL192" s="85" t="n"/>
      <c r="HM192" s="85" t="n"/>
      <c r="HN192" s="85" t="n"/>
      <c r="HO192" s="85" t="n"/>
      <c r="HP192" s="85" t="n"/>
      <c r="HQ192" s="85" t="n"/>
      <c r="HR192" s="85" t="n"/>
      <c r="HS192" s="85" t="n"/>
      <c r="HT192" s="85" t="n"/>
      <c r="HU192" s="85" t="n"/>
      <c r="HV192" s="85" t="n"/>
      <c r="HW192" s="85" t="n"/>
      <c r="HX192" s="85" t="n"/>
      <c r="HY192" s="85" t="n"/>
      <c r="HZ192" s="85" t="n"/>
      <c r="IA192" s="85" t="n"/>
      <c r="IB192" s="85" t="n"/>
      <c r="IC192" s="85" t="n"/>
      <c r="ID192" s="85" t="n"/>
      <c r="IE192" s="85" t="n"/>
      <c r="IF192" s="85" t="n"/>
      <c r="IG192" s="85" t="n"/>
      <c r="IH192" s="85" t="n"/>
      <c r="II192" s="85" t="n"/>
      <c r="IJ192" s="85" t="n"/>
      <c r="IK192" s="85" t="n"/>
      <c r="IL192" s="85" t="n"/>
      <c r="IM192" s="85" t="n"/>
      <c r="IN192" s="85" t="n"/>
      <c r="IO192" s="85" t="n"/>
      <c r="IP192" s="85" t="n"/>
      <c r="IQ192" s="85" t="n"/>
      <c r="IR192" s="85" t="n"/>
      <c r="IS192" s="85" t="n"/>
      <c r="IT192" s="85" t="n"/>
      <c r="IU192" s="85" t="n"/>
      <c r="IV192" s="85" t="n"/>
      <c r="IW192" s="85" t="n"/>
      <c r="IX192" s="85" t="n"/>
      <c r="IY192" s="85" t="n"/>
      <c r="IZ192" s="85" t="n"/>
      <c r="JA192" s="85" t="n"/>
      <c r="JB192" s="85" t="n"/>
      <c r="JC192" s="85" t="n"/>
      <c r="JD192" s="85" t="n"/>
      <c r="JE192" s="85" t="n"/>
      <c r="JF192" s="85" t="n"/>
      <c r="JG192" s="85" t="n"/>
      <c r="JH192" s="85" t="n"/>
      <c r="JI192" s="85" t="n"/>
      <c r="JJ192" s="85" t="n"/>
      <c r="JK192" s="85" t="n"/>
      <c r="JL192" s="85" t="n"/>
      <c r="JM192" s="85" t="n"/>
      <c r="JN192" s="85" t="n"/>
      <c r="JO192" s="85" t="n"/>
      <c r="JP192" s="85" t="n"/>
      <c r="JQ192" s="85" t="n"/>
      <c r="JR192" s="85" t="n"/>
      <c r="JS192" s="85" t="n"/>
      <c r="JT192" s="85" t="n"/>
      <c r="JU192" s="85" t="n"/>
      <c r="JV192" s="85" t="n"/>
      <c r="JW192" s="85" t="n"/>
      <c r="JX192" s="85" t="n"/>
      <c r="JY192" s="85" t="n"/>
      <c r="JZ192" s="85" t="n"/>
      <c r="KA192" s="85" t="n"/>
      <c r="KB192" s="85" t="n"/>
      <c r="KC192" s="85" t="n"/>
      <c r="KD192" s="85" t="n"/>
      <c r="KE192" s="85" t="n"/>
      <c r="KF192" s="85" t="n"/>
      <c r="KG192" s="85" t="n"/>
      <c r="KH192" s="85" t="n"/>
      <c r="KI192" s="85" t="n"/>
      <c r="KJ192" s="85" t="n"/>
      <c r="KK192" s="85" t="n"/>
      <c r="KL192" s="85" t="n"/>
      <c r="KM192" s="85" t="n"/>
      <c r="KN192" s="85" t="n"/>
      <c r="KO192" s="85" t="n"/>
      <c r="KP192" s="85" t="n"/>
      <c r="KQ192" s="85" t="n"/>
      <c r="KR192" s="85" t="n"/>
      <c r="KS192" s="85" t="n"/>
      <c r="KT192" s="85" t="n"/>
      <c r="KU192" s="85" t="n"/>
      <c r="KV192" s="85" t="n"/>
      <c r="KW192" s="85" t="n"/>
      <c r="KX192" s="85" t="n"/>
      <c r="KY192" s="85" t="n"/>
      <c r="KZ192" s="85" t="n"/>
      <c r="LA192" s="85" t="n"/>
      <c r="LB192" s="85" t="n"/>
      <c r="LC192" s="85" t="n"/>
      <c r="LD192" s="85" t="n"/>
      <c r="LE192" s="85" t="n"/>
      <c r="LF192" s="85" t="n"/>
      <c r="LG192" s="85" t="n"/>
      <c r="LH192" s="85" t="n"/>
      <c r="LI192" s="85" t="n"/>
      <c r="LJ192" s="85" t="n"/>
      <c r="LK192" s="85" t="n"/>
      <c r="LL192" s="85" t="n"/>
      <c r="LM192" s="85" t="n"/>
      <c r="LN192" s="85" t="n"/>
      <c r="LO192" s="85" t="n"/>
      <c r="LP192" s="85" t="n"/>
      <c r="LQ192" s="85" t="n"/>
      <c r="LR192" s="85" t="n"/>
      <c r="LS192" s="85" t="n"/>
    </row>
    <row r="193">
      <c r="A193" s="618" t="n"/>
      <c r="B193" s="102" t="n"/>
      <c r="C193" s="939" t="n"/>
      <c r="D193" s="939" t="n"/>
      <c r="E193" s="939" t="n"/>
      <c r="F193" s="939" t="n"/>
      <c r="G193" s="939" t="n"/>
      <c r="H193" s="939" t="n"/>
      <c r="I193" s="928" t="n"/>
      <c r="K193" s="932" t="n"/>
      <c r="L193" s="932" t="n"/>
      <c r="N193" s="105" t="inlineStr"/>
      <c r="O193" s="106" t="inlineStr"/>
      <c r="P193" s="106" t="inlineStr"/>
      <c r="Q193" s="106" t="inlineStr"/>
      <c r="R193" s="106" t="inlineStr"/>
      <c r="S193" s="106" t="inlineStr"/>
      <c r="T193" s="106" t="inlineStr"/>
      <c r="U193" s="929">
        <f>I165</f>
        <v/>
      </c>
      <c r="V193" s="927" t="n"/>
      <c r="W193" s="927" t="n"/>
    </row>
    <row r="194">
      <c r="A194" s="618" t="n"/>
      <c r="B194" s="102" t="n"/>
      <c r="C194" s="939" t="n"/>
      <c r="D194" s="939" t="n"/>
      <c r="E194" s="939" t="n"/>
      <c r="F194" s="939" t="n"/>
      <c r="G194" s="939" t="n"/>
      <c r="H194" s="939" t="n"/>
      <c r="I194" s="928" t="n"/>
      <c r="K194" s="932" t="n"/>
      <c r="N194" s="105" t="inlineStr"/>
      <c r="O194" s="106" t="inlineStr"/>
      <c r="P194" s="106" t="inlineStr"/>
      <c r="Q194" s="106" t="inlineStr"/>
      <c r="R194" s="106" t="inlineStr"/>
      <c r="S194" s="106" t="inlineStr"/>
      <c r="T194" s="106" t="inlineStr"/>
      <c r="U194" s="107">
        <f>I166</f>
        <v/>
      </c>
      <c r="V194" s="927" t="n"/>
      <c r="W194" s="927" t="n"/>
    </row>
    <row r="195">
      <c r="A195" s="618" t="n"/>
      <c r="B195" s="102" t="n"/>
      <c r="C195" s="939" t="n"/>
      <c r="D195" s="939" t="n"/>
      <c r="E195" s="939" t="n"/>
      <c r="F195" s="939" t="n"/>
      <c r="G195" s="939" t="n"/>
      <c r="H195" s="939" t="n"/>
      <c r="I195" s="930" t="n"/>
      <c r="K195" s="932" t="n"/>
      <c r="N195" s="105" t="inlineStr"/>
      <c r="O195" s="106" t="inlineStr"/>
      <c r="P195" s="106" t="inlineStr"/>
      <c r="Q195" s="106" t="inlineStr"/>
      <c r="R195" s="106" t="inlineStr"/>
      <c r="S195" s="106" t="inlineStr"/>
      <c r="T195" s="106" t="inlineStr"/>
      <c r="U195" s="107">
        <f>I167</f>
        <v/>
      </c>
      <c r="V195" s="932" t="n"/>
      <c r="W195" s="932" t="n"/>
    </row>
    <row r="196">
      <c r="A196" s="618" t="n"/>
      <c r="B196" s="102" t="n"/>
      <c r="C196" s="939" t="n"/>
      <c r="D196" s="939" t="n"/>
      <c r="E196" s="939" t="n"/>
      <c r="F196" s="939" t="n"/>
      <c r="G196" s="939" t="n"/>
      <c r="H196" s="939" t="n"/>
      <c r="I196" s="930" t="n"/>
      <c r="K196" s="932" t="n"/>
      <c r="N196" s="105" t="inlineStr"/>
      <c r="O196" s="106" t="inlineStr"/>
      <c r="P196" s="106" t="inlineStr"/>
      <c r="Q196" s="106" t="inlineStr"/>
      <c r="R196" s="106" t="inlineStr"/>
      <c r="S196" s="106" t="inlineStr"/>
      <c r="T196" s="106" t="inlineStr"/>
      <c r="U196" s="107">
        <f>I168</f>
        <v/>
      </c>
      <c r="V196" s="932" t="n"/>
      <c r="W196" s="932" t="n"/>
    </row>
    <row r="197">
      <c r="A197" s="618" t="n"/>
      <c r="B197" s="102" t="n"/>
      <c r="C197" s="103" t="n"/>
      <c r="D197" s="103" t="n"/>
      <c r="E197" s="103" t="n"/>
      <c r="F197" s="103" t="n"/>
      <c r="G197" s="103" t="n"/>
      <c r="H197" s="103" t="n"/>
      <c r="I197" s="930" t="n"/>
      <c r="K197" s="932" t="n"/>
      <c r="N197" s="105" t="inlineStr"/>
      <c r="O197" s="106" t="inlineStr"/>
      <c r="P197" s="106" t="inlineStr"/>
      <c r="Q197" s="106" t="inlineStr"/>
      <c r="R197" s="106" t="inlineStr"/>
      <c r="S197" s="106" t="inlineStr"/>
      <c r="T197" s="106" t="inlineStr"/>
      <c r="U197" s="107">
        <f>I169</f>
        <v/>
      </c>
      <c r="V197" s="932" t="n"/>
      <c r="W197" s="932" t="n"/>
    </row>
    <row r="198">
      <c r="A198" s="618" t="n"/>
      <c r="B198" s="956" t="n"/>
      <c r="C198" s="939" t="n"/>
      <c r="D198" s="939" t="n"/>
      <c r="E198" s="939" t="n"/>
      <c r="F198" s="939" t="n"/>
      <c r="G198" s="939" t="n"/>
      <c r="H198" s="939" t="n"/>
      <c r="I198" s="957" t="n"/>
      <c r="K198" s="932" t="n"/>
      <c r="N198" s="958" t="inlineStr"/>
      <c r="O198" s="106" t="inlineStr"/>
      <c r="P198" s="106" t="inlineStr"/>
      <c r="Q198" s="106" t="inlineStr"/>
      <c r="R198" s="106" t="inlineStr"/>
      <c r="S198" s="106" t="inlineStr"/>
      <c r="T198" s="106" t="inlineStr"/>
      <c r="U198" s="107">
        <f>I170</f>
        <v/>
      </c>
      <c r="V198" s="932" t="n"/>
      <c r="W198" s="932" t="n"/>
    </row>
    <row r="199">
      <c r="A199" s="618" t="n"/>
      <c r="B199" s="956" t="n"/>
      <c r="C199" s="939" t="n"/>
      <c r="D199" s="939" t="n"/>
      <c r="E199" s="939" t="n"/>
      <c r="F199" s="939" t="n"/>
      <c r="G199" s="939" t="n"/>
      <c r="H199" s="939" t="n"/>
      <c r="I199" s="957" t="n"/>
      <c r="K199" s="932" t="n"/>
      <c r="N199" s="105" t="inlineStr"/>
      <c r="O199" s="106" t="inlineStr"/>
      <c r="P199" s="106" t="inlineStr"/>
      <c r="Q199" s="106" t="inlineStr"/>
      <c r="R199" s="106" t="inlineStr"/>
      <c r="S199" s="106" t="inlineStr"/>
      <c r="T199" s="106" t="inlineStr"/>
      <c r="U199" s="107">
        <f>I171</f>
        <v/>
      </c>
      <c r="V199" s="932" t="n"/>
      <c r="W199" s="932" t="n"/>
    </row>
    <row r="200">
      <c r="A200" s="618" t="n"/>
      <c r="B200" s="956" t="n"/>
      <c r="C200" s="939" t="n"/>
      <c r="D200" s="939" t="n"/>
      <c r="E200" s="939" t="n"/>
      <c r="F200" s="939" t="n"/>
      <c r="G200" s="939" t="n"/>
      <c r="H200" s="939" t="n"/>
      <c r="I200" s="957" t="n"/>
      <c r="K200" s="932" t="n"/>
      <c r="N200" s="105" t="inlineStr"/>
      <c r="O200" s="106" t="inlineStr"/>
      <c r="P200" s="106" t="inlineStr"/>
      <c r="Q200" s="106" t="inlineStr"/>
      <c r="R200" s="106" t="inlineStr"/>
      <c r="S200" s="106" t="inlineStr"/>
      <c r="T200" s="106" t="inlineStr"/>
      <c r="U200" s="107">
        <f>I172</f>
        <v/>
      </c>
      <c r="V200" s="932" t="n"/>
      <c r="W200" s="932" t="n"/>
    </row>
    <row r="201">
      <c r="A201" s="618" t="n"/>
      <c r="B201" s="956" t="n"/>
      <c r="C201" s="939" t="n"/>
      <c r="D201" s="939" t="n"/>
      <c r="E201" s="939" t="n"/>
      <c r="F201" s="939" t="n"/>
      <c r="G201" s="939" t="n"/>
      <c r="H201" s="939" t="n"/>
      <c r="I201" s="957" t="n"/>
      <c r="K201" s="932" t="n"/>
      <c r="N201" s="105" t="inlineStr"/>
      <c r="O201" s="106" t="inlineStr"/>
      <c r="P201" s="106" t="inlineStr"/>
      <c r="Q201" s="106" t="inlineStr"/>
      <c r="R201" s="106" t="inlineStr"/>
      <c r="S201" s="106" t="inlineStr"/>
      <c r="T201" s="106" t="inlineStr"/>
      <c r="U201" s="107">
        <f>I173</f>
        <v/>
      </c>
      <c r="V201" s="932" t="n"/>
      <c r="W201" s="932" t="n"/>
    </row>
    <row r="202">
      <c r="A202" s="618" t="n"/>
      <c r="B202" s="956" t="n"/>
      <c r="C202" s="939" t="n"/>
      <c r="D202" s="939" t="n"/>
      <c r="E202" s="939" t="n"/>
      <c r="F202" s="939" t="n"/>
      <c r="G202" s="939" t="n"/>
      <c r="H202" s="939" t="n"/>
      <c r="I202" s="957" t="n"/>
      <c r="K202" s="932" t="n"/>
      <c r="N202" s="105" t="inlineStr"/>
      <c r="O202" s="106" t="inlineStr"/>
      <c r="P202" s="106" t="inlineStr"/>
      <c r="Q202" s="106" t="inlineStr"/>
      <c r="R202" s="106" t="inlineStr"/>
      <c r="S202" s="106" t="inlineStr"/>
      <c r="T202" s="106" t="inlineStr"/>
      <c r="U202" s="107">
        <f>I174</f>
        <v/>
      </c>
      <c r="V202" s="932" t="n"/>
      <c r="W202" s="932" t="n"/>
    </row>
    <row r="203">
      <c r="A203" s="618" t="n"/>
      <c r="B203" s="102" t="n"/>
      <c r="C203" s="939" t="n"/>
      <c r="D203" s="939" t="n"/>
      <c r="E203" s="939" t="n"/>
      <c r="F203" s="939" t="n"/>
      <c r="G203" s="939" t="n"/>
      <c r="H203" s="939" t="n"/>
      <c r="I203" s="957" t="n"/>
      <c r="K203" s="932" t="n"/>
      <c r="N203" s="105" t="inlineStr"/>
      <c r="O203" s="106" t="inlineStr"/>
      <c r="P203" s="106" t="inlineStr"/>
      <c r="Q203" s="106" t="inlineStr"/>
      <c r="R203" s="106" t="inlineStr"/>
      <c r="S203" s="106" t="inlineStr"/>
      <c r="T203" s="106" t="inlineStr"/>
      <c r="U203" s="107">
        <f>I175</f>
        <v/>
      </c>
      <c r="V203" s="932" t="n"/>
      <c r="W203" s="932" t="n"/>
    </row>
    <row r="204">
      <c r="A204" s="618" t="inlineStr">
        <is>
          <t>K27</t>
        </is>
      </c>
      <c r="B204" s="959" t="inlineStr">
        <is>
          <t>Total</t>
        </is>
      </c>
      <c r="C204" s="960">
        <f>SUM(INDIRECT(ADDRESS(MATCH("K26",$A:$A,0)+1,COLUMN(C$12),4)&amp;":"&amp;ADDRESS(MATCH("K27",$A:$A,0)-1,COLUMN(C$12),4)))</f>
        <v/>
      </c>
      <c r="D204" s="960">
        <f>SUM(INDIRECT(ADDRESS(MATCH("K26",$A:$A,0)+1,COLUMN(D$12),4)&amp;":"&amp;ADDRESS(MATCH("K27",$A:$A,0)-1,COLUMN(D$12),4)))</f>
        <v/>
      </c>
      <c r="E204" s="960">
        <f>SUM(INDIRECT(ADDRESS(MATCH("K26",$A:$A,0)+1,COLUMN(E$12),4)&amp;":"&amp;ADDRESS(MATCH("K27",$A:$A,0)-1,COLUMN(E$12),4)))</f>
        <v/>
      </c>
      <c r="F204" s="960">
        <f>SUM(INDIRECT(ADDRESS(MATCH("K26",$A:$A,0)+1,COLUMN(F$12),4)&amp;":"&amp;ADDRESS(MATCH("K27",$A:$A,0)-1,COLUMN(F$12),4)))</f>
        <v/>
      </c>
      <c r="G204" s="960" t="n">
        <v>3155996</v>
      </c>
      <c r="H204" s="960" t="n">
        <v>2995308</v>
      </c>
      <c r="I204" s="961" t="n"/>
      <c r="J204" s="79" t="n"/>
      <c r="K204" s="932" t="n"/>
      <c r="L204" s="79" t="n"/>
      <c r="M204" s="79" t="n"/>
      <c r="N204" s="166">
        <f>B204</f>
        <v/>
      </c>
      <c r="O204" s="167">
        <f>C204*BS!$B$9</f>
        <v/>
      </c>
      <c r="P204" s="167">
        <f>D204*BS!$B$9</f>
        <v/>
      </c>
      <c r="Q204" s="167">
        <f>E204*BS!$B$9</f>
        <v/>
      </c>
      <c r="R204" s="167">
        <f>F204*BS!$B$9</f>
        <v/>
      </c>
      <c r="S204" s="167">
        <f>G204*BS!$B$9</f>
        <v/>
      </c>
      <c r="T204" s="167">
        <f>H204*BS!$B$9</f>
        <v/>
      </c>
      <c r="U204" s="168">
        <f>I176</f>
        <v/>
      </c>
      <c r="V204" s="962" t="n"/>
      <c r="W204" s="962" t="n"/>
      <c r="X204" s="79" t="n"/>
      <c r="Y204" s="79" t="n"/>
      <c r="Z204" s="79" t="n"/>
      <c r="AA204" s="79" t="n"/>
      <c r="AB204" s="79" t="n"/>
      <c r="AC204" s="79" t="n"/>
      <c r="AD204" s="79" t="n"/>
      <c r="AE204" s="79" t="n"/>
      <c r="AF204" s="79" t="n"/>
      <c r="AG204" s="79" t="n"/>
      <c r="AH204" s="79" t="n"/>
      <c r="AI204" s="79" t="n"/>
      <c r="AJ204" s="79" t="n"/>
      <c r="AK204" s="79" t="n"/>
      <c r="AL204" s="79" t="n"/>
      <c r="AM204" s="79" t="n"/>
      <c r="AN204" s="79" t="n"/>
      <c r="AO204" s="79" t="n"/>
      <c r="AP204" s="79" t="n"/>
      <c r="AQ204" s="79" t="n"/>
      <c r="AR204" s="79" t="n"/>
      <c r="AS204" s="79" t="n"/>
      <c r="AT204" s="79" t="n"/>
      <c r="AU204" s="79" t="n"/>
      <c r="AV204" s="79" t="n"/>
      <c r="AW204" s="79" t="n"/>
      <c r="AX204" s="79" t="n"/>
      <c r="AY204" s="79" t="n"/>
      <c r="AZ204" s="79" t="n"/>
      <c r="BA204" s="79" t="n"/>
      <c r="BB204" s="79" t="n"/>
      <c r="BC204" s="79" t="n"/>
      <c r="BD204" s="79" t="n"/>
      <c r="BE204" s="79" t="n"/>
      <c r="BF204" s="79" t="n"/>
      <c r="BG204" s="79" t="n"/>
      <c r="BH204" s="79" t="n"/>
      <c r="BI204" s="79" t="n"/>
      <c r="BJ204" s="79" t="n"/>
      <c r="BK204" s="79" t="n"/>
      <c r="BL204" s="79" t="n"/>
      <c r="BM204" s="79" t="n"/>
      <c r="BN204" s="79" t="n"/>
      <c r="BO204" s="79" t="n"/>
      <c r="BP204" s="79" t="n"/>
      <c r="BQ204" s="79" t="n"/>
      <c r="BR204" s="79" t="n"/>
      <c r="BS204" s="79" t="n"/>
      <c r="BT204" s="79" t="n"/>
      <c r="BU204" s="79" t="n"/>
      <c r="BV204" s="79" t="n"/>
      <c r="BW204" s="79" t="n"/>
      <c r="BX204" s="79" t="n"/>
      <c r="BY204" s="79" t="n"/>
      <c r="BZ204" s="79" t="n"/>
      <c r="CA204" s="79" t="n"/>
      <c r="CB204" s="79" t="n"/>
      <c r="CC204" s="79" t="n"/>
      <c r="CD204" s="79" t="n"/>
      <c r="CE204" s="79" t="n"/>
      <c r="CF204" s="79" t="n"/>
      <c r="CG204" s="79" t="n"/>
      <c r="CH204" s="79" t="n"/>
      <c r="CI204" s="79" t="n"/>
      <c r="CJ204" s="79" t="n"/>
      <c r="CK204" s="79" t="n"/>
      <c r="CL204" s="79" t="n"/>
      <c r="CM204" s="79" t="n"/>
      <c r="CN204" s="79" t="n"/>
      <c r="CO204" s="79" t="n"/>
      <c r="CP204" s="79" t="n"/>
      <c r="CQ204" s="79" t="n"/>
      <c r="CR204" s="79" t="n"/>
      <c r="CS204" s="79" t="n"/>
      <c r="CT204" s="79" t="n"/>
      <c r="CU204" s="79" t="n"/>
      <c r="CV204" s="79" t="n"/>
      <c r="CW204" s="79" t="n"/>
      <c r="CX204" s="79" t="n"/>
      <c r="CY204" s="79" t="n"/>
      <c r="CZ204" s="79" t="n"/>
      <c r="DA204" s="79" t="n"/>
      <c r="DB204" s="79" t="n"/>
      <c r="DC204" s="79" t="n"/>
      <c r="DD204" s="79" t="n"/>
      <c r="DE204" s="79" t="n"/>
      <c r="DF204" s="79" t="n"/>
      <c r="DG204" s="79" t="n"/>
      <c r="DH204" s="79" t="n"/>
      <c r="DI204" s="79" t="n"/>
      <c r="DJ204" s="79" t="n"/>
      <c r="DK204" s="79" t="n"/>
      <c r="DL204" s="79" t="n"/>
      <c r="DM204" s="79" t="n"/>
      <c r="DN204" s="79" t="n"/>
      <c r="DO204" s="79" t="n"/>
      <c r="DP204" s="79" t="n"/>
      <c r="DQ204" s="79" t="n"/>
      <c r="DR204" s="79" t="n"/>
      <c r="DS204" s="79" t="n"/>
      <c r="DT204" s="79" t="n"/>
      <c r="DU204" s="79" t="n"/>
      <c r="DV204" s="79" t="n"/>
      <c r="DW204" s="79" t="n"/>
      <c r="DX204" s="79" t="n"/>
      <c r="DY204" s="79" t="n"/>
      <c r="DZ204" s="79" t="n"/>
      <c r="EA204" s="79" t="n"/>
      <c r="EB204" s="79" t="n"/>
      <c r="EC204" s="79" t="n"/>
      <c r="ED204" s="79" t="n"/>
      <c r="EE204" s="79" t="n"/>
      <c r="EF204" s="79" t="n"/>
      <c r="EG204" s="79" t="n"/>
      <c r="EH204" s="79" t="n"/>
      <c r="EI204" s="79" t="n"/>
      <c r="EJ204" s="79" t="n"/>
      <c r="EK204" s="79" t="n"/>
      <c r="EL204" s="79" t="n"/>
      <c r="EM204" s="79" t="n"/>
      <c r="EN204" s="79" t="n"/>
      <c r="EO204" s="79" t="n"/>
      <c r="EP204" s="79" t="n"/>
      <c r="EQ204" s="79" t="n"/>
      <c r="ER204" s="79" t="n"/>
      <c r="ES204" s="79" t="n"/>
      <c r="ET204" s="79" t="n"/>
      <c r="EU204" s="79" t="n"/>
      <c r="EV204" s="79" t="n"/>
      <c r="EW204" s="79" t="n"/>
      <c r="EX204" s="79" t="n"/>
      <c r="EY204" s="79" t="n"/>
      <c r="EZ204" s="79" t="n"/>
      <c r="FA204" s="79" t="n"/>
      <c r="FB204" s="79" t="n"/>
      <c r="FC204" s="79" t="n"/>
      <c r="FD204" s="79" t="n"/>
      <c r="FE204" s="79" t="n"/>
      <c r="FF204" s="79" t="n"/>
      <c r="FG204" s="79" t="n"/>
      <c r="FH204" s="79" t="n"/>
      <c r="FI204" s="79" t="n"/>
      <c r="FJ204" s="79" t="n"/>
      <c r="FK204" s="79" t="n"/>
      <c r="FL204" s="79" t="n"/>
      <c r="FM204" s="79" t="n"/>
      <c r="FN204" s="79" t="n"/>
      <c r="FO204" s="79" t="n"/>
      <c r="FP204" s="79" t="n"/>
      <c r="FQ204" s="79" t="n"/>
      <c r="FR204" s="79" t="n"/>
      <c r="FS204" s="79" t="n"/>
      <c r="FT204" s="79" t="n"/>
      <c r="FU204" s="79" t="n"/>
      <c r="FV204" s="79" t="n"/>
      <c r="FW204" s="79" t="n"/>
      <c r="FX204" s="79" t="n"/>
      <c r="FY204" s="79" t="n"/>
      <c r="FZ204" s="79" t="n"/>
      <c r="GA204" s="79" t="n"/>
      <c r="GB204" s="79" t="n"/>
      <c r="GC204" s="79" t="n"/>
      <c r="GD204" s="79" t="n"/>
      <c r="GE204" s="79" t="n"/>
      <c r="GF204" s="79" t="n"/>
      <c r="GG204" s="79" t="n"/>
      <c r="GH204" s="79" t="n"/>
      <c r="GI204" s="79" t="n"/>
      <c r="GJ204" s="79" t="n"/>
      <c r="GK204" s="79" t="n"/>
      <c r="GL204" s="79" t="n"/>
      <c r="GM204" s="79" t="n"/>
      <c r="GN204" s="79" t="n"/>
      <c r="GO204" s="79" t="n"/>
      <c r="GP204" s="79" t="n"/>
      <c r="GQ204" s="79" t="n"/>
      <c r="GR204" s="79" t="n"/>
      <c r="GS204" s="79" t="n"/>
      <c r="GT204" s="79" t="n"/>
      <c r="GU204" s="79" t="n"/>
      <c r="GV204" s="79" t="n"/>
      <c r="GW204" s="79" t="n"/>
      <c r="GX204" s="79" t="n"/>
      <c r="GY204" s="79" t="n"/>
      <c r="GZ204" s="79" t="n"/>
      <c r="HA204" s="79" t="n"/>
      <c r="HB204" s="79" t="n"/>
      <c r="HC204" s="79" t="n"/>
      <c r="HD204" s="79" t="n"/>
      <c r="HE204" s="79" t="n"/>
      <c r="HF204" s="79" t="n"/>
      <c r="HG204" s="79" t="n"/>
      <c r="HH204" s="79" t="n"/>
      <c r="HI204" s="79" t="n"/>
      <c r="HJ204" s="79" t="n"/>
      <c r="HK204" s="79" t="n"/>
      <c r="HL204" s="79" t="n"/>
      <c r="HM204" s="79" t="n"/>
      <c r="HN204" s="79" t="n"/>
      <c r="HO204" s="79" t="n"/>
      <c r="HP204" s="79" t="n"/>
      <c r="HQ204" s="79" t="n"/>
      <c r="HR204" s="79" t="n"/>
      <c r="HS204" s="79" t="n"/>
      <c r="HT204" s="79" t="n"/>
      <c r="HU204" s="79" t="n"/>
      <c r="HV204" s="79" t="n"/>
      <c r="HW204" s="79" t="n"/>
      <c r="HX204" s="79" t="n"/>
      <c r="HY204" s="79" t="n"/>
      <c r="HZ204" s="79" t="n"/>
      <c r="IA204" s="79" t="n"/>
      <c r="IB204" s="79" t="n"/>
      <c r="IC204" s="79" t="n"/>
      <c r="ID204" s="79" t="n"/>
      <c r="IE204" s="79" t="n"/>
      <c r="IF204" s="79" t="n"/>
      <c r="IG204" s="79" t="n"/>
      <c r="IH204" s="79" t="n"/>
      <c r="II204" s="79" t="n"/>
      <c r="IJ204" s="79" t="n"/>
      <c r="IK204" s="79" t="n"/>
      <c r="IL204" s="79" t="n"/>
      <c r="IM204" s="79" t="n"/>
      <c r="IN204" s="79" t="n"/>
      <c r="IO204" s="79" t="n"/>
      <c r="IP204" s="79" t="n"/>
      <c r="IQ204" s="79" t="n"/>
      <c r="IR204" s="79" t="n"/>
      <c r="IS204" s="79" t="n"/>
      <c r="IT204" s="79" t="n"/>
      <c r="IU204" s="79" t="n"/>
      <c r="IV204" s="79" t="n"/>
      <c r="IW204" s="79" t="n"/>
      <c r="IX204" s="79" t="n"/>
      <c r="IY204" s="79" t="n"/>
      <c r="IZ204" s="79" t="n"/>
      <c r="JA204" s="79" t="n"/>
      <c r="JB204" s="79" t="n"/>
      <c r="JC204" s="79" t="n"/>
      <c r="JD204" s="79" t="n"/>
      <c r="JE204" s="79" t="n"/>
      <c r="JF204" s="79" t="n"/>
      <c r="JG204" s="79" t="n"/>
      <c r="JH204" s="79" t="n"/>
      <c r="JI204" s="79" t="n"/>
      <c r="JJ204" s="79" t="n"/>
      <c r="JK204" s="79" t="n"/>
      <c r="JL204" s="79" t="n"/>
      <c r="JM204" s="79" t="n"/>
      <c r="JN204" s="79" t="n"/>
      <c r="JO204" s="79" t="n"/>
      <c r="JP204" s="79" t="n"/>
      <c r="JQ204" s="79" t="n"/>
      <c r="JR204" s="79" t="n"/>
      <c r="JS204" s="79" t="n"/>
      <c r="JT204" s="79" t="n"/>
      <c r="JU204" s="79" t="n"/>
      <c r="JV204" s="79" t="n"/>
      <c r="JW204" s="79" t="n"/>
      <c r="JX204" s="79" t="n"/>
      <c r="JY204" s="79" t="n"/>
      <c r="JZ204" s="79" t="n"/>
      <c r="KA204" s="79" t="n"/>
      <c r="KB204" s="79" t="n"/>
      <c r="KC204" s="79" t="n"/>
      <c r="KD204" s="79" t="n"/>
      <c r="KE204" s="79" t="n"/>
      <c r="KF204" s="79" t="n"/>
      <c r="KG204" s="79" t="n"/>
      <c r="KH204" s="79" t="n"/>
      <c r="KI204" s="79" t="n"/>
      <c r="KJ204" s="79" t="n"/>
      <c r="KK204" s="79" t="n"/>
      <c r="KL204" s="79" t="n"/>
      <c r="KM204" s="79" t="n"/>
      <c r="KN204" s="79" t="n"/>
      <c r="KO204" s="79" t="n"/>
      <c r="KP204" s="79" t="n"/>
      <c r="KQ204" s="79" t="n"/>
      <c r="KR204" s="79" t="n"/>
      <c r="KS204" s="79" t="n"/>
      <c r="KT204" s="79" t="n"/>
      <c r="KU204" s="79" t="n"/>
      <c r="KV204" s="79" t="n"/>
      <c r="KW204" s="79" t="n"/>
      <c r="KX204" s="79" t="n"/>
      <c r="KY204" s="79" t="n"/>
      <c r="KZ204" s="79" t="n"/>
      <c r="LA204" s="79" t="n"/>
      <c r="LB204" s="79" t="n"/>
      <c r="LC204" s="79" t="n"/>
      <c r="LD204" s="79" t="n"/>
      <c r="LE204" s="79" t="n"/>
      <c r="LF204" s="79" t="n"/>
      <c r="LG204" s="79" t="n"/>
      <c r="LH204" s="79" t="n"/>
      <c r="LI204" s="79" t="n"/>
      <c r="LJ204" s="79" t="n"/>
      <c r="LK204" s="79" t="n"/>
      <c r="LL204" s="79" t="n"/>
      <c r="LM204" s="79" t="n"/>
      <c r="LN204" s="79" t="n"/>
      <c r="LO204" s="79" t="n"/>
      <c r="LP204" s="79" t="n"/>
      <c r="LQ204" s="79" t="n"/>
      <c r="LR204" s="79" t="n"/>
      <c r="LS204" s="79" t="n"/>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G214" s="170" t="n"/>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G217" s="170" t="n"/>
      <c r="N217" t="inlineStr"/>
      <c r="O217" t="inlineStr"/>
      <c r="P217" t="inlineStr"/>
      <c r="Q217" t="inlineStr"/>
      <c r="R217" t="inlineStr"/>
      <c r="S217" t="inlineStr"/>
      <c r="T21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6497</v>
      </c>
      <c r="H27" s="954" t="n">
        <v>7681</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0</v>
      </c>
      <c r="H81" s="954" t="n">
        <v>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19657</v>
      </c>
      <c r="H86" s="954" t="n">
        <v>34122</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$'000 Current Employee benefits</t>
        </is>
      </c>
      <c r="C88" s="939" t="n"/>
      <c r="D88" s="939" t="n"/>
      <c r="E88" s="939" t="n"/>
      <c r="F88" s="939" t="n"/>
      <c r="G88" s="939" t="n">
        <v>18849</v>
      </c>
      <c r="H88" s="939" t="n">
        <v>20474</v>
      </c>
      <c r="I88" s="975" t="n"/>
      <c r="J88" s="180" t="n"/>
      <c r="N88" s="976">
        <f>B88</f>
        <v/>
      </c>
      <c r="O88" s="192" t="inlineStr"/>
      <c r="P88" s="192" t="inlineStr"/>
      <c r="Q88" s="192" t="inlineStr"/>
      <c r="R88" s="192" t="inlineStr"/>
      <c r="S88" s="192">
        <f>G88*BS!$B$9</f>
        <v/>
      </c>
      <c r="T88" s="192">
        <f>H88*BS!$B$9</f>
        <v/>
      </c>
      <c r="U88" s="193">
        <f>I88</f>
        <v/>
      </c>
    </row>
    <row r="89">
      <c r="B89" s="102" t="inlineStr">
        <is>
          <t>$'000 Non-current Employee benefits</t>
        </is>
      </c>
      <c r="C89" s="939" t="n"/>
      <c r="D89" s="939" t="n"/>
      <c r="E89" s="939" t="n"/>
      <c r="F89" s="939" t="n"/>
      <c r="G89" s="939" t="n">
        <v>1522</v>
      </c>
      <c r="H89" s="939" t="n">
        <v>1597</v>
      </c>
      <c r="I89" s="975" t="n"/>
      <c r="J89" s="180" t="n"/>
      <c r="N89" s="976">
        <f>B89</f>
        <v/>
      </c>
      <c r="O89" s="192" t="inlineStr"/>
      <c r="P89" s="192" t="inlineStr"/>
      <c r="Q89" s="192" t="inlineStr"/>
      <c r="R89" s="192" t="inlineStr"/>
      <c r="S89" s="192">
        <f>G89*BS!$B$9</f>
        <v/>
      </c>
      <c r="T89" s="192">
        <f>H89*BS!$B$9</f>
        <v/>
      </c>
      <c r="U89" s="193">
        <f>I89</f>
        <v/>
      </c>
    </row>
    <row r="90">
      <c r="B90" s="211" t="inlineStr">
        <is>
          <t>$'000 Current Warranties nan</t>
        </is>
      </c>
      <c r="C90" s="939" t="n"/>
      <c r="D90" s="939" t="n"/>
      <c r="E90" s="939" t="n"/>
      <c r="F90" s="939" t="n"/>
      <c r="G90" s="939" t="n">
        <v>3549</v>
      </c>
      <c r="H90" s="939" t="n">
        <v>4365</v>
      </c>
      <c r="I90" s="975" t="n"/>
      <c r="J90" s="180" t="n"/>
      <c r="N90" s="976">
        <f>B90</f>
        <v/>
      </c>
      <c r="O90" s="192" t="inlineStr"/>
      <c r="P90" s="192" t="inlineStr"/>
      <c r="Q90" s="192" t="inlineStr"/>
      <c r="R90" s="192" t="inlineStr"/>
      <c r="S90" s="192">
        <f>G90*BS!$B$9</f>
        <v/>
      </c>
      <c r="T90" s="192">
        <f>H90*BS!$B$9</f>
        <v/>
      </c>
      <c r="U90" s="193">
        <f>I90</f>
        <v/>
      </c>
    </row>
    <row r="91">
      <c r="B91" s="211" t="inlineStr">
        <is>
          <t>$'000 Current Roadside assistance nan</t>
        </is>
      </c>
      <c r="C91" s="103" t="n"/>
      <c r="D91" s="103" t="n"/>
      <c r="E91" s="103" t="n"/>
      <c r="F91" s="103" t="n"/>
      <c r="G91" s="103" t="n">
        <v>1994</v>
      </c>
      <c r="H91" s="103" t="n">
        <v>1996</v>
      </c>
      <c r="I91" s="979" t="n"/>
      <c r="J91" s="180" t="n"/>
      <c r="N91" s="976">
        <f>B91</f>
        <v/>
      </c>
      <c r="O91" s="192" t="inlineStr"/>
      <c r="P91" s="192" t="inlineStr"/>
      <c r="Q91" s="192" t="inlineStr"/>
      <c r="R91" s="192" t="inlineStr"/>
      <c r="S91" s="192">
        <f>G91*BS!$B$9</f>
        <v/>
      </c>
      <c r="T91" s="192">
        <f>H91*BS!$B$9</f>
        <v/>
      </c>
      <c r="U91" s="193">
        <f>I91</f>
        <v/>
      </c>
    </row>
    <row r="92">
      <c r="B92" s="211" t="inlineStr">
        <is>
          <t>$'000 Current Total nan</t>
        </is>
      </c>
      <c r="C92" s="939" t="n"/>
      <c r="D92" s="939" t="n"/>
      <c r="E92" s="939" t="n"/>
      <c r="F92" s="939" t="n"/>
      <c r="G92" s="939" t="n">
        <v>5543</v>
      </c>
      <c r="H92" s="939" t="n">
        <v>6361</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$'000 Non-current Warranties nan</t>
        </is>
      </c>
      <c r="C93" s="939" t="n"/>
      <c r="D93" s="939" t="n"/>
      <c r="E93" s="939" t="n"/>
      <c r="F93" s="939" t="n"/>
      <c r="G93" s="939" t="n">
        <v>32191</v>
      </c>
      <c r="H93" s="939" t="n">
        <v>48936</v>
      </c>
      <c r="I93" s="981" t="n"/>
      <c r="J93" s="180" t="n"/>
      <c r="N93" s="976">
        <f>B93</f>
        <v/>
      </c>
      <c r="O93" s="192" t="inlineStr"/>
      <c r="P93" s="192" t="inlineStr"/>
      <c r="Q93" s="192" t="inlineStr"/>
      <c r="R93" s="192" t="inlineStr"/>
      <c r="S93" s="192">
        <f>G93*BS!$B$9</f>
        <v/>
      </c>
      <c r="T93" s="192">
        <f>H93*BS!$B$9</f>
        <v/>
      </c>
      <c r="U93" s="193">
        <f>I93</f>
        <v/>
      </c>
    </row>
    <row r="94">
      <c r="B94" s="211" t="inlineStr">
        <is>
          <t>$'000 Non-current Other provisions nan</t>
        </is>
      </c>
      <c r="C94" s="939" t="n"/>
      <c r="D94" s="939" t="n"/>
      <c r="E94" s="939" t="n"/>
      <c r="F94" s="939" t="n"/>
      <c r="G94" s="939" t="n">
        <v>1945</v>
      </c>
      <c r="H94" s="939" t="n">
        <v>5242</v>
      </c>
      <c r="I94" s="981" t="n"/>
      <c r="J94" s="180" t="n"/>
      <c r="N94" s="976">
        <f>B94</f>
        <v/>
      </c>
      <c r="O94" s="192" t="inlineStr"/>
      <c r="P94" s="192" t="inlineStr"/>
      <c r="Q94" s="192" t="inlineStr"/>
      <c r="R94" s="192" t="inlineStr"/>
      <c r="S94" s="192">
        <f>G94*BS!$B$9</f>
        <v/>
      </c>
      <c r="T94" s="192">
        <f>H94*BS!$B$9</f>
        <v/>
      </c>
      <c r="U94" s="193">
        <f>I94</f>
        <v/>
      </c>
    </row>
    <row r="95">
      <c r="B95" s="211" t="inlineStr">
        <is>
          <t>$'000 Non-current nan Roadside Warranties assistance</t>
        </is>
      </c>
      <c r="C95" s="939" t="n"/>
      <c r="D95" s="939" t="n"/>
      <c r="E95" s="939" t="n"/>
      <c r="F95" s="939" t="n"/>
      <c r="G95" s="939" t="n">
        <v>0</v>
      </c>
      <c r="H95" s="939" t="n">
        <v>0</v>
      </c>
      <c r="I95" s="981" t="n"/>
      <c r="J95" s="180" t="n"/>
      <c r="N95" s="976">
        <f>B95</f>
        <v/>
      </c>
      <c r="O95" s="192" t="inlineStr"/>
      <c r="P95" s="192" t="inlineStr"/>
      <c r="Q95" s="192" t="inlineStr"/>
      <c r="R95" s="192" t="inlineStr"/>
      <c r="S95" s="192">
        <f>G95*BS!$B$9</f>
        <v/>
      </c>
      <c r="T95" s="192">
        <f>H95*BS!$B$9</f>
        <v/>
      </c>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$'000 Interest-bearing liabilities Less than 3 months</t>
        </is>
      </c>
      <c r="G103" t="n">
        <v>731919</v>
      </c>
      <c r="H103" t="n">
        <v>522565</v>
      </c>
      <c r="N103">
        <f>B103</f>
        <v/>
      </c>
      <c r="O103" t="inlineStr"/>
      <c r="P103" t="inlineStr"/>
      <c r="Q103" t="inlineStr"/>
      <c r="R103" t="inlineStr"/>
      <c r="S103">
        <f>G103*BS!$B$9</f>
        <v/>
      </c>
      <c r="T103">
        <f>H103*BS!$B$9</f>
        <v/>
      </c>
    </row>
    <row r="104">
      <c r="B104" t="inlineStr">
        <is>
          <t>$'000 Interest-bearing liabilities 3months to 12 months</t>
        </is>
      </c>
      <c r="G104" t="n">
        <v>883459</v>
      </c>
      <c r="H104" t="n">
        <v>575000</v>
      </c>
      <c r="N104">
        <f>B104</f>
        <v/>
      </c>
      <c r="O104" t="inlineStr"/>
      <c r="P104" t="inlineStr"/>
      <c r="Q104" t="inlineStr"/>
      <c r="R104" t="inlineStr"/>
      <c r="S104">
        <f>G104*BS!$B$9</f>
        <v/>
      </c>
      <c r="T104">
        <f>H104*BS!$B$9</f>
        <v/>
      </c>
    </row>
    <row r="105">
      <c r="B105" t="inlineStr">
        <is>
          <t>$'000 Interest-bearing liabilities Greater than 12 months</t>
        </is>
      </c>
      <c r="G105" t="n">
        <v>2800643</v>
      </c>
      <c r="H105" t="n">
        <v>3128681</v>
      </c>
      <c r="N105">
        <f>B105</f>
        <v/>
      </c>
      <c r="O105" t="inlineStr"/>
      <c r="P105" t="inlineStr"/>
      <c r="Q105" t="inlineStr"/>
      <c r="R105" t="inlineStr"/>
      <c r="S105">
        <f>G105*BS!$B$9</f>
        <v/>
      </c>
      <c r="T105">
        <f>H105*BS!$B$9</f>
        <v/>
      </c>
    </row>
    <row r="106">
      <c r="B106" t="inlineStr">
        <is>
          <t>$'000 Interest-bearing liabilities Total interest-bearing liabilities</t>
        </is>
      </c>
      <c r="G106" t="n">
        <v>4416021</v>
      </c>
      <c r="H106" t="n">
        <v>4226246</v>
      </c>
      <c r="N106">
        <f>B106</f>
        <v/>
      </c>
      <c r="O106" t="inlineStr"/>
      <c r="P106" t="inlineStr"/>
      <c r="Q106" t="inlineStr"/>
      <c r="R106" t="inlineStr"/>
      <c r="S106">
        <f>G106*BS!$B$9</f>
        <v/>
      </c>
      <c r="T106">
        <f>H106*BS!$B$9</f>
        <v/>
      </c>
    </row>
    <row r="107">
      <c r="A107" s="79" t="n"/>
      <c r="B107" s="102" t="n"/>
      <c r="C107" s="103" t="n"/>
      <c r="D107" s="103" t="n"/>
      <c r="E107" s="103" t="n"/>
      <c r="F107" s="103" t="n"/>
      <c r="G107" s="103" t="n"/>
      <c r="H107" s="103" t="n"/>
      <c r="I107" s="210"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210" t="n"/>
      <c r="J108" s="180" t="n"/>
      <c r="N108" s="985"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86" t="n"/>
      <c r="J112" s="180" t="n"/>
      <c r="N112" s="985"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t="n">
        <v>0</v>
      </c>
      <c r="H113" s="954" t="n">
        <v>0</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t="n">
        <v>0</v>
      </c>
      <c r="H117" s="954" t="n">
        <v>0</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c r="H130" s="952" t="n"/>
      <c r="I130" s="980" t="n"/>
      <c r="J130" s="180" t="n"/>
      <c r="N130" s="976" t="inlineStr"/>
      <c r="O130" s="192" t="inlineStr"/>
      <c r="P130" s="192" t="inlineStr"/>
      <c r="Q130" s="192" t="inlineStr"/>
      <c r="R130" s="192" t="inlineStr"/>
      <c r="S130" s="192" t="inlineStr"/>
      <c r="T130" s="192" t="inlineStr"/>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t="n">
        <v>2403152</v>
      </c>
      <c r="H131" s="954" t="n">
        <v>3177909</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$'000 Non-current Employee benefits</t>
        </is>
      </c>
      <c r="C133" s="991" t="n"/>
      <c r="D133" s="991" t="n"/>
      <c r="E133" s="991" t="n"/>
      <c r="F133" s="991" t="n"/>
      <c r="G133" s="991" t="n">
        <v>1522</v>
      </c>
      <c r="H133" s="991" t="n">
        <v>1597</v>
      </c>
      <c r="I133" s="984" t="n"/>
      <c r="J133" s="180" t="n"/>
      <c r="N133" s="976">
        <f>B133</f>
        <v/>
      </c>
      <c r="O133" s="192" t="inlineStr"/>
      <c r="P133" s="192" t="inlineStr"/>
      <c r="Q133" s="192" t="inlineStr"/>
      <c r="R133" s="192" t="inlineStr"/>
      <c r="S133" s="192">
        <f>G133*BS!$B$9</f>
        <v/>
      </c>
      <c r="T133" s="192">
        <f>H133*BS!$B$9</f>
        <v/>
      </c>
      <c r="U133" s="193">
        <f>I129</f>
        <v/>
      </c>
    </row>
    <row r="134">
      <c r="A134" s="79" t="n"/>
      <c r="B134" s="102" t="inlineStr">
        <is>
          <t>$'000 Current Employee benefits</t>
        </is>
      </c>
      <c r="C134" s="991" t="n"/>
      <c r="D134" s="991" t="n"/>
      <c r="E134" s="991" t="n"/>
      <c r="F134" s="991" t="n"/>
      <c r="G134" s="991" t="n">
        <v>18849</v>
      </c>
      <c r="H134" s="991" t="n">
        <v>20474</v>
      </c>
      <c r="I134" s="992" t="n"/>
      <c r="J134" s="180" t="n"/>
      <c r="N134" s="976">
        <f>B134</f>
        <v/>
      </c>
      <c r="O134" s="192" t="inlineStr"/>
      <c r="P134" s="192" t="inlineStr"/>
      <c r="Q134" s="192" t="inlineStr"/>
      <c r="R134" s="192" t="inlineStr"/>
      <c r="S134" s="192">
        <f>G134*BS!$B$9</f>
        <v/>
      </c>
      <c r="T134" s="192">
        <f>H134*BS!$B$9</f>
        <v/>
      </c>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t="n">
        <v>0</v>
      </c>
      <c r="H157" s="954" t="n">
        <v>0</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$'000 Ordinary shares 290,000,000 (2021: 290,000,000) ordinary shares</t>
        </is>
      </c>
      <c r="C160" s="103" t="n"/>
      <c r="D160" s="103" t="n"/>
      <c r="E160" s="103" t="n"/>
      <c r="F160" s="103" t="n"/>
      <c r="G160" s="103" t="n">
        <v>290000</v>
      </c>
      <c r="H160" s="103" t="n">
        <v>290000</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c r="H168" s="229"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t="n">
        <v>0</v>
      </c>
      <c r="H169" s="954" t="n">
        <v>0</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$'000 Movements in the cash flow hedge reserve were as follows: Balance at 31 March</t>
        </is>
      </c>
      <c r="C171" s="993" t="n"/>
      <c r="D171" s="993" t="n"/>
      <c r="E171" s="993" t="n"/>
      <c r="F171" s="993" t="n"/>
      <c r="G171" s="993" t="n">
        <v>-12729</v>
      </c>
      <c r="H171" s="993" t="n">
        <v>31401</v>
      </c>
      <c r="I171" s="992" t="n"/>
      <c r="J171" s="180" t="n"/>
      <c r="N171" s="976">
        <f>B171</f>
        <v/>
      </c>
      <c r="O171" s="192" t="inlineStr"/>
      <c r="P171" s="192" t="inlineStr"/>
      <c r="Q171" s="192" t="inlineStr"/>
      <c r="R171" s="192" t="inlineStr"/>
      <c r="S171" s="192">
        <f>G171*BS!$B$9</f>
        <v/>
      </c>
      <c r="T171" s="192">
        <f>H171*BS!$B$9</f>
        <v/>
      </c>
      <c r="U171" s="193">
        <f>I167</f>
        <v/>
      </c>
    </row>
    <row r="172">
      <c r="A172" s="79" t="n"/>
      <c r="B172" s="102" t="inlineStr">
        <is>
          <t>$'000 Movements in the foreign currency translation were as follows: Balance at 31 March</t>
        </is>
      </c>
      <c r="C172" s="993" t="n"/>
      <c r="D172" s="993" t="n"/>
      <c r="E172" s="993" t="n"/>
      <c r="F172" s="993" t="n"/>
      <c r="G172" s="993" t="n">
        <v>-705</v>
      </c>
      <c r="H172" s="993" t="n">
        <v>-737</v>
      </c>
      <c r="I172" s="992" t="n"/>
      <c r="J172" s="180" t="n"/>
      <c r="N172" s="976">
        <f>B172</f>
        <v/>
      </c>
      <c r="O172" s="192" t="inlineStr"/>
      <c r="P172" s="192" t="inlineStr"/>
      <c r="Q172" s="192" t="inlineStr"/>
      <c r="R172" s="192" t="inlineStr"/>
      <c r="S172" s="192">
        <f>G172*BS!$B$9</f>
        <v/>
      </c>
      <c r="T172" s="192">
        <f>H172*BS!$B$9</f>
        <v/>
      </c>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n"/>
      <c r="C183" s="996" t="n"/>
      <c r="D183" s="996" t="n"/>
      <c r="E183" s="996" t="n"/>
      <c r="F183" s="996" t="n"/>
      <c r="G183" s="996" t="n"/>
      <c r="H183" s="996" t="n"/>
      <c r="I183" s="997" t="n"/>
      <c r="J183" s="180" t="n"/>
      <c r="N183" s="976" t="inlineStr"/>
      <c r="O183" s="192" t="inlineStr"/>
      <c r="P183" s="192" t="inlineStr"/>
      <c r="Q183" s="192" t="inlineStr"/>
      <c r="R183" s="192" t="inlineStr"/>
      <c r="S183" s="192" t="inlineStr"/>
      <c r="T183" s="192" t="inlineStr"/>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v>794582</v>
      </c>
      <c r="H185" s="103" t="n">
        <v>916385</v>
      </c>
      <c r="I185" s="998" t="n"/>
      <c r="J185" s="196" t="n"/>
      <c r="K185" s="197" t="n"/>
      <c r="L185" s="197" t="n"/>
      <c r="M185" s="197" t="n"/>
      <c r="N185" s="966" t="inlineStr"/>
      <c r="O185" s="198" t="inlineStr"/>
      <c r="P185" s="198" t="inlineStr"/>
      <c r="Q185" s="198" t="inlineStr"/>
      <c r="R185" s="198" t="inlineStr"/>
      <c r="S185" s="198">
        <f>G185*BS!$B$9</f>
        <v/>
      </c>
      <c r="T185" s="198">
        <f>H185*BS!$B$9</f>
        <v/>
      </c>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t="n">
        <v>0</v>
      </c>
      <c r="H199" s="954" t="n">
        <v>0</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c r="H203" s="1002" t="n"/>
      <c r="I203" s="984" t="n"/>
      <c r="J203" s="180" t="n"/>
      <c r="N203" s="976" t="inlineStr"/>
      <c r="O203" s="192" t="inlineStr"/>
      <c r="P203" s="192" t="inlineStr"/>
      <c r="Q203" s="192" t="inlineStr"/>
      <c r="R203" s="192" t="inlineStr"/>
      <c r="S203" s="192" t="inlineStr"/>
      <c r="T203" s="192" t="inlineStr"/>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t="n">
        <v>0</v>
      </c>
      <c r="H204" s="954" t="n">
        <v>0</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Set out below is the disaggregation of the Group's revenue from contracts with customers: For the year ended 31 March 2022 Financial Vehicles  Type of goods or service Sale of goods</t>
        </is>
      </c>
      <c r="C15" s="939" t="n"/>
      <c r="D15" s="939" t="n"/>
      <c r="E15" s="939" t="n"/>
      <c r="F15" s="939" t="n"/>
      <c r="G15" s="939" t="n">
        <v>0</v>
      </c>
      <c r="H15" s="939" t="n">
        <v>1139416</v>
      </c>
      <c r="I15" s="289" t="n"/>
      <c r="N15" s="293">
        <f>B15</f>
        <v/>
      </c>
      <c r="O15" s="192" t="inlineStr"/>
      <c r="P15" s="192" t="inlineStr"/>
      <c r="Q15" s="192" t="inlineStr"/>
      <c r="R15" s="192" t="inlineStr"/>
      <c r="S15" s="192">
        <f>G15*BS!$B$9</f>
        <v/>
      </c>
      <c r="T15" s="192">
        <f>H15*BS!$B$9</f>
        <v/>
      </c>
      <c r="U15" s="1016">
        <f>I15</f>
        <v/>
      </c>
    </row>
    <row r="16" customFormat="1" s="118">
      <c r="B16" s="102" t="inlineStr">
        <is>
          <t>Set out below is the disaggregation of the Group's revenue from contracts with customers: For the year ended 31 March 2022 Financial Parts  Type of goods or service Sale of goods</t>
        </is>
      </c>
      <c r="C16" s="939" t="n"/>
      <c r="D16" s="939" t="n"/>
      <c r="E16" s="939" t="n"/>
      <c r="F16" s="939" t="n"/>
      <c r="G16" s="939" t="n">
        <v>0</v>
      </c>
      <c r="H16" s="939" t="n">
        <v>170803</v>
      </c>
      <c r="I16" s="289" t="n"/>
      <c r="N16" s="293">
        <f>B16</f>
        <v/>
      </c>
      <c r="O16" s="192" t="inlineStr"/>
      <c r="P16" s="192" t="inlineStr"/>
      <c r="Q16" s="192" t="inlineStr"/>
      <c r="R16" s="192" t="inlineStr"/>
      <c r="S16" s="192">
        <f>G16*BS!$B$9</f>
        <v/>
      </c>
      <c r="T16" s="192">
        <f>H16*BS!$B$9</f>
        <v/>
      </c>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-1197508</v>
      </c>
      <c r="H29" s="939" t="n">
        <v>-1280341</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Loss on sale of property, plant and equipment</t>
        </is>
      </c>
      <c r="C56" s="939" t="n"/>
      <c r="D56" s="939" t="n"/>
      <c r="E56" s="939" t="n"/>
      <c r="F56" s="939" t="n"/>
      <c r="G56" s="939" t="n">
        <v>213</v>
      </c>
      <c r="H56" s="939" t="n">
        <v>0</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 xml:space="preserve"> None Unrealised foreign exchange loss</t>
        </is>
      </c>
      <c r="C57" s="939" t="n"/>
      <c r="D57" s="939" t="n"/>
      <c r="E57" s="939" t="n"/>
      <c r="F57" s="939" t="n"/>
      <c r="G57" s="939" t="n">
        <v>0</v>
      </c>
      <c r="H57" s="939" t="n">
        <v>101</v>
      </c>
      <c r="I57" s="1017" t="n"/>
      <c r="N57" s="293">
        <f>B57</f>
        <v/>
      </c>
      <c r="O57" s="192" t="inlineStr"/>
      <c r="P57" s="192" t="inlineStr"/>
      <c r="Q57" s="192" t="inlineStr"/>
      <c r="R57" s="192" t="inlineStr"/>
      <c r="S57" s="192">
        <f>G57*BS!$B$9</f>
        <v/>
      </c>
      <c r="T57" s="192">
        <f>H57*BS!$B$9</f>
        <v/>
      </c>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9087</v>
      </c>
      <c r="H84" s="991" t="n">
        <v>2308</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240257</v>
      </c>
      <c r="H98" s="939" t="n">
        <v>214633</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None Interest income from finance leases</t>
        </is>
      </c>
      <c r="C99" s="939" t="n"/>
      <c r="D99" s="939" t="n"/>
      <c r="E99" s="939" t="n"/>
      <c r="F99" s="939" t="n"/>
      <c r="G99" s="939" t="n">
        <v>2730</v>
      </c>
      <c r="H99" s="939" t="n">
        <v>1652</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Non-deductible entertainment expense</t>
        </is>
      </c>
      <c r="C111" s="939" t="n"/>
      <c r="D111" s="939" t="n"/>
      <c r="E111" s="939" t="n"/>
      <c r="F111" s="939" t="n"/>
      <c r="G111" s="939" t="n">
        <v>62</v>
      </c>
      <c r="H111" s="939" t="n">
        <v>17</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Interest on lease liabilities (Note 13)</t>
        </is>
      </c>
      <c r="C112" s="939" t="n"/>
      <c r="D112" s="939" t="n"/>
      <c r="E112" s="939" t="n"/>
      <c r="F112" s="939" t="n"/>
      <c r="G112" s="939" t="n">
        <v>2218</v>
      </c>
      <c r="H112" s="939" t="n">
        <v>2266</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None Others</t>
        </is>
      </c>
      <c r="C113" s="939" t="n"/>
      <c r="D113" s="939" t="n"/>
      <c r="E113" s="939" t="n"/>
      <c r="F113" s="939" t="n"/>
      <c r="G113" s="939" t="n">
        <v>-5243</v>
      </c>
      <c r="H113" s="939" t="n">
        <v>3143</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Other non-deductible expense</t>
        </is>
      </c>
      <c r="C124" s="952" t="n"/>
      <c r="D124" s="952" t="n"/>
      <c r="E124" s="952" t="n"/>
      <c r="F124" s="952" t="n"/>
      <c r="G124" s="952" t="n">
        <v>-47</v>
      </c>
      <c r="H124" s="952" t="n">
        <v>154</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 xml:space="preserve"> Net impact due to tax treatment of finance leases and other net temporary differences not raised as an asset</t>
        </is>
      </c>
      <c r="C125" s="991" t="n"/>
      <c r="D125" s="991" t="n"/>
      <c r="E125" s="991" t="n"/>
      <c r="F125" s="991" t="n"/>
      <c r="G125" s="991" t="n">
        <v>-950</v>
      </c>
      <c r="H125" s="991" t="n">
        <v>320</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inlineStr">
        <is>
          <t xml:space="preserve"> Net impact due to tax treatment of finance leases and other net temporary Income tax adjustment from previous years</t>
        </is>
      </c>
      <c r="C126" s="939" t="n"/>
      <c r="D126" s="939" t="n"/>
      <c r="E126" s="939" t="n"/>
      <c r="F126" s="939" t="n"/>
      <c r="G126" s="939" t="n">
        <v>-1723</v>
      </c>
      <c r="H126" s="939" t="n">
        <v>82</v>
      </c>
      <c r="I126" s="1020" t="n"/>
      <c r="L126" s="279" t="n"/>
      <c r="M126" s="279" t="n"/>
      <c r="N126" s="293">
        <f>B126</f>
        <v/>
      </c>
      <c r="O126" s="192" t="inlineStr"/>
      <c r="P126" s="192" t="inlineStr"/>
      <c r="Q126" s="192" t="inlineStr"/>
      <c r="R126" s="192" t="inlineStr"/>
      <c r="S126" s="192">
        <f>G126*BS!$B$9</f>
        <v/>
      </c>
      <c r="T126" s="192">
        <f>H126*BS!$B$9</f>
        <v/>
      </c>
      <c r="U126" s="1016">
        <f>I126</f>
        <v/>
      </c>
    </row>
    <row r="127" customFormat="1" s="118">
      <c r="B127" s="102" t="inlineStr">
        <is>
          <t xml:space="preserve"> Net impact due to tax treatment of finance leases and other net temporary Effect of lower tax rate in New Zealand</t>
        </is>
      </c>
      <c r="C127" s="991" t="n"/>
      <c r="D127" s="991" t="n"/>
      <c r="E127" s="991" t="n"/>
      <c r="F127" s="991" t="n"/>
      <c r="G127" s="991" t="n">
        <v>-292</v>
      </c>
      <c r="H127" s="991" t="n">
        <v>-299</v>
      </c>
      <c r="I127" s="1020" t="n"/>
      <c r="L127" s="279" t="n"/>
      <c r="M127" s="279" t="n"/>
      <c r="N127" s="293">
        <f>B127</f>
        <v/>
      </c>
      <c r="O127" s="192" t="inlineStr"/>
      <c r="P127" s="192" t="inlineStr"/>
      <c r="Q127" s="192" t="inlineStr"/>
      <c r="R127" s="192" t="inlineStr"/>
      <c r="S127" s="192">
        <f>G127*BS!$B$9</f>
        <v/>
      </c>
      <c r="T127" s="192">
        <f>H127*BS!$B$9</f>
        <v/>
      </c>
      <c r="U127" s="1016">
        <f>I127</f>
        <v/>
      </c>
    </row>
    <row r="128" customFormat="1" s="118">
      <c r="B128" s="102" t="inlineStr">
        <is>
          <t xml:space="preserve"> statement of  statement of financial position profit or loss  None Accrued expenses and others</t>
        </is>
      </c>
      <c r="C128" s="991" t="n"/>
      <c r="D128" s="991" t="n"/>
      <c r="E128" s="991" t="n"/>
      <c r="F128" s="991" t="n"/>
      <c r="G128" s="991" t="n">
        <v>-4363</v>
      </c>
      <c r="H128" s="991" t="n">
        <v>-6163</v>
      </c>
      <c r="I128" s="1020" t="n"/>
      <c r="L128" s="279" t="n"/>
      <c r="M128" s="279" t="n"/>
      <c r="N128" s="293">
        <f>B128</f>
        <v/>
      </c>
      <c r="O128" s="192" t="inlineStr"/>
      <c r="P128" s="192" t="inlineStr"/>
      <c r="Q128" s="192" t="inlineStr"/>
      <c r="R128" s="192" t="inlineStr"/>
      <c r="S128" s="192">
        <f>G128*BS!$B$9</f>
        <v/>
      </c>
      <c r="T128" s="192">
        <f>H128*BS!$B$9</f>
        <v/>
      </c>
      <c r="U128" s="1016">
        <f>I128</f>
        <v/>
      </c>
    </row>
    <row r="129" customFormat="1" s="118">
      <c r="B129" s="102" t="inlineStr">
        <is>
          <t xml:space="preserve"> None Tax income during the period recognised in profit or loss</t>
        </is>
      </c>
      <c r="C129" s="991" t="n"/>
      <c r="D129" s="991" t="n"/>
      <c r="E129" s="991" t="n"/>
      <c r="F129" s="991" t="n"/>
      <c r="G129" s="991" t="n">
        <v>12564</v>
      </c>
      <c r="H129" s="991" t="n">
        <v>2741</v>
      </c>
      <c r="I129" s="1020" t="n"/>
      <c r="L129" s="279" t="n"/>
      <c r="M129" s="279" t="n"/>
      <c r="N129" s="293">
        <f>B129</f>
        <v/>
      </c>
      <c r="O129" s="192" t="inlineStr"/>
      <c r="P129" s="192" t="inlineStr"/>
      <c r="Q129" s="192" t="inlineStr"/>
      <c r="R129" s="192" t="inlineStr"/>
      <c r="S129" s="192">
        <f>G129*BS!$B$9</f>
        <v/>
      </c>
      <c r="T129" s="192">
        <f>H129*BS!$B$9</f>
        <v/>
      </c>
      <c r="U129" s="1016">
        <f>I129</f>
        <v/>
      </c>
    </row>
    <row r="130" customFormat="1" s="118">
      <c r="B130" s="102" t="inlineStr">
        <is>
          <t xml:space="preserve"> None Tax expense during the period recognised in OCI</t>
        </is>
      </c>
      <c r="C130" s="991" t="n"/>
      <c r="D130" s="991" t="n"/>
      <c r="E130" s="991" t="n"/>
      <c r="F130" s="991" t="n"/>
      <c r="G130" s="991" t="n">
        <v>-2365</v>
      </c>
      <c r="H130" s="991" t="n">
        <v>-21065</v>
      </c>
      <c r="I130" s="1020" t="n"/>
      <c r="L130" s="279" t="n"/>
      <c r="M130" s="279" t="n"/>
      <c r="N130" s="293">
        <f>B130</f>
        <v/>
      </c>
      <c r="O130" s="192" t="inlineStr"/>
      <c r="P130" s="192" t="inlineStr"/>
      <c r="Q130" s="192" t="inlineStr"/>
      <c r="R130" s="192" t="inlineStr"/>
      <c r="S130" s="192">
        <f>G130*BS!$B$9</f>
        <v/>
      </c>
      <c r="T130" s="192">
        <f>H130*BS!$B$9</f>
        <v/>
      </c>
      <c r="U130" s="1016">
        <f>I130</f>
        <v/>
      </c>
    </row>
    <row r="131" customFormat="1" s="118">
      <c r="B131" s="102" t="inlineStr">
        <is>
          <t xml:space="preserve"> None Others</t>
        </is>
      </c>
      <c r="C131" s="991" t="n"/>
      <c r="D131" s="991" t="n"/>
      <c r="E131" s="991" t="n"/>
      <c r="F131" s="991" t="n"/>
      <c r="G131" s="991" t="n">
        <v>-5243</v>
      </c>
      <c r="H131" s="991" t="n">
        <v>3143</v>
      </c>
      <c r="I131" s="1020" t="n"/>
      <c r="L131" s="279" t="n"/>
      <c r="M131" s="279" t="n"/>
      <c r="N131" s="293">
        <f>B131</f>
        <v/>
      </c>
      <c r="O131" s="192" t="inlineStr"/>
      <c r="P131" s="192" t="inlineStr"/>
      <c r="Q131" s="192" t="inlineStr"/>
      <c r="R131" s="192" t="inlineStr"/>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None Accounting profit before income tax</t>
        </is>
      </c>
      <c r="G138" t="n">
        <v>94439</v>
      </c>
      <c r="H138" t="n">
        <v>174396</v>
      </c>
      <c r="N138">
        <f>B138</f>
        <v/>
      </c>
      <c r="O138" t="inlineStr"/>
      <c r="P138" t="inlineStr"/>
      <c r="Q138" t="inlineStr"/>
      <c r="R138" t="inlineStr"/>
      <c r="S138">
        <f>G138*BS!$B$9</f>
        <v/>
      </c>
      <c r="T138">
        <f>H138*BS!$B$9</f>
        <v/>
      </c>
    </row>
    <row r="139" customFormat="1" s="118">
      <c r="B139" t="inlineStr">
        <is>
          <t xml:space="preserve"> Current income tax: Current income tax charge</t>
        </is>
      </c>
      <c r="G139" t="n">
        <v>38047</v>
      </c>
      <c r="H139" t="n">
        <v>55494</v>
      </c>
      <c r="N139">
        <f>B139</f>
        <v/>
      </c>
      <c r="O139" t="inlineStr"/>
      <c r="P139" t="inlineStr"/>
      <c r="Q139" t="inlineStr"/>
      <c r="R139" t="inlineStr"/>
      <c r="S139">
        <f>G139*BS!$B$9</f>
        <v/>
      </c>
      <c r="T139">
        <f>H139*BS!$B$9</f>
        <v/>
      </c>
    </row>
    <row r="140" customFormat="1" s="118">
      <c r="B140" t="inlineStr">
        <is>
          <t xml:space="preserve"> Current income tax: Adjustments in respect of current income tax of previous year</t>
        </is>
      </c>
      <c r="G140" t="n">
        <v>-101</v>
      </c>
      <c r="H140" t="n">
        <v>-160</v>
      </c>
      <c r="N140">
        <f>B140</f>
        <v/>
      </c>
      <c r="O140" t="inlineStr"/>
      <c r="P140" t="inlineStr"/>
      <c r="Q140" t="inlineStr"/>
      <c r="R140" t="inlineStr"/>
      <c r="S140">
        <f>G140*BS!$B$9</f>
        <v/>
      </c>
      <c r="T140">
        <f>H140*BS!$B$9</f>
        <v/>
      </c>
    </row>
    <row r="141" customFormat="1" s="118">
      <c r="B141" t="inlineStr">
        <is>
          <t xml:space="preserve"> None Tax expense during the period recognised in OCI</t>
        </is>
      </c>
      <c r="G141" t="n">
        <v>-2365</v>
      </c>
      <c r="H141" t="n">
        <v>-21065</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t="n">
        <v>0</v>
      </c>
      <c r="H149" s="158" t="n">
        <v>0</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t="n">
        <v>0</v>
      </c>
      <c r="H163" s="158" t="n">
        <v>0</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t="n">
        <v>0</v>
      </c>
      <c r="H177" s="942" t="n">
        <v>0</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146574</v>
      </c>
      <c r="G12" s="1029" t="n">
        <v>151925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-14522</v>
      </c>
      <c r="G13" s="1028" t="n">
        <v>-13371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v>
      </c>
      <c r="G16" s="1028" t="n">
        <v>227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514566</v>
      </c>
      <c r="G18" s="1029" t="n">
        <v>206656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251786</v>
      </c>
      <c r="G22" s="1028" t="n">
        <v>49454</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-942306</v>
      </c>
      <c r="G23" s="1028" t="n">
        <v>-246969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-690520</v>
      </c>
      <c r="G25" s="1029" t="n">
        <v>-197515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