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t="inlineStr"/>
      <c r="O15" s="106" t="inlineStr"/>
      <c r="P15" s="106" t="inlineStr"/>
      <c r="Q15" s="106" t="inlineStr"/>
      <c r="R15" s="106" t="inlineStr"/>
      <c r="S15" s="106" t="inlineStr"/>
      <c r="T15" s="106" t="inlineStr"/>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t="n">
        <v>0</v>
      </c>
      <c r="H26" s="112" t="n">
        <v>0</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Current Trade receivables nan</t>
        </is>
      </c>
      <c r="C29" s="103" t="n"/>
      <c r="D29" s="103" t="n"/>
      <c r="E29" s="103" t="n"/>
      <c r="F29" s="103" t="n"/>
      <c r="G29" s="103" t="n">
        <v>90936202</v>
      </c>
      <c r="H29" s="103" t="n">
        <v>120689684</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Current Amounts due from related party 20</t>
        </is>
      </c>
      <c r="C30" s="103" t="n"/>
      <c r="D30" s="103" t="n"/>
      <c r="E30" s="103" t="n"/>
      <c r="F30" s="103" t="n"/>
      <c r="G30" s="103" t="n">
        <v>1804449</v>
      </c>
      <c r="H30" s="103" t="n">
        <v>563747</v>
      </c>
      <c r="I30" s="104" t="n"/>
      <c r="N30" s="105">
        <f>B30</f>
        <v/>
      </c>
      <c r="O30" s="106" t="inlineStr"/>
      <c r="P30" s="106" t="inlineStr"/>
      <c r="Q30" s="106" t="inlineStr"/>
      <c r="R30" s="106" t="inlineStr"/>
      <c r="S30" s="106">
        <f>G30*BS!$B$9</f>
        <v/>
      </c>
      <c r="T30" s="106">
        <f>H30*BS!$B$9</f>
        <v/>
      </c>
      <c r="U30" s="107">
        <f>I30</f>
        <v/>
      </c>
    </row>
    <row r="31" customFormat="1" s="79">
      <c r="A31" s="618" t="n"/>
      <c r="B31" s="102" t="inlineStr">
        <is>
          <t xml:space="preserve"> Current Other receivables nan</t>
        </is>
      </c>
      <c r="C31" s="103" t="n"/>
      <c r="D31" s="103" t="n"/>
      <c r="E31" s="103" t="n"/>
      <c r="F31" s="103" t="n"/>
      <c r="G31" s="103" t="n">
        <v>2347</v>
      </c>
      <c r="H31" s="103" t="n">
        <v>35876</v>
      </c>
      <c r="I31" s="104" t="n"/>
      <c r="N31" s="105">
        <f>B31</f>
        <v/>
      </c>
      <c r="O31" s="109" t="inlineStr"/>
      <c r="P31" s="109" t="inlineStr"/>
      <c r="Q31" s="106" t="inlineStr"/>
      <c r="R31" s="106" t="inlineStr"/>
      <c r="S31" s="106">
        <f>G31*BS!$B$9</f>
        <v/>
      </c>
      <c r="T31" s="106">
        <f>H31*BS!$B$9</f>
        <v/>
      </c>
      <c r="U31" s="121">
        <f>I31</f>
        <v/>
      </c>
    </row>
    <row r="32" customFormat="1" s="79">
      <c r="A32" s="618" t="n"/>
      <c r="B32" s="102" t="inlineStr">
        <is>
          <t xml:space="preserve"> Current Total nan</t>
        </is>
      </c>
      <c r="C32" s="103" t="n"/>
      <c r="D32" s="103" t="n"/>
      <c r="E32" s="103" t="n"/>
      <c r="F32" s="103" t="n"/>
      <c r="G32" s="103" t="n">
        <v>92742998</v>
      </c>
      <c r="H32" s="103" t="n">
        <v>121289307</v>
      </c>
      <c r="I32" s="104" t="n"/>
      <c r="N32" s="105">
        <f>B32</f>
        <v/>
      </c>
      <c r="O32" s="109" t="inlineStr"/>
      <c r="P32" s="109" t="inlineStr"/>
      <c r="Q32" s="106" t="inlineStr"/>
      <c r="R32" s="106" t="inlineStr"/>
      <c r="S32" s="106">
        <f>G32*BS!$B$9</f>
        <v/>
      </c>
      <c r="T32" s="106">
        <f>H32*BS!$B$9</f>
        <v/>
      </c>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Spare parts Demonstrator units at net realisable value</t>
        </is>
      </c>
      <c r="C43" s="103" t="n"/>
      <c r="D43" s="103" t="n"/>
      <c r="E43" s="103" t="n"/>
      <c r="F43" s="103" t="n"/>
      <c r="G43" s="103" t="n">
        <v>1150954</v>
      </c>
      <c r="H43" s="103" t="n">
        <v>1844631</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Current Bond deposits</t>
        </is>
      </c>
      <c r="C56" s="939" t="n"/>
      <c r="D56" s="939" t="n"/>
      <c r="E56" s="939" t="n"/>
      <c r="F56" s="939" t="n"/>
      <c r="G56" s="939" t="n">
        <v>27254</v>
      </c>
      <c r="H56" s="939" t="n">
        <v>27876</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 xml:space="preserve"> Current Other</t>
        </is>
      </c>
      <c r="C57" s="939" t="n"/>
      <c r="D57" s="939" t="n"/>
      <c r="E57" s="939" t="n"/>
      <c r="F57" s="939" t="n"/>
      <c r="G57" s="939" t="n">
        <v>1513</v>
      </c>
      <c r="H57" s="939" t="n">
        <v>1513</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inlineStr">
        <is>
          <t xml:space="preserve"> Current Total</t>
        </is>
      </c>
      <c r="C58" s="939" t="n"/>
      <c r="D58" s="939" t="n"/>
      <c r="E58" s="939" t="n"/>
      <c r="F58" s="939" t="n"/>
      <c r="G58" s="939" t="n">
        <v>28767</v>
      </c>
      <c r="H58" s="939" t="n">
        <v>29389</v>
      </c>
      <c r="I58" s="137" t="n"/>
      <c r="N58" s="105">
        <f>B58</f>
        <v/>
      </c>
      <c r="O58" s="106" t="inlineStr"/>
      <c r="P58" s="106" t="inlineStr"/>
      <c r="Q58" s="106" t="inlineStr"/>
      <c r="R58" s="106" t="inlineStr"/>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96516496</v>
      </c>
      <c r="H81" s="940" t="n">
        <v>121398016</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t="n">
        <v>0</v>
      </c>
      <c r="H97" s="944" t="n">
        <v>0</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0</v>
      </c>
      <c r="H111" s="944" t="n">
        <v>0</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0</v>
      </c>
      <c r="H126" s="940" t="n">
        <v>0</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0</v>
      </c>
      <c r="H163" s="940" t="n">
        <v>0</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t="inlineStr"/>
      <c r="O165" s="106" t="inlineStr"/>
      <c r="P165" s="106" t="inlineStr"/>
      <c r="Q165" s="106" t="inlineStr"/>
      <c r="R165" s="106" t="inlineStr"/>
      <c r="S165" s="106" t="inlineStr"/>
      <c r="T165" s="106" t="inlineStr"/>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t="n">
        <v>0</v>
      </c>
      <c r="H176" s="960" t="n">
        <v>0</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2"/>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n"/>
      <c r="C16" s="939" t="n"/>
      <c r="D16" s="939" t="n"/>
      <c r="E16" s="939" t="n"/>
      <c r="F16" s="939" t="n"/>
      <c r="G16" s="939" t="n"/>
      <c r="H16" s="939" t="n"/>
      <c r="I16" s="928" t="n"/>
      <c r="J16" s="180" t="n"/>
      <c r="N16" s="969" t="inlineStr"/>
      <c r="O16" s="192" t="inlineStr"/>
      <c r="P16" s="192" t="inlineStr"/>
      <c r="Q16" s="192" t="inlineStr"/>
      <c r="R16" s="192" t="inlineStr"/>
      <c r="S16" s="192" t="inlineStr"/>
      <c r="T16" s="192" t="inlineStr"/>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82314897</v>
      </c>
      <c r="H27" s="954" t="n">
        <v>126318845</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Current Trade and other payables nan</t>
        </is>
      </c>
      <c r="C58" s="939" t="n"/>
      <c r="D58" s="939" t="n"/>
      <c r="E58" s="939" t="n"/>
      <c r="F58" s="939" t="n"/>
      <c r="G58" s="939" t="n">
        <v>6067584</v>
      </c>
      <c r="H58" s="939" t="n">
        <v>8166254</v>
      </c>
      <c r="I58" s="975" t="n"/>
      <c r="J58" s="180" t="n"/>
      <c r="N58" s="976">
        <f>B58</f>
        <v/>
      </c>
      <c r="O58" s="192" t="inlineStr"/>
      <c r="P58" s="192" t="inlineStr"/>
      <c r="Q58" s="192" t="inlineStr"/>
      <c r="R58" s="192" t="inlineStr"/>
      <c r="S58" s="192">
        <f>G58*BS!$B$9</f>
        <v/>
      </c>
      <c r="T58" s="192">
        <f>H58*BS!$B$9</f>
        <v/>
      </c>
      <c r="U58" s="193">
        <f>I58</f>
        <v/>
      </c>
    </row>
    <row r="59">
      <c r="B59" s="102" t="inlineStr">
        <is>
          <t xml:space="preserve"> Current Contract liabilities nan</t>
        </is>
      </c>
      <c r="C59" s="939" t="n"/>
      <c r="D59" s="939" t="n"/>
      <c r="E59" s="939" t="n"/>
      <c r="F59" s="939" t="n"/>
      <c r="G59" s="939" t="n">
        <v>471416</v>
      </c>
      <c r="H59" s="939" t="n">
        <v>785740</v>
      </c>
      <c r="I59" s="975" t="n"/>
      <c r="J59" s="180" t="n"/>
      <c r="N59" s="976">
        <f>B59</f>
        <v/>
      </c>
      <c r="O59" s="192" t="inlineStr"/>
      <c r="P59" s="192" t="inlineStr"/>
      <c r="Q59" s="192" t="inlineStr"/>
      <c r="R59" s="192" t="inlineStr"/>
      <c r="S59" s="192">
        <f>G59*BS!$B$9</f>
        <v/>
      </c>
      <c r="T59" s="192">
        <f>H59*BS!$B$9</f>
        <v/>
      </c>
      <c r="U59" s="193">
        <f>I59</f>
        <v/>
      </c>
    </row>
    <row r="60">
      <c r="B60" s="102" t="inlineStr">
        <is>
          <t xml:space="preserve"> Current Amounts due to related party 20</t>
        </is>
      </c>
      <c r="C60" s="939" t="n"/>
      <c r="D60" s="939" t="n"/>
      <c r="E60" s="939" t="n"/>
      <c r="F60" s="939" t="n"/>
      <c r="G60" s="939" t="n">
        <v>37688849</v>
      </c>
      <c r="H60" s="939" t="n">
        <v>44920374</v>
      </c>
      <c r="I60" s="975" t="n"/>
      <c r="J60" s="180" t="n"/>
      <c r="N60" s="976">
        <f>B60</f>
        <v/>
      </c>
      <c r="O60" s="192" t="inlineStr"/>
      <c r="P60" s="192" t="inlineStr"/>
      <c r="Q60" s="192" t="inlineStr"/>
      <c r="R60" s="192" t="inlineStr"/>
      <c r="S60" s="192">
        <f>G60*BS!$B$9</f>
        <v/>
      </c>
      <c r="T60" s="192">
        <f>H60*BS!$B$9</f>
        <v/>
      </c>
      <c r="U60" s="193">
        <f>I60</f>
        <v/>
      </c>
    </row>
    <row r="61">
      <c r="B61" s="102" t="inlineStr">
        <is>
          <t xml:space="preserve"> Current Other creditors and accruals nan</t>
        </is>
      </c>
      <c r="C61" s="103" t="n"/>
      <c r="D61" s="103" t="n"/>
      <c r="E61" s="103" t="n"/>
      <c r="F61" s="103" t="n"/>
      <c r="G61" s="103" t="n">
        <v>11449799</v>
      </c>
      <c r="H61" s="103" t="n">
        <v>12398770</v>
      </c>
      <c r="I61" s="975" t="n"/>
      <c r="J61" s="180" t="n"/>
      <c r="N61" s="976">
        <f>B61</f>
        <v/>
      </c>
      <c r="O61" s="192" t="inlineStr"/>
      <c r="P61" s="192" t="inlineStr"/>
      <c r="Q61" s="192" t="inlineStr"/>
      <c r="R61" s="192" t="inlineStr"/>
      <c r="S61" s="192">
        <f>G61*BS!$B$9</f>
        <v/>
      </c>
      <c r="T61" s="192">
        <f>H61*BS!$B$9</f>
        <v/>
      </c>
      <c r="U61" s="193">
        <f>I61</f>
        <v/>
      </c>
    </row>
    <row r="62">
      <c r="B62" s="102" t="inlineStr">
        <is>
          <t xml:space="preserve"> Current Total nan</t>
        </is>
      </c>
      <c r="C62" s="939" t="n"/>
      <c r="D62" s="939" t="n"/>
      <c r="E62" s="939" t="n"/>
      <c r="F62" s="939" t="n"/>
      <c r="G62" s="939" t="n">
        <v>55677648</v>
      </c>
      <c r="H62" s="939" t="n">
        <v>66271138</v>
      </c>
      <c r="I62" s="975" t="n"/>
      <c r="J62" s="180" t="n"/>
      <c r="N62" s="976">
        <f>B62</f>
        <v/>
      </c>
      <c r="O62" s="192" t="inlineStr"/>
      <c r="P62" s="192" t="inlineStr"/>
      <c r="Q62" s="192" t="inlineStr"/>
      <c r="R62" s="192" t="inlineStr"/>
      <c r="S62" s="192">
        <f>G62*BS!$B$9</f>
        <v/>
      </c>
      <c r="T62" s="192">
        <f>H62*BS!$B$9</f>
        <v/>
      </c>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55677648</v>
      </c>
      <c r="H81" s="954" t="n">
        <v>66680694</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0</v>
      </c>
      <c r="H86" s="954" t="n">
        <v>409556</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t="inlineStr">
        <is>
          <t xml:space="preserve"> Current Trade and other payables nan</t>
        </is>
      </c>
      <c r="G88" t="n">
        <v>6067584</v>
      </c>
      <c r="H88" t="n">
        <v>8166254</v>
      </c>
      <c r="N88">
        <f>B88</f>
        <v/>
      </c>
      <c r="O88" t="inlineStr"/>
      <c r="P88" t="inlineStr"/>
      <c r="Q88" t="inlineStr"/>
      <c r="R88" t="inlineStr"/>
      <c r="S88">
        <f>G88*BS!$B$9</f>
        <v/>
      </c>
      <c r="T88">
        <f>H88*BS!$B$9</f>
        <v/>
      </c>
    </row>
    <row r="89">
      <c r="B89" t="inlineStr">
        <is>
          <t xml:space="preserve"> Current Contract liabilities nan</t>
        </is>
      </c>
      <c r="G89" t="n">
        <v>471416</v>
      </c>
      <c r="H89" t="n">
        <v>785740</v>
      </c>
      <c r="N89">
        <f>B89</f>
        <v/>
      </c>
      <c r="O89" t="inlineStr"/>
      <c r="P89" t="inlineStr"/>
      <c r="Q89" t="inlineStr"/>
      <c r="R89" t="inlineStr"/>
      <c r="S89">
        <f>G89*BS!$B$9</f>
        <v/>
      </c>
      <c r="T89">
        <f>H89*BS!$B$9</f>
        <v/>
      </c>
    </row>
    <row r="90">
      <c r="B90" t="inlineStr">
        <is>
          <t xml:space="preserve"> Current Amounts due to related party 20</t>
        </is>
      </c>
      <c r="G90" t="n">
        <v>37688849</v>
      </c>
      <c r="H90" t="n">
        <v>44920374</v>
      </c>
      <c r="N90">
        <f>B90</f>
        <v/>
      </c>
      <c r="O90" t="inlineStr"/>
      <c r="P90" t="inlineStr"/>
      <c r="Q90" t="inlineStr"/>
      <c r="R90" t="inlineStr"/>
      <c r="S90">
        <f>G90*BS!$B$9</f>
        <v/>
      </c>
      <c r="T90">
        <f>H90*BS!$B$9</f>
        <v/>
      </c>
    </row>
    <row r="91">
      <c r="B91" t="inlineStr">
        <is>
          <t xml:space="preserve"> Current Other creditors and accruals nan</t>
        </is>
      </c>
      <c r="G91" t="n">
        <v>11449799</v>
      </c>
      <c r="H91" t="n">
        <v>12398770</v>
      </c>
      <c r="N91">
        <f>B91</f>
        <v/>
      </c>
      <c r="O91" t="inlineStr"/>
      <c r="P91" t="inlineStr"/>
      <c r="Q91" t="inlineStr"/>
      <c r="R91" t="inlineStr"/>
      <c r="S91">
        <f>G91*BS!$B$9</f>
        <v/>
      </c>
      <c r="T91">
        <f>H91*BS!$B$9</f>
        <v/>
      </c>
    </row>
    <row r="92">
      <c r="B92" t="inlineStr">
        <is>
          <t xml:space="preserve"> Current Total nan</t>
        </is>
      </c>
      <c r="G92" t="n">
        <v>55677648</v>
      </c>
      <c r="H92" t="n">
        <v>66271138</v>
      </c>
      <c r="N92">
        <f>B92</f>
        <v/>
      </c>
      <c r="O92" t="inlineStr"/>
      <c r="P92" t="inlineStr"/>
      <c r="Q92" t="inlineStr"/>
      <c r="R92" t="inlineStr"/>
      <c r="S92">
        <f>G92*BS!$B$9</f>
        <v/>
      </c>
      <c r="T92">
        <f>H92*BS!$B$9</f>
        <v/>
      </c>
    </row>
    <row r="93" ht="15.75" customHeight="1" s="340">
      <c r="B93" t="inlineStr">
        <is>
          <t>Make good None 6327762 14230472</t>
        </is>
      </c>
      <c r="G93" t="n">
        <v/>
      </c>
      <c r="H93" t="n">
        <v>0</v>
      </c>
      <c r="N93">
        <f>B93</f>
        <v/>
      </c>
      <c r="O93" t="inlineStr"/>
      <c r="P93" t="inlineStr"/>
      <c r="Q93" t="inlineStr"/>
      <c r="R93" t="inlineStr"/>
      <c r="S93">
        <f>G93*BS!$B$9</f>
        <v/>
      </c>
      <c r="T93">
        <f>H93*BS!$B$9</f>
        <v/>
      </c>
    </row>
    <row r="94">
      <c r="B94" t="inlineStr">
        <is>
          <t>Make good None 4176555 47386577</t>
        </is>
      </c>
      <c r="G94" t="n">
        <v/>
      </c>
      <c r="H94" t="n">
        <v>520000</v>
      </c>
      <c r="N94">
        <f>B94</f>
        <v/>
      </c>
      <c r="O94" t="inlineStr"/>
      <c r="P94" t="inlineStr"/>
      <c r="Q94" t="inlineStr"/>
      <c r="R94" t="inlineStr"/>
      <c r="S94">
        <f>G94*BS!$B$9</f>
        <v/>
      </c>
      <c r="T94">
        <f>H94*BS!$B$9</f>
        <v/>
      </c>
    </row>
    <row r="95">
      <c r="B95" t="inlineStr">
        <is>
          <t>Make good None (1,170,637) nan</t>
        </is>
      </c>
      <c r="G95" t="n">
        <v/>
      </c>
      <c r="H95" t="n">
        <v>0</v>
      </c>
      <c r="N95">
        <f>B95</f>
        <v/>
      </c>
      <c r="O95" t="inlineStr"/>
      <c r="P95" t="inlineStr"/>
      <c r="Q95" t="inlineStr"/>
      <c r="R95" t="inlineStr"/>
      <c r="S95">
        <f>G95*BS!$B$9</f>
        <v/>
      </c>
      <c r="T95">
        <f>H95*BS!$B$9</f>
        <v/>
      </c>
    </row>
    <row r="96">
      <c r="B96" t="inlineStr">
        <is>
          <t>Make good None (2,084,957) (40,564,435)</t>
        </is>
      </c>
      <c r="G96" t="n">
        <v/>
      </c>
      <c r="H96" t="n">
        <v>0</v>
      </c>
      <c r="N96">
        <f>B96</f>
        <v/>
      </c>
      <c r="O96" t="inlineStr"/>
      <c r="P96" t="inlineStr"/>
      <c r="Q96" t="inlineStr"/>
      <c r="R96" t="inlineStr"/>
      <c r="S96">
        <f>G96*BS!$B$9</f>
        <v/>
      </c>
      <c r="T96">
        <f>H96*BS!$B$9</f>
        <v/>
      </c>
    </row>
    <row r="97">
      <c r="B97" s="102" t="inlineStr">
        <is>
          <t>Make good None 7248723 21052614</t>
        </is>
      </c>
      <c r="C97" s="939" t="n"/>
      <c r="D97" s="939" t="n"/>
      <c r="E97" s="939" t="n"/>
      <c r="F97" s="939" t="n"/>
      <c r="G97" s="939" t="n">
        <v/>
      </c>
      <c r="H97" s="939" t="n">
        <v>520000</v>
      </c>
      <c r="I97" s="975" t="n"/>
      <c r="J97" s="180" t="n"/>
      <c r="N97" s="976">
        <f>B97</f>
        <v/>
      </c>
      <c r="O97" s="192" t="inlineStr"/>
      <c r="P97" s="192" t="inlineStr"/>
      <c r="Q97" s="192" t="inlineStr"/>
      <c r="R97" s="192" t="inlineStr"/>
      <c r="S97" s="192">
        <f>G97*BS!$B$9</f>
        <v/>
      </c>
      <c r="T97" s="192">
        <f>H97*BS!$B$9</f>
        <v/>
      </c>
      <c r="U97" s="193">
        <f>I88</f>
        <v/>
      </c>
    </row>
    <row r="98">
      <c r="B98" s="102" t="inlineStr">
        <is>
          <t>Total None 6327762 14230472</t>
        </is>
      </c>
      <c r="C98" s="939" t="n"/>
      <c r="D98" s="939" t="n"/>
      <c r="E98" s="939" t="n"/>
      <c r="F98" s="939" t="n"/>
      <c r="G98" s="939" t="n">
        <v>20558234</v>
      </c>
      <c r="H98" s="939" t="n"/>
      <c r="I98" s="975" t="n"/>
      <c r="J98" s="180" t="n"/>
      <c r="N98" s="976">
        <f>B98</f>
        <v/>
      </c>
      <c r="O98" s="192" t="inlineStr"/>
      <c r="P98" s="192" t="inlineStr"/>
      <c r="Q98" s="192" t="inlineStr"/>
      <c r="R98" s="192" t="inlineStr"/>
      <c r="S98" s="192">
        <f>G98*BS!$B$9</f>
        <v/>
      </c>
      <c r="T98" s="192" t="inlineStr"/>
      <c r="U98" s="193">
        <f>I89</f>
        <v/>
      </c>
    </row>
    <row r="99" customFormat="1" s="194">
      <c r="B99" s="211" t="inlineStr">
        <is>
          <t>Total None 4176555 47386577</t>
        </is>
      </c>
      <c r="C99" s="939" t="n"/>
      <c r="D99" s="939" t="n"/>
      <c r="E99" s="939" t="n"/>
      <c r="F99" s="939" t="n"/>
      <c r="G99" s="939" t="n">
        <v>52083132</v>
      </c>
      <c r="H99" s="939" t="n"/>
      <c r="I99" s="975" t="n"/>
      <c r="J99" s="180" t="n"/>
      <c r="N99" s="976">
        <f>B99</f>
        <v/>
      </c>
      <c r="O99" s="192" t="inlineStr"/>
      <c r="P99" s="192" t="inlineStr"/>
      <c r="Q99" s="192" t="inlineStr"/>
      <c r="R99" s="192" t="inlineStr"/>
      <c r="S99" s="192">
        <f>G99*BS!$B$9</f>
        <v/>
      </c>
      <c r="T99" s="192" t="inlineStr"/>
      <c r="U99" s="193">
        <f>I90</f>
        <v/>
      </c>
    </row>
    <row r="100">
      <c r="B100" s="211" t="inlineStr">
        <is>
          <t>Total None (1,170,637) nan</t>
        </is>
      </c>
      <c r="C100" s="103" t="n"/>
      <c r="D100" s="103" t="n"/>
      <c r="E100" s="103" t="n"/>
      <c r="F100" s="103" t="n"/>
      <c r="G100" s="103" t="n">
        <v>-1170637</v>
      </c>
      <c r="H100" s="103" t="n"/>
      <c r="I100" s="979" t="n"/>
      <c r="J100" s="180" t="n"/>
      <c r="N100" s="976">
        <f>B100</f>
        <v/>
      </c>
      <c r="O100" s="192" t="inlineStr"/>
      <c r="P100" s="192" t="inlineStr"/>
      <c r="Q100" s="192" t="inlineStr"/>
      <c r="R100" s="192" t="inlineStr"/>
      <c r="S100" s="192">
        <f>G100*BS!$B$9</f>
        <v/>
      </c>
      <c r="T100" s="192" t="inlineStr"/>
      <c r="U100" s="193">
        <f>I91</f>
        <v/>
      </c>
    </row>
    <row r="101">
      <c r="B101" s="211" t="inlineStr">
        <is>
          <t>Total None (2,084,957) (40,564,435)</t>
        </is>
      </c>
      <c r="C101" s="939" t="n"/>
      <c r="D101" s="939" t="n"/>
      <c r="E101" s="939" t="n"/>
      <c r="F101" s="939" t="n"/>
      <c r="G101" s="939" t="n">
        <v>-42649392</v>
      </c>
      <c r="H101" s="939" t="n"/>
      <c r="I101" s="980" t="n"/>
      <c r="J101" s="180" t="n"/>
      <c r="N101" s="976">
        <f>B101</f>
        <v/>
      </c>
      <c r="O101" s="192" t="inlineStr"/>
      <c r="P101" s="192" t="inlineStr"/>
      <c r="Q101" s="192" t="inlineStr"/>
      <c r="R101" s="192" t="inlineStr"/>
      <c r="S101" s="192">
        <f>G101*BS!$B$9</f>
        <v/>
      </c>
      <c r="T101" s="192" t="inlineStr"/>
      <c r="U101" s="193">
        <f>I92</f>
        <v/>
      </c>
    </row>
    <row r="102">
      <c r="B102" s="208" t="inlineStr">
        <is>
          <t>Total None 7248723 21052614</t>
        </is>
      </c>
      <c r="C102" s="939" t="n"/>
      <c r="D102" s="939" t="n"/>
      <c r="E102" s="939" t="n"/>
      <c r="F102" s="939" t="n"/>
      <c r="G102" s="939" t="n">
        <v>28821337</v>
      </c>
      <c r="H102" s="939" t="n"/>
      <c r="I102" s="981" t="n"/>
      <c r="J102" s="180" t="n"/>
      <c r="N102" s="976">
        <f>B102</f>
        <v/>
      </c>
      <c r="O102" s="192" t="inlineStr"/>
      <c r="P102" s="192" t="inlineStr"/>
      <c r="Q102" s="192" t="inlineStr"/>
      <c r="R102" s="192" t="inlineStr"/>
      <c r="S102" s="192">
        <f>G102*BS!$B$9</f>
        <v/>
      </c>
      <c r="T102" s="192" t="inlineStr"/>
      <c r="U102" s="193">
        <f>I93</f>
        <v/>
      </c>
    </row>
    <row r="103">
      <c r="B103" s="211" t="inlineStr">
        <is>
          <t xml:space="preserve"> Current Warranty</t>
        </is>
      </c>
      <c r="C103" s="939" t="n"/>
      <c r="D103" s="939" t="n"/>
      <c r="E103" s="939" t="n"/>
      <c r="F103" s="939" t="n"/>
      <c r="G103" s="939" t="n">
        <v>6327762</v>
      </c>
      <c r="H103" s="939" t="n">
        <v>7248723</v>
      </c>
      <c r="I103" s="981" t="n"/>
      <c r="J103" s="180" t="n"/>
      <c r="N103" s="976">
        <f>B103</f>
        <v/>
      </c>
      <c r="O103" s="192" t="inlineStr"/>
      <c r="P103" s="192" t="inlineStr"/>
      <c r="Q103" s="192" t="inlineStr"/>
      <c r="R103" s="192" t="inlineStr"/>
      <c r="S103" s="192">
        <f>G103*BS!$B$9</f>
        <v/>
      </c>
      <c r="T103" s="192">
        <f>H103*BS!$B$9</f>
        <v/>
      </c>
      <c r="U103" s="193">
        <f>I94</f>
        <v/>
      </c>
    </row>
    <row r="104">
      <c r="B104" s="211" t="inlineStr">
        <is>
          <t xml:space="preserve"> Current Dealers</t>
        </is>
      </c>
      <c r="C104" s="939" t="n"/>
      <c r="D104" s="939" t="n"/>
      <c r="E104" s="939" t="n"/>
      <c r="F104" s="939" t="n"/>
      <c r="G104" s="939" t="n">
        <v>14230472</v>
      </c>
      <c r="H104" s="939" t="n">
        <v>21052614</v>
      </c>
      <c r="I104" s="981" t="n"/>
      <c r="J104" s="180" t="n"/>
      <c r="N104" s="976">
        <f>B104</f>
        <v/>
      </c>
      <c r="O104" s="192" t="inlineStr"/>
      <c r="P104" s="192" t="inlineStr"/>
      <c r="Q104" s="192" t="inlineStr"/>
      <c r="R104" s="192" t="inlineStr"/>
      <c r="S104" s="192">
        <f>G104*BS!$B$9</f>
        <v/>
      </c>
      <c r="T104" s="192">
        <f>H104*BS!$B$9</f>
        <v/>
      </c>
      <c r="U104" s="193">
        <f>I95</f>
        <v/>
      </c>
    </row>
    <row r="105">
      <c r="B105" s="211" t="inlineStr">
        <is>
          <t xml:space="preserve"> Current Total</t>
        </is>
      </c>
      <c r="C105" s="939" t="n"/>
      <c r="D105" s="939" t="n"/>
      <c r="E105" s="939" t="n"/>
      <c r="F105" s="939" t="n"/>
      <c r="G105" s="939" t="n">
        <v>20558234</v>
      </c>
      <c r="H105" s="939" t="n">
        <v>28301337</v>
      </c>
      <c r="I105" s="981" t="n"/>
      <c r="J105" s="180" t="n"/>
      <c r="N105" s="976">
        <f>B105</f>
        <v/>
      </c>
      <c r="O105" s="192" t="inlineStr"/>
      <c r="P105" s="192" t="inlineStr"/>
      <c r="Q105" s="192" t="inlineStr"/>
      <c r="R105" s="192" t="inlineStr"/>
      <c r="S105" s="192">
        <f>G105*BS!$B$9</f>
        <v/>
      </c>
      <c r="T105" s="192">
        <f>H105*BS!$B$9</f>
        <v/>
      </c>
      <c r="U105" s="193">
        <f>I96</f>
        <v/>
      </c>
    </row>
    <row r="106">
      <c r="B106" s="211" t="n"/>
      <c r="C106" s="939" t="n"/>
      <c r="D106" s="939" t="n"/>
      <c r="E106" s="939" t="n"/>
      <c r="F106" s="939" t="n"/>
      <c r="G106" s="939" t="n"/>
      <c r="H106" s="939" t="n"/>
      <c r="I106" s="981" t="n"/>
      <c r="J106" s="180" t="n"/>
      <c r="N106" s="976" t="inlineStr"/>
      <c r="O106" s="192" t="inlineStr"/>
      <c r="P106" s="192" t="inlineStr"/>
      <c r="Q106" s="192" t="inlineStr"/>
      <c r="R106" s="192" t="inlineStr"/>
      <c r="S106" s="192" t="inlineStr"/>
      <c r="T106" s="192" t="inlineStr"/>
      <c r="U106" s="193">
        <f>I97</f>
        <v/>
      </c>
    </row>
    <row r="107">
      <c r="B107" s="102" t="n"/>
      <c r="C107" s="939" t="n"/>
      <c r="D107" s="939" t="n"/>
      <c r="E107" s="939" t="n"/>
      <c r="F107" s="939" t="n"/>
      <c r="G107" s="939" t="n"/>
      <c r="H107" s="939" t="n"/>
      <c r="I107" s="981" t="n"/>
      <c r="J107" s="180" t="n"/>
      <c r="N107" s="976" t="inlineStr"/>
      <c r="O107" s="192" t="inlineStr"/>
      <c r="P107" s="192" t="inlineStr"/>
      <c r="Q107" s="192" t="inlineStr"/>
      <c r="R107" s="192" t="inlineStr"/>
      <c r="S107" s="192" t="inlineStr"/>
      <c r="T107" s="192" t="inlineStr"/>
      <c r="U107" s="193">
        <f>I98</f>
        <v/>
      </c>
    </row>
    <row r="108">
      <c r="A108" s="194" t="inlineStr">
        <is>
          <t>K14</t>
        </is>
      </c>
      <c r="B108" s="96" t="inlineStr">
        <is>
          <t xml:space="preserve">Total </t>
        </is>
      </c>
      <c r="C108" s="954">
        <f>SUM(INDIRECT(ADDRESS(MATCH("K13",$A:$A,0)+1,COLUMN(C$13),4)&amp;":"&amp;ADDRESS(MATCH("K14",$A:$A,0)-1,COLUMN(C$13),4)))</f>
        <v/>
      </c>
      <c r="D108" s="954">
        <f>SUM(INDIRECT(ADDRESS(MATCH("K13",$A:$A,0)+1,COLUMN(D$13),4)&amp;":"&amp;ADDRESS(MATCH("K14",$A:$A,0)-1,COLUMN(D$13),4)))</f>
        <v/>
      </c>
      <c r="E108" s="954">
        <f>SUM(INDIRECT(ADDRESS(MATCH("K13",$A:$A,0)+1,COLUMN(E$13),4)&amp;":"&amp;ADDRESS(MATCH("K14",$A:$A,0)-1,COLUMN(E$13),4)))</f>
        <v/>
      </c>
      <c r="F108" s="954">
        <f>SUM(INDIRECT(ADDRESS(MATCH("K13",$A:$A,0)+1,COLUMN(F$13),4)&amp;":"&amp;ADDRESS(MATCH("K14",$A:$A,0)-1,COLUMN(F$13),4)))</f>
        <v/>
      </c>
      <c r="G108" s="954">
        <f>SUM(INDIRECT(ADDRESS(MATCH("K13",$A:$A,0)+1,COLUMN(G$13),4)&amp;":"&amp;ADDRESS(MATCH("K14",$A:$A,0)-1,COLUMN(G$13),4)))</f>
        <v/>
      </c>
      <c r="H108" s="954">
        <f>SUM(INDIRECT(ADDRESS(MATCH("K13",$A:$A,0)+1,COLUMN(H$13),4)&amp;":"&amp;ADDRESS(MATCH("K14",$A:$A,0)-1,COLUMN(H$13),4)))</f>
        <v/>
      </c>
      <c r="I108" s="981" t="n"/>
      <c r="J108" s="196" t="n"/>
      <c r="K108" s="197" t="n"/>
      <c r="L108" s="197" t="n"/>
      <c r="M108" s="197" t="n"/>
      <c r="N108" s="966">
        <f>B108</f>
        <v/>
      </c>
      <c r="O108" s="198">
        <f>C108*BS!$B$9</f>
        <v/>
      </c>
      <c r="P108" s="198">
        <f>D108*BS!$B$9</f>
        <v/>
      </c>
      <c r="Q108" s="198">
        <f>E108*BS!$B$9</f>
        <v/>
      </c>
      <c r="R108" s="198">
        <f>F108*BS!$B$9</f>
        <v/>
      </c>
      <c r="S108" s="198">
        <f>G108*BS!$B$9</f>
        <v/>
      </c>
      <c r="T108" s="198">
        <f>H108*BS!$B$9</f>
        <v/>
      </c>
      <c r="U108" s="193">
        <f>I99</f>
        <v/>
      </c>
      <c r="V108" s="197" t="n"/>
      <c r="W108" s="197" t="n"/>
      <c r="X108" s="197" t="n"/>
      <c r="Y108" s="197" t="n"/>
      <c r="Z108" s="197" t="n"/>
      <c r="AA108" s="197" t="n"/>
      <c r="AB108" s="197" t="n"/>
      <c r="AC108" s="197" t="n"/>
      <c r="AD108" s="197" t="n"/>
      <c r="AE108" s="197" t="n"/>
      <c r="AF108" s="197" t="n"/>
      <c r="AG108" s="197" t="n"/>
      <c r="AH108" s="197" t="n"/>
      <c r="AI108" s="197" t="n"/>
      <c r="AJ108" s="197" t="n"/>
      <c r="AK108" s="197" t="n"/>
      <c r="AL108" s="197" t="n"/>
      <c r="AM108" s="197" t="n"/>
      <c r="AN108" s="197" t="n"/>
      <c r="AO108" s="197" t="n"/>
      <c r="AP108" s="197" t="n"/>
      <c r="AQ108" s="197" t="n"/>
      <c r="AR108" s="197" t="n"/>
      <c r="AS108" s="197" t="n"/>
      <c r="AT108" s="197" t="n"/>
      <c r="AU108" s="197" t="n"/>
      <c r="AV108" s="197" t="n"/>
      <c r="AW108" s="197" t="n"/>
      <c r="AX108" s="197" t="n"/>
      <c r="AY108" s="197" t="n"/>
      <c r="AZ108" s="197" t="n"/>
      <c r="BA108" s="197" t="n"/>
      <c r="BB108" s="197" t="n"/>
      <c r="BC108" s="197" t="n"/>
      <c r="BD108" s="197" t="n"/>
      <c r="BE108" s="197" t="n"/>
      <c r="BF108" s="197" t="n"/>
      <c r="BG108" s="197" t="n"/>
      <c r="BH108" s="197" t="n"/>
      <c r="BI108" s="197" t="n"/>
      <c r="BJ108" s="197" t="n"/>
      <c r="BK108" s="197" t="n"/>
      <c r="BL108" s="197" t="n"/>
      <c r="BM108" s="197" t="n"/>
      <c r="BN108" s="197" t="n"/>
      <c r="BO108" s="197" t="n"/>
      <c r="BP108" s="197" t="n"/>
      <c r="BQ108" s="197" t="n"/>
      <c r="BR108" s="197" t="n"/>
      <c r="BS108" s="197" t="n"/>
      <c r="BT108" s="197" t="n"/>
      <c r="BU108" s="197" t="n"/>
      <c r="BV108" s="197" t="n"/>
      <c r="BW108" s="197" t="n"/>
      <c r="BX108" s="197" t="n"/>
      <c r="BY108" s="197" t="n"/>
      <c r="BZ108" s="197" t="n"/>
      <c r="CA108" s="197" t="n"/>
      <c r="CB108" s="197" t="n"/>
      <c r="CC108" s="197" t="n"/>
      <c r="CD108" s="197" t="n"/>
      <c r="CE108" s="197" t="n"/>
      <c r="CF108" s="197" t="n"/>
      <c r="CG108" s="197" t="n"/>
      <c r="CH108" s="197" t="n"/>
      <c r="CI108" s="197" t="n"/>
      <c r="CJ108" s="197" t="n"/>
      <c r="CK108" s="197" t="n"/>
      <c r="CL108" s="197" t="n"/>
      <c r="CM108" s="197" t="n"/>
      <c r="CN108" s="197" t="n"/>
      <c r="CO108" s="197" t="n"/>
      <c r="CP108" s="197" t="n"/>
      <c r="CQ108" s="197" t="n"/>
      <c r="CR108" s="197" t="n"/>
      <c r="CS108" s="197" t="n"/>
      <c r="CT108" s="197" t="n"/>
      <c r="CU108" s="197" t="n"/>
      <c r="CV108" s="197" t="n"/>
      <c r="CW108" s="197" t="n"/>
      <c r="CX108" s="197" t="n"/>
      <c r="CY108" s="197" t="n"/>
      <c r="CZ108" s="197" t="n"/>
      <c r="DA108" s="197" t="n"/>
      <c r="DB108" s="197" t="n"/>
      <c r="DC108" s="197" t="n"/>
      <c r="DD108" s="197" t="n"/>
      <c r="DE108" s="197" t="n"/>
      <c r="DF108" s="197" t="n"/>
      <c r="DG108" s="197" t="n"/>
      <c r="DH108" s="197" t="n"/>
      <c r="DI108" s="197" t="n"/>
      <c r="DJ108" s="197" t="n"/>
      <c r="DK108" s="197" t="n"/>
      <c r="DL108" s="197" t="n"/>
      <c r="DM108" s="197" t="n"/>
      <c r="DN108" s="197" t="n"/>
      <c r="DO108" s="197" t="n"/>
      <c r="DP108" s="197" t="n"/>
      <c r="DQ108" s="197" t="n"/>
      <c r="DR108" s="197" t="n"/>
      <c r="DS108" s="197" t="n"/>
      <c r="DT108" s="197" t="n"/>
      <c r="DU108" s="197" t="n"/>
      <c r="DV108" s="197" t="n"/>
      <c r="DW108" s="197" t="n"/>
      <c r="DX108" s="197" t="n"/>
      <c r="DY108" s="197" t="n"/>
      <c r="DZ108" s="197" t="n"/>
      <c r="EA108" s="197" t="n"/>
      <c r="EB108" s="197" t="n"/>
      <c r="EC108" s="197" t="n"/>
      <c r="ED108" s="197" t="n"/>
      <c r="EE108" s="197" t="n"/>
      <c r="EF108" s="197" t="n"/>
      <c r="EG108" s="197" t="n"/>
      <c r="EH108" s="197" t="n"/>
      <c r="EI108" s="197" t="n"/>
      <c r="EJ108" s="197" t="n"/>
    </row>
    <row r="109">
      <c r="B109" s="208" t="n"/>
      <c r="C109" s="215" t="n"/>
      <c r="D109" s="216" t="n"/>
      <c r="E109" s="982" t="n"/>
      <c r="F109" s="982" t="n"/>
      <c r="G109" s="982" t="n"/>
      <c r="H109" s="982" t="n"/>
      <c r="I109" s="981" t="n"/>
      <c r="J109" s="180" t="n"/>
      <c r="N109" s="976" t="inlineStr"/>
      <c r="O109" s="192" t="inlineStr"/>
      <c r="P109" s="192" t="inlineStr"/>
      <c r="Q109" s="192" t="inlineStr"/>
      <c r="R109" s="192" t="inlineStr"/>
      <c r="S109" s="192" t="inlineStr"/>
      <c r="T109" s="192" t="inlineStr"/>
      <c r="U109" s="193" t="n"/>
    </row>
    <row r="110">
      <c r="A110" s="171" t="inlineStr">
        <is>
          <t>K15</t>
        </is>
      </c>
      <c r="B110" s="96" t="inlineStr">
        <is>
          <t xml:space="preserve">Long Term Debt </t>
        </is>
      </c>
      <c r="C110" s="983" t="n"/>
      <c r="D110" s="983" t="n"/>
      <c r="E110" s="983" t="n"/>
      <c r="F110" s="983" t="n"/>
      <c r="G110" s="983" t="n"/>
      <c r="H110" s="983" t="n"/>
      <c r="I110" s="984" t="n"/>
      <c r="J110" s="180" t="n"/>
      <c r="N110" s="966">
        <f>B110</f>
        <v/>
      </c>
      <c r="O110" s="204" t="inlineStr"/>
      <c r="P110" s="204" t="inlineStr"/>
      <c r="Q110" s="204" t="inlineStr"/>
      <c r="R110" s="204" t="inlineStr"/>
      <c r="S110" s="204" t="inlineStr"/>
      <c r="T110" s="204" t="inlineStr"/>
      <c r="U110" s="193" t="n"/>
    </row>
    <row r="111">
      <c r="A111" s="79" t="inlineStr">
        <is>
          <t>K16</t>
        </is>
      </c>
      <c r="B111" s="621" t="inlineStr">
        <is>
          <t xml:space="preserve"> Long Term Borrowings</t>
        </is>
      </c>
      <c r="I111" s="210" t="n"/>
      <c r="J111" s="180" t="n"/>
      <c r="N111" s="985">
        <f>B111</f>
        <v/>
      </c>
      <c r="O111" t="inlineStr"/>
      <c r="P111" t="inlineStr"/>
      <c r="Q111" t="inlineStr"/>
      <c r="R111" t="inlineStr"/>
      <c r="S111" t="inlineStr"/>
      <c r="T111" t="inlineStr"/>
      <c r="U111" s="193">
        <f>I102</f>
        <v/>
      </c>
    </row>
    <row r="112">
      <c r="A112" s="79" t="n"/>
      <c r="B112" s="102" t="n"/>
      <c r="C112" s="103" t="n"/>
      <c r="D112" s="103" t="n"/>
      <c r="E112" s="103" t="n"/>
      <c r="F112" s="103" t="n"/>
      <c r="G112" s="103" t="n"/>
      <c r="H112" s="103" t="n"/>
      <c r="I112" s="210" t="n"/>
      <c r="J112" s="180" t="n"/>
      <c r="N112" s="985" t="inlineStr"/>
      <c r="O112" s="192" t="inlineStr"/>
      <c r="P112" s="192" t="inlineStr"/>
      <c r="Q112" s="192" t="inlineStr"/>
      <c r="R112" s="192" t="inlineStr"/>
      <c r="S112" s="192" t="inlineStr"/>
      <c r="T112" s="192" t="inlineStr"/>
      <c r="U112" s="193" t="n"/>
    </row>
    <row r="113">
      <c r="A113" s="79" t="n"/>
      <c r="B113" s="102" t="n"/>
      <c r="C113" s="220" t="n"/>
      <c r="D113" s="220" t="n"/>
      <c r="E113" s="220" t="n"/>
      <c r="F113" s="220" t="n"/>
      <c r="G113" s="220" t="n"/>
      <c r="H113" s="220" t="n"/>
      <c r="I113" s="210" t="n"/>
      <c r="J113" s="180" t="n"/>
      <c r="N113" s="985" t="inlineStr"/>
      <c r="O113" s="192" t="inlineStr"/>
      <c r="P113" s="192" t="inlineStr"/>
      <c r="Q113" s="192" t="inlineStr"/>
      <c r="R113" s="192" t="inlineStr"/>
      <c r="S113" s="192" t="inlineStr"/>
      <c r="T113" s="192" t="inlineStr"/>
      <c r="U113" s="193" t="n"/>
    </row>
    <row r="114">
      <c r="A114" s="79" t="inlineStr">
        <is>
          <t>K16T</t>
        </is>
      </c>
      <c r="B114" s="96" t="inlineStr">
        <is>
          <t xml:space="preserve"> Total </t>
        </is>
      </c>
      <c r="C114" s="954">
        <f>SUM(INDIRECT(ADDRESS(MATCH("K16",$A:$A,0)+1,COLUMN(C$13),4)&amp;":"&amp;ADDRESS(MATCH("K16T",$A:$A,0)-1,COLUMN(C$13),4)))</f>
        <v/>
      </c>
      <c r="D114" s="954">
        <f>SUM(INDIRECT(ADDRESS(MATCH("K16",$A:$A,0)+1,COLUMN(D$13),4)&amp;":"&amp;ADDRESS(MATCH("K16T",$A:$A,0)-1,COLUMN(D$13),4)))</f>
        <v/>
      </c>
      <c r="E114" s="954">
        <f>SUM(INDIRECT(ADDRESS(MATCH("K16",$A:$A,0)+1,COLUMN(E$13),4)&amp;":"&amp;ADDRESS(MATCH("K16T",$A:$A,0)-1,COLUMN(E$13),4)))</f>
        <v/>
      </c>
      <c r="F114" s="954">
        <f>SUM(INDIRECT(ADDRESS(MATCH("K16",$A:$A,0)+1,COLUMN(F$13),4)&amp;":"&amp;ADDRESS(MATCH("K16T",$A:$A,0)-1,COLUMN(F$13),4)))</f>
        <v/>
      </c>
      <c r="G114" s="954" t="n">
        <v>0</v>
      </c>
      <c r="H114" s="954" t="n">
        <v>0</v>
      </c>
      <c r="I114" s="210" t="n"/>
      <c r="J114" s="180" t="n"/>
      <c r="N114" s="985">
        <f>B114</f>
        <v/>
      </c>
      <c r="O114" s="192">
        <f>C114*BS!$B$9</f>
        <v/>
      </c>
      <c r="P114" s="192">
        <f>D114*BS!$B$9</f>
        <v/>
      </c>
      <c r="Q114" s="192">
        <f>E114*BS!$B$9</f>
        <v/>
      </c>
      <c r="R114" s="192">
        <f>F114*BS!$B$9</f>
        <v/>
      </c>
      <c r="S114" s="192">
        <f>G114*BS!$B$9</f>
        <v/>
      </c>
      <c r="T114" s="192">
        <f>H114*BS!$B$9</f>
        <v/>
      </c>
      <c r="U114" s="193" t="n"/>
    </row>
    <row r="115">
      <c r="A115" s="79" t="inlineStr">
        <is>
          <t>K17</t>
        </is>
      </c>
      <c r="B115" s="621" t="inlineStr">
        <is>
          <t xml:space="preserve"> Bond</t>
        </is>
      </c>
      <c r="I115" s="986" t="n"/>
      <c r="J115" s="180" t="n"/>
      <c r="N115" s="985">
        <f>B115</f>
        <v/>
      </c>
      <c r="O115" t="inlineStr"/>
      <c r="P115" t="inlineStr"/>
      <c r="Q115" t="inlineStr"/>
      <c r="R115" t="inlineStr"/>
      <c r="S115" t="inlineStr"/>
      <c r="T115" t="inlineStr"/>
      <c r="U115" s="193">
        <f>I106</f>
        <v/>
      </c>
    </row>
    <row r="116">
      <c r="A116" s="79" t="n"/>
      <c r="B116" s="102" t="n"/>
      <c r="C116" s="103" t="n"/>
      <c r="D116" s="103" t="n"/>
      <c r="E116" s="103" t="n"/>
      <c r="F116" s="103" t="n"/>
      <c r="G116" s="103" t="n"/>
      <c r="H116" s="103" t="n"/>
      <c r="I116" s="986" t="n"/>
      <c r="J116" s="180" t="n"/>
      <c r="N116" s="985" t="inlineStr"/>
      <c r="O116" s="192" t="inlineStr"/>
      <c r="P116" s="192" t="inlineStr"/>
      <c r="Q116" s="192" t="inlineStr"/>
      <c r="R116" s="192" t="inlineStr"/>
      <c r="S116" s="192" t="inlineStr"/>
      <c r="T116" s="192" t="inlineStr"/>
      <c r="U116" s="193" t="n"/>
    </row>
    <row r="117">
      <c r="A117" s="79" t="n"/>
      <c r="B117" s="102" t="n"/>
      <c r="C117" s="220" t="n"/>
      <c r="D117" s="220" t="n"/>
      <c r="E117" s="220" t="n"/>
      <c r="F117" s="220" t="n"/>
      <c r="G117" s="220" t="n"/>
      <c r="H117" s="220" t="n"/>
      <c r="I117" s="986" t="n"/>
      <c r="J117" s="180" t="n"/>
      <c r="N117" s="985" t="inlineStr"/>
      <c r="O117" s="192" t="inlineStr"/>
      <c r="P117" s="192" t="inlineStr"/>
      <c r="Q117" s="192" t="inlineStr"/>
      <c r="R117" s="192" t="inlineStr"/>
      <c r="S117" s="192" t="inlineStr"/>
      <c r="T117" s="192" t="inlineStr"/>
      <c r="U117" s="193" t="n"/>
    </row>
    <row r="118">
      <c r="A118" s="79" t="inlineStr">
        <is>
          <t>K17T</t>
        </is>
      </c>
      <c r="B118" s="96" t="inlineStr">
        <is>
          <t xml:space="preserve"> Total </t>
        </is>
      </c>
      <c r="C118" s="954">
        <f>SUM(INDIRECT(ADDRESS(MATCH("K17",$A:$A,0)+1,COLUMN(C$13),4)&amp;":"&amp;ADDRESS(MATCH("K17T",$A:$A,0)-1,COLUMN(C$13),4)))</f>
        <v/>
      </c>
      <c r="D118" s="954">
        <f>SUM(INDIRECT(ADDRESS(MATCH("K17",$A:$A,0)+1,COLUMN(D$13),4)&amp;":"&amp;ADDRESS(MATCH("K17T",$A:$A,0)-1,COLUMN(D$13),4)))</f>
        <v/>
      </c>
      <c r="E118" s="954">
        <f>SUM(INDIRECT(ADDRESS(MATCH("K17",$A:$A,0)+1,COLUMN(E$13),4)&amp;":"&amp;ADDRESS(MATCH("K17T",$A:$A,0)-1,COLUMN(E$13),4)))</f>
        <v/>
      </c>
      <c r="F118" s="954">
        <f>SUM(INDIRECT(ADDRESS(MATCH("K17",$A:$A,0)+1,COLUMN(F$13),4)&amp;":"&amp;ADDRESS(MATCH("K17T",$A:$A,0)-1,COLUMN(F$13),4)))</f>
        <v/>
      </c>
      <c r="G118" s="954" t="n">
        <v>0</v>
      </c>
      <c r="H118" s="954" t="n">
        <v>0</v>
      </c>
      <c r="I118" s="986" t="n"/>
      <c r="J118" s="180" t="n"/>
      <c r="N118" s="985">
        <f>B118</f>
        <v/>
      </c>
      <c r="O118" s="192">
        <f>C118*BS!$B$9</f>
        <v/>
      </c>
      <c r="P118" s="192">
        <f>D118*BS!$B$9</f>
        <v/>
      </c>
      <c r="Q118" s="192">
        <f>E118*BS!$B$9</f>
        <v/>
      </c>
      <c r="R118" s="192">
        <f>F118*BS!$B$9</f>
        <v/>
      </c>
      <c r="S118" s="192">
        <f>G118*BS!$B$9</f>
        <v/>
      </c>
      <c r="T118" s="192">
        <f>H118*BS!$B$9</f>
        <v/>
      </c>
      <c r="U118" s="193" t="n"/>
    </row>
    <row r="119">
      <c r="A119" s="79" t="inlineStr">
        <is>
          <t>K18</t>
        </is>
      </c>
      <c r="B119" s="621" t="inlineStr">
        <is>
          <t xml:space="preserve"> Subordinate Debt</t>
        </is>
      </c>
      <c r="I119" s="975" t="n"/>
      <c r="J119" s="180" t="n"/>
      <c r="N119" s="985">
        <f>B119</f>
        <v/>
      </c>
      <c r="O119" t="inlineStr"/>
      <c r="P119" t="inlineStr"/>
      <c r="Q119" t="inlineStr"/>
      <c r="R119" t="inlineStr"/>
      <c r="S119" t="inlineStr"/>
      <c r="T119" t="inlineStr"/>
      <c r="U119" s="193">
        <f>I110</f>
        <v/>
      </c>
    </row>
    <row r="120">
      <c r="A120" s="79" t="n"/>
      <c r="B120" s="102" t="n"/>
      <c r="C120" s="103" t="n"/>
      <c r="D120" s="103" t="n"/>
      <c r="E120" s="103" t="n"/>
      <c r="F120" s="103" t="n"/>
      <c r="G120" s="103" t="n"/>
      <c r="H120" s="103" t="n"/>
      <c r="I120" s="975" t="n"/>
      <c r="J120" s="180" t="n"/>
      <c r="N120" s="976" t="inlineStr"/>
      <c r="O120" s="192" t="inlineStr"/>
      <c r="P120" s="192" t="inlineStr"/>
      <c r="Q120" s="192" t="inlineStr"/>
      <c r="R120" s="192" t="inlineStr"/>
      <c r="S120" s="192" t="inlineStr"/>
      <c r="T120" s="192" t="inlineStr"/>
      <c r="U120" s="193" t="n"/>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t="n"/>
    </row>
    <row r="122" customFormat="1" s="194">
      <c r="A122" s="79" t="inlineStr">
        <is>
          <t>K18T</t>
        </is>
      </c>
      <c r="B122" s="96" t="inlineStr">
        <is>
          <t xml:space="preserve"> Total </t>
        </is>
      </c>
      <c r="C122" s="954">
        <f>SUM(INDIRECT(ADDRESS(MATCH("K18",$A:$A,0)+1,COLUMN(C$13),4)&amp;":"&amp;ADDRESS(MATCH("K18T",$A:$A,0)-1,COLUMN(C$13),4)))</f>
        <v/>
      </c>
      <c r="D122" s="954">
        <f>SUM(INDIRECT(ADDRESS(MATCH("K18",$A:$A,0)+1,COLUMN(D$13),4)&amp;":"&amp;ADDRESS(MATCH("K18T",$A:$A,0)-1,COLUMN(D$13),4)))</f>
        <v/>
      </c>
      <c r="E122" s="954">
        <f>SUM(INDIRECT(ADDRESS(MATCH("K18",$A:$A,0)+1,COLUMN(E$13),4)&amp;":"&amp;ADDRESS(MATCH("K18T",$A:$A,0)-1,COLUMN(E$13),4)))</f>
        <v/>
      </c>
      <c r="F122" s="954">
        <f>SUM(INDIRECT(ADDRESS(MATCH("K18",$A:$A,0)+1,COLUMN(F$13),4)&amp;":"&amp;ADDRESS(MATCH("K18T",$A:$A,0)-1,COLUMN(F$13),4)))</f>
        <v/>
      </c>
      <c r="G122" s="954" t="n">
        <v>0</v>
      </c>
      <c r="H122" s="954" t="n">
        <v>0</v>
      </c>
      <c r="I122" s="975" t="n"/>
      <c r="J122" s="180" t="n"/>
      <c r="N122" s="976">
        <f>B122</f>
        <v/>
      </c>
      <c r="O122" s="192">
        <f>C122*BS!$B$9</f>
        <v/>
      </c>
      <c r="P122" s="192">
        <f>D122*BS!$B$9</f>
        <v/>
      </c>
      <c r="Q122" s="192">
        <f>E122*BS!$B$9</f>
        <v/>
      </c>
      <c r="R122" s="192">
        <f>F122*BS!$B$9</f>
        <v/>
      </c>
      <c r="S122" s="192">
        <f>G122*BS!$B$9</f>
        <v/>
      </c>
      <c r="T122" s="192">
        <f>H122*BS!$B$9</f>
        <v/>
      </c>
      <c r="U122" s="193" t="n"/>
    </row>
    <row r="123">
      <c r="A123" s="79" t="inlineStr">
        <is>
          <t>K19</t>
        </is>
      </c>
      <c r="B123" s="102" t="inlineStr">
        <is>
          <t xml:space="preserve"> Loan from related parties </t>
        </is>
      </c>
      <c r="C123" s="220" t="n"/>
      <c r="D123" s="220" t="n"/>
      <c r="E123" s="220" t="n"/>
      <c r="F123" s="220" t="n"/>
      <c r="G123" s="220" t="n"/>
      <c r="H123" s="220" t="n"/>
      <c r="I123" s="975" t="n"/>
      <c r="J123" s="180" t="n"/>
      <c r="N123" s="976">
        <f>B123</f>
        <v/>
      </c>
      <c r="O123" s="192" t="inlineStr"/>
      <c r="P123" s="192" t="inlineStr"/>
      <c r="Q123" s="192" t="inlineStr"/>
      <c r="R123" s="192" t="inlineStr"/>
      <c r="S123" s="192" t="inlineStr"/>
      <c r="T123" s="192" t="inlineStr"/>
      <c r="U123" s="193">
        <f>I114</f>
        <v/>
      </c>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f>I115</f>
        <v/>
      </c>
    </row>
    <row r="125" customFormat="1" s="194">
      <c r="A125" s="79" t="n"/>
      <c r="B125" s="102" t="n"/>
      <c r="C125" s="220" t="n"/>
      <c r="D125" s="220" t="n"/>
      <c r="E125" s="220" t="n"/>
      <c r="F125" s="220" t="n"/>
      <c r="G125" s="220" t="n"/>
      <c r="H125" s="220" t="n"/>
      <c r="I125" s="975" t="n"/>
      <c r="J125" s="180" t="n"/>
      <c r="N125" s="976" t="inlineStr"/>
      <c r="O125" s="192" t="inlineStr"/>
      <c r="P125" s="192" t="inlineStr"/>
      <c r="Q125" s="192" t="inlineStr"/>
      <c r="R125" s="192" t="inlineStr"/>
      <c r="S125" s="192" t="inlineStr"/>
      <c r="T125" s="192" t="inlineStr"/>
      <c r="U125" s="193">
        <f>I116</f>
        <v/>
      </c>
    </row>
    <row r="126">
      <c r="A126" s="79" t="n"/>
      <c r="B126" s="102" t="n"/>
      <c r="C126" s="103" t="n"/>
      <c r="D126" s="103" t="n"/>
      <c r="E126" s="103" t="n"/>
      <c r="F126" s="103" t="n"/>
      <c r="G126" s="103" t="n"/>
      <c r="H126" s="103" t="n"/>
      <c r="I126" s="975" t="n"/>
      <c r="J126" s="180" t="n"/>
      <c r="N126" s="976" t="inlineStr"/>
      <c r="O126" s="192" t="inlineStr"/>
      <c r="P126" s="192" t="inlineStr"/>
      <c r="Q126" s="192" t="inlineStr"/>
      <c r="R126" s="192" t="inlineStr"/>
      <c r="S126" s="192" t="inlineStr"/>
      <c r="T126" s="192" t="inlineStr"/>
      <c r="U126" s="193">
        <f>I117</f>
        <v/>
      </c>
    </row>
    <row r="127">
      <c r="A127" s="79" t="n"/>
      <c r="B127" s="102" t="n"/>
      <c r="C127" s="220" t="n"/>
      <c r="D127" s="220" t="n"/>
      <c r="E127" s="220" t="n"/>
      <c r="F127" s="220" t="n"/>
      <c r="G127" s="220" t="n"/>
      <c r="H127" s="220" t="n"/>
      <c r="I127" s="975" t="n"/>
      <c r="J127" s="180" t="n"/>
      <c r="N127" s="976" t="inlineStr"/>
      <c r="O127" s="192" t="inlineStr"/>
      <c r="P127" s="192" t="inlineStr"/>
      <c r="Q127" s="192" t="inlineStr"/>
      <c r="R127" s="192" t="inlineStr"/>
      <c r="S127" s="192" t="inlineStr"/>
      <c r="T127" s="192" t="inlineStr"/>
      <c r="U127" s="193" t="n"/>
    </row>
    <row r="128" ht="18.75" customFormat="1" customHeight="1" s="194">
      <c r="A128" s="79" t="n"/>
      <c r="B128" s="102" t="n"/>
      <c r="C128" s="220" t="n"/>
      <c r="D128" s="220" t="n"/>
      <c r="E128" s="220" t="n"/>
      <c r="F128" s="220" t="n"/>
      <c r="G128" s="220" t="n"/>
      <c r="H128" s="220" t="n"/>
      <c r="I128" s="975" t="n"/>
      <c r="J128" s="180" t="n"/>
      <c r="N128" s="976" t="inlineStr"/>
      <c r="O128" s="192" t="inlineStr"/>
      <c r="P128" s="192" t="inlineStr"/>
      <c r="Q128" s="192" t="inlineStr"/>
      <c r="R128" s="192" t="inlineStr"/>
      <c r="S128" s="192" t="inlineStr"/>
      <c r="T128" s="192" t="inlineStr"/>
      <c r="U128" s="193">
        <f>I119</f>
        <v/>
      </c>
    </row>
    <row r="129">
      <c r="A129" s="79" t="n"/>
      <c r="B129" s="102" t="n"/>
      <c r="C129" s="220" t="n"/>
      <c r="D129" s="220" t="n"/>
      <c r="E129" s="220" t="n"/>
      <c r="F129" s="220" t="n"/>
      <c r="G129" s="220" t="n"/>
      <c r="H129" s="220" t="n"/>
      <c r="I129" s="975" t="n"/>
      <c r="J129" s="180" t="n"/>
      <c r="N129" s="976" t="inlineStr"/>
      <c r="O129" s="192" t="inlineStr"/>
      <c r="P129" s="192" t="inlineStr"/>
      <c r="Q129" s="192" t="inlineStr"/>
      <c r="R129" s="192" t="inlineStr"/>
      <c r="S129" s="192" t="inlineStr"/>
      <c r="T129" s="192" t="inlineStr"/>
      <c r="U129" s="193">
        <f>I120</f>
        <v/>
      </c>
    </row>
    <row r="130">
      <c r="B130" s="102" t="inlineStr">
        <is>
          <t xml:space="preserve"> Others </t>
        </is>
      </c>
      <c r="C130" s="220" t="n"/>
      <c r="D130" s="220" t="n"/>
      <c r="E130" s="220" t="n"/>
      <c r="F130" s="220" t="n"/>
      <c r="G130" s="220" t="n"/>
      <c r="H130" s="220" t="n"/>
      <c r="I130" s="980" t="n"/>
      <c r="J130" s="180" t="n"/>
      <c r="N130" s="976">
        <f>B130</f>
        <v/>
      </c>
      <c r="O130" s="192" t="inlineStr"/>
      <c r="P130" s="192" t="inlineStr"/>
      <c r="Q130" s="192" t="inlineStr"/>
      <c r="R130" s="192" t="inlineStr"/>
      <c r="S130" s="192" t="inlineStr"/>
      <c r="T130" s="192" t="inlineStr"/>
      <c r="U130" s="193">
        <f>I121</f>
        <v/>
      </c>
    </row>
    <row r="131">
      <c r="A131" s="194" t="inlineStr">
        <is>
          <t>K20</t>
        </is>
      </c>
      <c r="B131" s="96" t="inlineStr">
        <is>
          <t xml:space="preserve">Total </t>
        </is>
      </c>
      <c r="C131" s="987">
        <f>INDIRECT(ADDRESS(MATCH("K16T",$A:$A,0),COLUMN(C$13),4))+INDIRECT(ADDRESS(MATCH("K17T",$A:$A,0),COLUMN(C$13),4))+INDIRECT(ADDRESS(MATCH("K18T",$A:$A,0),COLUMN(C$13),4))+SUM(INDIRECT(ADDRESS(MATCH("K19",$A:$A,0),COLUMN(C$13),4)&amp;":"&amp;ADDRESS(MATCH("K20",$A:$A,0)-1,COLUMN(C$13),4)))</f>
        <v/>
      </c>
      <c r="D131" s="987">
        <f>INDIRECT(ADDRESS(MATCH("K16T",$A:$A,0),COLUMN(D$13),4))+INDIRECT(ADDRESS(MATCH("K17T",$A:$A,0),COLUMN(D$13),4))+INDIRECT(ADDRESS(MATCH("K18T",$A:$A,0),COLUMN(D$13),4))+SUM(INDIRECT(ADDRESS(MATCH("K19",$A:$A,0),COLUMN(D$13),4)&amp;":"&amp;ADDRESS(MATCH("K20",$A:$A,0)-1,COLUMN(D$13),4)))</f>
        <v/>
      </c>
      <c r="E131" s="987">
        <f>INDIRECT(ADDRESS(MATCH("K16T",$A:$A,0),COLUMN(E$13),4))+INDIRECT(ADDRESS(MATCH("K17T",$A:$A,0),COLUMN(E$13),4))+INDIRECT(ADDRESS(MATCH("K18T",$A:$A,0),COLUMN(E$13),4))+SUM(INDIRECT(ADDRESS(MATCH("K19",$A:$A,0),COLUMN(E$13),4)&amp;":"&amp;ADDRESS(MATCH("K20",$A:$A,0)-1,COLUMN(E$13),4)))</f>
        <v/>
      </c>
      <c r="F131" s="987">
        <f>INDIRECT(ADDRESS(MATCH("K16T",$A:$A,0),COLUMN(F$13),4))+INDIRECT(ADDRESS(MATCH("K17T",$A:$A,0),COLUMN(F$13),4))+INDIRECT(ADDRESS(MATCH("K18T",$A:$A,0),COLUMN(F$13),4))+SUM(INDIRECT(ADDRESS(MATCH("K19",$A:$A,0),COLUMN(F$13),4)&amp;":"&amp;ADDRESS(MATCH("K20",$A:$A,0)-1,COLUMN(F$13),4)))</f>
        <v/>
      </c>
      <c r="G131" s="987">
        <f>INDIRECT(ADDRESS(MATCH("K16T",$A:$A,0),COLUMN(G$13),4))+INDIRECT(ADDRESS(MATCH("K17T",$A:$A,0),COLUMN(G$13),4))+INDIRECT(ADDRESS(MATCH("K18T",$A:$A,0),COLUMN(G$13),4))+SUM(INDIRECT(ADDRESS(MATCH("K19",$A:$A,0),COLUMN(G$13),4)&amp;":"&amp;ADDRESS(MATCH("K20",$A:$A,0)-1,COLUMN(G$13),4)))</f>
        <v/>
      </c>
      <c r="H131" s="987">
        <f>INDIRECT(ADDRESS(MATCH("K16T",$A:$A,0),COLUMN(H$13),4))+INDIRECT(ADDRESS(MATCH("K17T",$A:$A,0),COLUMN(H$13),4))+INDIRECT(ADDRESS(MATCH("K18T",$A:$A,0),COLUMN(H$13),4))+SUM(INDIRECT(ADDRESS(MATCH("K19",$A:$A,0),COLUMN(H$13),4)&amp;":"&amp;ADDRESS(MATCH("K20",$A:$A,0)-1,COLUMN(H$13),4)))</f>
        <v/>
      </c>
      <c r="I131" s="988" t="n"/>
      <c r="J131" s="196" t="n"/>
      <c r="K131" s="197" t="n"/>
      <c r="L131" s="197" t="n"/>
      <c r="M131" s="197" t="n"/>
      <c r="N131" s="966">
        <f>B131</f>
        <v/>
      </c>
      <c r="O131" s="198">
        <f>C131*BS!$B$9</f>
        <v/>
      </c>
      <c r="P131" s="198">
        <f>D131*BS!$B$9</f>
        <v/>
      </c>
      <c r="Q131" s="198">
        <f>E131*BS!$B$9</f>
        <v/>
      </c>
      <c r="R131" s="198">
        <f>F131*BS!$B$9</f>
        <v/>
      </c>
      <c r="S131" s="198">
        <f>G131*BS!$B$9</f>
        <v/>
      </c>
      <c r="T131" s="198">
        <f>H131*BS!$B$9</f>
        <v/>
      </c>
      <c r="U131" s="193">
        <f>I122</f>
        <v/>
      </c>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B132" s="102" t="n"/>
      <c r="C132" s="989" t="n"/>
      <c r="D132" s="989" t="n"/>
      <c r="E132" s="989" t="n"/>
      <c r="F132" s="989" t="n"/>
      <c r="G132" s="989" t="n"/>
      <c r="H132" s="989" t="n"/>
      <c r="I132" s="980" t="n"/>
      <c r="J132" s="180" t="n"/>
      <c r="N132" s="976" t="inlineStr"/>
      <c r="O132" s="192" t="inlineStr"/>
      <c r="P132" s="192" t="inlineStr"/>
      <c r="Q132" s="192" t="inlineStr"/>
      <c r="R132" s="192" t="inlineStr"/>
      <c r="S132" s="192" t="inlineStr"/>
      <c r="T132" s="192" t="inlineStr"/>
      <c r="U132" s="193" t="n"/>
    </row>
    <row r="133">
      <c r="A133" s="194" t="inlineStr">
        <is>
          <t>K21</t>
        </is>
      </c>
      <c r="B133" s="96" t="inlineStr">
        <is>
          <t xml:space="preserve">Deferred Taxes </t>
        </is>
      </c>
      <c r="C133" s="990" t="n"/>
      <c r="D133" s="990" t="n"/>
      <c r="E133" s="990" t="n"/>
      <c r="F133" s="990" t="n"/>
      <c r="G133" s="990" t="n"/>
      <c r="H133" s="990" t="n"/>
      <c r="I133" s="988" t="n"/>
      <c r="J133" s="196" t="n"/>
      <c r="K133" s="197" t="n"/>
      <c r="L133" s="197" t="n"/>
      <c r="M133" s="197" t="n"/>
      <c r="N133" s="966">
        <f>B133</f>
        <v/>
      </c>
      <c r="O133" s="198" t="inlineStr"/>
      <c r="P133" s="198" t="inlineStr"/>
      <c r="Q133" s="198" t="inlineStr"/>
      <c r="R133" s="198" t="inlineStr"/>
      <c r="S133" s="198" t="inlineStr"/>
      <c r="T133" s="198" t="inlineStr"/>
      <c r="U133" s="193">
        <f>I124</f>
        <v/>
      </c>
      <c r="V133" s="197" t="n"/>
      <c r="W133" s="197" t="n"/>
      <c r="X133" s="197" t="n"/>
      <c r="Y133" s="197" t="n"/>
      <c r="Z133" s="197" t="n"/>
      <c r="AA133" s="197" t="n"/>
      <c r="AB133" s="197" t="n"/>
      <c r="AC133" s="197" t="n"/>
      <c r="AD133" s="197" t="n"/>
      <c r="AE133" s="197" t="n"/>
      <c r="AF133" s="197" t="n"/>
      <c r="AG133" s="197" t="n"/>
      <c r="AH133" s="197" t="n"/>
      <c r="AI133" s="197" t="n"/>
      <c r="AJ133" s="197" t="n"/>
      <c r="AK133" s="197" t="n"/>
      <c r="AL133" s="197" t="n"/>
      <c r="AM133" s="197" t="n"/>
      <c r="AN133" s="197" t="n"/>
      <c r="AO133" s="197" t="n"/>
      <c r="AP133" s="197" t="n"/>
      <c r="AQ133" s="197" t="n"/>
      <c r="AR133" s="197" t="n"/>
      <c r="AS133" s="197" t="n"/>
      <c r="AT133" s="197" t="n"/>
      <c r="AU133" s="197" t="n"/>
      <c r="AV133" s="197" t="n"/>
      <c r="AW133" s="197" t="n"/>
      <c r="AX133" s="197" t="n"/>
      <c r="AY133" s="197" t="n"/>
      <c r="AZ133" s="197" t="n"/>
      <c r="BA133" s="197" t="n"/>
      <c r="BB133" s="197" t="n"/>
      <c r="BC133" s="197" t="n"/>
      <c r="BD133" s="197" t="n"/>
      <c r="BE133" s="197" t="n"/>
      <c r="BF133" s="197" t="n"/>
      <c r="BG133" s="197" t="n"/>
      <c r="BH133" s="197" t="n"/>
      <c r="BI133" s="197" t="n"/>
      <c r="BJ133" s="197" t="n"/>
      <c r="BK133" s="197" t="n"/>
      <c r="BL133" s="197" t="n"/>
      <c r="BM133" s="197" t="n"/>
      <c r="BN133" s="197" t="n"/>
      <c r="BO133" s="197" t="n"/>
      <c r="BP133" s="197" t="n"/>
      <c r="BQ133" s="197" t="n"/>
      <c r="BR133" s="197" t="n"/>
      <c r="BS133" s="197" t="n"/>
      <c r="BT133" s="197" t="n"/>
      <c r="BU133" s="197" t="n"/>
      <c r="BV133" s="197" t="n"/>
      <c r="BW133" s="197" t="n"/>
      <c r="BX133" s="197" t="n"/>
      <c r="BY133" s="197" t="n"/>
      <c r="BZ133" s="197" t="n"/>
      <c r="CA133" s="197" t="n"/>
      <c r="CB133" s="197" t="n"/>
      <c r="CC133" s="197" t="n"/>
      <c r="CD133" s="197" t="n"/>
      <c r="CE133" s="197" t="n"/>
      <c r="CF133" s="197" t="n"/>
      <c r="CG133" s="197" t="n"/>
      <c r="CH133" s="197" t="n"/>
      <c r="CI133" s="197" t="n"/>
      <c r="CJ133" s="197" t="n"/>
      <c r="CK133" s="197" t="n"/>
      <c r="CL133" s="197" t="n"/>
      <c r="CM133" s="197" t="n"/>
      <c r="CN133" s="197" t="n"/>
      <c r="CO133" s="197" t="n"/>
      <c r="CP133" s="197" t="n"/>
      <c r="CQ133" s="197" t="n"/>
      <c r="CR133" s="197" t="n"/>
      <c r="CS133" s="197" t="n"/>
      <c r="CT133" s="197" t="n"/>
      <c r="CU133" s="197" t="n"/>
      <c r="CV133" s="197" t="n"/>
      <c r="CW133" s="197" t="n"/>
      <c r="CX133" s="197" t="n"/>
      <c r="CY133" s="197" t="n"/>
      <c r="CZ133" s="197" t="n"/>
      <c r="DA133" s="197" t="n"/>
      <c r="DB133" s="197" t="n"/>
      <c r="DC133" s="197" t="n"/>
      <c r="DD133" s="197" t="n"/>
      <c r="DE133" s="197" t="n"/>
      <c r="DF133" s="197" t="n"/>
      <c r="DG133" s="197" t="n"/>
      <c r="DH133" s="197" t="n"/>
      <c r="DI133" s="197" t="n"/>
      <c r="DJ133" s="197" t="n"/>
      <c r="DK133" s="197" t="n"/>
      <c r="DL133" s="197" t="n"/>
      <c r="DM133" s="197" t="n"/>
      <c r="DN133" s="197" t="n"/>
      <c r="DO133" s="197" t="n"/>
      <c r="DP133" s="197" t="n"/>
      <c r="DQ133" s="197" t="n"/>
      <c r="DR133" s="197" t="n"/>
      <c r="DS133" s="197" t="n"/>
      <c r="DT133" s="197" t="n"/>
      <c r="DU133" s="197" t="n"/>
      <c r="DV133" s="197" t="n"/>
      <c r="DW133" s="197" t="n"/>
      <c r="DX133" s="197" t="n"/>
      <c r="DY133" s="197" t="n"/>
      <c r="DZ133" s="197" t="n"/>
      <c r="EA133" s="197" t="n"/>
      <c r="EB133" s="197" t="n"/>
      <c r="EC133" s="197" t="n"/>
      <c r="ED133" s="197" t="n"/>
      <c r="EE133" s="197" t="n"/>
      <c r="EF133" s="197" t="n"/>
      <c r="EG133" s="197" t="n"/>
      <c r="EH133" s="197" t="n"/>
      <c r="EI133" s="197" t="n"/>
      <c r="EJ133" s="197" t="n"/>
    </row>
    <row r="134">
      <c r="B134" s="102" t="n"/>
      <c r="C134" s="103" t="n"/>
      <c r="D134" s="103" t="n"/>
      <c r="E134" s="103" t="n"/>
      <c r="F134" s="103" t="n"/>
      <c r="G134" s="103" t="n"/>
      <c r="H134" s="103" t="n"/>
      <c r="I134" s="988" t="n"/>
      <c r="J134" s="196" t="n"/>
      <c r="K134" s="197" t="n"/>
      <c r="L134" s="197" t="n"/>
      <c r="M134" s="197" t="n"/>
      <c r="N134" s="966" t="inlineStr"/>
      <c r="O134" s="198" t="inlineStr"/>
      <c r="P134" s="198" t="inlineStr"/>
      <c r="Q134" s="198" t="inlineStr"/>
      <c r="R134" s="198" t="inlineStr"/>
      <c r="S134" s="198" t="inlineStr"/>
      <c r="T134" s="198" t="inlineStr"/>
      <c r="U134" s="193" t="n"/>
      <c r="V134" s="197" t="n"/>
      <c r="W134" s="197" t="n"/>
      <c r="X134" s="197" t="n"/>
      <c r="Y134" s="197" t="n"/>
      <c r="Z134" s="197" t="n"/>
      <c r="AA134" s="197" t="n"/>
      <c r="AB134" s="197" t="n"/>
      <c r="AC134" s="197" t="n"/>
      <c r="AD134" s="197" t="n"/>
      <c r="AE134" s="197" t="n"/>
      <c r="AF134" s="197" t="n"/>
      <c r="AG134" s="197" t="n"/>
      <c r="AH134" s="197" t="n"/>
      <c r="AI134" s="197" t="n"/>
      <c r="AJ134" s="197" t="n"/>
      <c r="AK134" s="197" t="n"/>
      <c r="AL134" s="197" t="n"/>
      <c r="AM134" s="197" t="n"/>
      <c r="AN134" s="197" t="n"/>
      <c r="AO134" s="197" t="n"/>
      <c r="AP134" s="197" t="n"/>
      <c r="AQ134" s="197" t="n"/>
      <c r="AR134" s="197" t="n"/>
      <c r="AS134" s="197" t="n"/>
      <c r="AT134" s="197" t="n"/>
      <c r="AU134" s="197" t="n"/>
      <c r="AV134" s="197" t="n"/>
      <c r="AW134" s="197" t="n"/>
      <c r="AX134" s="197" t="n"/>
      <c r="AY134" s="197" t="n"/>
      <c r="AZ134" s="197" t="n"/>
      <c r="BA134" s="197" t="n"/>
      <c r="BB134" s="197" t="n"/>
      <c r="BC134" s="197" t="n"/>
      <c r="BD134" s="197" t="n"/>
      <c r="BE134" s="197" t="n"/>
      <c r="BF134" s="197" t="n"/>
      <c r="BG134" s="197" t="n"/>
      <c r="BH134" s="197" t="n"/>
      <c r="BI134" s="197" t="n"/>
      <c r="BJ134" s="197" t="n"/>
      <c r="BK134" s="197" t="n"/>
      <c r="BL134" s="197" t="n"/>
      <c r="BM134" s="197" t="n"/>
      <c r="BN134" s="197" t="n"/>
      <c r="BO134" s="197" t="n"/>
      <c r="BP134" s="197" t="n"/>
      <c r="BQ134" s="197" t="n"/>
      <c r="BR134" s="197" t="n"/>
      <c r="BS134" s="197" t="n"/>
      <c r="BT134" s="197" t="n"/>
      <c r="BU134" s="197" t="n"/>
      <c r="BV134" s="197" t="n"/>
      <c r="BW134" s="197" t="n"/>
      <c r="BX134" s="197" t="n"/>
      <c r="BY134" s="197" t="n"/>
      <c r="BZ134" s="197" t="n"/>
      <c r="CA134" s="197" t="n"/>
      <c r="CB134" s="197" t="n"/>
      <c r="CC134" s="197" t="n"/>
      <c r="CD134" s="197" t="n"/>
      <c r="CE134" s="197" t="n"/>
      <c r="CF134" s="197" t="n"/>
      <c r="CG134" s="197" t="n"/>
      <c r="CH134" s="197" t="n"/>
      <c r="CI134" s="197" t="n"/>
      <c r="CJ134" s="197" t="n"/>
      <c r="CK134" s="197" t="n"/>
      <c r="CL134" s="197" t="n"/>
      <c r="CM134" s="197" t="n"/>
      <c r="CN134" s="197" t="n"/>
      <c r="CO134" s="197" t="n"/>
      <c r="CP134" s="197" t="n"/>
      <c r="CQ134" s="197" t="n"/>
      <c r="CR134" s="197" t="n"/>
      <c r="CS134" s="197" t="n"/>
      <c r="CT134" s="197" t="n"/>
      <c r="CU134" s="197" t="n"/>
      <c r="CV134" s="197" t="n"/>
      <c r="CW134" s="197" t="n"/>
      <c r="CX134" s="197" t="n"/>
      <c r="CY134" s="197" t="n"/>
      <c r="CZ134" s="197" t="n"/>
      <c r="DA134" s="197" t="n"/>
      <c r="DB134" s="197" t="n"/>
      <c r="DC134" s="197" t="n"/>
      <c r="DD134" s="197" t="n"/>
      <c r="DE134" s="197" t="n"/>
      <c r="DF134" s="197" t="n"/>
      <c r="DG134" s="197" t="n"/>
      <c r="DH134" s="197" t="n"/>
      <c r="DI134" s="197" t="n"/>
      <c r="DJ134" s="197" t="n"/>
      <c r="DK134" s="197" t="n"/>
      <c r="DL134" s="197" t="n"/>
      <c r="DM134" s="197" t="n"/>
      <c r="DN134" s="197" t="n"/>
      <c r="DO134" s="197" t="n"/>
      <c r="DP134" s="197" t="n"/>
      <c r="DQ134" s="197" t="n"/>
      <c r="DR134" s="197" t="n"/>
      <c r="DS134" s="197" t="n"/>
      <c r="DT134" s="197" t="n"/>
      <c r="DU134" s="197" t="n"/>
      <c r="DV134" s="197" t="n"/>
      <c r="DW134" s="197" t="n"/>
      <c r="DX134" s="197" t="n"/>
      <c r="DY134" s="197" t="n"/>
      <c r="DZ134" s="197" t="n"/>
      <c r="EA134" s="197" t="n"/>
      <c r="EB134" s="197" t="n"/>
      <c r="EC134" s="197" t="n"/>
      <c r="ED134" s="197" t="n"/>
      <c r="EE134" s="197" t="n"/>
      <c r="EF134" s="197" t="n"/>
      <c r="EG134" s="197" t="n"/>
      <c r="EH134" s="197" t="n"/>
      <c r="EI134" s="197" t="n"/>
      <c r="EJ134" s="197" t="n"/>
    </row>
    <row r="135">
      <c r="B135" s="102" t="n"/>
      <c r="C135" s="952" t="n"/>
      <c r="D135" s="952" t="n"/>
      <c r="E135" s="952" t="n"/>
      <c r="F135" s="952" t="n"/>
      <c r="G135" s="952" t="n"/>
      <c r="H135" s="952" t="n"/>
      <c r="I135" s="980" t="n"/>
      <c r="J135" s="180" t="n"/>
      <c r="N135" s="976" t="inlineStr"/>
      <c r="O135" s="192" t="inlineStr"/>
      <c r="P135" s="192" t="inlineStr"/>
      <c r="Q135" s="192" t="inlineStr"/>
      <c r="R135" s="192" t="inlineStr"/>
      <c r="S135" s="192" t="inlineStr"/>
      <c r="T135" s="192" t="inlineStr"/>
      <c r="U135" s="193" t="n"/>
    </row>
    <row r="136">
      <c r="A136" s="171" t="inlineStr">
        <is>
          <t>K22</t>
        </is>
      </c>
      <c r="B136" s="96" t="inlineStr">
        <is>
          <t xml:space="preserve">Total </t>
        </is>
      </c>
      <c r="C136" s="954">
        <f>SUM(INDIRECT(ADDRESS(MATCH("K21",$A:$A,0)+1,COLUMN(C$13),4)&amp;":"&amp;ADDRESS(MATCH("K22",$A:$A,0)-1,COLUMN(C$13),4)))</f>
        <v/>
      </c>
      <c r="D136" s="954">
        <f>SUM(INDIRECT(ADDRESS(MATCH("K21",$A:$A,0)+1,COLUMN(D$13),4)&amp;":"&amp;ADDRESS(MATCH("K22",$A:$A,0)-1,COLUMN(D$13),4)))</f>
        <v/>
      </c>
      <c r="E136" s="954">
        <f>SUM(INDIRECT(ADDRESS(MATCH("K21",$A:$A,0)+1,COLUMN(E$13),4)&amp;":"&amp;ADDRESS(MATCH("K22",$A:$A,0)-1,COLUMN(E$13),4)))</f>
        <v/>
      </c>
      <c r="F136" s="954">
        <f>SUM(INDIRECT(ADDRESS(MATCH("K21",$A:$A,0)+1,COLUMN(F$13),4)&amp;":"&amp;ADDRESS(MATCH("K22",$A:$A,0)-1,COLUMN(F$13),4)))</f>
        <v/>
      </c>
      <c r="G136" s="954" t="n">
        <v>0</v>
      </c>
      <c r="H136" s="954" t="n">
        <v>0</v>
      </c>
      <c r="I136" s="980" t="n"/>
      <c r="J136" s="180" t="n"/>
      <c r="N136" s="976">
        <f>B136</f>
        <v/>
      </c>
      <c r="O136" s="192">
        <f>C136*BS!$B$9</f>
        <v/>
      </c>
      <c r="P136" s="192">
        <f>D136*BS!$B$9</f>
        <v/>
      </c>
      <c r="Q136" s="192">
        <f>E136*BS!$B$9</f>
        <v/>
      </c>
      <c r="R136" s="192">
        <f>F136*BS!$B$9</f>
        <v/>
      </c>
      <c r="S136" s="192">
        <f>G136*BS!$B$9</f>
        <v/>
      </c>
      <c r="T136" s="192">
        <f>H136*BS!$B$9</f>
        <v/>
      </c>
      <c r="U136" s="193" t="n"/>
    </row>
    <row r="137">
      <c r="A137" s="194" t="inlineStr">
        <is>
          <t>K23</t>
        </is>
      </c>
      <c r="B137" s="96" t="inlineStr">
        <is>
          <t xml:space="preserve">Other Long Term liabilities </t>
        </is>
      </c>
      <c r="C137" s="990" t="n"/>
      <c r="D137" s="990" t="n"/>
      <c r="E137" s="990" t="n"/>
      <c r="F137" s="990" t="n"/>
      <c r="G137" s="990" t="n"/>
      <c r="H137" s="990" t="n"/>
      <c r="I137" s="988" t="n"/>
      <c r="J137" s="196" t="n"/>
      <c r="K137" s="197" t="n"/>
      <c r="L137" s="197" t="n"/>
      <c r="M137" s="197" t="n"/>
      <c r="N137" s="966">
        <f>B137</f>
        <v/>
      </c>
      <c r="O137" s="198" t="inlineStr"/>
      <c r="P137" s="198" t="inlineStr"/>
      <c r="Q137" s="198" t="inlineStr"/>
      <c r="R137" s="198" t="inlineStr"/>
      <c r="S137" s="198" t="inlineStr"/>
      <c r="T137" s="198" t="inlineStr"/>
      <c r="U137" s="193" t="n"/>
      <c r="V137" s="197" t="n"/>
      <c r="W137" s="197" t="n"/>
      <c r="X137" s="197" t="n"/>
      <c r="Y137" s="197" t="n"/>
      <c r="Z137" s="197" t="n"/>
      <c r="AA137" s="197" t="n"/>
      <c r="AB137" s="197" t="n"/>
      <c r="AC137" s="197" t="n"/>
      <c r="AD137" s="197" t="n"/>
      <c r="AE137" s="197" t="n"/>
      <c r="AF137" s="197" t="n"/>
      <c r="AG137" s="197" t="n"/>
      <c r="AH137" s="197" t="n"/>
      <c r="AI137" s="197" t="n"/>
      <c r="AJ137" s="197" t="n"/>
      <c r="AK137" s="197" t="n"/>
      <c r="AL137" s="197" t="n"/>
      <c r="AM137" s="197" t="n"/>
      <c r="AN137" s="197" t="n"/>
      <c r="AO137" s="197" t="n"/>
      <c r="AP137" s="197" t="n"/>
      <c r="AQ137" s="197" t="n"/>
      <c r="AR137" s="197" t="n"/>
      <c r="AS137" s="197" t="n"/>
      <c r="AT137" s="197" t="n"/>
      <c r="AU137" s="197" t="n"/>
      <c r="AV137" s="197" t="n"/>
      <c r="AW137" s="197" t="n"/>
      <c r="AX137" s="197" t="n"/>
      <c r="AY137" s="197" t="n"/>
      <c r="AZ137" s="197" t="n"/>
      <c r="BA137" s="197" t="n"/>
      <c r="BB137" s="197" t="n"/>
      <c r="BC137" s="197" t="n"/>
      <c r="BD137" s="197" t="n"/>
      <c r="BE137" s="197" t="n"/>
      <c r="BF137" s="197" t="n"/>
      <c r="BG137" s="197" t="n"/>
      <c r="BH137" s="197" t="n"/>
      <c r="BI137" s="197" t="n"/>
      <c r="BJ137" s="197" t="n"/>
      <c r="BK137" s="197" t="n"/>
      <c r="BL137" s="197" t="n"/>
      <c r="BM137" s="197" t="n"/>
      <c r="BN137" s="197" t="n"/>
      <c r="BO137" s="197" t="n"/>
      <c r="BP137" s="197" t="n"/>
      <c r="BQ137" s="197" t="n"/>
      <c r="BR137" s="197" t="n"/>
      <c r="BS137" s="197" t="n"/>
      <c r="BT137" s="197" t="n"/>
      <c r="BU137" s="197" t="n"/>
      <c r="BV137" s="197" t="n"/>
      <c r="BW137" s="197" t="n"/>
      <c r="BX137" s="197" t="n"/>
      <c r="BY137" s="197" t="n"/>
      <c r="BZ137" s="197" t="n"/>
      <c r="CA137" s="197" t="n"/>
      <c r="CB137" s="197" t="n"/>
      <c r="CC137" s="197" t="n"/>
      <c r="CD137" s="197" t="n"/>
      <c r="CE137" s="197" t="n"/>
      <c r="CF137" s="197" t="n"/>
      <c r="CG137" s="197" t="n"/>
      <c r="CH137" s="197" t="n"/>
      <c r="CI137" s="197" t="n"/>
      <c r="CJ137" s="197" t="n"/>
      <c r="CK137" s="197" t="n"/>
      <c r="CL137" s="197" t="n"/>
      <c r="CM137" s="197" t="n"/>
      <c r="CN137" s="197" t="n"/>
      <c r="CO137" s="197" t="n"/>
      <c r="CP137" s="197" t="n"/>
      <c r="CQ137" s="197" t="n"/>
      <c r="CR137" s="197" t="n"/>
      <c r="CS137" s="197" t="n"/>
      <c r="CT137" s="197" t="n"/>
      <c r="CU137" s="197" t="n"/>
      <c r="CV137" s="197" t="n"/>
      <c r="CW137" s="197" t="n"/>
      <c r="CX137" s="197" t="n"/>
      <c r="CY137" s="197" t="n"/>
      <c r="CZ137" s="197" t="n"/>
      <c r="DA137" s="197" t="n"/>
      <c r="DB137" s="197" t="n"/>
      <c r="DC137" s="197" t="n"/>
      <c r="DD137" s="197" t="n"/>
      <c r="DE137" s="197" t="n"/>
      <c r="DF137" s="197" t="n"/>
      <c r="DG137" s="197" t="n"/>
      <c r="DH137" s="197" t="n"/>
      <c r="DI137" s="197" t="n"/>
      <c r="DJ137" s="197" t="n"/>
      <c r="DK137" s="197" t="n"/>
      <c r="DL137" s="197" t="n"/>
      <c r="DM137" s="197" t="n"/>
      <c r="DN137" s="197" t="n"/>
      <c r="DO137" s="197" t="n"/>
      <c r="DP137" s="197" t="n"/>
      <c r="DQ137" s="197" t="n"/>
      <c r="DR137" s="197" t="n"/>
      <c r="DS137" s="197" t="n"/>
      <c r="DT137" s="197" t="n"/>
      <c r="DU137" s="197" t="n"/>
      <c r="DV137" s="197" t="n"/>
      <c r="DW137" s="197" t="n"/>
      <c r="DX137" s="197" t="n"/>
      <c r="DY137" s="197" t="n"/>
      <c r="DZ137" s="197" t="n"/>
      <c r="EA137" s="197" t="n"/>
      <c r="EB137" s="197" t="n"/>
      <c r="EC137" s="197" t="n"/>
      <c r="ED137" s="197" t="n"/>
      <c r="EE137" s="197" t="n"/>
      <c r="EF137" s="197" t="n"/>
      <c r="EG137" s="197" t="n"/>
      <c r="EH137" s="197" t="n"/>
      <c r="EI137" s="197" t="n"/>
      <c r="EJ137" s="197" t="n"/>
    </row>
    <row r="138">
      <c r="A138" s="79" t="n"/>
      <c r="B138" s="102" t="n"/>
      <c r="C138" s="991" t="n"/>
      <c r="D138" s="991" t="n"/>
      <c r="E138" s="991" t="n"/>
      <c r="F138" s="991" t="n"/>
      <c r="G138" s="991" t="n"/>
      <c r="H138" s="991" t="n"/>
      <c r="I138" s="984" t="n"/>
      <c r="J138" s="180" t="n"/>
      <c r="N138" s="976" t="inlineStr"/>
      <c r="O138" s="192" t="inlineStr"/>
      <c r="P138" s="192" t="inlineStr"/>
      <c r="Q138" s="192" t="inlineStr"/>
      <c r="R138" s="192" t="inlineStr"/>
      <c r="S138" s="192" t="inlineStr"/>
      <c r="T138" s="192" t="inlineStr"/>
      <c r="U138" s="193">
        <f>I129</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I130</f>
        <v/>
      </c>
    </row>
    <row r="140" customFormat="1" s="194">
      <c r="A140" s="79" t="n"/>
      <c r="B140" s="102" t="n"/>
      <c r="C140" s="103" t="n"/>
      <c r="D140" s="103" t="n"/>
      <c r="E140" s="103" t="n"/>
      <c r="F140" s="103" t="n"/>
      <c r="G140" s="103" t="n"/>
      <c r="H140" s="103" t="n"/>
      <c r="I140" s="992" t="n"/>
      <c r="J140" s="180" t="n"/>
      <c r="N140" s="976" t="inlineStr"/>
      <c r="O140" s="192" t="inlineStr"/>
      <c r="P140" s="192" t="inlineStr"/>
      <c r="Q140" s="192" t="inlineStr"/>
      <c r="R140" s="192" t="inlineStr"/>
      <c r="S140" s="192" t="inlineStr"/>
      <c r="T140" s="192" t="inlineStr"/>
      <c r="U140" s="193">
        <f>I131</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I132</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I133</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I134</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I135</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I136</f>
        <v/>
      </c>
    </row>
    <row r="146">
      <c r="A146" s="79" t="n"/>
      <c r="B146" s="102" t="n"/>
      <c r="C146" s="991" t="n"/>
      <c r="D146" s="991" t="n"/>
      <c r="E146" s="991" t="n"/>
      <c r="F146" s="991" t="n"/>
      <c r="G146" s="991" t="n"/>
      <c r="H146" s="991" t="n"/>
      <c r="I146" s="992" t="n"/>
      <c r="J146" s="180" t="n"/>
      <c r="N146" s="976" t="inlineStr"/>
      <c r="O146" s="192" t="inlineStr"/>
      <c r="P146" s="192" t="inlineStr"/>
      <c r="Q146" s="192" t="inlineStr"/>
      <c r="R146" s="192" t="inlineStr"/>
      <c r="S146" s="192" t="inlineStr"/>
      <c r="T146" s="192" t="inlineStr"/>
      <c r="U146" s="193">
        <f>I137</f>
        <v/>
      </c>
    </row>
    <row r="147">
      <c r="A147" s="79" t="n"/>
      <c r="B147" s="102" t="n"/>
      <c r="C147" s="991" t="n"/>
      <c r="D147" s="991" t="n"/>
      <c r="E147" s="991" t="n"/>
      <c r="F147" s="991" t="n"/>
      <c r="G147" s="991" t="n"/>
      <c r="H147" s="991" t="n"/>
      <c r="I147" s="992" t="n"/>
      <c r="J147" s="180" t="n"/>
      <c r="N147" s="976" t="inlineStr"/>
      <c r="O147" s="192" t="inlineStr"/>
      <c r="P147" s="192" t="inlineStr"/>
      <c r="Q147" s="192" t="inlineStr"/>
      <c r="R147" s="192" t="inlineStr"/>
      <c r="S147" s="192" t="inlineStr"/>
      <c r="T147" s="192" t="inlineStr"/>
      <c r="U147" s="193">
        <f>I138</f>
        <v/>
      </c>
    </row>
    <row r="148">
      <c r="A148" s="79" t="n"/>
      <c r="B148" s="102" t="n"/>
      <c r="C148" s="991" t="n"/>
      <c r="D148" s="991" t="n"/>
      <c r="E148" s="991" t="n"/>
      <c r="F148" s="991" t="n"/>
      <c r="G148" s="991" t="n"/>
      <c r="H148" s="991" t="n"/>
      <c r="I148" s="992" t="n"/>
      <c r="J148" s="180" t="n"/>
      <c r="N148" s="976" t="inlineStr"/>
      <c r="O148" s="192" t="inlineStr"/>
      <c r="P148" s="192" t="inlineStr"/>
      <c r="Q148" s="192" t="inlineStr"/>
      <c r="R148" s="192" t="inlineStr"/>
      <c r="S148" s="192" t="inlineStr"/>
      <c r="T148" s="192" t="inlineStr"/>
      <c r="U148" s="193">
        <f>I139</f>
        <v/>
      </c>
    </row>
    <row r="149">
      <c r="A149" s="194" t="inlineStr">
        <is>
          <t>K24</t>
        </is>
      </c>
      <c r="B149" s="96" t="inlineStr">
        <is>
          <t xml:space="preserve">Total </t>
        </is>
      </c>
      <c r="C149" s="954">
        <f>SUM(INDIRECT(ADDRESS(MATCH("K23",$A:$A,0)+1,COLUMN(C$13),4)&amp;":"&amp;ADDRESS(MATCH("K24",$A:$A,0)-1,COLUMN(C$13),4)))</f>
        <v/>
      </c>
      <c r="D149" s="954">
        <f>SUM(INDIRECT(ADDRESS(MATCH("K23",$A:$A,0)+1,COLUMN(D$13),4)&amp;":"&amp;ADDRESS(MATCH("K24",$A:$A,0)-1,COLUMN(D$13),4)))</f>
        <v/>
      </c>
      <c r="E149" s="954">
        <f>SUM(INDIRECT(ADDRESS(MATCH("K23",$A:$A,0)+1,COLUMN(E$13),4)&amp;":"&amp;ADDRESS(MATCH("K24",$A:$A,0)-1,COLUMN(E$13),4)))</f>
        <v/>
      </c>
      <c r="F149" s="954">
        <f>SUM(INDIRECT(ADDRESS(MATCH("K23",$A:$A,0)+1,COLUMN(F$13),4)&amp;":"&amp;ADDRESS(MATCH("K24",$A:$A,0)-1,COLUMN(F$13),4)))</f>
        <v/>
      </c>
      <c r="G149" s="954" t="n">
        <v>0</v>
      </c>
      <c r="H149" s="954" t="n">
        <v>0</v>
      </c>
      <c r="I149" s="977" t="n"/>
      <c r="J149" s="196" t="n"/>
      <c r="K149" s="197" t="n"/>
      <c r="L149" s="197" t="n"/>
      <c r="M149" s="197" t="n"/>
      <c r="N149" s="966">
        <f>B149</f>
        <v/>
      </c>
      <c r="O149" s="198">
        <f>C149*BS!$B$9</f>
        <v/>
      </c>
      <c r="P149" s="198">
        <f>D149*BS!$B$9</f>
        <v/>
      </c>
      <c r="Q149" s="198">
        <f>E149*BS!$B$9</f>
        <v/>
      </c>
      <c r="R149" s="198">
        <f>F149*BS!$B$9</f>
        <v/>
      </c>
      <c r="S149" s="198">
        <f>G149*BS!$B$9</f>
        <v/>
      </c>
      <c r="T149" s="198">
        <f>H149*BS!$B$9</f>
        <v/>
      </c>
      <c r="U149" s="193" t="n"/>
      <c r="V149" s="197" t="n"/>
      <c r="W149" s="197" t="n"/>
      <c r="X149" s="197" t="n"/>
      <c r="Y149" s="197" t="n"/>
      <c r="Z149" s="197" t="n"/>
      <c r="AA149" s="197" t="n"/>
      <c r="AB149" s="197" t="n"/>
      <c r="AC149" s="197" t="n"/>
      <c r="AD149" s="197" t="n"/>
      <c r="AE149" s="197" t="n"/>
      <c r="AF149" s="197" t="n"/>
      <c r="AG149" s="197" t="n"/>
      <c r="AH149" s="197" t="n"/>
      <c r="AI149" s="197" t="n"/>
      <c r="AJ149" s="197" t="n"/>
      <c r="AK149" s="197" t="n"/>
      <c r="AL149" s="197" t="n"/>
      <c r="AM149" s="197" t="n"/>
      <c r="AN149" s="197" t="n"/>
      <c r="AO149" s="197" t="n"/>
      <c r="AP149" s="197" t="n"/>
      <c r="AQ149" s="197" t="n"/>
      <c r="AR149" s="197" t="n"/>
      <c r="AS149" s="197" t="n"/>
      <c r="AT149" s="197" t="n"/>
      <c r="AU149" s="197" t="n"/>
      <c r="AV149" s="197" t="n"/>
      <c r="AW149" s="197" t="n"/>
      <c r="AX149" s="197" t="n"/>
      <c r="AY149" s="197" t="n"/>
      <c r="AZ149" s="197" t="n"/>
      <c r="BA149" s="197" t="n"/>
      <c r="BB149" s="197" t="n"/>
      <c r="BC149" s="197" t="n"/>
      <c r="BD149" s="197" t="n"/>
      <c r="BE149" s="197" t="n"/>
      <c r="BF149" s="197" t="n"/>
      <c r="BG149" s="197" t="n"/>
      <c r="BH149" s="197" t="n"/>
      <c r="BI149" s="197" t="n"/>
      <c r="BJ149" s="197" t="n"/>
      <c r="BK149" s="197" t="n"/>
      <c r="BL149" s="197" t="n"/>
      <c r="BM149" s="197" t="n"/>
      <c r="BN149" s="197" t="n"/>
      <c r="BO149" s="197" t="n"/>
      <c r="BP149" s="197" t="n"/>
      <c r="BQ149" s="197" t="n"/>
      <c r="BR149" s="197" t="n"/>
      <c r="BS149" s="197" t="n"/>
      <c r="BT149" s="197" t="n"/>
      <c r="BU149" s="197" t="n"/>
      <c r="BV149" s="197" t="n"/>
      <c r="BW149" s="197" t="n"/>
      <c r="BX149" s="197" t="n"/>
      <c r="BY149" s="197" t="n"/>
      <c r="BZ149" s="197" t="n"/>
      <c r="CA149" s="197" t="n"/>
      <c r="CB149" s="197" t="n"/>
      <c r="CC149" s="197" t="n"/>
      <c r="CD149" s="197" t="n"/>
      <c r="CE149" s="197" t="n"/>
      <c r="CF149" s="197" t="n"/>
      <c r="CG149" s="197" t="n"/>
      <c r="CH149" s="197" t="n"/>
      <c r="CI149" s="197" t="n"/>
      <c r="CJ149" s="197" t="n"/>
      <c r="CK149" s="197" t="n"/>
      <c r="CL149" s="197" t="n"/>
      <c r="CM149" s="197" t="n"/>
      <c r="CN149" s="197" t="n"/>
      <c r="CO149" s="197" t="n"/>
      <c r="CP149" s="197" t="n"/>
      <c r="CQ149" s="197" t="n"/>
      <c r="CR149" s="197" t="n"/>
      <c r="CS149" s="197" t="n"/>
      <c r="CT149" s="197" t="n"/>
      <c r="CU149" s="197" t="n"/>
      <c r="CV149" s="197" t="n"/>
      <c r="CW149" s="197" t="n"/>
      <c r="CX149" s="197" t="n"/>
      <c r="CY149" s="197" t="n"/>
      <c r="CZ149" s="197" t="n"/>
      <c r="DA149" s="197" t="n"/>
      <c r="DB149" s="197" t="n"/>
      <c r="DC149" s="197" t="n"/>
      <c r="DD149" s="197" t="n"/>
      <c r="DE149" s="197" t="n"/>
      <c r="DF149" s="197" t="n"/>
      <c r="DG149" s="197" t="n"/>
      <c r="DH149" s="197" t="n"/>
      <c r="DI149" s="197" t="n"/>
      <c r="DJ149" s="197" t="n"/>
      <c r="DK149" s="197" t="n"/>
      <c r="DL149" s="197" t="n"/>
      <c r="DM149" s="197" t="n"/>
      <c r="DN149" s="197" t="n"/>
      <c r="DO149" s="197" t="n"/>
      <c r="DP149" s="197" t="n"/>
      <c r="DQ149" s="197" t="n"/>
      <c r="DR149" s="197" t="n"/>
      <c r="DS149" s="197" t="n"/>
      <c r="DT149" s="197" t="n"/>
      <c r="DU149" s="197" t="n"/>
      <c r="DV149" s="197" t="n"/>
      <c r="DW149" s="197" t="n"/>
      <c r="DX149" s="197" t="n"/>
      <c r="DY149" s="197" t="n"/>
      <c r="DZ149" s="197" t="n"/>
      <c r="EA149" s="197" t="n"/>
      <c r="EB149" s="197" t="n"/>
      <c r="EC149" s="197" t="n"/>
      <c r="ED149" s="197" t="n"/>
      <c r="EE149" s="197" t="n"/>
      <c r="EF149" s="197" t="n"/>
      <c r="EG149" s="197" t="n"/>
      <c r="EH149" s="197" t="n"/>
      <c r="EI149" s="197" t="n"/>
      <c r="EJ149" s="197" t="n"/>
    </row>
    <row r="150">
      <c r="B150" s="102" t="n"/>
      <c r="C150" s="939" t="n"/>
      <c r="D150" s="939" t="n"/>
      <c r="E150" s="939" t="n"/>
      <c r="F150" s="939" t="n"/>
      <c r="G150" s="939" t="n"/>
      <c r="H150" s="939" t="n"/>
      <c r="I150" s="975" t="n"/>
      <c r="J150" s="180" t="n"/>
      <c r="N150" s="976" t="inlineStr"/>
      <c r="O150" s="192" t="inlineStr"/>
      <c r="P150" s="192" t="inlineStr"/>
      <c r="Q150" s="192" t="inlineStr"/>
      <c r="R150" s="192" t="inlineStr"/>
      <c r="S150" s="192" t="inlineStr"/>
      <c r="T150" s="192" t="inlineStr"/>
      <c r="U150" s="193" t="n"/>
    </row>
    <row r="151">
      <c r="A151" s="194" t="inlineStr">
        <is>
          <t>K25</t>
        </is>
      </c>
      <c r="B151" s="96" t="inlineStr">
        <is>
          <t xml:space="preserve">Minority Interest </t>
        </is>
      </c>
      <c r="C151" s="954" t="n"/>
      <c r="D151" s="954" t="n"/>
      <c r="E151" s="954" t="n"/>
      <c r="F151" s="954" t="n"/>
      <c r="G151" s="954" t="n"/>
      <c r="H151" s="954" t="n"/>
      <c r="I151" s="977" t="n"/>
      <c r="J151" s="196" t="n"/>
      <c r="K151" s="197" t="n"/>
      <c r="L151" s="197" t="n"/>
      <c r="M151" s="197" t="n"/>
      <c r="N151" s="966">
        <f>B151</f>
        <v/>
      </c>
      <c r="O151" s="198" t="inlineStr"/>
      <c r="P151" s="198" t="inlineStr"/>
      <c r="Q151" s="198" t="inlineStr"/>
      <c r="R151" s="198" t="inlineStr"/>
      <c r="S151" s="198" t="inlineStr"/>
      <c r="T151" s="198" t="inlineStr"/>
      <c r="U151" s="193" t="n"/>
      <c r="V151" s="197" t="n"/>
      <c r="W151" s="197" t="n"/>
      <c r="X151" s="197" t="n"/>
      <c r="Y151" s="197" t="n"/>
      <c r="Z151" s="197" t="n"/>
      <c r="AA151" s="197" t="n"/>
      <c r="AB151" s="197" t="n"/>
      <c r="AC151" s="197" t="n"/>
      <c r="AD151" s="197" t="n"/>
      <c r="AE151" s="197" t="n"/>
      <c r="AF151" s="197" t="n"/>
      <c r="AG151" s="197" t="n"/>
      <c r="AH151" s="197" t="n"/>
      <c r="AI151" s="197" t="n"/>
      <c r="AJ151" s="197" t="n"/>
      <c r="AK151" s="197" t="n"/>
      <c r="AL151" s="197" t="n"/>
      <c r="AM151" s="197" t="n"/>
      <c r="AN151" s="197" t="n"/>
      <c r="AO151" s="197" t="n"/>
      <c r="AP151" s="197" t="n"/>
      <c r="AQ151" s="197" t="n"/>
      <c r="AR151" s="197" t="n"/>
      <c r="AS151" s="197" t="n"/>
      <c r="AT151" s="197" t="n"/>
      <c r="AU151" s="197" t="n"/>
      <c r="AV151" s="197" t="n"/>
      <c r="AW151" s="197" t="n"/>
      <c r="AX151" s="197" t="n"/>
      <c r="AY151" s="197" t="n"/>
      <c r="AZ151" s="197" t="n"/>
      <c r="BA151" s="197" t="n"/>
      <c r="BB151" s="197" t="n"/>
      <c r="BC151" s="197" t="n"/>
      <c r="BD151" s="197" t="n"/>
      <c r="BE151" s="197" t="n"/>
      <c r="BF151" s="197" t="n"/>
      <c r="BG151" s="197" t="n"/>
      <c r="BH151" s="197" t="n"/>
      <c r="BI151" s="197" t="n"/>
      <c r="BJ151" s="197" t="n"/>
      <c r="BK151" s="197" t="n"/>
      <c r="BL151" s="197" t="n"/>
      <c r="BM151" s="197" t="n"/>
      <c r="BN151" s="197" t="n"/>
      <c r="BO151" s="197" t="n"/>
      <c r="BP151" s="197" t="n"/>
      <c r="BQ151" s="197" t="n"/>
      <c r="BR151" s="197" t="n"/>
      <c r="BS151" s="197" t="n"/>
      <c r="BT151" s="197" t="n"/>
      <c r="BU151" s="197" t="n"/>
      <c r="BV151" s="197" t="n"/>
      <c r="BW151" s="197" t="n"/>
      <c r="BX151" s="197" t="n"/>
      <c r="BY151" s="197" t="n"/>
      <c r="BZ151" s="197" t="n"/>
      <c r="CA151" s="197" t="n"/>
      <c r="CB151" s="197" t="n"/>
      <c r="CC151" s="197" t="n"/>
      <c r="CD151" s="197" t="n"/>
      <c r="CE151" s="197" t="n"/>
      <c r="CF151" s="197" t="n"/>
      <c r="CG151" s="197" t="n"/>
      <c r="CH151" s="197" t="n"/>
      <c r="CI151" s="197" t="n"/>
      <c r="CJ151" s="197" t="n"/>
      <c r="CK151" s="197" t="n"/>
      <c r="CL151" s="197" t="n"/>
      <c r="CM151" s="197" t="n"/>
      <c r="CN151" s="197" t="n"/>
      <c r="CO151" s="197" t="n"/>
      <c r="CP151" s="197" t="n"/>
      <c r="CQ151" s="197" t="n"/>
      <c r="CR151" s="197" t="n"/>
      <c r="CS151" s="197" t="n"/>
      <c r="CT151" s="197" t="n"/>
      <c r="CU151" s="197" t="n"/>
      <c r="CV151" s="197" t="n"/>
      <c r="CW151" s="197" t="n"/>
      <c r="CX151" s="197" t="n"/>
      <c r="CY151" s="197" t="n"/>
      <c r="CZ151" s="197" t="n"/>
      <c r="DA151" s="197" t="n"/>
      <c r="DB151" s="197" t="n"/>
      <c r="DC151" s="197" t="n"/>
      <c r="DD151" s="197" t="n"/>
      <c r="DE151" s="197" t="n"/>
      <c r="DF151" s="197" t="n"/>
      <c r="DG151" s="197" t="n"/>
      <c r="DH151" s="197" t="n"/>
      <c r="DI151" s="197" t="n"/>
      <c r="DJ151" s="197" t="n"/>
      <c r="DK151" s="197" t="n"/>
      <c r="DL151" s="197" t="n"/>
      <c r="DM151" s="197" t="n"/>
      <c r="DN151" s="197" t="n"/>
      <c r="DO151" s="197" t="n"/>
      <c r="DP151" s="197" t="n"/>
      <c r="DQ151" s="197" t="n"/>
      <c r="DR151" s="197" t="n"/>
      <c r="DS151" s="197" t="n"/>
      <c r="DT151" s="197" t="n"/>
      <c r="DU151" s="197" t="n"/>
      <c r="DV151" s="197" t="n"/>
      <c r="DW151" s="197" t="n"/>
      <c r="DX151" s="197" t="n"/>
      <c r="DY151" s="197" t="n"/>
      <c r="DZ151" s="197" t="n"/>
      <c r="EA151" s="197" t="n"/>
      <c r="EB151" s="197" t="n"/>
      <c r="EC151" s="197" t="n"/>
      <c r="ED151" s="197" t="n"/>
      <c r="EE151" s="197" t="n"/>
      <c r="EF151" s="197" t="n"/>
      <c r="EG151" s="197" t="n"/>
      <c r="EH151" s="197" t="n"/>
      <c r="EI151" s="197" t="n"/>
      <c r="EJ151" s="197" t="n"/>
    </row>
    <row r="152">
      <c r="A152" s="79" t="n"/>
      <c r="B152" s="102" t="n"/>
      <c r="C152" s="952" t="n"/>
      <c r="D152" s="952" t="n"/>
      <c r="E152" s="952" t="n"/>
      <c r="F152" s="952" t="n"/>
      <c r="G152" s="952" t="n"/>
      <c r="H152" s="952" t="n"/>
      <c r="I152" s="979" t="n"/>
      <c r="J152" s="180" t="n"/>
      <c r="N152" s="976" t="inlineStr"/>
      <c r="O152" s="192" t="inlineStr"/>
      <c r="P152" s="192" t="inlineStr"/>
      <c r="Q152" s="192" t="inlineStr"/>
      <c r="R152" s="192" t="inlineStr"/>
      <c r="S152" s="192" t="inlineStr"/>
      <c r="T152" s="192" t="inlineStr"/>
      <c r="U152" s="193">
        <f>I143</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I144</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I145</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I146</f>
        <v/>
      </c>
    </row>
    <row r="156" ht="18.75" customFormat="1" customHeight="1" s="194">
      <c r="A156" s="79" t="n"/>
      <c r="B156" s="102" t="n"/>
      <c r="C156" s="993" t="n"/>
      <c r="D156" s="993" t="n"/>
      <c r="E156" s="993" t="n"/>
      <c r="F156" s="952" t="n"/>
      <c r="G156" s="952" t="n"/>
      <c r="H156" s="952" t="n"/>
      <c r="I156" s="979" t="n"/>
      <c r="J156" s="180" t="n"/>
      <c r="N156" s="976" t="inlineStr"/>
      <c r="O156" s="192" t="inlineStr"/>
      <c r="P156" s="192" t="inlineStr"/>
      <c r="Q156" s="192" t="inlineStr"/>
      <c r="R156" s="192" t="inlineStr"/>
      <c r="S156" s="192" t="inlineStr"/>
      <c r="T156" s="192" t="inlineStr"/>
      <c r="U156" s="193">
        <f>I147</f>
        <v/>
      </c>
    </row>
    <row r="157" ht="18.75" customFormat="1" customHeight="1" s="194">
      <c r="A157" s="79" t="n"/>
      <c r="B157" s="102" t="n"/>
      <c r="C157" s="993" t="n"/>
      <c r="D157" s="993" t="n"/>
      <c r="E157" s="993" t="n"/>
      <c r="F157" s="952" t="n"/>
      <c r="G157" s="952" t="n"/>
      <c r="H157" s="952" t="n"/>
      <c r="I157" s="979" t="n"/>
      <c r="J157" s="180" t="n"/>
      <c r="N157" s="976" t="inlineStr"/>
      <c r="O157" s="192" t="inlineStr"/>
      <c r="P157" s="192" t="inlineStr"/>
      <c r="Q157" s="192" t="inlineStr"/>
      <c r="R157" s="192" t="inlineStr"/>
      <c r="S157" s="192" t="inlineStr"/>
      <c r="T157" s="192" t="inlineStr"/>
      <c r="U157" s="193">
        <f>I148</f>
        <v/>
      </c>
    </row>
    <row r="158" ht="18.75" customFormat="1" customHeight="1" s="194">
      <c r="A158" s="79" t="n"/>
      <c r="B158" s="102" t="n"/>
      <c r="C158" s="103" t="n"/>
      <c r="D158" s="103" t="n"/>
      <c r="E158" s="103" t="n"/>
      <c r="F158" s="103" t="n"/>
      <c r="G158" s="103" t="n"/>
      <c r="H158" s="103" t="n"/>
      <c r="I158" s="979" t="n"/>
      <c r="J158" s="180" t="n"/>
      <c r="N158" s="976" t="inlineStr"/>
      <c r="O158" s="192" t="inlineStr"/>
      <c r="P158" s="192" t="inlineStr"/>
      <c r="Q158" s="192" t="inlineStr"/>
      <c r="R158" s="192" t="inlineStr"/>
      <c r="S158" s="192" t="inlineStr"/>
      <c r="T158" s="192" t="inlineStr"/>
      <c r="U158" s="193">
        <f>I149</f>
        <v/>
      </c>
    </row>
    <row r="159" ht="18.75" customFormat="1" customHeight="1" s="194">
      <c r="A159" s="79" t="n"/>
      <c r="B159" s="102" t="n"/>
      <c r="C159" s="993" t="n"/>
      <c r="D159" s="993" t="n"/>
      <c r="E159" s="993" t="n"/>
      <c r="F159" s="952" t="n"/>
      <c r="G159" s="952" t="n"/>
      <c r="H159" s="952" t="n"/>
      <c r="I159" s="979" t="n"/>
      <c r="J159" s="180" t="n"/>
      <c r="N159" s="976" t="inlineStr"/>
      <c r="O159" s="192" t="inlineStr"/>
      <c r="P159" s="192" t="inlineStr"/>
      <c r="Q159" s="192" t="inlineStr"/>
      <c r="R159" s="192" t="inlineStr"/>
      <c r="S159" s="192" t="inlineStr"/>
      <c r="T159" s="192" t="inlineStr"/>
      <c r="U159" s="193">
        <f>I150</f>
        <v/>
      </c>
    </row>
    <row r="160">
      <c r="A160" s="79" t="n"/>
      <c r="B160" s="102" t="n"/>
      <c r="C160" s="993" t="n"/>
      <c r="D160" s="993" t="n"/>
      <c r="E160" s="993" t="n"/>
      <c r="F160" s="952" t="n"/>
      <c r="G160" s="952" t="n"/>
      <c r="H160" s="952" t="n"/>
      <c r="I160" s="979" t="n"/>
      <c r="J160" s="180" t="n"/>
      <c r="N160" s="976" t="inlineStr"/>
      <c r="O160" s="192" t="inlineStr"/>
      <c r="P160" s="192" t="inlineStr"/>
      <c r="Q160" s="192" t="inlineStr"/>
      <c r="R160" s="192" t="inlineStr"/>
      <c r="S160" s="192" t="inlineStr"/>
      <c r="T160" s="192" t="inlineStr"/>
      <c r="U160" s="193">
        <f>I151</f>
        <v/>
      </c>
    </row>
    <row r="161">
      <c r="A161" s="79" t="n"/>
      <c r="B161" s="102" t="n"/>
      <c r="C161" s="989" t="n"/>
      <c r="D161" s="971" t="n"/>
      <c r="E161" s="939" t="n"/>
      <c r="F161" s="939" t="n"/>
      <c r="G161" s="939" t="n"/>
      <c r="H161" s="939" t="n"/>
      <c r="I161" s="975" t="n"/>
      <c r="J161" s="180" t="n"/>
      <c r="N161" s="976" t="inlineStr"/>
      <c r="O161" s="192" t="inlineStr"/>
      <c r="P161" s="192" t="inlineStr"/>
      <c r="Q161" s="192" t="inlineStr"/>
      <c r="R161" s="192" t="inlineStr"/>
      <c r="S161" s="192" t="inlineStr"/>
      <c r="T161" s="192" t="inlineStr"/>
      <c r="U161" s="193">
        <f>I152</f>
        <v/>
      </c>
    </row>
    <row r="162" ht="18.75" customFormat="1" customHeight="1" s="194">
      <c r="A162" s="194" t="inlineStr">
        <is>
          <t>K26</t>
        </is>
      </c>
      <c r="B162" s="96" t="inlineStr">
        <is>
          <t xml:space="preserve">Total </t>
        </is>
      </c>
      <c r="C162" s="954">
        <f>SUM(INDIRECT(ADDRESS(MATCH("K25",$A:$A,0)+1,COLUMN(C$13),4)&amp;":"&amp;ADDRESS(MATCH("K26",$A:$A,0)-1,COLUMN(C$13),4)))</f>
        <v/>
      </c>
      <c r="D162" s="954">
        <f>SUM(INDIRECT(ADDRESS(MATCH("K25",$A:$A,0)+1,COLUMN(D$13),4)&amp;":"&amp;ADDRESS(MATCH("K26",$A:$A,0)-1,COLUMN(D$13),4)))</f>
        <v/>
      </c>
      <c r="E162" s="954">
        <f>SUM(INDIRECT(ADDRESS(MATCH("K25",$A:$A,0)+1,COLUMN(E$13),4)&amp;":"&amp;ADDRESS(MATCH("K26",$A:$A,0)-1,COLUMN(E$13),4)))</f>
        <v/>
      </c>
      <c r="F162" s="954">
        <f>SUM(INDIRECT(ADDRESS(MATCH("K25",$A:$A,0)+1,COLUMN(F$13),4)&amp;":"&amp;ADDRESS(MATCH("K26",$A:$A,0)-1,COLUMN(F$13),4)))</f>
        <v/>
      </c>
      <c r="G162" s="954" t="n">
        <v>0</v>
      </c>
      <c r="H162" s="954" t="n">
        <v>0</v>
      </c>
      <c r="I162" s="988" t="n"/>
      <c r="J162" s="196" t="n"/>
      <c r="K162" s="197" t="n"/>
      <c r="L162" s="197" t="n"/>
      <c r="M162" s="197" t="n"/>
      <c r="N162" s="966">
        <f>B162</f>
        <v/>
      </c>
      <c r="O162" s="198">
        <f>C162*BS!$B$9</f>
        <v/>
      </c>
      <c r="P162" s="198">
        <f>D162*BS!$B$9</f>
        <v/>
      </c>
      <c r="Q162" s="198">
        <f>E162*BS!$B$9</f>
        <v/>
      </c>
      <c r="R162" s="198">
        <f>F162*BS!$B$9</f>
        <v/>
      </c>
      <c r="S162" s="198">
        <f>G162*BS!$B$9</f>
        <v/>
      </c>
      <c r="T162" s="198">
        <f>H162*BS!$B$9</f>
        <v/>
      </c>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102" t="n"/>
      <c r="C163" s="994" t="n"/>
      <c r="D163" s="994" t="n"/>
      <c r="E163" s="994" t="n"/>
      <c r="F163" s="994" t="n"/>
      <c r="G163" s="994" t="n"/>
      <c r="H163" s="994" t="n"/>
      <c r="I163" s="992" t="n"/>
      <c r="J163" s="180" t="n"/>
      <c r="N163" s="976" t="inlineStr"/>
      <c r="O163" s="192" t="inlineStr"/>
      <c r="P163" s="192" t="inlineStr"/>
      <c r="Q163" s="192" t="inlineStr"/>
      <c r="R163" s="192" t="inlineStr"/>
      <c r="S163" s="192" t="inlineStr"/>
      <c r="T163" s="192" t="inlineStr"/>
      <c r="U163" s="193">
        <f>I154</f>
        <v/>
      </c>
    </row>
    <row r="164" ht="18.75" customFormat="1" customHeight="1" s="194">
      <c r="A164" s="194" t="inlineStr">
        <is>
          <t>K27</t>
        </is>
      </c>
      <c r="B164" s="96" t="inlineStr">
        <is>
          <t xml:space="preserve">Common Stock </t>
        </is>
      </c>
      <c r="C164" s="942" t="n"/>
      <c r="D164" s="942" t="n"/>
      <c r="E164" s="942" t="n"/>
      <c r="F164" s="942" t="n"/>
      <c r="G164" s="942" t="n"/>
      <c r="H164" s="942" t="n"/>
      <c r="I164" s="992" t="n"/>
      <c r="J164" s="196" t="n"/>
      <c r="K164" s="197" t="n"/>
      <c r="L164" s="197" t="n"/>
      <c r="M164" s="197" t="n"/>
      <c r="N164" s="966">
        <f>B164</f>
        <v/>
      </c>
      <c r="O164" s="198" t="inlineStr"/>
      <c r="P164" s="198" t="inlineStr"/>
      <c r="Q164" s="198" t="inlineStr"/>
      <c r="R164" s="198" t="inlineStr"/>
      <c r="S164" s="198" t="inlineStr"/>
      <c r="T164" s="198" t="inlineStr"/>
      <c r="U164" s="193">
        <f>I155</f>
        <v/>
      </c>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B165" s="229" t="n"/>
      <c r="C165" s="103" t="n"/>
      <c r="D165" s="103" t="n"/>
      <c r="E165" s="103" t="n"/>
      <c r="F165" s="103" t="n"/>
      <c r="G165" s="103" t="n"/>
      <c r="H165" s="103" t="n"/>
      <c r="I165" s="979" t="n"/>
      <c r="J165" s="196" t="n"/>
      <c r="K165" s="197" t="n"/>
      <c r="L165" s="197" t="n"/>
      <c r="M165" s="197" t="n"/>
      <c r="N165" s="966" t="inlineStr"/>
      <c r="O165" s="198" t="inlineStr"/>
      <c r="P165" s="198" t="inlineStr"/>
      <c r="Q165" s="198" t="inlineStr"/>
      <c r="R165" s="198" t="inlineStr"/>
      <c r="S165" s="198" t="inlineStr"/>
      <c r="T165" s="198" t="inlineStr"/>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229" t="n"/>
      <c r="C166" s="229" t="n"/>
      <c r="D166" s="229" t="n"/>
      <c r="E166" s="229" t="n"/>
      <c r="F166" s="229" t="n"/>
      <c r="G166" s="229" t="n"/>
      <c r="H166" s="952" t="n"/>
      <c r="I166" s="979" t="n"/>
      <c r="J166" s="196" t="n"/>
      <c r="K166" s="197" t="n"/>
      <c r="L166" s="197" t="n"/>
      <c r="M166" s="197" t="n"/>
      <c r="N166" s="966" t="inlineStr"/>
      <c r="O166" s="198" t="inlineStr"/>
      <c r="P166" s="198" t="inlineStr"/>
      <c r="Q166" s="198" t="inlineStr"/>
      <c r="R166" s="198" t="inlineStr"/>
      <c r="S166" s="198" t="inlineStr"/>
      <c r="T166" s="198" t="inlineStr"/>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B167" s="229" t="n"/>
      <c r="C167" s="229" t="n"/>
      <c r="D167" s="229" t="n"/>
      <c r="E167" s="229" t="n"/>
      <c r="F167" s="229" t="n"/>
      <c r="G167" s="229" t="n"/>
      <c r="H167" s="952" t="n"/>
      <c r="I167" s="979" t="n"/>
      <c r="J167" s="196" t="n"/>
      <c r="K167" s="197" t="n"/>
      <c r="L167" s="197" t="n"/>
      <c r="M167" s="197" t="n"/>
      <c r="N167" s="966" t="inlineStr"/>
      <c r="O167" s="198" t="inlineStr"/>
      <c r="P167" s="198" t="inlineStr"/>
      <c r="Q167" s="198" t="inlineStr"/>
      <c r="R167" s="198" t="inlineStr"/>
      <c r="S167" s="198" t="inlineStr"/>
      <c r="T167" s="198" t="inlineStr"/>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A168" s="194" t="inlineStr">
        <is>
          <t>K28</t>
        </is>
      </c>
      <c r="B168" s="96" t="inlineStr">
        <is>
          <t xml:space="preserve">Total </t>
        </is>
      </c>
      <c r="C168" s="954">
        <f>SUM(INDIRECT(ADDRESS(MATCH("K27",$A:$A,0)+1,COLUMN(C$13),4)&amp;":"&amp;ADDRESS(MATCH("K28",$A:$A,0)-1,COLUMN(C$13),4)))</f>
        <v/>
      </c>
      <c r="D168" s="954">
        <f>SUM(INDIRECT(ADDRESS(MATCH("K27",$A:$A,0)+1,COLUMN(D$13),4)&amp;":"&amp;ADDRESS(MATCH("K28",$A:$A,0)-1,COLUMN(D$13),4)))</f>
        <v/>
      </c>
      <c r="E168" s="954">
        <f>SUM(INDIRECT(ADDRESS(MATCH("K27",$A:$A,0)+1,COLUMN(E$13),4)&amp;":"&amp;ADDRESS(MATCH("K28",$A:$A,0)-1,COLUMN(E$13),4)))</f>
        <v/>
      </c>
      <c r="F168" s="954">
        <f>SUM(INDIRECT(ADDRESS(MATCH("K27",$A:$A,0)+1,COLUMN(F$13),4)&amp;":"&amp;ADDRESS(MATCH("K28",$A:$A,0)-1,COLUMN(F$13),4)))</f>
        <v/>
      </c>
      <c r="G168" s="954" t="n">
        <v>0</v>
      </c>
      <c r="H168" s="954" t="n">
        <v>0</v>
      </c>
      <c r="I168" s="995" t="n"/>
      <c r="J168" s="196" t="n"/>
      <c r="K168" s="197" t="n"/>
      <c r="L168" s="197" t="n"/>
      <c r="M168" s="197" t="n"/>
      <c r="N168" s="966">
        <f>B168</f>
        <v/>
      </c>
      <c r="O168" s="198">
        <f>C168*BS!$B$9</f>
        <v/>
      </c>
      <c r="P168" s="198">
        <f>D168*BS!$B$9</f>
        <v/>
      </c>
      <c r="Q168" s="198">
        <f>E168*BS!$B$9</f>
        <v/>
      </c>
      <c r="R168" s="198">
        <f>F168*BS!$B$9</f>
        <v/>
      </c>
      <c r="S168" s="198">
        <f>G168*BS!$B$9</f>
        <v/>
      </c>
      <c r="T168" s="198">
        <f>H168*BS!$B$9</f>
        <v/>
      </c>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B169" s="102" t="n"/>
      <c r="C169" s="994" t="n"/>
      <c r="D169" s="994" t="n"/>
      <c r="E169" s="994" t="n"/>
      <c r="F169" s="994" t="n"/>
      <c r="G169" s="994" t="n"/>
      <c r="H169" s="994" t="n"/>
      <c r="I169" s="992" t="n"/>
      <c r="J169" s="180" t="n"/>
      <c r="N169" s="976" t="inlineStr"/>
      <c r="O169" s="192" t="inlineStr"/>
      <c r="P169" s="192" t="inlineStr"/>
      <c r="Q169" s="192" t="inlineStr"/>
      <c r="R169" s="192" t="inlineStr"/>
      <c r="S169" s="192" t="inlineStr"/>
      <c r="T169" s="192" t="inlineStr"/>
      <c r="U169" s="193" t="n"/>
    </row>
    <row r="170">
      <c r="B170" s="102" t="n"/>
      <c r="C170" s="994" t="n"/>
      <c r="D170" s="994" t="n"/>
      <c r="E170" s="994" t="n"/>
      <c r="F170" s="994" t="n"/>
      <c r="G170" s="994" t="n"/>
      <c r="H170" s="994" t="n"/>
      <c r="I170" s="992" t="n"/>
      <c r="J170" s="180" t="n"/>
      <c r="N170" s="976" t="inlineStr"/>
      <c r="O170" s="192" t="inlineStr"/>
      <c r="P170" s="192" t="inlineStr"/>
      <c r="Q170" s="192" t="inlineStr"/>
      <c r="R170" s="192" t="inlineStr"/>
      <c r="S170" s="192" t="inlineStr"/>
      <c r="T170" s="192" t="inlineStr"/>
      <c r="U170" s="193" t="n"/>
    </row>
    <row r="171">
      <c r="A171" s="194" t="inlineStr">
        <is>
          <t>K29</t>
        </is>
      </c>
      <c r="B171" s="96" t="inlineStr">
        <is>
          <t xml:space="preserve">Additional Paid in Capital </t>
        </is>
      </c>
      <c r="C171" s="983" t="n"/>
      <c r="D171" s="983" t="n"/>
      <c r="E171" s="983" t="n"/>
      <c r="F171" s="983" t="n"/>
      <c r="G171" s="983" t="n"/>
      <c r="H171" s="983" t="n"/>
      <c r="I171" s="984" t="n"/>
      <c r="J171" s="196" t="n"/>
      <c r="K171" s="197" t="n"/>
      <c r="L171" s="197" t="n"/>
      <c r="M171" s="197" t="n"/>
      <c r="N171" s="966">
        <f>B171</f>
        <v/>
      </c>
      <c r="O171" s="198" t="inlineStr"/>
      <c r="P171" s="198" t="inlineStr"/>
      <c r="Q171" s="198" t="inlineStr"/>
      <c r="R171" s="198" t="inlineStr"/>
      <c r="S171" s="198" t="inlineStr"/>
      <c r="T171" s="198" t="inlineStr"/>
      <c r="U171" s="193">
        <f>I162</f>
        <v/>
      </c>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B172" s="229" t="n"/>
      <c r="C172" s="103" t="n"/>
      <c r="D172" s="103" t="n"/>
      <c r="E172" s="103" t="n"/>
      <c r="F172" s="103" t="n"/>
      <c r="G172" s="103" t="n"/>
      <c r="H172" s="103" t="n"/>
      <c r="I172" s="984" t="n"/>
      <c r="J172" s="196" t="n"/>
      <c r="K172" s="197" t="n"/>
      <c r="L172" s="197" t="n"/>
      <c r="M172" s="197" t="n"/>
      <c r="N172" s="966" t="inlineStr"/>
      <c r="O172" s="198" t="inlineStr"/>
      <c r="P172" s="198" t="inlineStr"/>
      <c r="Q172" s="198" t="inlineStr"/>
      <c r="R172" s="198" t="inlineStr"/>
      <c r="S172" s="198" t="inlineStr"/>
      <c r="T172" s="198" t="inlineStr"/>
      <c r="U172" s="193" t="n"/>
      <c r="V172" s="197" t="n"/>
      <c r="W172" s="197" t="n"/>
      <c r="X172" s="197" t="n"/>
      <c r="Y172" s="197" t="n"/>
      <c r="Z172" s="197" t="n"/>
      <c r="AA172" s="197" t="n"/>
      <c r="AB172" s="197" t="n"/>
      <c r="AC172" s="197" t="n"/>
      <c r="AD172" s="197" t="n"/>
      <c r="AE172" s="197" t="n"/>
      <c r="AF172" s="197" t="n"/>
      <c r="AG172" s="197" t="n"/>
      <c r="AH172" s="197" t="n"/>
      <c r="AI172" s="197" t="n"/>
      <c r="AJ172" s="197" t="n"/>
      <c r="AK172" s="197" t="n"/>
      <c r="AL172" s="197" t="n"/>
      <c r="AM172" s="197" t="n"/>
      <c r="AN172" s="197" t="n"/>
      <c r="AO172" s="197" t="n"/>
      <c r="AP172" s="197" t="n"/>
      <c r="AQ172" s="197" t="n"/>
      <c r="AR172" s="197" t="n"/>
      <c r="AS172" s="197" t="n"/>
      <c r="AT172" s="197" t="n"/>
      <c r="AU172" s="197" t="n"/>
      <c r="AV172" s="197" t="n"/>
      <c r="AW172" s="197" t="n"/>
      <c r="AX172" s="197" t="n"/>
      <c r="AY172" s="197" t="n"/>
      <c r="AZ172" s="197" t="n"/>
      <c r="BA172" s="197" t="n"/>
      <c r="BB172" s="197" t="n"/>
      <c r="BC172" s="197" t="n"/>
      <c r="BD172" s="197" t="n"/>
      <c r="BE172" s="197" t="n"/>
      <c r="BF172" s="197" t="n"/>
      <c r="BG172" s="197" t="n"/>
      <c r="BH172" s="197" t="n"/>
      <c r="BI172" s="197" t="n"/>
      <c r="BJ172" s="197" t="n"/>
      <c r="BK172" s="197" t="n"/>
      <c r="BL172" s="197" t="n"/>
      <c r="BM172" s="197" t="n"/>
      <c r="BN172" s="197" t="n"/>
      <c r="BO172" s="197" t="n"/>
      <c r="BP172" s="197" t="n"/>
      <c r="BQ172" s="197" t="n"/>
      <c r="BR172" s="197" t="n"/>
      <c r="BS172" s="197" t="n"/>
      <c r="BT172" s="197" t="n"/>
      <c r="BU172" s="197" t="n"/>
      <c r="BV172" s="197" t="n"/>
      <c r="BW172" s="197" t="n"/>
      <c r="BX172" s="197" t="n"/>
      <c r="BY172" s="197" t="n"/>
      <c r="BZ172" s="197" t="n"/>
      <c r="CA172" s="197" t="n"/>
      <c r="CB172" s="197" t="n"/>
      <c r="CC172" s="197" t="n"/>
      <c r="CD172" s="197" t="n"/>
      <c r="CE172" s="197" t="n"/>
      <c r="CF172" s="197" t="n"/>
      <c r="CG172" s="197" t="n"/>
      <c r="CH172" s="197" t="n"/>
      <c r="CI172" s="197" t="n"/>
      <c r="CJ172" s="197" t="n"/>
      <c r="CK172" s="197" t="n"/>
      <c r="CL172" s="197" t="n"/>
      <c r="CM172" s="197" t="n"/>
      <c r="CN172" s="197" t="n"/>
      <c r="CO172" s="197" t="n"/>
      <c r="CP172" s="197" t="n"/>
      <c r="CQ172" s="197" t="n"/>
      <c r="CR172" s="197" t="n"/>
      <c r="CS172" s="197" t="n"/>
      <c r="CT172" s="197" t="n"/>
      <c r="CU172" s="197" t="n"/>
      <c r="CV172" s="197" t="n"/>
      <c r="CW172" s="197" t="n"/>
      <c r="CX172" s="197" t="n"/>
      <c r="CY172" s="197" t="n"/>
      <c r="CZ172" s="197" t="n"/>
      <c r="DA172" s="197" t="n"/>
      <c r="DB172" s="197" t="n"/>
      <c r="DC172" s="197" t="n"/>
      <c r="DD172" s="197" t="n"/>
      <c r="DE172" s="197" t="n"/>
      <c r="DF172" s="197" t="n"/>
      <c r="DG172" s="197" t="n"/>
      <c r="DH172" s="197" t="n"/>
      <c r="DI172" s="197" t="n"/>
      <c r="DJ172" s="197" t="n"/>
      <c r="DK172" s="197" t="n"/>
      <c r="DL172" s="197" t="n"/>
      <c r="DM172" s="197" t="n"/>
      <c r="DN172" s="197" t="n"/>
      <c r="DO172" s="197" t="n"/>
      <c r="DP172" s="197" t="n"/>
      <c r="DQ172" s="197" t="n"/>
      <c r="DR172" s="197" t="n"/>
      <c r="DS172" s="197" t="n"/>
      <c r="DT172" s="197" t="n"/>
      <c r="DU172" s="197" t="n"/>
      <c r="DV172" s="197" t="n"/>
      <c r="DW172" s="197" t="n"/>
      <c r="DX172" s="197" t="n"/>
      <c r="DY172" s="197" t="n"/>
      <c r="DZ172" s="197" t="n"/>
      <c r="EA172" s="197" t="n"/>
      <c r="EB172" s="197" t="n"/>
      <c r="EC172" s="197" t="n"/>
      <c r="ED172" s="197" t="n"/>
      <c r="EE172" s="197" t="n"/>
      <c r="EF172" s="197" t="n"/>
      <c r="EG172" s="197" t="n"/>
      <c r="EH172" s="197" t="n"/>
      <c r="EI172" s="197" t="n"/>
      <c r="EJ172" s="197" t="n"/>
    </row>
    <row r="173">
      <c r="A173" s="229" t="n"/>
      <c r="B173" s="229" t="n"/>
      <c r="C173" s="229" t="n"/>
      <c r="D173" s="229" t="n"/>
      <c r="E173" s="229" t="n"/>
      <c r="F173" s="229" t="n"/>
      <c r="G173" s="229" t="n"/>
      <c r="H173" s="229" t="n"/>
      <c r="I173" s="984" t="n"/>
      <c r="J173" s="196" t="n"/>
      <c r="K173" s="197" t="n"/>
      <c r="L173" s="197" t="n"/>
      <c r="M173" s="197" t="n"/>
      <c r="N173" s="966" t="inlineStr"/>
      <c r="O173" s="198" t="inlineStr"/>
      <c r="P173" s="198" t="inlineStr"/>
      <c r="Q173" s="198" t="inlineStr"/>
      <c r="R173" s="198" t="inlineStr"/>
      <c r="S173" s="198" t="inlineStr"/>
      <c r="T173" s="198" t="inlineStr"/>
      <c r="U173" s="193" t="n"/>
      <c r="V173" s="197" t="n"/>
      <c r="W173" s="197" t="n"/>
      <c r="X173" s="197" t="n"/>
      <c r="Y173" s="197" t="n"/>
      <c r="Z173" s="197" t="n"/>
      <c r="AA173" s="197" t="n"/>
      <c r="AB173" s="197" t="n"/>
      <c r="AC173" s="197" t="n"/>
      <c r="AD173" s="197" t="n"/>
      <c r="AE173" s="197" t="n"/>
      <c r="AF173" s="197" t="n"/>
      <c r="AG173" s="197" t="n"/>
      <c r="AH173" s="197" t="n"/>
      <c r="AI173" s="197" t="n"/>
      <c r="AJ173" s="197" t="n"/>
      <c r="AK173" s="197" t="n"/>
      <c r="AL173" s="197" t="n"/>
      <c r="AM173" s="197" t="n"/>
      <c r="AN173" s="197" t="n"/>
      <c r="AO173" s="197" t="n"/>
      <c r="AP173" s="197" t="n"/>
      <c r="AQ173" s="197" t="n"/>
      <c r="AR173" s="197" t="n"/>
      <c r="AS173" s="197" t="n"/>
      <c r="AT173" s="197" t="n"/>
      <c r="AU173" s="197" t="n"/>
      <c r="AV173" s="197" t="n"/>
      <c r="AW173" s="197" t="n"/>
      <c r="AX173" s="197" t="n"/>
      <c r="AY173" s="197" t="n"/>
      <c r="AZ173" s="197" t="n"/>
      <c r="BA173" s="197" t="n"/>
      <c r="BB173" s="197" t="n"/>
      <c r="BC173" s="197" t="n"/>
      <c r="BD173" s="197" t="n"/>
      <c r="BE173" s="197" t="n"/>
      <c r="BF173" s="197" t="n"/>
      <c r="BG173" s="197" t="n"/>
      <c r="BH173" s="197" t="n"/>
      <c r="BI173" s="197" t="n"/>
      <c r="BJ173" s="197" t="n"/>
      <c r="BK173" s="197" t="n"/>
      <c r="BL173" s="197" t="n"/>
      <c r="BM173" s="197" t="n"/>
      <c r="BN173" s="197" t="n"/>
      <c r="BO173" s="197" t="n"/>
      <c r="BP173" s="197" t="n"/>
      <c r="BQ173" s="197" t="n"/>
      <c r="BR173" s="197" t="n"/>
      <c r="BS173" s="197" t="n"/>
      <c r="BT173" s="197" t="n"/>
      <c r="BU173" s="197" t="n"/>
      <c r="BV173" s="197" t="n"/>
      <c r="BW173" s="197" t="n"/>
      <c r="BX173" s="197" t="n"/>
      <c r="BY173" s="197" t="n"/>
      <c r="BZ173" s="197" t="n"/>
      <c r="CA173" s="197" t="n"/>
      <c r="CB173" s="197" t="n"/>
      <c r="CC173" s="197" t="n"/>
      <c r="CD173" s="197" t="n"/>
      <c r="CE173" s="197" t="n"/>
      <c r="CF173" s="197" t="n"/>
      <c r="CG173" s="197" t="n"/>
      <c r="CH173" s="197" t="n"/>
      <c r="CI173" s="197" t="n"/>
      <c r="CJ173" s="197" t="n"/>
      <c r="CK173" s="197" t="n"/>
      <c r="CL173" s="197" t="n"/>
      <c r="CM173" s="197" t="n"/>
      <c r="CN173" s="197" t="n"/>
      <c r="CO173" s="197" t="n"/>
      <c r="CP173" s="197" t="n"/>
      <c r="CQ173" s="197" t="n"/>
      <c r="CR173" s="197" t="n"/>
      <c r="CS173" s="197" t="n"/>
      <c r="CT173" s="197" t="n"/>
      <c r="CU173" s="197" t="n"/>
      <c r="CV173" s="197" t="n"/>
      <c r="CW173" s="197" t="n"/>
      <c r="CX173" s="197" t="n"/>
      <c r="CY173" s="197" t="n"/>
      <c r="CZ173" s="197" t="n"/>
      <c r="DA173" s="197" t="n"/>
      <c r="DB173" s="197" t="n"/>
      <c r="DC173" s="197" t="n"/>
      <c r="DD173" s="197" t="n"/>
      <c r="DE173" s="197" t="n"/>
      <c r="DF173" s="197" t="n"/>
      <c r="DG173" s="197" t="n"/>
      <c r="DH173" s="197" t="n"/>
      <c r="DI173" s="197" t="n"/>
      <c r="DJ173" s="197" t="n"/>
      <c r="DK173" s="197" t="n"/>
      <c r="DL173" s="197" t="n"/>
      <c r="DM173" s="197" t="n"/>
      <c r="DN173" s="197" t="n"/>
      <c r="DO173" s="197" t="n"/>
      <c r="DP173" s="197" t="n"/>
      <c r="DQ173" s="197" t="n"/>
      <c r="DR173" s="197" t="n"/>
      <c r="DS173" s="197" t="n"/>
      <c r="DT173" s="197" t="n"/>
      <c r="DU173" s="197" t="n"/>
      <c r="DV173" s="197" t="n"/>
      <c r="DW173" s="197" t="n"/>
      <c r="DX173" s="197" t="n"/>
      <c r="DY173" s="197" t="n"/>
      <c r="DZ173" s="197" t="n"/>
      <c r="EA173" s="197" t="n"/>
      <c r="EB173" s="197" t="n"/>
      <c r="EC173" s="197" t="n"/>
      <c r="ED173" s="197" t="n"/>
      <c r="EE173" s="197" t="n"/>
      <c r="EF173" s="197" t="n"/>
      <c r="EG173" s="197" t="n"/>
      <c r="EH173" s="197" t="n"/>
      <c r="EI173" s="197" t="n"/>
      <c r="EJ173" s="197" t="n"/>
    </row>
    <row r="174">
      <c r="A174" s="171" t="inlineStr">
        <is>
          <t>K30</t>
        </is>
      </c>
      <c r="B174" s="96" t="inlineStr">
        <is>
          <t xml:space="preserve">Total </t>
        </is>
      </c>
      <c r="C174" s="954">
        <f>SUM(INDIRECT(ADDRESS(MATCH("K29",$A:$A,0)+1,COLUMN(C$13),4)&amp;":"&amp;ADDRESS(MATCH("K30",$A:$A,0)-1,COLUMN(C$13),4)))</f>
        <v/>
      </c>
      <c r="D174" s="954">
        <f>SUM(INDIRECT(ADDRESS(MATCH("K29",$A:$A,0)+1,COLUMN(D$13),4)&amp;":"&amp;ADDRESS(MATCH("K30",$A:$A,0)-1,COLUMN(D$13),4)))</f>
        <v/>
      </c>
      <c r="E174" s="954">
        <f>SUM(INDIRECT(ADDRESS(MATCH("K29",$A:$A,0)+1,COLUMN(E$13),4)&amp;":"&amp;ADDRESS(MATCH("K30",$A:$A,0)-1,COLUMN(E$13),4)))</f>
        <v/>
      </c>
      <c r="F174" s="954">
        <f>SUM(INDIRECT(ADDRESS(MATCH("K29",$A:$A,0)+1,COLUMN(F$13),4)&amp;":"&amp;ADDRESS(MATCH("K30",$A:$A,0)-1,COLUMN(F$13),4)))</f>
        <v/>
      </c>
      <c r="G174" s="954" t="n">
        <v>0</v>
      </c>
      <c r="H174" s="954" t="n">
        <v>0</v>
      </c>
      <c r="I174" s="984" t="n"/>
      <c r="J174" s="180" t="n"/>
      <c r="N174" s="976">
        <f>B174</f>
        <v/>
      </c>
      <c r="O174" s="192">
        <f>C174*BS!$B$9</f>
        <v/>
      </c>
      <c r="P174" s="192">
        <f>D174*BS!$B$9</f>
        <v/>
      </c>
      <c r="Q174" s="192">
        <f>E174*BS!$B$9</f>
        <v/>
      </c>
      <c r="R174" s="192">
        <f>F174*BS!$B$9</f>
        <v/>
      </c>
      <c r="S174" s="192">
        <f>G174*BS!$B$9</f>
        <v/>
      </c>
      <c r="T174" s="192">
        <f>H174*BS!$B$9</f>
        <v/>
      </c>
      <c r="U174" s="193" t="n"/>
    </row>
    <row r="175">
      <c r="A175" s="194" t="inlineStr">
        <is>
          <t>K31</t>
        </is>
      </c>
      <c r="B175" s="96" t="inlineStr">
        <is>
          <t xml:space="preserve">Other Reserves </t>
        </is>
      </c>
      <c r="C175" s="983" t="n"/>
      <c r="D175" s="983" t="n"/>
      <c r="E175" s="983" t="n"/>
      <c r="F175" s="983" t="n"/>
      <c r="G175" s="983" t="n"/>
      <c r="H175" s="983" t="n"/>
      <c r="I175" s="984" t="n"/>
      <c r="J175" s="196" t="n"/>
      <c r="K175" s="197" t="n"/>
      <c r="L175" s="197" t="n"/>
      <c r="M175" s="197" t="n"/>
      <c r="N175" s="966">
        <f>B175</f>
        <v/>
      </c>
      <c r="O175" s="198" t="inlineStr"/>
      <c r="P175" s="198" t="inlineStr"/>
      <c r="Q175" s="198" t="inlineStr"/>
      <c r="R175" s="198" t="inlineStr"/>
      <c r="S175" s="198" t="inlineStr"/>
      <c r="T175" s="198" t="inlineStr"/>
      <c r="U175" s="193">
        <f>I166</f>
        <v/>
      </c>
      <c r="V175" s="197" t="n"/>
      <c r="W175" s="197" t="n"/>
      <c r="X175" s="197" t="n"/>
      <c r="Y175" s="197" t="n"/>
      <c r="Z175" s="197" t="n"/>
      <c r="AA175" s="197" t="n"/>
      <c r="AB175" s="197" t="n"/>
      <c r="AC175" s="197" t="n"/>
      <c r="AD175" s="197" t="n"/>
      <c r="AE175" s="197" t="n"/>
      <c r="AF175" s="197" t="n"/>
      <c r="AG175" s="197" t="n"/>
      <c r="AH175" s="197" t="n"/>
      <c r="AI175" s="197" t="n"/>
      <c r="AJ175" s="197" t="n"/>
      <c r="AK175" s="197" t="n"/>
      <c r="AL175" s="197" t="n"/>
      <c r="AM175" s="197" t="n"/>
      <c r="AN175" s="197" t="n"/>
      <c r="AO175" s="197" t="n"/>
      <c r="AP175" s="197" t="n"/>
      <c r="AQ175" s="197" t="n"/>
      <c r="AR175" s="197" t="n"/>
      <c r="AS175" s="197" t="n"/>
      <c r="AT175" s="197" t="n"/>
      <c r="AU175" s="197" t="n"/>
      <c r="AV175" s="197" t="n"/>
      <c r="AW175" s="197" t="n"/>
      <c r="AX175" s="197" t="n"/>
      <c r="AY175" s="197" t="n"/>
      <c r="AZ175" s="197" t="n"/>
      <c r="BA175" s="197" t="n"/>
      <c r="BB175" s="197" t="n"/>
      <c r="BC175" s="197" t="n"/>
      <c r="BD175" s="197" t="n"/>
      <c r="BE175" s="197" t="n"/>
      <c r="BF175" s="197" t="n"/>
      <c r="BG175" s="197" t="n"/>
      <c r="BH175" s="197" t="n"/>
      <c r="BI175" s="197" t="n"/>
      <c r="BJ175" s="197" t="n"/>
      <c r="BK175" s="197" t="n"/>
      <c r="BL175" s="197" t="n"/>
      <c r="BM175" s="197" t="n"/>
      <c r="BN175" s="197" t="n"/>
      <c r="BO175" s="197" t="n"/>
      <c r="BP175" s="197" t="n"/>
      <c r="BQ175" s="197" t="n"/>
      <c r="BR175" s="197" t="n"/>
      <c r="BS175" s="197" t="n"/>
      <c r="BT175" s="197" t="n"/>
      <c r="BU175" s="197" t="n"/>
      <c r="BV175" s="197" t="n"/>
      <c r="BW175" s="197" t="n"/>
      <c r="BX175" s="197" t="n"/>
      <c r="BY175" s="197" t="n"/>
      <c r="BZ175" s="197" t="n"/>
      <c r="CA175" s="197" t="n"/>
      <c r="CB175" s="197" t="n"/>
      <c r="CC175" s="197" t="n"/>
      <c r="CD175" s="197" t="n"/>
      <c r="CE175" s="197" t="n"/>
      <c r="CF175" s="197" t="n"/>
      <c r="CG175" s="197" t="n"/>
      <c r="CH175" s="197" t="n"/>
      <c r="CI175" s="197" t="n"/>
      <c r="CJ175" s="197" t="n"/>
      <c r="CK175" s="197" t="n"/>
      <c r="CL175" s="197" t="n"/>
      <c r="CM175" s="197" t="n"/>
      <c r="CN175" s="197" t="n"/>
      <c r="CO175" s="197" t="n"/>
      <c r="CP175" s="197" t="n"/>
      <c r="CQ175" s="197" t="n"/>
      <c r="CR175" s="197" t="n"/>
      <c r="CS175" s="197" t="n"/>
      <c r="CT175" s="197" t="n"/>
      <c r="CU175" s="197" t="n"/>
      <c r="CV175" s="197" t="n"/>
      <c r="CW175" s="197" t="n"/>
      <c r="CX175" s="197" t="n"/>
      <c r="CY175" s="197" t="n"/>
      <c r="CZ175" s="197" t="n"/>
      <c r="DA175" s="197" t="n"/>
      <c r="DB175" s="197" t="n"/>
      <c r="DC175" s="197" t="n"/>
      <c r="DD175" s="197" t="n"/>
      <c r="DE175" s="197" t="n"/>
      <c r="DF175" s="197" t="n"/>
      <c r="DG175" s="197" t="n"/>
      <c r="DH175" s="197" t="n"/>
      <c r="DI175" s="197" t="n"/>
      <c r="DJ175" s="197" t="n"/>
      <c r="DK175" s="197" t="n"/>
      <c r="DL175" s="197" t="n"/>
      <c r="DM175" s="197" t="n"/>
      <c r="DN175" s="197" t="n"/>
      <c r="DO175" s="197" t="n"/>
      <c r="DP175" s="197" t="n"/>
      <c r="DQ175" s="197" t="n"/>
      <c r="DR175" s="197" t="n"/>
      <c r="DS175" s="197" t="n"/>
      <c r="DT175" s="197" t="n"/>
      <c r="DU175" s="197" t="n"/>
      <c r="DV175" s="197" t="n"/>
      <c r="DW175" s="197" t="n"/>
      <c r="DX175" s="197" t="n"/>
      <c r="DY175" s="197" t="n"/>
      <c r="DZ175" s="197" t="n"/>
      <c r="EA175" s="197" t="n"/>
      <c r="EB175" s="197" t="n"/>
      <c r="EC175" s="197" t="n"/>
      <c r="ED175" s="197" t="n"/>
      <c r="EE175" s="197" t="n"/>
      <c r="EF175" s="197" t="n"/>
      <c r="EG175" s="197" t="n"/>
      <c r="EH175" s="197" t="n"/>
      <c r="EI175" s="197" t="n"/>
      <c r="EJ175" s="197" t="n"/>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I167</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I168</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I169</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I170</f>
        <v/>
      </c>
    </row>
    <row r="180" ht="23.25" customFormat="1" customHeight="1" s="234">
      <c r="A180" s="79" t="n"/>
      <c r="B180" s="102" t="n"/>
      <c r="C180" s="103" t="n"/>
      <c r="D180" s="103" t="n"/>
      <c r="E180" s="103" t="n"/>
      <c r="F180" s="103" t="n"/>
      <c r="G180" s="103" t="n"/>
      <c r="H180" s="103" t="n"/>
      <c r="I180" s="992" t="n"/>
      <c r="J180" s="180" t="n"/>
      <c r="N180" s="976" t="inlineStr"/>
      <c r="O180" s="192" t="inlineStr"/>
      <c r="P180" s="192" t="inlineStr"/>
      <c r="Q180" s="192" t="inlineStr"/>
      <c r="R180" s="192" t="inlineStr"/>
      <c r="S180" s="192" t="inlineStr"/>
      <c r="T180" s="192" t="inlineStr"/>
      <c r="U180" s="193">
        <f>I171</f>
        <v/>
      </c>
    </row>
    <row r="181" ht="23.25" customFormat="1" customHeight="1" s="234">
      <c r="A181" s="79" t="n"/>
      <c r="B181" s="102" t="n"/>
      <c r="C181" s="993" t="n"/>
      <c r="D181" s="993" t="n"/>
      <c r="E181" s="993" t="n"/>
      <c r="F181" s="993" t="n"/>
      <c r="G181" s="993" t="n"/>
      <c r="H181" s="993" t="n"/>
      <c r="I181" s="992" t="n"/>
      <c r="J181" s="180" t="n"/>
      <c r="N181" s="976" t="inlineStr"/>
      <c r="O181" s="192" t="inlineStr"/>
      <c r="P181" s="192" t="inlineStr"/>
      <c r="Q181" s="192" t="inlineStr"/>
      <c r="R181" s="192" t="inlineStr"/>
      <c r="S181" s="192" t="inlineStr"/>
      <c r="T181" s="192" t="inlineStr"/>
      <c r="U181" s="193">
        <f>I172</f>
        <v/>
      </c>
    </row>
    <row r="182" ht="23.25" customFormat="1" customHeight="1" s="234">
      <c r="A182" s="79" t="n"/>
      <c r="B182" s="102" t="n"/>
      <c r="C182" s="993" t="n"/>
      <c r="D182" s="993" t="n"/>
      <c r="E182" s="993" t="n"/>
      <c r="F182" s="993" t="n"/>
      <c r="G182" s="993" t="n"/>
      <c r="H182" s="993" t="n"/>
      <c r="I182" s="992" t="n"/>
      <c r="J182" s="180" t="n"/>
      <c r="N182" s="976" t="inlineStr"/>
      <c r="O182" s="192" t="inlineStr"/>
      <c r="P182" s="192" t="inlineStr"/>
      <c r="Q182" s="192" t="inlineStr"/>
      <c r="R182" s="192" t="inlineStr"/>
      <c r="S182" s="192" t="inlineStr"/>
      <c r="T182" s="192" t="inlineStr"/>
      <c r="U182" s="193">
        <f>I173</f>
        <v/>
      </c>
    </row>
    <row r="183">
      <c r="A183" s="79" t="n"/>
      <c r="B183" s="102" t="n"/>
      <c r="C183" s="993" t="n"/>
      <c r="D183" s="993" t="n"/>
      <c r="E183" s="993" t="n"/>
      <c r="F183" s="993" t="n"/>
      <c r="G183" s="993" t="n"/>
      <c r="H183" s="993" t="n"/>
      <c r="I183" s="992" t="n"/>
      <c r="J183" s="180" t="n"/>
      <c r="N183" s="976" t="inlineStr"/>
      <c r="O183" s="192" t="inlineStr"/>
      <c r="P183" s="192" t="inlineStr"/>
      <c r="Q183" s="192" t="inlineStr"/>
      <c r="R183" s="192" t="inlineStr"/>
      <c r="S183" s="192" t="inlineStr"/>
      <c r="T183" s="192" t="inlineStr"/>
      <c r="U183" s="193">
        <f>I174</f>
        <v/>
      </c>
    </row>
    <row r="184" ht="18.75" customHeight="1" s="340">
      <c r="A184" s="79" t="n"/>
      <c r="B184" s="102" t="n"/>
      <c r="C184" s="993" t="n"/>
      <c r="D184" s="993" t="n"/>
      <c r="E184" s="993" t="n"/>
      <c r="F184" s="993" t="n"/>
      <c r="G184" s="993" t="n"/>
      <c r="H184" s="993" t="n"/>
      <c r="I184" s="986" t="n"/>
      <c r="J184" s="180" t="n"/>
      <c r="N184" s="976" t="inlineStr"/>
      <c r="O184" s="192" t="inlineStr"/>
      <c r="P184" s="192" t="inlineStr"/>
      <c r="Q184" s="192" t="inlineStr"/>
      <c r="R184" s="192" t="inlineStr"/>
      <c r="S184" s="192" t="inlineStr"/>
      <c r="T184" s="192" t="inlineStr"/>
      <c r="U184" s="193">
        <f>I175</f>
        <v/>
      </c>
    </row>
    <row r="185" ht="18.75" customFormat="1" customHeight="1" s="171">
      <c r="A185" s="79" t="n"/>
      <c r="B185" s="102" t="n"/>
      <c r="C185" s="993" t="n"/>
      <c r="D185" s="993" t="n"/>
      <c r="E185" s="993" t="n"/>
      <c r="F185" s="993" t="n"/>
      <c r="G185" s="993" t="n"/>
      <c r="H185" s="993" t="n"/>
      <c r="I185" s="986" t="n"/>
      <c r="J185" s="180" t="n"/>
      <c r="N185" s="976" t="inlineStr"/>
      <c r="O185" s="192" t="inlineStr"/>
      <c r="P185" s="192" t="inlineStr"/>
      <c r="Q185" s="192" t="inlineStr"/>
      <c r="R185" s="192" t="inlineStr"/>
      <c r="S185" s="192" t="inlineStr"/>
      <c r="T185" s="192" t="inlineStr"/>
      <c r="U185" s="193">
        <f>I176</f>
        <v/>
      </c>
    </row>
    <row r="186" ht="18.75" customFormat="1" customHeight="1" s="171">
      <c r="B186" s="102" t="n"/>
      <c r="C186" s="952" t="n"/>
      <c r="D186" s="952" t="n"/>
      <c r="E186" s="952" t="n"/>
      <c r="F186" s="952" t="n"/>
      <c r="G186" s="952" t="n"/>
      <c r="H186" s="952" t="n"/>
      <c r="I186" s="979" t="n"/>
      <c r="J186" s="180" t="n"/>
      <c r="N186" s="976" t="inlineStr"/>
      <c r="O186" s="192" t="inlineStr"/>
      <c r="P186" s="192" t="inlineStr"/>
      <c r="Q186" s="192" t="inlineStr"/>
      <c r="R186" s="192" t="inlineStr"/>
      <c r="S186" s="192" t="inlineStr"/>
      <c r="T186" s="192" t="inlineStr"/>
      <c r="U186" s="193">
        <f>I177</f>
        <v/>
      </c>
    </row>
    <row r="187" ht="18.75" customFormat="1" customHeight="1" s="171">
      <c r="A187" s="194" t="inlineStr">
        <is>
          <t>K32</t>
        </is>
      </c>
      <c r="B187" s="96" t="inlineStr">
        <is>
          <t>Total</t>
        </is>
      </c>
      <c r="C187" s="954">
        <f>SUM(INDIRECT(ADDRESS(MATCH("K31",$A:$A,0)+1,COLUMN(C$13),4)&amp;":"&amp;ADDRESS(MATCH("K32",$A:$A,0)-1,COLUMN(C$13),4)))</f>
        <v/>
      </c>
      <c r="D187" s="954">
        <f>SUM(INDIRECT(ADDRESS(MATCH("K31",$A:$A,0)+1,COLUMN(D$13),4)&amp;":"&amp;ADDRESS(MATCH("K32",$A:$A,0)-1,COLUMN(D$13),4)))</f>
        <v/>
      </c>
      <c r="E187" s="954">
        <f>SUM(INDIRECT(ADDRESS(MATCH("K31",$A:$A,0)+1,COLUMN(E$13),4)&amp;":"&amp;ADDRESS(MATCH("K32",$A:$A,0)-1,COLUMN(E$13),4)))</f>
        <v/>
      </c>
      <c r="F187" s="954">
        <f>SUM(INDIRECT(ADDRESS(MATCH("K31",$A:$A,0)+1,COLUMN(F$13),4)&amp;":"&amp;ADDRESS(MATCH("K32",$A:$A,0)-1,COLUMN(F$13),4)))</f>
        <v/>
      </c>
      <c r="G187" s="954" t="n">
        <v>0</v>
      </c>
      <c r="H187" s="954" t="n">
        <v>0</v>
      </c>
      <c r="I187" s="984" t="n"/>
      <c r="J187" s="196" t="n"/>
      <c r="K187" s="197" t="n"/>
      <c r="L187" s="197" t="n"/>
      <c r="M187" s="197" t="n"/>
      <c r="N187" s="966">
        <f>B187</f>
        <v/>
      </c>
      <c r="O187" s="198">
        <f>C187*BS!$B$9</f>
        <v/>
      </c>
      <c r="P187" s="198">
        <f>D187*BS!$B$9</f>
        <v/>
      </c>
      <c r="Q187" s="198">
        <f>E187*BS!$B$9</f>
        <v/>
      </c>
      <c r="R187" s="198">
        <f>F187*BS!$B$9</f>
        <v/>
      </c>
      <c r="S187" s="198">
        <f>G187*BS!$B$9</f>
        <v/>
      </c>
      <c r="T187" s="198">
        <f>H187*BS!$B$9</f>
        <v/>
      </c>
      <c r="U187" s="193">
        <f>I178</f>
        <v/>
      </c>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B188" s="102" t="n"/>
      <c r="C188" s="996" t="n"/>
      <c r="D188" s="996" t="n"/>
      <c r="E188" s="996" t="n"/>
      <c r="F188" s="996" t="n"/>
      <c r="G188" s="996" t="n"/>
      <c r="H188" s="996" t="n"/>
      <c r="I188" s="997" t="n"/>
      <c r="J188" s="180" t="n"/>
      <c r="N188" s="976" t="inlineStr"/>
      <c r="O188" s="192" t="inlineStr"/>
      <c r="P188" s="192" t="inlineStr"/>
      <c r="Q188" s="192" t="inlineStr"/>
      <c r="R188" s="192" t="inlineStr"/>
      <c r="S188" s="192" t="inlineStr"/>
      <c r="T188" s="192" t="inlineStr"/>
      <c r="U188" s="193" t="n"/>
    </row>
    <row r="189" ht="18.75" customFormat="1" customHeight="1" s="171">
      <c r="A189" s="194" t="inlineStr">
        <is>
          <t>K33</t>
        </is>
      </c>
      <c r="B189" s="96" t="inlineStr">
        <is>
          <t xml:space="preserve">Retained Earnings </t>
        </is>
      </c>
      <c r="C189" s="983" t="n"/>
      <c r="D189" s="983" t="n"/>
      <c r="E189" s="983" t="n"/>
      <c r="F189" s="983" t="n"/>
      <c r="G189" s="983" t="n"/>
      <c r="H189" s="983" t="n"/>
      <c r="I189" s="998" t="n"/>
      <c r="J189" s="196" t="n"/>
      <c r="K189" s="197" t="n"/>
      <c r="L189" s="197" t="n"/>
      <c r="M189" s="197" t="n"/>
      <c r="N189" s="966">
        <f>B189</f>
        <v/>
      </c>
      <c r="O189" s="198" t="inlineStr"/>
      <c r="P189" s="198" t="inlineStr"/>
      <c r="Q189" s="198" t="inlineStr"/>
      <c r="R189" s="198" t="inlineStr"/>
      <c r="S189" s="198" t="inlineStr"/>
      <c r="T189" s="198" t="inlineStr"/>
      <c r="U189" s="193">
        <f>I180</f>
        <v/>
      </c>
      <c r="V189" s="197" t="n"/>
      <c r="W189" s="197" t="n"/>
      <c r="X189" s="197" t="n"/>
      <c r="Y189" s="197" t="n"/>
      <c r="Z189" s="197" t="n"/>
      <c r="AA189" s="197" t="n"/>
      <c r="AB189" s="197" t="n"/>
      <c r="AC189" s="197" t="n"/>
      <c r="AD189" s="197" t="n"/>
      <c r="AE189" s="197" t="n"/>
      <c r="AF189" s="197" t="n"/>
      <c r="AG189" s="197" t="n"/>
      <c r="AH189" s="197" t="n"/>
      <c r="AI189" s="197" t="n"/>
      <c r="AJ189" s="197" t="n"/>
      <c r="AK189" s="197" t="n"/>
      <c r="AL189" s="197" t="n"/>
      <c r="AM189" s="197" t="n"/>
      <c r="AN189" s="197" t="n"/>
      <c r="AO189" s="197" t="n"/>
      <c r="AP189" s="197" t="n"/>
      <c r="AQ189" s="197" t="n"/>
      <c r="AR189" s="197" t="n"/>
      <c r="AS189" s="197" t="n"/>
      <c r="AT189" s="197" t="n"/>
      <c r="AU189" s="197" t="n"/>
      <c r="AV189" s="197" t="n"/>
      <c r="AW189" s="197" t="n"/>
      <c r="AX189" s="197" t="n"/>
      <c r="AY189" s="197" t="n"/>
      <c r="AZ189" s="197" t="n"/>
      <c r="BA189" s="197" t="n"/>
      <c r="BB189" s="197" t="n"/>
      <c r="BC189" s="197" t="n"/>
      <c r="BD189" s="197" t="n"/>
      <c r="BE189" s="197" t="n"/>
      <c r="BF189" s="197" t="n"/>
      <c r="BG189" s="197" t="n"/>
      <c r="BH189" s="197" t="n"/>
      <c r="BI189" s="197" t="n"/>
      <c r="BJ189" s="197" t="n"/>
      <c r="BK189" s="197" t="n"/>
      <c r="BL189" s="197" t="n"/>
      <c r="BM189" s="197" t="n"/>
      <c r="BN189" s="197" t="n"/>
      <c r="BO189" s="197" t="n"/>
      <c r="BP189" s="197" t="n"/>
      <c r="BQ189" s="197" t="n"/>
      <c r="BR189" s="197" t="n"/>
      <c r="BS189" s="197" t="n"/>
      <c r="BT189" s="197" t="n"/>
      <c r="BU189" s="197" t="n"/>
      <c r="BV189" s="197" t="n"/>
      <c r="BW189" s="197" t="n"/>
      <c r="BX189" s="197" t="n"/>
      <c r="BY189" s="197" t="n"/>
      <c r="BZ189" s="197" t="n"/>
      <c r="CA189" s="197" t="n"/>
      <c r="CB189" s="197" t="n"/>
      <c r="CC189" s="197" t="n"/>
      <c r="CD189" s="197" t="n"/>
      <c r="CE189" s="197" t="n"/>
      <c r="CF189" s="197" t="n"/>
      <c r="CG189" s="197" t="n"/>
      <c r="CH189" s="197" t="n"/>
      <c r="CI189" s="197" t="n"/>
      <c r="CJ189" s="197" t="n"/>
      <c r="CK189" s="197" t="n"/>
      <c r="CL189" s="197" t="n"/>
      <c r="CM189" s="197" t="n"/>
      <c r="CN189" s="197" t="n"/>
      <c r="CO189" s="197" t="n"/>
      <c r="CP189" s="197" t="n"/>
      <c r="CQ189" s="197" t="n"/>
      <c r="CR189" s="197" t="n"/>
      <c r="CS189" s="197" t="n"/>
      <c r="CT189" s="197" t="n"/>
      <c r="CU189" s="197" t="n"/>
      <c r="CV189" s="197" t="n"/>
      <c r="CW189" s="197" t="n"/>
      <c r="CX189" s="197" t="n"/>
      <c r="CY189" s="197" t="n"/>
      <c r="CZ189" s="197" t="n"/>
      <c r="DA189" s="197" t="n"/>
      <c r="DB189" s="197" t="n"/>
      <c r="DC189" s="197" t="n"/>
      <c r="DD189" s="197" t="n"/>
      <c r="DE189" s="197" t="n"/>
      <c r="DF189" s="197" t="n"/>
      <c r="DG189" s="197" t="n"/>
      <c r="DH189" s="197" t="n"/>
      <c r="DI189" s="197" t="n"/>
      <c r="DJ189" s="197" t="n"/>
      <c r="DK189" s="197" t="n"/>
      <c r="DL189" s="197" t="n"/>
      <c r="DM189" s="197" t="n"/>
      <c r="DN189" s="197" t="n"/>
      <c r="DO189" s="197" t="n"/>
      <c r="DP189" s="197" t="n"/>
      <c r="DQ189" s="197" t="n"/>
      <c r="DR189" s="197" t="n"/>
      <c r="DS189" s="197" t="n"/>
      <c r="DT189" s="197" t="n"/>
      <c r="DU189" s="197" t="n"/>
      <c r="DV189" s="197" t="n"/>
      <c r="DW189" s="197" t="n"/>
      <c r="DX189" s="197" t="n"/>
      <c r="DY189" s="197" t="n"/>
      <c r="DZ189" s="197" t="n"/>
      <c r="EA189" s="197" t="n"/>
      <c r="EB189" s="197" t="n"/>
      <c r="EC189" s="197" t="n"/>
      <c r="ED189" s="197" t="n"/>
      <c r="EE189" s="197" t="n"/>
      <c r="EF189" s="197" t="n"/>
      <c r="EG189" s="197" t="n"/>
      <c r="EH189" s="197" t="n"/>
      <c r="EI189" s="197" t="n"/>
      <c r="EJ189" s="197" t="n"/>
    </row>
    <row r="190" ht="18.75" customFormat="1" customHeight="1" s="171">
      <c r="A190" s="194" t="n"/>
      <c r="B190" s="102" t="n"/>
      <c r="C190" s="103" t="n"/>
      <c r="D190" s="103" t="n"/>
      <c r="E190" s="103" t="n"/>
      <c r="F190" s="103" t="n"/>
      <c r="G190" s="103" t="n">
        <v>29913675</v>
      </c>
      <c r="H190" s="103" t="n">
        <v>41223680</v>
      </c>
      <c r="I190" s="998" t="n"/>
      <c r="J190" s="196" t="n"/>
      <c r="K190" s="197" t="n"/>
      <c r="L190" s="197" t="n"/>
      <c r="M190" s="197" t="n"/>
      <c r="N190" s="966" t="inlineStr"/>
      <c r="O190" s="198" t="inlineStr"/>
      <c r="P190" s="198" t="inlineStr"/>
      <c r="Q190" s="198" t="inlineStr"/>
      <c r="R190" s="198" t="inlineStr"/>
      <c r="S190" s="198">
        <f>G190*BS!$B$9</f>
        <v/>
      </c>
      <c r="T190" s="198">
        <f>H190*BS!$B$9</f>
        <v/>
      </c>
      <c r="U190" s="193" t="n"/>
      <c r="V190" s="197" t="n"/>
      <c r="W190" s="197" t="n"/>
      <c r="X190" s="197" t="n"/>
      <c r="Y190" s="197" t="n"/>
      <c r="Z190" s="197" t="n"/>
      <c r="AA190" s="197" t="n"/>
      <c r="AB190" s="197" t="n"/>
      <c r="AC190" s="197" t="n"/>
      <c r="AD190" s="197" t="n"/>
      <c r="AE190" s="197" t="n"/>
      <c r="AF190" s="197" t="n"/>
      <c r="AG190" s="197" t="n"/>
      <c r="AH190" s="197" t="n"/>
      <c r="AI190" s="197" t="n"/>
      <c r="AJ190" s="197" t="n"/>
      <c r="AK190" s="197" t="n"/>
      <c r="AL190" s="197" t="n"/>
      <c r="AM190" s="197" t="n"/>
      <c r="AN190" s="197" t="n"/>
      <c r="AO190" s="197" t="n"/>
      <c r="AP190" s="197" t="n"/>
      <c r="AQ190" s="197" t="n"/>
      <c r="AR190" s="197" t="n"/>
      <c r="AS190" s="197" t="n"/>
      <c r="AT190" s="197" t="n"/>
      <c r="AU190" s="197" t="n"/>
      <c r="AV190" s="197" t="n"/>
      <c r="AW190" s="197" t="n"/>
      <c r="AX190" s="197" t="n"/>
      <c r="AY190" s="197" t="n"/>
      <c r="AZ190" s="197" t="n"/>
      <c r="BA190" s="197" t="n"/>
      <c r="BB190" s="197" t="n"/>
      <c r="BC190" s="197" t="n"/>
      <c r="BD190" s="197" t="n"/>
      <c r="BE190" s="197" t="n"/>
      <c r="BF190" s="197" t="n"/>
      <c r="BG190" s="197" t="n"/>
      <c r="BH190" s="197" t="n"/>
      <c r="BI190" s="197" t="n"/>
      <c r="BJ190" s="197" t="n"/>
      <c r="BK190" s="197" t="n"/>
      <c r="BL190" s="197" t="n"/>
      <c r="BM190" s="197" t="n"/>
      <c r="BN190" s="197" t="n"/>
      <c r="BO190" s="197" t="n"/>
      <c r="BP190" s="197" t="n"/>
      <c r="BQ190" s="197" t="n"/>
      <c r="BR190" s="197" t="n"/>
      <c r="BS190" s="197" t="n"/>
      <c r="BT190" s="197" t="n"/>
      <c r="BU190" s="197" t="n"/>
      <c r="BV190" s="197" t="n"/>
      <c r="BW190" s="197" t="n"/>
      <c r="BX190" s="197" t="n"/>
      <c r="BY190" s="197" t="n"/>
      <c r="BZ190" s="197" t="n"/>
      <c r="CA190" s="197" t="n"/>
      <c r="CB190" s="197" t="n"/>
      <c r="CC190" s="197" t="n"/>
      <c r="CD190" s="197" t="n"/>
      <c r="CE190" s="197" t="n"/>
      <c r="CF190" s="197" t="n"/>
      <c r="CG190" s="197" t="n"/>
      <c r="CH190" s="197" t="n"/>
      <c r="CI190" s="197" t="n"/>
      <c r="CJ190" s="197" t="n"/>
      <c r="CK190" s="197" t="n"/>
      <c r="CL190" s="197" t="n"/>
      <c r="CM190" s="197" t="n"/>
      <c r="CN190" s="197" t="n"/>
      <c r="CO190" s="197" t="n"/>
      <c r="CP190" s="197" t="n"/>
      <c r="CQ190" s="197" t="n"/>
      <c r="CR190" s="197" t="n"/>
      <c r="CS190" s="197" t="n"/>
      <c r="CT190" s="197" t="n"/>
      <c r="CU190" s="197" t="n"/>
      <c r="CV190" s="197" t="n"/>
      <c r="CW190" s="197" t="n"/>
      <c r="CX190" s="197" t="n"/>
      <c r="CY190" s="197" t="n"/>
      <c r="CZ190" s="197" t="n"/>
      <c r="DA190" s="197" t="n"/>
      <c r="DB190" s="197" t="n"/>
      <c r="DC190" s="197" t="n"/>
      <c r="DD190" s="197" t="n"/>
      <c r="DE190" s="197" t="n"/>
      <c r="DF190" s="197" t="n"/>
      <c r="DG190" s="197" t="n"/>
      <c r="DH190" s="197" t="n"/>
      <c r="DI190" s="197" t="n"/>
      <c r="DJ190" s="197" t="n"/>
      <c r="DK190" s="197" t="n"/>
      <c r="DL190" s="197" t="n"/>
      <c r="DM190" s="197" t="n"/>
      <c r="DN190" s="197" t="n"/>
      <c r="DO190" s="197" t="n"/>
      <c r="DP190" s="197" t="n"/>
      <c r="DQ190" s="197" t="n"/>
      <c r="DR190" s="197" t="n"/>
      <c r="DS190" s="197" t="n"/>
      <c r="DT190" s="197" t="n"/>
      <c r="DU190" s="197" t="n"/>
      <c r="DV190" s="197" t="n"/>
      <c r="DW190" s="197" t="n"/>
      <c r="DX190" s="197" t="n"/>
      <c r="DY190" s="197" t="n"/>
      <c r="DZ190" s="197" t="n"/>
      <c r="EA190" s="197" t="n"/>
      <c r="EB190" s="197" t="n"/>
      <c r="EC190" s="197" t="n"/>
      <c r="ED190" s="197" t="n"/>
      <c r="EE190" s="197" t="n"/>
      <c r="EF190" s="197" t="n"/>
      <c r="EG190" s="197" t="n"/>
      <c r="EH190" s="197" t="n"/>
      <c r="EI190" s="197" t="n"/>
      <c r="EJ190" s="197" t="n"/>
    </row>
    <row r="191" ht="18.75" customFormat="1" customHeight="1" s="171">
      <c r="A191" s="194" t="n"/>
      <c r="B191" s="102" t="n"/>
      <c r="C191" s="993" t="n"/>
      <c r="D191" s="993" t="n"/>
      <c r="E191" s="993" t="n"/>
      <c r="F191" s="993" t="n"/>
      <c r="G191" s="993" t="n"/>
      <c r="H191" s="993" t="n"/>
      <c r="I191" s="998" t="n"/>
      <c r="J191" s="196" t="n"/>
      <c r="K191" s="197" t="n"/>
      <c r="L191" s="197" t="n"/>
      <c r="M191" s="197" t="n"/>
      <c r="N191" s="966" t="inlineStr"/>
      <c r="O191" s="198" t="inlineStr"/>
      <c r="P191" s="198" t="inlineStr"/>
      <c r="Q191" s="198" t="inlineStr"/>
      <c r="R191" s="198" t="inlineStr"/>
      <c r="S191" s="198" t="inlineStr"/>
      <c r="T191" s="198" t="inlineStr"/>
      <c r="U191" s="193" t="n"/>
      <c r="V191" s="197" t="n"/>
      <c r="W191" s="197" t="n"/>
      <c r="X191" s="197" t="n"/>
      <c r="Y191" s="197" t="n"/>
      <c r="Z191" s="197" t="n"/>
      <c r="AA191" s="197" t="n"/>
      <c r="AB191" s="197" t="n"/>
      <c r="AC191" s="197" t="n"/>
      <c r="AD191" s="197" t="n"/>
      <c r="AE191" s="197" t="n"/>
      <c r="AF191" s="197" t="n"/>
      <c r="AG191" s="197" t="n"/>
      <c r="AH191" s="197" t="n"/>
      <c r="AI191" s="197" t="n"/>
      <c r="AJ191" s="197" t="n"/>
      <c r="AK191" s="197" t="n"/>
      <c r="AL191" s="197" t="n"/>
      <c r="AM191" s="197" t="n"/>
      <c r="AN191" s="197" t="n"/>
      <c r="AO191" s="197" t="n"/>
      <c r="AP191" s="197" t="n"/>
      <c r="AQ191" s="197" t="n"/>
      <c r="AR191" s="197" t="n"/>
      <c r="AS191" s="197" t="n"/>
      <c r="AT191" s="197" t="n"/>
      <c r="AU191" s="197" t="n"/>
      <c r="AV191" s="197" t="n"/>
      <c r="AW191" s="197" t="n"/>
      <c r="AX191" s="197" t="n"/>
      <c r="AY191" s="197" t="n"/>
      <c r="AZ191" s="197" t="n"/>
      <c r="BA191" s="197" t="n"/>
      <c r="BB191" s="197" t="n"/>
      <c r="BC191" s="197" t="n"/>
      <c r="BD191" s="197" t="n"/>
      <c r="BE191" s="197" t="n"/>
      <c r="BF191" s="197" t="n"/>
      <c r="BG191" s="197" t="n"/>
      <c r="BH191" s="197" t="n"/>
      <c r="BI191" s="197" t="n"/>
      <c r="BJ191" s="197" t="n"/>
      <c r="BK191" s="197" t="n"/>
      <c r="BL191" s="197" t="n"/>
      <c r="BM191" s="197" t="n"/>
      <c r="BN191" s="197" t="n"/>
      <c r="BO191" s="197" t="n"/>
      <c r="BP191" s="197" t="n"/>
      <c r="BQ191" s="197" t="n"/>
      <c r="BR191" s="197" t="n"/>
      <c r="BS191" s="197" t="n"/>
      <c r="BT191" s="197" t="n"/>
      <c r="BU191" s="197" t="n"/>
      <c r="BV191" s="197" t="n"/>
      <c r="BW191" s="197" t="n"/>
      <c r="BX191" s="197" t="n"/>
      <c r="BY191" s="197" t="n"/>
      <c r="BZ191" s="197" t="n"/>
      <c r="CA191" s="197" t="n"/>
      <c r="CB191" s="197" t="n"/>
      <c r="CC191" s="197" t="n"/>
      <c r="CD191" s="197" t="n"/>
      <c r="CE191" s="197" t="n"/>
      <c r="CF191" s="197" t="n"/>
      <c r="CG191" s="197" t="n"/>
      <c r="CH191" s="197" t="n"/>
      <c r="CI191" s="197" t="n"/>
      <c r="CJ191" s="197" t="n"/>
      <c r="CK191" s="197" t="n"/>
      <c r="CL191" s="197" t="n"/>
      <c r="CM191" s="197" t="n"/>
      <c r="CN191" s="197" t="n"/>
      <c r="CO191" s="197" t="n"/>
      <c r="CP191" s="197" t="n"/>
      <c r="CQ191" s="197" t="n"/>
      <c r="CR191" s="197" t="n"/>
      <c r="CS191" s="197" t="n"/>
      <c r="CT191" s="197" t="n"/>
      <c r="CU191" s="197" t="n"/>
      <c r="CV191" s="197" t="n"/>
      <c r="CW191" s="197" t="n"/>
      <c r="CX191" s="197" t="n"/>
      <c r="CY191" s="197" t="n"/>
      <c r="CZ191" s="197" t="n"/>
      <c r="DA191" s="197" t="n"/>
      <c r="DB191" s="197" t="n"/>
      <c r="DC191" s="197" t="n"/>
      <c r="DD191" s="197" t="n"/>
      <c r="DE191" s="197" t="n"/>
      <c r="DF191" s="197" t="n"/>
      <c r="DG191" s="197" t="n"/>
      <c r="DH191" s="197" t="n"/>
      <c r="DI191" s="197" t="n"/>
      <c r="DJ191" s="197" t="n"/>
      <c r="DK191" s="197" t="n"/>
      <c r="DL191" s="197" t="n"/>
      <c r="DM191" s="197" t="n"/>
      <c r="DN191" s="197" t="n"/>
      <c r="DO191" s="197" t="n"/>
      <c r="DP191" s="197" t="n"/>
      <c r="DQ191" s="197" t="n"/>
      <c r="DR191" s="197" t="n"/>
      <c r="DS191" s="197" t="n"/>
      <c r="DT191" s="197" t="n"/>
      <c r="DU191" s="197" t="n"/>
      <c r="DV191" s="197" t="n"/>
      <c r="DW191" s="197" t="n"/>
      <c r="DX191" s="197" t="n"/>
      <c r="DY191" s="197" t="n"/>
      <c r="DZ191" s="197" t="n"/>
      <c r="EA191" s="197" t="n"/>
      <c r="EB191" s="197" t="n"/>
      <c r="EC191" s="197" t="n"/>
      <c r="ED191" s="197" t="n"/>
      <c r="EE191" s="197" t="n"/>
      <c r="EF191" s="197" t="n"/>
      <c r="EG191" s="197" t="n"/>
      <c r="EH191" s="197" t="n"/>
      <c r="EI191" s="197" t="n"/>
      <c r="EJ191" s="197" t="n"/>
    </row>
    <row r="192" ht="18.75" customFormat="1" customHeight="1" s="171">
      <c r="A192" s="79" t="inlineStr">
        <is>
          <t>K34</t>
        </is>
      </c>
      <c r="B192" s="96" t="inlineStr">
        <is>
          <t>Total</t>
        </is>
      </c>
      <c r="C192" s="954">
        <f>SUM(INDIRECT(ADDRESS(MATCH("K33",$A:$A,0)+1,COLUMN(C$13),4)&amp;":"&amp;ADDRESS(MATCH("K34",$A:$A,0)-1,COLUMN(C$13),4)))</f>
        <v/>
      </c>
      <c r="D192" s="954">
        <f>SUM(INDIRECT(ADDRESS(MATCH("K33",$A:$A,0)+1,COLUMN(D$13),4)&amp;":"&amp;ADDRESS(MATCH("K34",$A:$A,0)-1,COLUMN(D$13),4)))</f>
        <v/>
      </c>
      <c r="E192" s="954">
        <f>SUM(INDIRECT(ADDRESS(MATCH("K33",$A:$A,0)+1,COLUMN(E$13),4)&amp;":"&amp;ADDRESS(MATCH("K34",$A:$A,0)-1,COLUMN(E$13),4)))</f>
        <v/>
      </c>
      <c r="F192" s="954">
        <f>SUM(INDIRECT(ADDRESS(MATCH("K33",$A:$A,0)+1,COLUMN(F$13),4)&amp;":"&amp;ADDRESS(MATCH("K34",$A:$A,0)-1,COLUMN(F$13),4)))</f>
        <v/>
      </c>
      <c r="G192" s="954">
        <f>SUM(INDIRECT(ADDRESS(MATCH("K33",$A:$A,0)+1,COLUMN(G$13),4)&amp;":"&amp;ADDRESS(MATCH("K34",$A:$A,0)-1,COLUMN(G$13),4)))</f>
        <v/>
      </c>
      <c r="H192" s="954">
        <f>SUM(INDIRECT(ADDRESS(MATCH("K33",$A:$A,0)+1,COLUMN(H$13),4)&amp;":"&amp;ADDRESS(MATCH("K34",$A:$A,0)-1,COLUMN(H$13),4)))</f>
        <v/>
      </c>
      <c r="I192" s="997" t="n"/>
      <c r="J192" s="180" t="n"/>
      <c r="N192" s="976">
        <f>B192</f>
        <v/>
      </c>
      <c r="O192" s="192">
        <f>C192*BS!$B$9</f>
        <v/>
      </c>
      <c r="P192" s="192">
        <f>D192*BS!$B$9</f>
        <v/>
      </c>
      <c r="Q192" s="192">
        <f>E192*BS!$B$9</f>
        <v/>
      </c>
      <c r="R192" s="192">
        <f>F192*BS!$B$9</f>
        <v/>
      </c>
      <c r="S192" s="192">
        <f>G192*BS!$B$9</f>
        <v/>
      </c>
      <c r="T192" s="192">
        <f>H192*BS!$B$9</f>
        <v/>
      </c>
      <c r="U192" s="193" t="n"/>
    </row>
    <row r="193" ht="18.75" customFormat="1" customHeight="1" s="171">
      <c r="A193" s="171" t="inlineStr">
        <is>
          <t>K35</t>
        </is>
      </c>
      <c r="B193" s="96" t="inlineStr">
        <is>
          <t xml:space="preserve">Others </t>
        </is>
      </c>
      <c r="C193" s="999" t="n"/>
      <c r="D193" s="999" t="n"/>
      <c r="E193" s="999" t="n"/>
      <c r="F193" s="999" t="n"/>
      <c r="G193" s="999" t="n"/>
      <c r="H193" s="999" t="n"/>
      <c r="I193" s="997" t="n"/>
      <c r="J193" s="180" t="n"/>
      <c r="N193" s="966">
        <f>B193</f>
        <v/>
      </c>
      <c r="O193" s="204" t="inlineStr"/>
      <c r="P193" s="204" t="inlineStr"/>
      <c r="Q193" s="204" t="inlineStr"/>
      <c r="R193" s="204" t="inlineStr"/>
      <c r="S193" s="204" t="inlineStr"/>
      <c r="T193" s="204" t="inlineStr"/>
      <c r="U193" s="193"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I185</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I186</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103" t="n"/>
      <c r="D196" s="103" t="n"/>
      <c r="E196" s="103" t="n"/>
      <c r="F196" s="103" t="n"/>
      <c r="G196" s="103" t="n"/>
      <c r="H196" s="103" t="n"/>
      <c r="I196" s="997" t="n"/>
      <c r="J196" s="180" t="n"/>
      <c r="K196" s="172" t="n"/>
      <c r="L196" s="172" t="n"/>
      <c r="M196" s="172" t="n"/>
      <c r="N196" s="973" t="inlineStr"/>
      <c r="O196" s="192" t="inlineStr"/>
      <c r="P196" s="192" t="inlineStr"/>
      <c r="Q196" s="192" t="inlineStr"/>
      <c r="R196" s="192" t="inlineStr"/>
      <c r="S196" s="192" t="inlineStr"/>
      <c r="T196" s="192" t="inlineStr"/>
      <c r="U196" s="193">
        <f>I187</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I188</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000"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I189</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I190</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I191</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f>I192</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f>I193</f>
        <v/>
      </c>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n"/>
      <c r="B203" s="119" t="n"/>
      <c r="C203" s="991" t="n"/>
      <c r="D203" s="991" t="n"/>
      <c r="E203" s="991" t="n"/>
      <c r="F203" s="991" t="n"/>
      <c r="G203" s="991" t="n"/>
      <c r="H203" s="991" t="n"/>
      <c r="I203" s="997" t="n"/>
      <c r="J203" s="180" t="n"/>
      <c r="K203" s="172" t="n"/>
      <c r="L203" s="172" t="n"/>
      <c r="M203" s="172" t="n"/>
      <c r="N203" s="973" t="inlineStr"/>
      <c r="O203" s="192" t="inlineStr"/>
      <c r="P203" s="192" t="inlineStr"/>
      <c r="Q203" s="192" t="inlineStr"/>
      <c r="R203" s="192" t="inlineStr"/>
      <c r="S203" s="192" t="inlineStr"/>
      <c r="T203" s="192" t="inlineStr"/>
      <c r="U203" s="193">
        <f>I194</f>
        <v/>
      </c>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79" t="inlineStr">
        <is>
          <t>K36</t>
        </is>
      </c>
      <c r="B204" s="96" t="inlineStr">
        <is>
          <t>Total</t>
        </is>
      </c>
      <c r="C204" s="954">
        <f>SUM(INDIRECT(ADDRESS(MATCH("K35",$A:$A,0)+1,COLUMN(C$13),4)&amp;":"&amp;ADDRESS(MATCH("K36",$A:$A,0)-1,COLUMN(C$13),4)))</f>
        <v/>
      </c>
      <c r="D204" s="954">
        <f>SUM(INDIRECT(ADDRESS(MATCH("K35",$A:$A,0)+1,COLUMN(D$13),4)&amp;":"&amp;ADDRESS(MATCH("K36",$A:$A,0)-1,COLUMN(D$13),4)))</f>
        <v/>
      </c>
      <c r="E204" s="954">
        <f>SUM(INDIRECT(ADDRESS(MATCH("K35",$A:$A,0)+1,COLUMN(E$13),4)&amp;":"&amp;ADDRESS(MATCH("K36",$A:$A,0)-1,COLUMN(E$13),4)))</f>
        <v/>
      </c>
      <c r="F204" s="954">
        <f>SUM(INDIRECT(ADDRESS(MATCH("K35",$A:$A,0)+1,COLUMN(F$13),4)&amp;":"&amp;ADDRESS(MATCH("K36",$A:$A,0)-1,COLUMN(F$13),4)))</f>
        <v/>
      </c>
      <c r="G204" s="954" t="n">
        <v>0</v>
      </c>
      <c r="H204" s="954" t="n">
        <v>0</v>
      </c>
      <c r="I204" s="997" t="n"/>
      <c r="J204" s="180" t="n"/>
      <c r="K204" s="172" t="n"/>
      <c r="L204" s="172" t="n"/>
      <c r="M204" s="172" t="n"/>
      <c r="N204" s="966">
        <f>B204</f>
        <v/>
      </c>
      <c r="O204" s="1001">
        <f>C204*BS!$B$9</f>
        <v/>
      </c>
      <c r="P204" s="1001">
        <f>D204*BS!$B$9</f>
        <v/>
      </c>
      <c r="Q204" s="1001">
        <f>E204*BS!$B$9</f>
        <v/>
      </c>
      <c r="R204" s="1001">
        <f>F204*BS!$B$9</f>
        <v/>
      </c>
      <c r="S204" s="1001">
        <f>G204*BS!$B$9</f>
        <v/>
      </c>
      <c r="T204" s="1001">
        <f>H204*BS!$B$9</f>
        <v/>
      </c>
      <c r="U204" s="193" t="n"/>
      <c r="V204" s="172" t="n"/>
      <c r="W204" s="172" t="n"/>
      <c r="X204" s="172" t="n"/>
      <c r="Y204" s="172" t="n"/>
      <c r="Z204" s="172" t="n"/>
      <c r="AA204" s="172" t="n"/>
      <c r="AB204" s="172" t="n"/>
      <c r="AC204" s="172" t="n"/>
      <c r="AD204" s="172" t="n"/>
      <c r="AE204" s="172" t="n"/>
      <c r="AF204" s="172" t="n"/>
      <c r="AG204" s="172" t="n"/>
      <c r="AH204" s="172" t="n"/>
      <c r="AI204" s="172" t="n"/>
      <c r="AJ204" s="172" t="n"/>
      <c r="AK204" s="172" t="n"/>
      <c r="AL204" s="172" t="n"/>
      <c r="AM204" s="172" t="n"/>
      <c r="AN204" s="172" t="n"/>
      <c r="AO204" s="172" t="n"/>
      <c r="AP204" s="172" t="n"/>
      <c r="AQ204" s="172" t="n"/>
      <c r="AR204" s="172" t="n"/>
      <c r="AS204" s="172" t="n"/>
      <c r="AT204" s="172" t="n"/>
      <c r="AU204" s="172" t="n"/>
      <c r="AV204" s="172" t="n"/>
      <c r="AW204" s="172" t="n"/>
      <c r="AX204" s="172" t="n"/>
      <c r="AY204" s="172" t="n"/>
      <c r="AZ204" s="172" t="n"/>
      <c r="BA204" s="172" t="n"/>
      <c r="BB204" s="172" t="n"/>
      <c r="BC204" s="172" t="n"/>
      <c r="BD204" s="172" t="n"/>
      <c r="BE204" s="172" t="n"/>
      <c r="BF204" s="172" t="n"/>
      <c r="BG204" s="172" t="n"/>
      <c r="BH204" s="172" t="n"/>
      <c r="BI204" s="172" t="n"/>
      <c r="BJ204" s="172" t="n"/>
      <c r="BK204" s="172" t="n"/>
      <c r="BL204" s="172" t="n"/>
      <c r="BM204" s="172" t="n"/>
      <c r="BN204" s="172" t="n"/>
      <c r="BO204" s="172" t="n"/>
      <c r="BP204" s="172" t="n"/>
      <c r="BQ204" s="172" t="n"/>
      <c r="BR204" s="172" t="n"/>
      <c r="BS204" s="172" t="n"/>
      <c r="BT204" s="172" t="n"/>
      <c r="BU204" s="172" t="n"/>
      <c r="BV204" s="172" t="n"/>
      <c r="BW204" s="172" t="n"/>
      <c r="BX204" s="172" t="n"/>
      <c r="BY204" s="172" t="n"/>
      <c r="BZ204" s="172" t="n"/>
      <c r="CA204" s="172" t="n"/>
      <c r="CB204" s="172" t="n"/>
      <c r="CC204" s="172" t="n"/>
      <c r="CD204" s="172" t="n"/>
      <c r="CE204" s="172" t="n"/>
      <c r="CF204" s="172" t="n"/>
      <c r="CG204" s="172" t="n"/>
      <c r="CH204" s="172" t="n"/>
      <c r="CI204" s="172" t="n"/>
      <c r="CJ204" s="172" t="n"/>
      <c r="CK204" s="172" t="n"/>
      <c r="CL204" s="172" t="n"/>
      <c r="CM204" s="172" t="n"/>
      <c r="CN204" s="172" t="n"/>
      <c r="CO204" s="172" t="n"/>
      <c r="CP204" s="172" t="n"/>
      <c r="CQ204" s="172" t="n"/>
      <c r="CR204" s="172" t="n"/>
      <c r="CS204" s="172" t="n"/>
      <c r="CT204" s="172" t="n"/>
      <c r="CU204" s="172" t="n"/>
      <c r="CV204" s="172" t="n"/>
      <c r="CW204" s="172" t="n"/>
      <c r="CX204" s="172" t="n"/>
      <c r="CY204" s="172" t="n"/>
      <c r="CZ204" s="172" t="n"/>
      <c r="DA204" s="172" t="n"/>
      <c r="DB204" s="172" t="n"/>
      <c r="DC204" s="172" t="n"/>
      <c r="DD204" s="172" t="n"/>
      <c r="DE204" s="172" t="n"/>
      <c r="DF204" s="172" t="n"/>
      <c r="DG204" s="172" t="n"/>
      <c r="DH204" s="172" t="n"/>
      <c r="DI204" s="172" t="n"/>
      <c r="DJ204" s="172" t="n"/>
      <c r="DK204" s="172" t="n"/>
      <c r="DL204" s="172" t="n"/>
      <c r="DM204" s="172" t="n"/>
      <c r="DN204" s="172" t="n"/>
      <c r="DO204" s="172" t="n"/>
      <c r="DP204" s="172" t="n"/>
      <c r="DQ204" s="172" t="n"/>
      <c r="DR204" s="172" t="n"/>
      <c r="DS204" s="172" t="n"/>
      <c r="DT204" s="172" t="n"/>
      <c r="DU204" s="172" t="n"/>
      <c r="DV204" s="172" t="n"/>
      <c r="DW204" s="172" t="n"/>
      <c r="DX204" s="172" t="n"/>
      <c r="DY204" s="172" t="n"/>
      <c r="DZ204" s="172" t="n"/>
      <c r="EA204" s="172" t="n"/>
      <c r="EB204" s="172" t="n"/>
      <c r="EC204" s="172" t="n"/>
      <c r="ED204" s="172" t="n"/>
      <c r="EE204" s="172" t="n"/>
      <c r="EF204" s="172" t="n"/>
      <c r="EG204" s="172" t="n"/>
      <c r="EH204" s="172" t="n"/>
      <c r="EI204" s="172" t="n"/>
      <c r="EJ204" s="172" t="n"/>
    </row>
    <row r="205">
      <c r="A205" s="79" t="n"/>
      <c r="B205" s="119" t="n"/>
      <c r="C205" s="991" t="n"/>
      <c r="D205" s="991" t="n"/>
      <c r="E205" s="991" t="n"/>
      <c r="F205" s="991" t="n"/>
      <c r="G205" s="991" t="n"/>
      <c r="H205" s="991" t="n"/>
      <c r="I205" s="997" t="n"/>
      <c r="J205" s="180" t="n"/>
      <c r="K205" s="172" t="n"/>
      <c r="L205" s="172" t="n"/>
      <c r="M205" s="172" t="n"/>
      <c r="N205" s="973" t="inlineStr"/>
      <c r="O205" s="192" t="inlineStr"/>
      <c r="P205" s="192" t="inlineStr"/>
      <c r="Q205" s="192" t="inlineStr"/>
      <c r="R205" s="192" t="inlineStr"/>
      <c r="S205" s="192" t="inlineStr"/>
      <c r="T205" s="192" t="inlineStr"/>
      <c r="U205" s="193" t="n"/>
      <c r="V205" s="172" t="n"/>
      <c r="W205" s="172" t="n"/>
      <c r="X205" s="172" t="n"/>
      <c r="Y205" s="172" t="n"/>
      <c r="Z205" s="172" t="n"/>
      <c r="AA205" s="172" t="n"/>
      <c r="AB205" s="172" t="n"/>
      <c r="AC205" s="172" t="n"/>
      <c r="AD205" s="172" t="n"/>
      <c r="AE205" s="172" t="n"/>
      <c r="AF205" s="172" t="n"/>
      <c r="AG205" s="172" t="n"/>
      <c r="AH205" s="172" t="n"/>
      <c r="AI205" s="172" t="n"/>
      <c r="AJ205" s="172" t="n"/>
      <c r="AK205" s="172" t="n"/>
      <c r="AL205" s="172" t="n"/>
      <c r="AM205" s="172" t="n"/>
      <c r="AN205" s="172" t="n"/>
      <c r="AO205" s="172" t="n"/>
      <c r="AP205" s="172" t="n"/>
      <c r="AQ205" s="172" t="n"/>
      <c r="AR205" s="172" t="n"/>
      <c r="AS205" s="172" t="n"/>
      <c r="AT205" s="172" t="n"/>
      <c r="AU205" s="172" t="n"/>
      <c r="AV205" s="172" t="n"/>
      <c r="AW205" s="172" t="n"/>
      <c r="AX205" s="172" t="n"/>
      <c r="AY205" s="172" t="n"/>
      <c r="AZ205" s="172" t="n"/>
      <c r="BA205" s="172" t="n"/>
      <c r="BB205" s="172" t="n"/>
      <c r="BC205" s="172" t="n"/>
      <c r="BD205" s="172" t="n"/>
      <c r="BE205" s="172" t="n"/>
      <c r="BF205" s="172" t="n"/>
      <c r="BG205" s="172" t="n"/>
      <c r="BH205" s="172" t="n"/>
      <c r="BI205" s="172" t="n"/>
      <c r="BJ205" s="172" t="n"/>
      <c r="BK205" s="172" t="n"/>
      <c r="BL205" s="172" t="n"/>
      <c r="BM205" s="172" t="n"/>
      <c r="BN205" s="172" t="n"/>
      <c r="BO205" s="172" t="n"/>
      <c r="BP205" s="172" t="n"/>
      <c r="BQ205" s="172" t="n"/>
      <c r="BR205" s="172" t="n"/>
      <c r="BS205" s="172" t="n"/>
      <c r="BT205" s="172" t="n"/>
      <c r="BU205" s="172" t="n"/>
      <c r="BV205" s="172" t="n"/>
      <c r="BW205" s="172" t="n"/>
      <c r="BX205" s="172" t="n"/>
      <c r="BY205" s="172" t="n"/>
      <c r="BZ205" s="172" t="n"/>
      <c r="CA205" s="172" t="n"/>
      <c r="CB205" s="172" t="n"/>
      <c r="CC205" s="172" t="n"/>
      <c r="CD205" s="172" t="n"/>
      <c r="CE205" s="172" t="n"/>
      <c r="CF205" s="172" t="n"/>
      <c r="CG205" s="172" t="n"/>
      <c r="CH205" s="172" t="n"/>
      <c r="CI205" s="172" t="n"/>
      <c r="CJ205" s="172" t="n"/>
      <c r="CK205" s="172" t="n"/>
      <c r="CL205" s="172" t="n"/>
      <c r="CM205" s="172" t="n"/>
      <c r="CN205" s="172" t="n"/>
      <c r="CO205" s="172" t="n"/>
      <c r="CP205" s="172" t="n"/>
      <c r="CQ205" s="172" t="n"/>
      <c r="CR205" s="172" t="n"/>
      <c r="CS205" s="172" t="n"/>
      <c r="CT205" s="172" t="n"/>
      <c r="CU205" s="172" t="n"/>
      <c r="CV205" s="172" t="n"/>
      <c r="CW205" s="172" t="n"/>
      <c r="CX205" s="172" t="n"/>
      <c r="CY205" s="172" t="n"/>
      <c r="CZ205" s="172" t="n"/>
      <c r="DA205" s="172" t="n"/>
      <c r="DB205" s="172" t="n"/>
      <c r="DC205" s="172" t="n"/>
      <c r="DD205" s="172" t="n"/>
      <c r="DE205" s="172" t="n"/>
      <c r="DF205" s="172" t="n"/>
      <c r="DG205" s="172" t="n"/>
      <c r="DH205" s="172" t="n"/>
      <c r="DI205" s="172" t="n"/>
      <c r="DJ205" s="172" t="n"/>
      <c r="DK205" s="172" t="n"/>
      <c r="DL205" s="172" t="n"/>
      <c r="DM205" s="172" t="n"/>
      <c r="DN205" s="172" t="n"/>
      <c r="DO205" s="172" t="n"/>
      <c r="DP205" s="172" t="n"/>
      <c r="DQ205" s="172" t="n"/>
      <c r="DR205" s="172" t="n"/>
      <c r="DS205" s="172" t="n"/>
      <c r="DT205" s="172" t="n"/>
      <c r="DU205" s="172" t="n"/>
      <c r="DV205" s="172" t="n"/>
      <c r="DW205" s="172" t="n"/>
      <c r="DX205" s="172" t="n"/>
      <c r="DY205" s="172" t="n"/>
      <c r="DZ205" s="172" t="n"/>
      <c r="EA205" s="172" t="n"/>
      <c r="EB205" s="172" t="n"/>
      <c r="EC205" s="172" t="n"/>
      <c r="ED205" s="172" t="n"/>
      <c r="EE205" s="172" t="n"/>
      <c r="EF205" s="172" t="n"/>
      <c r="EG205" s="172" t="n"/>
      <c r="EH205" s="172" t="n"/>
      <c r="EI205" s="172" t="n"/>
      <c r="EJ205" s="172" t="n"/>
    </row>
    <row r="206">
      <c r="A206" s="194" t="inlineStr">
        <is>
          <t>K37</t>
        </is>
      </c>
      <c r="B206" s="96" t="inlineStr">
        <is>
          <t xml:space="preserve">Total Shareholders Equity </t>
        </is>
      </c>
      <c r="C206" s="983" t="n"/>
      <c r="D206" s="983" t="n"/>
      <c r="E206" s="983" t="n"/>
      <c r="F206" s="983" t="n"/>
      <c r="G206" s="983" t="n"/>
      <c r="H206" s="983" t="n"/>
      <c r="I206" s="998" t="n"/>
      <c r="J206" s="196" t="n"/>
      <c r="K206" s="197" t="n"/>
      <c r="L206" s="197" t="n"/>
      <c r="M206" s="197" t="n"/>
      <c r="N206" s="966">
        <f>B206</f>
        <v/>
      </c>
      <c r="O206" s="198" t="inlineStr"/>
      <c r="P206" s="198" t="inlineStr"/>
      <c r="Q206" s="198" t="inlineStr"/>
      <c r="R206" s="198" t="inlineStr"/>
      <c r="S206" s="198" t="inlineStr"/>
      <c r="T206" s="198" t="inlineStr"/>
      <c r="U206" s="193">
        <f>I197</f>
        <v/>
      </c>
      <c r="V206" s="197" t="n"/>
      <c r="W206" s="197" t="n"/>
      <c r="X206" s="197" t="n"/>
      <c r="Y206" s="197" t="n"/>
      <c r="Z206" s="197" t="n"/>
      <c r="AA206" s="197" t="n"/>
      <c r="AB206" s="197" t="n"/>
      <c r="AC206" s="197" t="n"/>
      <c r="AD206" s="197" t="n"/>
      <c r="AE206" s="197" t="n"/>
      <c r="AF206" s="197" t="n"/>
      <c r="AG206" s="197" t="n"/>
      <c r="AH206" s="197" t="n"/>
      <c r="AI206" s="197" t="n"/>
      <c r="AJ206" s="197" t="n"/>
      <c r="AK206" s="197" t="n"/>
      <c r="AL206" s="197" t="n"/>
      <c r="AM206" s="197" t="n"/>
      <c r="AN206" s="197" t="n"/>
      <c r="AO206" s="197" t="n"/>
      <c r="AP206" s="197" t="n"/>
      <c r="AQ206" s="197" t="n"/>
      <c r="AR206" s="197" t="n"/>
      <c r="AS206" s="197" t="n"/>
      <c r="AT206" s="197" t="n"/>
      <c r="AU206" s="197" t="n"/>
      <c r="AV206" s="197" t="n"/>
      <c r="AW206" s="197" t="n"/>
      <c r="AX206" s="197" t="n"/>
      <c r="AY206" s="197" t="n"/>
      <c r="AZ206" s="197" t="n"/>
      <c r="BA206" s="197" t="n"/>
      <c r="BB206" s="197" t="n"/>
      <c r="BC206" s="197" t="n"/>
      <c r="BD206" s="197" t="n"/>
      <c r="BE206" s="197" t="n"/>
      <c r="BF206" s="197" t="n"/>
      <c r="BG206" s="197" t="n"/>
      <c r="BH206" s="197" t="n"/>
      <c r="BI206" s="197" t="n"/>
      <c r="BJ206" s="197" t="n"/>
      <c r="BK206" s="197" t="n"/>
      <c r="BL206" s="197" t="n"/>
      <c r="BM206" s="197" t="n"/>
      <c r="BN206" s="197" t="n"/>
      <c r="BO206" s="197" t="n"/>
      <c r="BP206" s="197" t="n"/>
      <c r="BQ206" s="197" t="n"/>
      <c r="BR206" s="197" t="n"/>
      <c r="BS206" s="197" t="n"/>
      <c r="BT206" s="197" t="n"/>
      <c r="BU206" s="197" t="n"/>
      <c r="BV206" s="197" t="n"/>
      <c r="BW206" s="197" t="n"/>
      <c r="BX206" s="197" t="n"/>
      <c r="BY206" s="197" t="n"/>
      <c r="BZ206" s="197" t="n"/>
      <c r="CA206" s="197" t="n"/>
      <c r="CB206" s="197" t="n"/>
      <c r="CC206" s="197" t="n"/>
      <c r="CD206" s="197" t="n"/>
      <c r="CE206" s="197" t="n"/>
      <c r="CF206" s="197" t="n"/>
      <c r="CG206" s="197" t="n"/>
      <c r="CH206" s="197" t="n"/>
      <c r="CI206" s="197" t="n"/>
      <c r="CJ206" s="197" t="n"/>
      <c r="CK206" s="197" t="n"/>
      <c r="CL206" s="197" t="n"/>
      <c r="CM206" s="197" t="n"/>
      <c r="CN206" s="197" t="n"/>
      <c r="CO206" s="197" t="n"/>
      <c r="CP206" s="197" t="n"/>
      <c r="CQ206" s="197" t="n"/>
      <c r="CR206" s="197" t="n"/>
      <c r="CS206" s="197" t="n"/>
      <c r="CT206" s="197" t="n"/>
      <c r="CU206" s="197" t="n"/>
      <c r="CV206" s="197" t="n"/>
      <c r="CW206" s="197" t="n"/>
      <c r="CX206" s="197" t="n"/>
      <c r="CY206" s="197" t="n"/>
      <c r="CZ206" s="197" t="n"/>
      <c r="DA206" s="197" t="n"/>
      <c r="DB206" s="197" t="n"/>
      <c r="DC206" s="197" t="n"/>
      <c r="DD206" s="197" t="n"/>
      <c r="DE206" s="197" t="n"/>
      <c r="DF206" s="197" t="n"/>
      <c r="DG206" s="197" t="n"/>
      <c r="DH206" s="197" t="n"/>
      <c r="DI206" s="197" t="n"/>
      <c r="DJ206" s="197" t="n"/>
      <c r="DK206" s="197" t="n"/>
      <c r="DL206" s="197" t="n"/>
      <c r="DM206" s="197" t="n"/>
      <c r="DN206" s="197" t="n"/>
      <c r="DO206" s="197" t="n"/>
      <c r="DP206" s="197" t="n"/>
      <c r="DQ206" s="197" t="n"/>
      <c r="DR206" s="197" t="n"/>
      <c r="DS206" s="197" t="n"/>
      <c r="DT206" s="197" t="n"/>
      <c r="DU206" s="197" t="n"/>
      <c r="DV206" s="197" t="n"/>
      <c r="DW206" s="197" t="n"/>
      <c r="DX206" s="197" t="n"/>
      <c r="DY206" s="197" t="n"/>
      <c r="DZ206" s="197" t="n"/>
      <c r="EA206" s="197" t="n"/>
      <c r="EB206" s="197" t="n"/>
      <c r="EC206" s="197" t="n"/>
      <c r="ED206" s="197" t="n"/>
      <c r="EE206" s="197" t="n"/>
      <c r="EF206" s="197" t="n"/>
      <c r="EG206" s="197" t="n"/>
      <c r="EH206" s="197" t="n"/>
      <c r="EI206" s="197" t="n"/>
      <c r="EJ206" s="197" t="n"/>
    </row>
    <row r="207">
      <c r="B207" s="102" t="n"/>
      <c r="C207" s="103" t="n"/>
      <c r="D207" s="103" t="n"/>
      <c r="E207" s="103" t="n"/>
      <c r="F207" s="103" t="n"/>
      <c r="G207" s="103" t="n"/>
      <c r="H207" s="103" t="n"/>
      <c r="I207" s="984" t="n"/>
      <c r="J207" s="180" t="n"/>
      <c r="N207" s="976" t="inlineStr"/>
      <c r="O207" s="192" t="inlineStr"/>
      <c r="P207" s="192" t="inlineStr"/>
      <c r="Q207" s="192" t="inlineStr"/>
      <c r="R207" s="192" t="inlineStr"/>
      <c r="S207" s="192" t="inlineStr"/>
      <c r="T207" s="192" t="inlineStr"/>
      <c r="U207" s="193">
        <f>I198</f>
        <v/>
      </c>
    </row>
    <row r="208">
      <c r="B208" s="102" t="n"/>
      <c r="C208" s="1002" t="n"/>
      <c r="D208" s="1002" t="n"/>
      <c r="E208" s="1002" t="n"/>
      <c r="F208" s="1002" t="n"/>
      <c r="G208" s="1002" t="n"/>
      <c r="H208" s="1002" t="n"/>
      <c r="I208" s="984" t="n"/>
      <c r="J208" s="180" t="n"/>
      <c r="N208" s="976" t="inlineStr"/>
      <c r="O208" s="192" t="inlineStr"/>
      <c r="P208" s="192" t="inlineStr"/>
      <c r="Q208" s="192" t="inlineStr"/>
      <c r="R208" s="192" t="inlineStr"/>
      <c r="S208" s="192" t="inlineStr"/>
      <c r="T208" s="192" t="inlineStr"/>
      <c r="U208" s="193" t="n"/>
    </row>
    <row r="209">
      <c r="A209" s="171" t="inlineStr">
        <is>
          <t>K38</t>
        </is>
      </c>
      <c r="B209" s="96" t="inlineStr">
        <is>
          <t>Total</t>
        </is>
      </c>
      <c r="C209" s="954">
        <f>SUM(INDIRECT(ADDRESS(MATCH("K37",$A:$A,0)+1,COLUMN(C$13),4)&amp;":"&amp;ADDRESS(MATCH("K38",$A:$A,0)-1,COLUMN(C$13),4)))</f>
        <v/>
      </c>
      <c r="D209" s="954">
        <f>SUM(INDIRECT(ADDRESS(MATCH("K37",$A:$A,0)+1,COLUMN(D$13),4)&amp;":"&amp;ADDRESS(MATCH("K38",$A:$A,0)-1,COLUMN(D$13),4)))</f>
        <v/>
      </c>
      <c r="E209" s="954">
        <f>SUM(INDIRECT(ADDRESS(MATCH("K37",$A:$A,0)+1,COLUMN(E$13),4)&amp;":"&amp;ADDRESS(MATCH("K38",$A:$A,0)-1,COLUMN(E$13),4)))</f>
        <v/>
      </c>
      <c r="F209" s="954">
        <f>SUM(INDIRECT(ADDRESS(MATCH("K37",$A:$A,0)+1,COLUMN(F$13),4)&amp;":"&amp;ADDRESS(MATCH("K38",$A:$A,0)-1,COLUMN(F$13),4)))</f>
        <v/>
      </c>
      <c r="G209" s="954" t="n">
        <v>0</v>
      </c>
      <c r="H209" s="954" t="n">
        <v>0</v>
      </c>
      <c r="I209" s="984" t="n"/>
      <c r="J209" s="180" t="n"/>
      <c r="N209" s="976">
        <f>B209</f>
        <v/>
      </c>
      <c r="O209" s="192">
        <f>C209*BS!$B$9</f>
        <v/>
      </c>
      <c r="P209" s="192">
        <f>D209*BS!$B$9</f>
        <v/>
      </c>
      <c r="Q209" s="192">
        <f>E209*BS!$B$9</f>
        <v/>
      </c>
      <c r="R209" s="192">
        <f>F209*BS!$B$9</f>
        <v/>
      </c>
      <c r="S209" s="192">
        <f>G209*BS!$B$9</f>
        <v/>
      </c>
      <c r="T209" s="192">
        <f>H209*BS!$B$9</f>
        <v/>
      </c>
      <c r="U209" s="193" t="n"/>
    </row>
    <row r="210">
      <c r="A210" s="171" t="inlineStr">
        <is>
          <t>K39</t>
        </is>
      </c>
      <c r="B210" s="96" t="inlineStr">
        <is>
          <t xml:space="preserve">Off Balance Liabilities </t>
        </is>
      </c>
      <c r="C210" s="1003" t="n"/>
      <c r="D210" s="1003" t="n"/>
      <c r="E210" s="1003" t="n"/>
      <c r="F210" s="1003" t="n"/>
      <c r="G210" s="1003" t="n"/>
      <c r="H210" s="1003" t="n"/>
      <c r="I210" s="997" t="n"/>
      <c r="J210" s="180" t="n"/>
      <c r="N210" s="966">
        <f>B210</f>
        <v/>
      </c>
      <c r="O210" s="204" t="inlineStr"/>
      <c r="P210" s="204" t="inlineStr"/>
      <c r="Q210" s="204" t="inlineStr"/>
      <c r="R210" s="204" t="inlineStr"/>
      <c r="S210" s="204" t="inlineStr"/>
      <c r="T210" s="204" t="inlineStr"/>
      <c r="U210" s="193" t="n"/>
    </row>
    <row r="211">
      <c r="B211" s="102" t="inlineStr">
        <is>
          <t>- LC</t>
        </is>
      </c>
      <c r="C211" s="991" t="n"/>
      <c r="D211" s="991" t="n"/>
      <c r="E211" s="991" t="n"/>
      <c r="F211" s="991" t="n"/>
      <c r="G211" s="991" t="n"/>
      <c r="H211" s="991" t="n"/>
      <c r="I211" s="977" t="n"/>
      <c r="J211" s="180" t="n"/>
      <c r="N211" s="976">
        <f>B211</f>
        <v/>
      </c>
      <c r="O211" s="192" t="inlineStr"/>
      <c r="P211" s="192" t="inlineStr"/>
      <c r="Q211" s="192" t="inlineStr"/>
      <c r="R211" s="192" t="inlineStr"/>
      <c r="S211" s="192" t="inlineStr"/>
      <c r="T211" s="192" t="inlineStr"/>
      <c r="U211" s="193">
        <f>I202</f>
        <v/>
      </c>
    </row>
    <row r="212">
      <c r="B212" s="102" t="inlineStr">
        <is>
          <t>- BG</t>
        </is>
      </c>
      <c r="C212" s="991" t="n"/>
      <c r="D212" s="991" t="n"/>
      <c r="E212" s="991" t="n"/>
      <c r="F212" s="991" t="n"/>
      <c r="G212" s="991" t="n"/>
      <c r="H212" s="991" t="n"/>
      <c r="I212" s="239" t="n"/>
      <c r="J212" s="180" t="n"/>
      <c r="N212" s="976">
        <f>B212</f>
        <v/>
      </c>
      <c r="O212" s="192" t="inlineStr"/>
      <c r="P212" s="192" t="inlineStr"/>
      <c r="Q212" s="192" t="inlineStr"/>
      <c r="R212" s="192" t="inlineStr"/>
      <c r="S212" s="192" t="inlineStr"/>
      <c r="T212" s="192" t="inlineStr"/>
      <c r="U212" s="193">
        <f>I203</f>
        <v/>
      </c>
    </row>
    <row r="213" ht="20.25" customFormat="1" customHeight="1" s="194">
      <c r="B213" s="102" t="inlineStr">
        <is>
          <t>- BD</t>
        </is>
      </c>
      <c r="C213" s="103" t="n"/>
      <c r="D213" s="103" t="n"/>
      <c r="E213" s="103" t="n"/>
      <c r="F213" s="103" t="n"/>
      <c r="G213" s="103" t="n"/>
      <c r="H213" s="103" t="n"/>
      <c r="I213" s="240" t="n"/>
      <c r="J213" s="180" t="n"/>
      <c r="N213" s="976">
        <f>B213</f>
        <v/>
      </c>
      <c r="O213" s="192" t="inlineStr"/>
      <c r="P213" s="192" t="inlineStr"/>
      <c r="Q213" s="192" t="inlineStr"/>
      <c r="R213" s="192" t="inlineStr"/>
      <c r="S213" s="192" t="inlineStr"/>
      <c r="T213" s="192" t="inlineStr"/>
      <c r="U213" s="193">
        <f>I204</f>
        <v/>
      </c>
    </row>
    <row r="214">
      <c r="B214" s="102" t="inlineStr">
        <is>
          <t>- CG</t>
        </is>
      </c>
      <c r="C214" s="991" t="n"/>
      <c r="D214" s="991" t="n"/>
      <c r="E214" s="991" t="n"/>
      <c r="F214" s="991" t="n"/>
      <c r="G214" s="991" t="n"/>
      <c r="H214" s="991" t="n"/>
      <c r="I214" s="241" t="n"/>
      <c r="J214" s="180" t="n"/>
      <c r="N214" s="976">
        <f>B214</f>
        <v/>
      </c>
      <c r="O214" s="192" t="inlineStr"/>
      <c r="P214" s="192" t="inlineStr"/>
      <c r="Q214" s="192" t="inlineStr"/>
      <c r="R214" s="192" t="inlineStr"/>
      <c r="S214" s="192" t="inlineStr"/>
      <c r="T214" s="192" t="inlineStr"/>
      <c r="U214" s="193">
        <f>I205</f>
        <v/>
      </c>
    </row>
    <row r="215">
      <c r="B215" s="102" t="inlineStr">
        <is>
          <t>- Commitments</t>
        </is>
      </c>
      <c r="C215" s="991" t="n"/>
      <c r="D215" s="991" t="n"/>
      <c r="E215" s="991" t="n"/>
      <c r="F215" s="991" t="n"/>
      <c r="G215" s="991" t="n"/>
      <c r="H215" s="991" t="n"/>
      <c r="I215" s="241" t="n"/>
      <c r="J215" s="180" t="n"/>
      <c r="N215" s="976">
        <f>B215</f>
        <v/>
      </c>
      <c r="O215" s="192" t="inlineStr"/>
      <c r="P215" s="192" t="inlineStr"/>
      <c r="Q215" s="192" t="inlineStr"/>
      <c r="R215" s="192" t="inlineStr"/>
      <c r="S215" s="192" t="inlineStr"/>
      <c r="T215" s="192" t="inlineStr"/>
      <c r="U215" s="193">
        <f>I206</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I207</f>
        <v/>
      </c>
    </row>
    <row r="217">
      <c r="B217" s="102" t="inlineStr">
        <is>
          <t>- Others</t>
        </is>
      </c>
      <c r="C217" s="991" t="n"/>
      <c r="D217" s="991" t="n"/>
      <c r="E217" s="991" t="n"/>
      <c r="F217" s="991" t="n"/>
      <c r="G217" s="991" t="n"/>
      <c r="H217" s="991" t="n"/>
      <c r="I217" s="241" t="n"/>
      <c r="J217" s="180" t="n"/>
      <c r="N217" s="976">
        <f>B217</f>
        <v/>
      </c>
      <c r="O217" s="192" t="inlineStr"/>
      <c r="P217" s="192" t="inlineStr"/>
      <c r="Q217" s="192" t="inlineStr"/>
      <c r="R217" s="192" t="inlineStr"/>
      <c r="S217" s="192" t="inlineStr"/>
      <c r="T217" s="192" t="inlineStr"/>
      <c r="U217" s="193">
        <f>I208</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I209</f>
        <v/>
      </c>
    </row>
    <row r="219">
      <c r="B219" s="102" t="n"/>
      <c r="C219" s="991" t="n"/>
      <c r="D219" s="991" t="n"/>
      <c r="E219" s="991" t="n"/>
      <c r="F219" s="991" t="n"/>
      <c r="G219" s="991" t="n"/>
      <c r="H219" s="991" t="n"/>
      <c r="I219" s="241" t="n"/>
      <c r="J219" s="180" t="n"/>
      <c r="N219" s="976" t="inlineStr"/>
      <c r="O219" s="192" t="inlineStr"/>
      <c r="P219" s="192" t="inlineStr"/>
      <c r="Q219" s="192" t="inlineStr"/>
      <c r="R219" s="192" t="inlineStr"/>
      <c r="S219" s="192" t="inlineStr"/>
      <c r="T219" s="192" t="inlineStr"/>
      <c r="U219" s="193">
        <f>I210</f>
        <v/>
      </c>
    </row>
    <row r="220">
      <c r="B220" s="102" t="n"/>
      <c r="C220" s="991" t="n"/>
      <c r="D220" s="991" t="n"/>
      <c r="E220" s="991" t="n"/>
      <c r="F220" s="991" t="n"/>
      <c r="G220" s="991" t="n"/>
      <c r="H220" s="991" t="n"/>
      <c r="I220" s="241" t="n"/>
      <c r="J220" s="180" t="n"/>
      <c r="N220" s="976" t="inlineStr"/>
      <c r="O220" s="192" t="inlineStr"/>
      <c r="P220" s="192" t="inlineStr"/>
      <c r="Q220" s="192" t="inlineStr"/>
      <c r="R220" s="192" t="inlineStr"/>
      <c r="S220" s="192" t="inlineStr"/>
      <c r="T220" s="192" t="inlineStr"/>
      <c r="U220" s="193">
        <f>I211</f>
        <v/>
      </c>
    </row>
    <row r="221">
      <c r="B221" s="102" t="n"/>
      <c r="C221" s="991" t="n"/>
      <c r="D221" s="991" t="n"/>
      <c r="E221" s="991" t="n"/>
      <c r="F221" s="991" t="n"/>
      <c r="G221" s="991" t="n"/>
      <c r="H221" s="991" t="n"/>
      <c r="I221" s="241" t="n"/>
      <c r="J221" s="180" t="n"/>
      <c r="N221" s="976" t="inlineStr"/>
      <c r="O221" s="192" t="inlineStr"/>
      <c r="P221" s="192" t="inlineStr"/>
      <c r="Q221" s="192" t="inlineStr"/>
      <c r="R221" s="192" t="inlineStr"/>
      <c r="S221" s="192" t="inlineStr"/>
      <c r="T221" s="192" t="inlineStr"/>
      <c r="U221" s="193">
        <f>I212</f>
        <v/>
      </c>
    </row>
    <row r="222">
      <c r="A222" s="194" t="inlineStr">
        <is>
          <t>K40</t>
        </is>
      </c>
      <c r="B222" s="243" t="inlineStr">
        <is>
          <t xml:space="preserve">Total </t>
        </is>
      </c>
      <c r="C222" s="1004">
        <f>SUM(INDIRECT(ADDRESS(MATCH("K39",$A:$A,0)+1,COLUMN(C$13),4)&amp;":"&amp;ADDRESS(MATCH("K40",$A:$A,0)-1,COLUMN(C$13),4)))</f>
        <v/>
      </c>
      <c r="D222" s="1004">
        <f>SUM(INDIRECT(ADDRESS(MATCH("K39",$A:$A,0)+1,COLUMN(D$13),4)&amp;":"&amp;ADDRESS(MATCH("K40",$A:$A,0)-1,COLUMN(D$13),4)))</f>
        <v/>
      </c>
      <c r="E222" s="1004">
        <f>SUM(INDIRECT(ADDRESS(MATCH("K39",$A:$A,0)+1,COLUMN(E$13),4)&amp;":"&amp;ADDRESS(MATCH("K40",$A:$A,0)-1,COLUMN(E$13),4)))</f>
        <v/>
      </c>
      <c r="F222" s="1004">
        <f>SUM(INDIRECT(ADDRESS(MATCH("K39",$A:$A,0)+1,COLUMN(F$13),4)&amp;":"&amp;ADDRESS(MATCH("K40",$A:$A,0)-1,COLUMN(F$13),4)))</f>
        <v/>
      </c>
      <c r="G222" s="1004">
        <f>SUM(INDIRECT(ADDRESS(MATCH("K39",$A:$A,0)+1,COLUMN(G$13),4)&amp;":"&amp;ADDRESS(MATCH("K40",$A:$A,0)-1,COLUMN(G$13),4)))</f>
        <v/>
      </c>
      <c r="H222" s="1004">
        <f>SUM(INDIRECT(ADDRESS(MATCH("K39",$A:$A,0)+1,COLUMN(H$13),4)&amp;":"&amp;ADDRESS(MATCH("K40",$A:$A,0)-1,COLUMN(H$13),4)))</f>
        <v/>
      </c>
      <c r="I222" s="245" t="n"/>
      <c r="J222" s="196" t="n"/>
      <c r="K222" s="197" t="n"/>
      <c r="L222" s="197" t="n"/>
      <c r="M222" s="197" t="n"/>
      <c r="N222" s="966">
        <f>B222</f>
        <v/>
      </c>
      <c r="O222" s="246">
        <f>C222*BS!$B$9</f>
        <v/>
      </c>
      <c r="P222" s="246">
        <f>D222*BS!$B$9</f>
        <v/>
      </c>
      <c r="Q222" s="246">
        <f>E222*BS!$B$9</f>
        <v/>
      </c>
      <c r="R222" s="246">
        <f>F222*BS!$B$9</f>
        <v/>
      </c>
      <c r="S222" s="246">
        <f>G222*BS!$B$9</f>
        <v/>
      </c>
      <c r="T222" s="246">
        <f>H222*BS!$B$9</f>
        <v/>
      </c>
      <c r="U222" s="247">
        <f>I213</f>
        <v/>
      </c>
      <c r="V222" s="197" t="n"/>
      <c r="W222" s="197" t="n"/>
      <c r="X222" s="197" t="n"/>
      <c r="Y222" s="197" t="n"/>
      <c r="Z222" s="197" t="n"/>
      <c r="AA222" s="197" t="n"/>
      <c r="AB222" s="197" t="n"/>
      <c r="AC222" s="197" t="n"/>
      <c r="AD222" s="197" t="n"/>
      <c r="AE222" s="197" t="n"/>
      <c r="AF222" s="197" t="n"/>
      <c r="AG222" s="197" t="n"/>
      <c r="AH222" s="197" t="n"/>
      <c r="AI222" s="197" t="n"/>
      <c r="AJ222" s="197" t="n"/>
      <c r="AK222" s="197" t="n"/>
      <c r="AL222" s="197" t="n"/>
      <c r="AM222" s="197" t="n"/>
      <c r="AN222" s="197" t="n"/>
      <c r="AO222" s="197" t="n"/>
      <c r="AP222" s="197" t="n"/>
      <c r="AQ222" s="197" t="n"/>
      <c r="AR222" s="197" t="n"/>
      <c r="AS222" s="197" t="n"/>
      <c r="AT222" s="197" t="n"/>
      <c r="AU222" s="197" t="n"/>
      <c r="AV222" s="197" t="n"/>
      <c r="AW222" s="197" t="n"/>
      <c r="AX222" s="197" t="n"/>
      <c r="AY222" s="197" t="n"/>
      <c r="AZ222" s="197" t="n"/>
      <c r="BA222" s="197" t="n"/>
      <c r="BB222" s="197" t="n"/>
      <c r="BC222" s="197" t="n"/>
      <c r="BD222" s="197" t="n"/>
      <c r="BE222" s="197" t="n"/>
      <c r="BF222" s="197" t="n"/>
      <c r="BG222" s="197" t="n"/>
      <c r="BH222" s="197" t="n"/>
      <c r="BI222" s="197" t="n"/>
      <c r="BJ222" s="197" t="n"/>
      <c r="BK222" s="197" t="n"/>
      <c r="BL222" s="197" t="n"/>
      <c r="BM222" s="197" t="n"/>
      <c r="BN222" s="197" t="n"/>
      <c r="BO222" s="197" t="n"/>
      <c r="BP222" s="197" t="n"/>
      <c r="BQ222" s="197" t="n"/>
      <c r="BR222" s="197" t="n"/>
      <c r="BS222" s="197" t="n"/>
      <c r="BT222" s="197" t="n"/>
      <c r="BU222" s="197" t="n"/>
      <c r="BV222" s="197" t="n"/>
      <c r="BW222" s="197" t="n"/>
      <c r="BX222" s="197" t="n"/>
      <c r="BY222" s="197" t="n"/>
      <c r="BZ222" s="197" t="n"/>
      <c r="CA222" s="197" t="n"/>
      <c r="CB222" s="197" t="n"/>
      <c r="CC222" s="197" t="n"/>
      <c r="CD222" s="197" t="n"/>
      <c r="CE222" s="197" t="n"/>
      <c r="CF222" s="197" t="n"/>
      <c r="CG222" s="197" t="n"/>
      <c r="CH222" s="197" t="n"/>
      <c r="CI222" s="197" t="n"/>
      <c r="CJ222" s="197" t="n"/>
      <c r="CK222" s="197" t="n"/>
      <c r="CL222" s="197" t="n"/>
      <c r="CM222" s="197" t="n"/>
      <c r="CN222" s="197" t="n"/>
      <c r="CO222" s="197" t="n"/>
      <c r="CP222" s="197" t="n"/>
      <c r="CQ222" s="197" t="n"/>
      <c r="CR222" s="197" t="n"/>
      <c r="CS222" s="197" t="n"/>
      <c r="CT222" s="197" t="n"/>
      <c r="CU222" s="197" t="n"/>
      <c r="CV222" s="197" t="n"/>
      <c r="CW222" s="197" t="n"/>
      <c r="CX222" s="197" t="n"/>
      <c r="CY222" s="197" t="n"/>
      <c r="CZ222" s="197" t="n"/>
      <c r="DA222" s="197" t="n"/>
      <c r="DB222" s="197" t="n"/>
      <c r="DC222" s="197" t="n"/>
      <c r="DD222" s="197" t="n"/>
      <c r="DE222" s="197" t="n"/>
      <c r="DF222" s="197" t="n"/>
      <c r="DG222" s="197" t="n"/>
      <c r="DH222" s="197" t="n"/>
      <c r="DI222" s="197" t="n"/>
      <c r="DJ222" s="197" t="n"/>
      <c r="DK222" s="197" t="n"/>
      <c r="DL222" s="197" t="n"/>
      <c r="DM222" s="197" t="n"/>
      <c r="DN222" s="197" t="n"/>
      <c r="DO222" s="197" t="n"/>
      <c r="DP222" s="197" t="n"/>
      <c r="DQ222" s="197" t="n"/>
      <c r="DR222" s="197" t="n"/>
      <c r="DS222" s="197" t="n"/>
      <c r="DT222" s="197" t="n"/>
      <c r="DU222" s="197" t="n"/>
      <c r="DV222" s="197" t="n"/>
      <c r="DW222" s="197" t="n"/>
      <c r="DX222" s="197" t="n"/>
      <c r="DY222" s="197" t="n"/>
      <c r="DZ222" s="197" t="n"/>
      <c r="EA222" s="197" t="n"/>
      <c r="EB222" s="197" t="n"/>
      <c r="EC222" s="197" t="n"/>
      <c r="ED222" s="197" t="n"/>
      <c r="EE222" s="197" t="n"/>
      <c r="EF222" s="197" t="n"/>
      <c r="EG222" s="197" t="n"/>
      <c r="EH222" s="197" t="n"/>
      <c r="EI222" s="197" t="n"/>
      <c r="EJ222" s="197" t="n"/>
    </row>
    <row r="223">
      <c r="B223" s="248" t="n"/>
      <c r="C223" s="242" t="n"/>
      <c r="D223" s="242" t="n"/>
      <c r="E223" s="242" t="n"/>
      <c r="F223" s="242" t="n"/>
      <c r="G223" s="242" t="n"/>
      <c r="H223" s="242" t="n"/>
      <c r="I223" s="242" t="n"/>
      <c r="J223" s="180" t="n"/>
      <c r="N223" t="inlineStr"/>
      <c r="O223" s="249" t="inlineStr"/>
      <c r="P223" s="249" t="inlineStr"/>
      <c r="Q223" s="249" t="inlineStr"/>
      <c r="R223" s="249" t="inlineStr"/>
      <c r="S223" s="249" t="inlineStr"/>
      <c r="T223" s="249" t="inlineStr"/>
      <c r="U223" s="249" t="n"/>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435163948</v>
      </c>
      <c r="H15" s="939" t="n">
        <v>530127762</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-408854724</v>
      </c>
      <c r="H29" s="939" t="n">
        <v>-482165742</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Occupancy expenses</t>
        </is>
      </c>
      <c r="C56" s="939" t="n"/>
      <c r="D56" s="939" t="n"/>
      <c r="E56" s="939" t="n"/>
      <c r="F56" s="939" t="n"/>
      <c r="G56" s="939" t="n">
        <v>-1435468</v>
      </c>
      <c r="H56" s="939" t="n">
        <v>-1381012</v>
      </c>
      <c r="I56" s="1017" t="n"/>
      <c r="N56" s="293" t="inlineStr"/>
      <c r="O56" s="192" t="inlineStr"/>
      <c r="P56" s="192" t="inlineStr"/>
      <c r="Q56" s="192" t="inlineStr"/>
      <c r="R56" s="192" t="inlineStr"/>
      <c r="S56" s="192" t="inlineStr"/>
      <c r="T56" s="192" t="inlineStr"/>
      <c r="U56" s="1016">
        <f>I56</f>
        <v/>
      </c>
    </row>
    <row r="57" customFormat="1" s="279">
      <c r="A57" s="118" t="n"/>
      <c r="B57" s="102" t="inlineStr">
        <is>
          <t>Marketing expenses</t>
        </is>
      </c>
      <c r="C57" s="939" t="n"/>
      <c r="D57" s="939" t="n"/>
      <c r="E57" s="939" t="n"/>
      <c r="F57" s="939" t="n"/>
      <c r="G57" s="939" t="n">
        <v>-6479612</v>
      </c>
      <c r="H57" s="939" t="n">
        <v>-10129088</v>
      </c>
      <c r="I57" s="1017" t="n"/>
      <c r="N57" s="293" t="inlineStr"/>
      <c r="O57" s="192" t="inlineStr"/>
      <c r="P57" s="192" t="inlineStr"/>
      <c r="Q57" s="192" t="inlineStr"/>
      <c r="R57" s="192" t="inlineStr"/>
      <c r="S57" s="192" t="inlineStr"/>
      <c r="T57" s="192" t="inlineStr"/>
      <c r="U57" s="1016">
        <f>I57</f>
        <v/>
      </c>
    </row>
    <row r="58" customFormat="1" s="279">
      <c r="A58" s="118" t="n"/>
      <c r="B58" s="102" t="inlineStr">
        <is>
          <t>Administrative expenses</t>
        </is>
      </c>
      <c r="C58" s="939" t="n"/>
      <c r="D58" s="939" t="n"/>
      <c r="E58" s="939" t="n"/>
      <c r="F58" s="939" t="n"/>
      <c r="G58" s="939" t="n">
        <v>-18949148</v>
      </c>
      <c r="H58" s="939" t="n">
        <v>-18411785</v>
      </c>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Occupancy expenses</t>
        </is>
      </c>
      <c r="C80" s="939" t="n"/>
      <c r="D80" s="939" t="n"/>
      <c r="E80" s="939" t="n"/>
      <c r="F80" s="939" t="n"/>
      <c r="G80" s="939" t="n">
        <v>-1435468</v>
      </c>
      <c r="H80" s="939" t="n">
        <v>-1381012</v>
      </c>
      <c r="I80" s="1017" t="n"/>
      <c r="N80" s="290" t="inlineStr"/>
      <c r="O80" s="204" t="inlineStr"/>
      <c r="P80" s="204" t="inlineStr"/>
      <c r="Q80" s="204" t="inlineStr"/>
      <c r="R80" s="204" t="inlineStr"/>
      <c r="S80" s="204" t="inlineStr"/>
      <c r="T80" s="204" t="inlineStr"/>
      <c r="U80" s="1016" t="n"/>
    </row>
    <row r="81" customFormat="1" s="279">
      <c r="B81" s="119" t="inlineStr">
        <is>
          <t>Administrative expenses</t>
        </is>
      </c>
      <c r="C81" s="939" t="n"/>
      <c r="D81" s="939" t="n"/>
      <c r="E81" s="939" t="n"/>
      <c r="F81" s="939" t="n"/>
      <c r="G81" s="939" t="n">
        <v>-18949148</v>
      </c>
      <c r="H81" s="939" t="n">
        <v>-18411785</v>
      </c>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t="n">
        <v>0</v>
      </c>
      <c r="H94" s="954" t="n">
        <v>0</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None nan Interest income using the effective interest rate method</t>
        </is>
      </c>
      <c r="C98" s="939" t="n"/>
      <c r="D98" s="939" t="n"/>
      <c r="E98" s="939" t="n"/>
      <c r="F98" s="939" t="n"/>
      <c r="G98" s="939" t="n">
        <v>3944</v>
      </c>
      <c r="H98" s="939" t="n">
        <v>48</v>
      </c>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None nan Loans and borrowings</t>
        </is>
      </c>
      <c r="C111" s="939" t="n"/>
      <c r="D111" s="939" t="n"/>
      <c r="E111" s="939" t="n"/>
      <c r="F111" s="939" t="n"/>
      <c r="G111" s="939" t="n">
        <v>596699</v>
      </c>
      <c r="H111" s="939" t="n">
        <v>469432</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Net finance costs</t>
        </is>
      </c>
      <c r="C124" s="952" t="n"/>
      <c r="D124" s="952" t="n"/>
      <c r="E124" s="952" t="n"/>
      <c r="F124" s="952" t="n"/>
      <c r="G124" s="952" t="n">
        <v>-605209</v>
      </c>
      <c r="H124" s="952" t="n">
        <v>-1166529</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 xml:space="preserve"> None Profit/(loss) before income tax</t>
        </is>
      </c>
      <c r="D138" s="939" t="n"/>
      <c r="E138" s="939" t="n"/>
      <c r="F138" s="939" t="n"/>
      <c r="G138" s="939" t="n">
        <v>-1160213</v>
      </c>
      <c r="H138" s="939" t="n">
        <v>16873606</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inlineStr">
        <is>
          <t xml:space="preserve"> None Income tax expense/benefit)</t>
        </is>
      </c>
      <c r="C139" s="939" t="n"/>
      <c r="D139" s="939" t="n"/>
      <c r="E139" s="939" t="n"/>
      <c r="F139" s="939" t="n"/>
      <c r="G139" s="939" t="n">
        <v>-192476</v>
      </c>
      <c r="H139" s="939" t="n">
        <v>5563601</v>
      </c>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33405828</v>
      </c>
      <c r="G12" s="1029" t="n">
        <v>-20302196</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-1140182</v>
      </c>
      <c r="G13" s="1028" t="n">
        <v>-1982318</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-283896</v>
      </c>
      <c r="G15" s="326" t="n">
        <v>-33305</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-1424078</v>
      </c>
      <c r="G18" s="1029" t="n">
        <v>-2015623</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-1808591</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452553487</v>
      </c>
      <c r="G22" s="1028" t="n">
        <v>576434063</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-479530870</v>
      </c>
      <c r="G23" s="1028" t="n">
        <v>-547437785</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-28785974</v>
      </c>
      <c r="G25" s="1029" t="n">
        <v>28996278</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