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34497</v>
      </c>
      <c r="H26" s="112" t="n">
        <v>37825</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S 000's Current Trade receivables</t>
        </is>
      </c>
      <c r="C29" s="103" t="n"/>
      <c r="D29" s="103" t="n"/>
      <c r="E29" s="103" t="n"/>
      <c r="F29" s="103" t="n"/>
      <c r="G29" s="103" t="n">
        <v>249352</v>
      </c>
      <c r="H29" s="103" t="n">
        <v>184332</v>
      </c>
      <c r="I29" s="104" t="n"/>
      <c r="N29" s="105">
        <f>B29</f>
        <v/>
      </c>
      <c r="O29" s="106" t="inlineStr"/>
      <c r="P29" s="106" t="inlineStr"/>
      <c r="Q29" s="106" t="inlineStr"/>
      <c r="R29" s="106" t="inlineStr"/>
      <c r="S29" s="106">
        <f>G29*BS!$B$9</f>
        <v/>
      </c>
      <c r="T29" s="106">
        <f>H29*BS!$B$9</f>
        <v/>
      </c>
      <c r="U29" s="107">
        <f>I29</f>
        <v/>
      </c>
    </row>
    <row r="30" customFormat="1" s="79">
      <c r="A30" s="618" t="n"/>
      <c r="B30" s="102" t="inlineStr">
        <is>
          <t>S 000's Current Trade receivables ultimate parent entity</t>
        </is>
      </c>
      <c r="C30" s="103" t="n"/>
      <c r="D30" s="103" t="n"/>
      <c r="E30" s="103" t="n"/>
      <c r="F30" s="103" t="n"/>
      <c r="G30" s="103" t="n">
        <v>1151</v>
      </c>
      <c r="H30" s="103" t="n">
        <v>789</v>
      </c>
      <c r="I30" s="104" t="n"/>
      <c r="N30" s="105">
        <f>B30</f>
        <v/>
      </c>
      <c r="O30" s="106" t="inlineStr"/>
      <c r="P30" s="106" t="inlineStr"/>
      <c r="Q30" s="106" t="inlineStr"/>
      <c r="R30" s="106" t="inlineStr"/>
      <c r="S30" s="106">
        <f>G30*BS!$B$9</f>
        <v/>
      </c>
      <c r="T30" s="106">
        <f>H30*BS!$B$9</f>
        <v/>
      </c>
      <c r="U30" s="107">
        <f>I30</f>
        <v/>
      </c>
    </row>
    <row r="31" customFormat="1" s="79">
      <c r="A31" s="618" t="n"/>
      <c r="B31" s="102" t="inlineStr">
        <is>
          <t>S 000's Current Trade receivables related parties</t>
        </is>
      </c>
      <c r="C31" s="103" t="n"/>
      <c r="D31" s="103" t="n"/>
      <c r="E31" s="103" t="n"/>
      <c r="F31" s="103" t="n"/>
      <c r="G31" s="103" t="n">
        <v>12842</v>
      </c>
      <c r="H31" s="103" t="n">
        <v>7920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S 000's Current Other receivables</t>
        </is>
      </c>
      <c r="C32" s="103" t="n"/>
      <c r="D32" s="103" t="n"/>
      <c r="E32" s="103" t="n"/>
      <c r="F32" s="103" t="n"/>
      <c r="G32" s="103" t="n">
        <v>4493</v>
      </c>
      <c r="H32" s="103" t="n">
        <v>6157</v>
      </c>
      <c r="I32" s="104" t="n"/>
      <c r="N32" s="105">
        <f>B32</f>
        <v/>
      </c>
      <c r="O32" s="109" t="inlineStr"/>
      <c r="P32" s="109" t="inlineStr"/>
      <c r="Q32" s="106" t="inlineStr"/>
      <c r="R32" s="106" t="inlineStr"/>
      <c r="S32" s="106">
        <f>G32*BS!$B$9</f>
        <v/>
      </c>
      <c r="T32" s="106">
        <f>H32*BS!$B$9</f>
        <v/>
      </c>
      <c r="U32" s="121">
        <f>I32</f>
        <v/>
      </c>
    </row>
    <row r="33" customFormat="1" s="79">
      <c r="A33" s="618" t="n"/>
      <c r="B33" s="102" t="inlineStr">
        <is>
          <t>S 000's Current Non-trade receivables related parties</t>
        </is>
      </c>
      <c r="C33" s="103" t="n"/>
      <c r="D33" s="103" t="n"/>
      <c r="E33" s="103" t="n"/>
      <c r="F33" s="103" t="n"/>
      <c r="G33" s="103" t="n">
        <v>4142</v>
      </c>
      <c r="H33" s="103" t="n">
        <v>4422</v>
      </c>
      <c r="I33" s="104" t="n"/>
      <c r="N33" s="105">
        <f>B33</f>
        <v/>
      </c>
      <c r="O33" s="109" t="inlineStr"/>
      <c r="P33" s="109" t="inlineStr"/>
      <c r="Q33" s="106" t="inlineStr"/>
      <c r="R33" s="106" t="inlineStr"/>
      <c r="S33" s="106">
        <f>G33*BS!$B$9</f>
        <v/>
      </c>
      <c r="T33" s="106">
        <f>H33*BS!$B$9</f>
        <v/>
      </c>
      <c r="U33" s="121">
        <f>I33</f>
        <v/>
      </c>
    </row>
    <row r="34" customFormat="1" s="79">
      <c r="A34" s="618" t="n"/>
      <c r="B34" s="102" t="inlineStr">
        <is>
          <t>S 000's Current Short-term loans receivables from Komatsu Australia Holding</t>
        </is>
      </c>
      <c r="C34" s="103" t="n"/>
      <c r="D34" s="103" t="n"/>
      <c r="E34" s="103" t="n"/>
      <c r="F34" s="103" t="n"/>
      <c r="G34" s="103" t="n">
        <v>0</v>
      </c>
      <c r="H34" s="103" t="n">
        <v>26200</v>
      </c>
      <c r="I34" s="104" t="n"/>
      <c r="N34" s="105">
        <f>B34</f>
        <v/>
      </c>
      <c r="O34" s="109" t="inlineStr"/>
      <c r="P34" s="109" t="inlineStr"/>
      <c r="Q34" s="106" t="inlineStr"/>
      <c r="R34" s="106" t="inlineStr"/>
      <c r="S34" s="106">
        <f>G34*BS!$B$9</f>
        <v/>
      </c>
      <c r="T34" s="106">
        <f>H34*BS!$B$9</f>
        <v/>
      </c>
      <c r="U34" s="121">
        <f>I34</f>
        <v/>
      </c>
    </row>
    <row r="35" customFormat="1" s="79">
      <c r="A35" s="618" t="n"/>
      <c r="B35" s="102" t="inlineStr">
        <is>
          <t>S 000's Current Total current trade and other receivables</t>
        </is>
      </c>
      <c r="C35" s="103" t="n"/>
      <c r="D35" s="103" t="n"/>
      <c r="E35" s="103" t="n"/>
      <c r="F35" s="103" t="n"/>
      <c r="G35" s="103" t="n">
        <v>271980</v>
      </c>
      <c r="H35" s="103" t="n">
        <v>229820</v>
      </c>
      <c r="I35" s="104" t="n"/>
      <c r="N35" s="105">
        <f>B35</f>
        <v/>
      </c>
      <c r="O35" s="109" t="inlineStr"/>
      <c r="P35" s="109" t="inlineStr"/>
      <c r="Q35" s="106" t="inlineStr"/>
      <c r="R35" s="106" t="inlineStr"/>
      <c r="S35" s="106">
        <f>G35*BS!$B$9</f>
        <v/>
      </c>
      <c r="T35" s="106">
        <f>H35*BS!$B$9</f>
        <v/>
      </c>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1010422</v>
      </c>
      <c r="H53" s="112" t="n">
        <v>1156508</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5342</v>
      </c>
      <c r="H67" s="112" t="n">
        <v>7453</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S 000's Current Trade receivables</t>
        </is>
      </c>
      <c r="C70" s="939" t="n"/>
      <c r="D70" s="939" t="n"/>
      <c r="E70" s="939" t="n"/>
      <c r="F70" s="939" t="n"/>
      <c r="G70" s="939" t="n">
        <v>249352</v>
      </c>
      <c r="H70" s="939" t="n">
        <v>184332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S 000's Current Trade receivables ultimate parent entity</t>
        </is>
      </c>
      <c r="C71" s="939" t="n"/>
      <c r="D71" s="939" t="n"/>
      <c r="E71" s="939" t="n"/>
      <c r="F71" s="939" t="n"/>
      <c r="G71" s="939" t="n">
        <v>1151</v>
      </c>
      <c r="H71" s="939" t="n">
        <v>789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S 000's Current Trade receivables related parties</t>
        </is>
      </c>
      <c r="C72" s="939" t="n"/>
      <c r="D72" s="939" t="n"/>
      <c r="E72" s="939" t="n"/>
      <c r="F72" s="939" t="n"/>
      <c r="G72" s="939" t="n">
        <v>12842</v>
      </c>
      <c r="H72" s="939" t="n">
        <v>7920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S 000's Current Other receivables</t>
        </is>
      </c>
      <c r="C73" s="939" t="n"/>
      <c r="D73" s="939" t="n"/>
      <c r="E73" s="939" t="n"/>
      <c r="F73" s="939" t="n"/>
      <c r="G73" s="939" t="n">
        <v>4493</v>
      </c>
      <c r="H73" s="939" t="n">
        <v>6157</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S 000's Current Non-trade receivables related parties</t>
        </is>
      </c>
      <c r="C74" s="939" t="n"/>
      <c r="D74" s="939" t="n"/>
      <c r="E74" s="939" t="n"/>
      <c r="F74" s="939" t="n"/>
      <c r="G74" s="939" t="n">
        <v>4142</v>
      </c>
      <c r="H74" s="939" t="n">
        <v>4422</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S 000's Current Short-term loans receivables from Komatsu Australia Holding</t>
        </is>
      </c>
      <c r="C75" s="103" t="n"/>
      <c r="D75" s="103" t="n"/>
      <c r="E75" s="103" t="n"/>
      <c r="F75" s="103" t="n"/>
      <c r="G75" s="103" t="n">
        <v>0</v>
      </c>
      <c r="H75" s="103" t="n">
        <v>26200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S 000's Current Total current trade and other receivables</t>
        </is>
      </c>
      <c r="C76" s="939" t="n"/>
      <c r="D76" s="939" t="n"/>
      <c r="E76" s="939" t="n"/>
      <c r="F76" s="939" t="n"/>
      <c r="G76" s="939" t="n">
        <v>271980</v>
      </c>
      <c r="H76" s="939" t="n">
        <v>229820</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388847</v>
      </c>
      <c r="H97" s="944" t="n">
        <v>393313</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388847</v>
      </c>
      <c r="H111" s="944" t="n">
        <v>393313</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$ 000's Cost Balance at the beginning of year</t>
        </is>
      </c>
      <c r="G133" t="n">
        <v/>
      </c>
      <c r="H133" t="n">
        <v>47244</v>
      </c>
      <c r="N133">
        <f>B133</f>
        <v/>
      </c>
      <c r="O133" t="inlineStr"/>
      <c r="P133" t="inlineStr"/>
      <c r="Q133" t="inlineStr"/>
      <c r="R133" t="inlineStr"/>
      <c r="S133">
        <f>G133*BS!$B$9</f>
        <v/>
      </c>
      <c r="T133">
        <f>H133*BS!$B$9</f>
        <v/>
      </c>
    </row>
    <row r="134" customFormat="1" s="79">
      <c r="B134" t="inlineStr">
        <is>
          <t>$ 000's Cost Addition</t>
        </is>
      </c>
      <c r="G134" t="n">
        <v/>
      </c>
      <c r="H134" t="n">
        <v>4209</v>
      </c>
      <c r="N134">
        <f>B134</f>
        <v/>
      </c>
      <c r="O134" t="inlineStr"/>
      <c r="P134" t="inlineStr"/>
      <c r="Q134" t="inlineStr"/>
      <c r="R134" t="inlineStr"/>
      <c r="S134">
        <f>G134*BS!$B$9</f>
        <v/>
      </c>
      <c r="T134">
        <f>H134*BS!$B$9</f>
        <v/>
      </c>
    </row>
    <row r="135" customFormat="1" s="79">
      <c r="B135" t="inlineStr">
        <is>
          <t>$ 000's Cost Retirements</t>
        </is>
      </c>
      <c r="G135" t="n">
        <v/>
      </c>
      <c r="H135" t="n">
        <v>-4</v>
      </c>
      <c r="N135">
        <f>B135</f>
        <v/>
      </c>
      <c r="O135" t="inlineStr"/>
      <c r="P135" t="inlineStr"/>
      <c r="Q135" t="inlineStr"/>
      <c r="R135" t="inlineStr"/>
      <c r="S135">
        <f>G135*BS!$B$9</f>
        <v/>
      </c>
      <c r="T135">
        <f>H135*BS!$B$9</f>
        <v/>
      </c>
    </row>
    <row r="136" customFormat="1" s="79">
      <c r="B136" t="inlineStr">
        <is>
          <t>$ 000's Cost Translation adjustment</t>
        </is>
      </c>
      <c r="G136" t="n">
        <v/>
      </c>
      <c r="H136" t="n">
        <v>-37</v>
      </c>
      <c r="N136">
        <f>B136</f>
        <v/>
      </c>
      <c r="O136" t="inlineStr"/>
      <c r="P136" t="inlineStr"/>
      <c r="Q136" t="inlineStr"/>
      <c r="R136" t="inlineStr"/>
      <c r="S136">
        <f>G136*BS!$B$9</f>
        <v/>
      </c>
      <c r="T136">
        <f>H136*BS!$B$9</f>
        <v/>
      </c>
    </row>
    <row r="137" customFormat="1" s="79">
      <c r="B137" t="inlineStr">
        <is>
          <t>$ 000's Cost Balance at 31 March 2022</t>
        </is>
      </c>
      <c r="G137" t="n">
        <v/>
      </c>
      <c r="H137" t="n">
        <v>51412</v>
      </c>
      <c r="N137">
        <f>B137</f>
        <v/>
      </c>
      <c r="O137" t="inlineStr"/>
      <c r="P137" t="inlineStr"/>
      <c r="Q137" t="inlineStr"/>
      <c r="R137" t="inlineStr"/>
      <c r="S137">
        <f>G137*BS!$B$9</f>
        <v/>
      </c>
      <c r="T137">
        <f>H137*BS!$B$9</f>
        <v/>
      </c>
    </row>
    <row r="138" customFormat="1" s="79">
      <c r="B138" t="inlineStr">
        <is>
          <t>$ 000's Accumulated amortisation and impairment Balance at the beginning of year</t>
        </is>
      </c>
      <c r="G138" t="n">
        <v/>
      </c>
      <c r="H138" t="n">
        <v>-32265</v>
      </c>
      <c r="N138">
        <f>B138</f>
        <v/>
      </c>
      <c r="O138" t="inlineStr"/>
      <c r="P138" t="inlineStr"/>
      <c r="Q138" t="inlineStr"/>
      <c r="R138" t="inlineStr"/>
      <c r="S138">
        <f>G138*BS!$B$9</f>
        <v/>
      </c>
      <c r="T138">
        <f>H138*BS!$B$9</f>
        <v/>
      </c>
    </row>
    <row r="139" customFormat="1" s="79">
      <c r="B139" t="inlineStr">
        <is>
          <t>$ 000's Accumulated amortisation and impairment Addition</t>
        </is>
      </c>
      <c r="G139" t="n">
        <v/>
      </c>
      <c r="H139" t="n">
        <v>-3514</v>
      </c>
      <c r="N139">
        <f>B139</f>
        <v/>
      </c>
      <c r="O139" t="inlineStr"/>
      <c r="P139" t="inlineStr"/>
      <c r="Q139" t="inlineStr"/>
      <c r="R139" t="inlineStr"/>
      <c r="S139">
        <f>G139*BS!$B$9</f>
        <v/>
      </c>
      <c r="T139">
        <f>H139*BS!$B$9</f>
        <v/>
      </c>
    </row>
    <row r="140" customFormat="1" s="79">
      <c r="B140" t="inlineStr">
        <is>
          <t>$ 000's Accumulated amortisation and impairment Retirements</t>
        </is>
      </c>
      <c r="G140" t="n">
        <v/>
      </c>
      <c r="H140" t="n">
        <v>4</v>
      </c>
      <c r="N140">
        <f>B140</f>
        <v/>
      </c>
      <c r="O140" t="inlineStr"/>
      <c r="P140" t="inlineStr"/>
      <c r="Q140" t="inlineStr"/>
      <c r="R140" t="inlineStr"/>
      <c r="S140">
        <f>G140*BS!$B$9</f>
        <v/>
      </c>
      <c r="T140">
        <f>H140*BS!$B$9</f>
        <v/>
      </c>
    </row>
    <row r="141" customFormat="1" s="79">
      <c r="B141" t="inlineStr">
        <is>
          <t>$ 000's Accumulated amortisation and impairment Translation adjustment</t>
        </is>
      </c>
      <c r="G141" t="n">
        <v/>
      </c>
      <c r="H141" t="n">
        <v>37</v>
      </c>
      <c r="N141">
        <f>B141</f>
        <v/>
      </c>
      <c r="O141" t="inlineStr"/>
      <c r="P141" t="inlineStr"/>
      <c r="Q141" t="inlineStr"/>
      <c r="R141" t="inlineStr"/>
      <c r="S141">
        <f>G141*BS!$B$9</f>
        <v/>
      </c>
      <c r="T141">
        <f>H141*BS!$B$9</f>
        <v/>
      </c>
    </row>
    <row r="142" customFormat="1" s="79">
      <c r="B142" t="inlineStr">
        <is>
          <t>$ 000's Accumulated amortisation and impairment Balance at 31 March 2022</t>
        </is>
      </c>
      <c r="G142" t="n">
        <v/>
      </c>
      <c r="H142" t="n">
        <v>-35738</v>
      </c>
      <c r="N142">
        <f>B142</f>
        <v/>
      </c>
      <c r="O142" t="inlineStr"/>
      <c r="P142" t="inlineStr"/>
      <c r="Q142" t="inlineStr"/>
      <c r="R142" t="inlineStr"/>
      <c r="S142">
        <f>G142*BS!$B$9</f>
        <v/>
      </c>
      <c r="T142">
        <f>H142*BS!$B$9</f>
        <v/>
      </c>
    </row>
    <row r="143" customFormat="1" s="79">
      <c r="B143" t="inlineStr">
        <is>
          <t>$ 000's Accumulated amortisation and impairment Intangibles carrying amount at 31 March 2022</t>
        </is>
      </c>
      <c r="G143" t="n">
        <v/>
      </c>
      <c r="H143" t="n">
        <v>15674</v>
      </c>
      <c r="N143">
        <f>B143</f>
        <v/>
      </c>
      <c r="O143" t="inlineStr"/>
      <c r="P143" t="inlineStr"/>
      <c r="Q143" t="inlineStr"/>
      <c r="R143" t="inlineStr"/>
      <c r="S143">
        <f>G143*BS!$B$9</f>
        <v/>
      </c>
      <c r="T143">
        <f>H143*BS!$B$9</f>
        <v/>
      </c>
    </row>
    <row r="144" customFormat="1" s="117">
      <c r="B144" t="inlineStr">
        <is>
          <t>S000's Cost Balance at the beginning of year</t>
        </is>
      </c>
      <c r="G144" t="n">
        <v>44220</v>
      </c>
      <c r="N144">
        <f>B144</f>
        <v/>
      </c>
      <c r="O144" t="inlineStr"/>
      <c r="P144" t="inlineStr"/>
      <c r="Q144" t="inlineStr"/>
      <c r="R144" t="inlineStr"/>
      <c r="S144">
        <f>G144*BS!$B$9</f>
        <v/>
      </c>
      <c r="T144" t="inlineStr"/>
    </row>
    <row r="145" customFormat="1" s="79">
      <c r="B145" t="inlineStr">
        <is>
          <t>S000's Cost Addition</t>
        </is>
      </c>
      <c r="G145" t="n">
        <v>3454</v>
      </c>
      <c r="N145">
        <f>B145</f>
        <v/>
      </c>
      <c r="O145" t="inlineStr"/>
      <c r="P145" t="inlineStr"/>
      <c r="Q145" t="inlineStr"/>
      <c r="R145" t="inlineStr"/>
      <c r="S145">
        <f>G145*BS!$B$9</f>
        <v/>
      </c>
      <c r="T145" t="inlineStr"/>
    </row>
    <row r="146" customFormat="1" s="117">
      <c r="A146" s="618" t="n"/>
      <c r="B146" s="102" t="inlineStr">
        <is>
          <t>S000's Cost Retirements</t>
        </is>
      </c>
      <c r="C146" s="939" t="n"/>
      <c r="D146" s="939" t="n"/>
      <c r="E146" s="939" t="n"/>
      <c r="F146" s="939" t="n"/>
      <c r="G146" s="939" t="n">
        <v>0</v>
      </c>
      <c r="H146" s="939" t="n"/>
      <c r="I146" s="928" t="n"/>
      <c r="N146" s="105">
        <f>B146</f>
        <v/>
      </c>
      <c r="O146" s="106" t="inlineStr"/>
      <c r="P146" s="106" t="inlineStr"/>
      <c r="Q146" s="106" t="inlineStr"/>
      <c r="R146" s="106" t="inlineStr"/>
      <c r="S146" s="106">
        <f>G146*BS!$B$9</f>
        <v/>
      </c>
      <c r="T146" s="106" t="inlineStr"/>
      <c r="U146" s="929">
        <f>I133</f>
        <v/>
      </c>
      <c r="V146" s="927" t="n"/>
      <c r="W146" s="927" t="n"/>
    </row>
    <row r="147" customFormat="1" s="79">
      <c r="A147" s="618" t="n"/>
      <c r="B147" s="102" t="inlineStr">
        <is>
          <t>S000's Cost Translation adjustment</t>
        </is>
      </c>
      <c r="C147" s="939" t="n"/>
      <c r="D147" s="939" t="n"/>
      <c r="E147" s="939" t="n"/>
      <c r="F147" s="939" t="n"/>
      <c r="G147" s="939" t="n">
        <v>-430</v>
      </c>
      <c r="H147" s="939" t="n"/>
      <c r="I147" s="928" t="n"/>
      <c r="N147" s="105">
        <f>B147</f>
        <v/>
      </c>
      <c r="O147" s="106" t="inlineStr"/>
      <c r="P147" s="106" t="inlineStr"/>
      <c r="Q147" s="106" t="inlineStr"/>
      <c r="R147" s="106" t="inlineStr"/>
      <c r="S147" s="106">
        <f>G147*BS!$B$9</f>
        <v/>
      </c>
      <c r="T147" s="106" t="inlineStr"/>
      <c r="U147" s="107">
        <f>I134</f>
        <v/>
      </c>
      <c r="V147" s="927" t="n"/>
      <c r="W147" s="927" t="n"/>
    </row>
    <row r="148" customFormat="1" s="79">
      <c r="A148" s="618" t="n"/>
      <c r="B148" s="102" t="inlineStr">
        <is>
          <t>S000's Cost Balance at 31 March 2022</t>
        </is>
      </c>
      <c r="C148" s="939" t="n"/>
      <c r="D148" s="939" t="n"/>
      <c r="E148" s="939" t="n"/>
      <c r="F148" s="939" t="n"/>
      <c r="G148" s="939" t="n">
        <v>47244</v>
      </c>
      <c r="H148" s="939" t="n"/>
      <c r="I148" s="928" t="n"/>
      <c r="N148" s="105">
        <f>B148</f>
        <v/>
      </c>
      <c r="O148" s="106" t="inlineStr"/>
      <c r="P148" s="106" t="inlineStr"/>
      <c r="Q148" s="106" t="inlineStr"/>
      <c r="R148" s="106" t="inlineStr"/>
      <c r="S148" s="106">
        <f>G148*BS!$B$9</f>
        <v/>
      </c>
      <c r="T148" s="106" t="inlineStr"/>
      <c r="U148" s="107">
        <f>I135</f>
        <v/>
      </c>
      <c r="V148" s="927" t="n"/>
      <c r="W148" s="927" t="n"/>
    </row>
    <row r="149" customFormat="1" s="79">
      <c r="A149" s="618" t="n"/>
      <c r="B149" s="102" t="inlineStr">
        <is>
          <t>S000's Accumulated amortisation and impairment Balance at the beginning of year</t>
        </is>
      </c>
      <c r="C149" s="939" t="n"/>
      <c r="D149" s="939" t="n"/>
      <c r="E149" s="939" t="n"/>
      <c r="F149" s="939" t="n"/>
      <c r="G149" s="939" t="n">
        <v>-29439</v>
      </c>
      <c r="H149" s="939" t="n"/>
      <c r="I149" s="928" t="n"/>
      <c r="N149" s="105">
        <f>B149</f>
        <v/>
      </c>
      <c r="O149" s="106" t="inlineStr"/>
      <c r="P149" s="106" t="inlineStr"/>
      <c r="Q149" s="106" t="inlineStr"/>
      <c r="R149" s="106" t="inlineStr"/>
      <c r="S149" s="106">
        <f>G149*BS!$B$9</f>
        <v/>
      </c>
      <c r="T149" s="106" t="inlineStr"/>
      <c r="U149" s="107">
        <f>I136</f>
        <v/>
      </c>
      <c r="V149" s="927" t="n"/>
      <c r="W149" s="927" t="n"/>
    </row>
    <row r="150" customFormat="1" s="79">
      <c r="A150" s="618" t="n"/>
      <c r="B150" s="102" t="inlineStr">
        <is>
          <t>S000's Accumulated amortisation and impairment Addition</t>
        </is>
      </c>
      <c r="C150" s="939" t="n"/>
      <c r="D150" s="939" t="n"/>
      <c r="E150" s="939" t="n"/>
      <c r="F150" s="939" t="n"/>
      <c r="G150" s="939" t="n">
        <v>-3200</v>
      </c>
      <c r="H150" s="939" t="n"/>
      <c r="I150" s="928" t="n"/>
      <c r="N150" s="105">
        <f>B150</f>
        <v/>
      </c>
      <c r="O150" s="106" t="inlineStr"/>
      <c r="P150" s="106" t="inlineStr"/>
      <c r="Q150" s="106" t="inlineStr"/>
      <c r="R150" s="106" t="inlineStr"/>
      <c r="S150" s="106">
        <f>G150*BS!$B$9</f>
        <v/>
      </c>
      <c r="T150" s="106" t="inlineStr"/>
      <c r="U150" s="107">
        <f>I137</f>
        <v/>
      </c>
      <c r="V150" s="927" t="n"/>
      <c r="W150" s="927" t="n"/>
    </row>
    <row r="151" customFormat="1" s="79">
      <c r="A151" s="618" t="n"/>
      <c r="B151" s="102" t="inlineStr">
        <is>
          <t>S000's Accumulated amortisation and impairment Retirements</t>
        </is>
      </c>
      <c r="C151" s="103" t="n"/>
      <c r="D151" s="103" t="n"/>
      <c r="E151" s="103" t="n"/>
      <c r="F151" s="103" t="n"/>
      <c r="G151" s="103" t="n">
        <v>0</v>
      </c>
      <c r="H151" s="103" t="n"/>
      <c r="I151" s="928" t="n"/>
      <c r="N151" s="105">
        <f>B151</f>
        <v/>
      </c>
      <c r="O151" s="106" t="inlineStr"/>
      <c r="P151" s="106" t="inlineStr"/>
      <c r="Q151" s="106" t="inlineStr"/>
      <c r="R151" s="106" t="inlineStr"/>
      <c r="S151" s="106">
        <f>G151*BS!$B$9</f>
        <v/>
      </c>
      <c r="T151" s="106" t="inlineStr"/>
      <c r="U151" s="107">
        <f>I138</f>
        <v/>
      </c>
      <c r="V151" s="927" t="n"/>
      <c r="W151" s="927" t="n"/>
    </row>
    <row r="152" customFormat="1" s="79">
      <c r="A152" s="618" t="n"/>
      <c r="B152" s="102" t="inlineStr">
        <is>
          <t>S000's Accumulated amortisation and impairment Translation adjustment</t>
        </is>
      </c>
      <c r="C152" s="939" t="n"/>
      <c r="D152" s="939" t="n"/>
      <c r="E152" s="939" t="n"/>
      <c r="F152" s="939" t="n"/>
      <c r="G152" s="939" t="n">
        <v>374</v>
      </c>
      <c r="H152" s="939" t="n"/>
      <c r="I152" s="928" t="n"/>
      <c r="N152" s="105">
        <f>B152</f>
        <v/>
      </c>
      <c r="O152" s="106" t="inlineStr"/>
      <c r="P152" s="106" t="inlineStr"/>
      <c r="Q152" s="106" t="inlineStr"/>
      <c r="R152" s="106" t="inlineStr"/>
      <c r="S152" s="106">
        <f>G152*BS!$B$9</f>
        <v/>
      </c>
      <c r="T152" s="106" t="inlineStr"/>
      <c r="U152" s="107">
        <f>I139</f>
        <v/>
      </c>
      <c r="V152" s="927" t="n"/>
      <c r="W152" s="927" t="n"/>
    </row>
    <row r="153" customFormat="1" s="79">
      <c r="A153" s="618" t="n"/>
      <c r="B153" s="102" t="inlineStr">
        <is>
          <t>S000's Accumulated amortisation and impairment Balance at 31 March 2022</t>
        </is>
      </c>
      <c r="C153" s="939" t="n"/>
      <c r="D153" s="939" t="n"/>
      <c r="E153" s="939" t="n"/>
      <c r="F153" s="939" t="n"/>
      <c r="G153" s="939" t="n">
        <v>-32265</v>
      </c>
      <c r="H153" s="939" t="n"/>
      <c r="I153" s="928" t="n"/>
      <c r="N153" s="105">
        <f>B153</f>
        <v/>
      </c>
      <c r="O153" s="106" t="inlineStr"/>
      <c r="P153" s="106" t="inlineStr"/>
      <c r="Q153" s="106" t="inlineStr"/>
      <c r="R153" s="106" t="inlineStr"/>
      <c r="S153" s="106">
        <f>G153*BS!$B$9</f>
        <v/>
      </c>
      <c r="T153" s="106" t="inlineStr"/>
      <c r="U153" s="107" t="n"/>
      <c r="V153" s="927" t="n"/>
      <c r="W153" s="927" t="n"/>
    </row>
    <row r="154" customFormat="1" s="79">
      <c r="A154" s="618" t="n"/>
      <c r="B154" s="102" t="inlineStr">
        <is>
          <t>S000's Accumulated amortisation and impairment Intangibles carrying amount at 31 March 2022</t>
        </is>
      </c>
      <c r="C154" s="939" t="n"/>
      <c r="D154" s="939" t="n"/>
      <c r="E154" s="939" t="n"/>
      <c r="F154" s="939" t="n"/>
      <c r="G154" s="939" t="n">
        <v>14979</v>
      </c>
      <c r="H154" s="939" t="n"/>
      <c r="I154" s="928" t="n"/>
      <c r="N154" s="105">
        <f>B154</f>
        <v/>
      </c>
      <c r="O154" s="106" t="inlineStr"/>
      <c r="P154" s="106" t="inlineStr"/>
      <c r="Q154" s="106" t="inlineStr"/>
      <c r="R154" s="106" t="inlineStr"/>
      <c r="S154" s="106">
        <f>G154*BS!$B$9</f>
        <v/>
      </c>
      <c r="T154" s="106" t="inlineStr"/>
      <c r="U154" s="107">
        <f>I141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I142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I143</f>
        <v/>
      </c>
      <c r="V156" s="927" t="n"/>
      <c r="W156" s="927" t="n"/>
    </row>
    <row r="157" customFormat="1" s="79">
      <c r="A157" s="618" t="inlineStr">
        <is>
          <t>K21</t>
        </is>
      </c>
      <c r="B157" s="96" t="inlineStr">
        <is>
          <t xml:space="preserve">Total </t>
        </is>
      </c>
      <c r="C157" s="940">
        <f>SUM(INDIRECT(ADDRESS(MATCH("K20",$A:$A,0)+1,COLUMN(C$12),4)&amp;":"&amp;ADDRESS(MATCH("K21",$A:$A,0)-1,COLUMN(C$12),4)))</f>
        <v/>
      </c>
      <c r="D157" s="940">
        <f>SUM(INDIRECT(ADDRESS(MATCH("K20",$A:$A,0)+1,COLUMN(D$12),4)&amp;":"&amp;ADDRESS(MATCH("K21",$A:$A,0)-1,COLUMN(D$12),4)))</f>
        <v/>
      </c>
      <c r="E157" s="940">
        <f>SUM(INDIRECT(ADDRESS(MATCH("K20",$A:$A,0)+1,COLUMN(E$12),4)&amp;":"&amp;ADDRESS(MATCH("K21",$A:$A,0)-1,COLUMN(E$12),4)))</f>
        <v/>
      </c>
      <c r="F157" s="940">
        <f>SUM(INDIRECT(ADDRESS(MATCH("K20",$A:$A,0)+1,COLUMN(F$12),4)&amp;":"&amp;ADDRESS(MATCH("K21",$A:$A,0)-1,COLUMN(F$12),4)))</f>
        <v/>
      </c>
      <c r="G157" s="940">
        <f>SUM(INDIRECT(ADDRESS(MATCH("K20",$A:$A,0)+1,COLUMN(G$12),4)&amp;":"&amp;ADDRESS(MATCH("K21",$A:$A,0)-1,COLUMN(G$12),4)))</f>
        <v/>
      </c>
      <c r="H157" s="940">
        <f>SUM(INDIRECT(ADDRESS(MATCH("K20",$A:$A,0)+1,COLUMN(H$12),4)&amp;":"&amp;ADDRESS(MATCH("K21",$A:$A,0)-1,COLUMN(H$12),4)))</f>
        <v/>
      </c>
      <c r="I157" s="934" t="n"/>
      <c r="J157" s="85" t="n"/>
      <c r="K157" s="85" t="n"/>
      <c r="L157" s="85" t="n"/>
      <c r="M157" s="85" t="n"/>
      <c r="N157" s="114">
        <f>B157</f>
        <v/>
      </c>
      <c r="O157" s="156">
        <f>C157*BS!$B$9</f>
        <v/>
      </c>
      <c r="P157" s="156">
        <f>D157*BS!$B$9</f>
        <v/>
      </c>
      <c r="Q157" s="156">
        <f>E157*BS!$B$9</f>
        <v/>
      </c>
      <c r="R157" s="156">
        <f>F157*BS!$B$9</f>
        <v/>
      </c>
      <c r="S157" s="156">
        <f>G157*BS!$B$9</f>
        <v/>
      </c>
      <c r="T157" s="156">
        <f>H157*BS!$B$9</f>
        <v/>
      </c>
      <c r="U157" s="157">
        <f>I144</f>
        <v/>
      </c>
      <c r="V157" s="941" t="n"/>
      <c r="W157" s="941"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inlineStr">
        <is>
          <t>K22</t>
        </is>
      </c>
      <c r="B159" s="96" t="inlineStr">
        <is>
          <t>Investments</t>
        </is>
      </c>
      <c r="C159" s="158" t="n"/>
      <c r="D159" s="158" t="n"/>
      <c r="E159" s="158" t="n"/>
      <c r="F159" s="158" t="n"/>
      <c r="G159" s="158" t="n"/>
      <c r="H159" s="158" t="n"/>
      <c r="I159" s="955" t="n"/>
      <c r="J159" s="85" t="n"/>
      <c r="K159" s="85" t="n"/>
      <c r="L159" s="85" t="n"/>
      <c r="M159" s="85" t="n"/>
      <c r="N159" s="114">
        <f>B159</f>
        <v/>
      </c>
      <c r="O159" s="115" t="inlineStr"/>
      <c r="P159" s="115" t="inlineStr"/>
      <c r="Q159" s="115" t="inlineStr"/>
      <c r="R159" s="115" t="inlineStr"/>
      <c r="S159" s="115" t="inlineStr"/>
      <c r="T159" s="115" t="inlineStr"/>
      <c r="U159" s="123" t="n"/>
      <c r="V159" s="936" t="n"/>
      <c r="W159" s="936"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929">
        <f>I147</f>
        <v/>
      </c>
      <c r="V160" s="927" t="n"/>
      <c r="W160" s="927" t="n"/>
    </row>
    <row r="161" customFormat="1" s="117">
      <c r="A161" s="618" t="n"/>
      <c r="B161" s="140"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929">
        <f>I148</f>
        <v/>
      </c>
      <c r="V161" s="927" t="n"/>
      <c r="W161" s="927" t="n"/>
    </row>
    <row r="162" customFormat="1" s="79">
      <c r="A162" s="618" t="n"/>
      <c r="B162" s="102" t="n"/>
      <c r="C162" s="103" t="n"/>
      <c r="D162" s="103" t="n"/>
      <c r="E162" s="103" t="n"/>
      <c r="F162" s="103" t="n"/>
      <c r="G162" s="103" t="n"/>
      <c r="H162" s="103" t="n"/>
      <c r="I162" s="928" t="n"/>
      <c r="N162" s="105" t="inlineStr"/>
      <c r="O162" s="106" t="inlineStr"/>
      <c r="P162" s="106" t="inlineStr"/>
      <c r="Q162" s="106" t="inlineStr"/>
      <c r="R162" s="106" t="inlineStr"/>
      <c r="S162" s="106" t="inlineStr"/>
      <c r="T162" s="106" t="inlineStr"/>
      <c r="U162" s="107">
        <f>I149</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I150</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I151</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I152</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I153</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I154</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I156</f>
        <v/>
      </c>
      <c r="V169" s="927" t="n"/>
      <c r="W169" s="927" t="n"/>
    </row>
    <row r="170" customFormat="1" s="79">
      <c r="A170" s="618" t="n"/>
      <c r="B170" s="102" t="n"/>
      <c r="C170" s="939" t="n"/>
      <c r="D170" s="939" t="n"/>
      <c r="E170" s="939" t="n"/>
      <c r="F170" s="939" t="n"/>
      <c r="G170" s="939" t="n"/>
      <c r="H170" s="939" t="n"/>
      <c r="I170" s="943" t="n"/>
      <c r="N170" s="105" t="inlineStr"/>
      <c r="O170" s="106" t="inlineStr"/>
      <c r="P170" s="106" t="inlineStr"/>
      <c r="Q170" s="106" t="inlineStr"/>
      <c r="R170" s="106" t="inlineStr"/>
      <c r="S170" s="106" t="inlineStr"/>
      <c r="T170" s="106" t="inlineStr"/>
      <c r="U170" s="107">
        <f>I157</f>
        <v/>
      </c>
      <c r="V170" s="936" t="n"/>
      <c r="W170" s="936" t="n"/>
    </row>
    <row r="171" customFormat="1" s="79">
      <c r="A171" s="618" t="inlineStr">
        <is>
          <t>K23</t>
        </is>
      </c>
      <c r="B171" s="96" t="inlineStr">
        <is>
          <t>Total</t>
        </is>
      </c>
      <c r="C171" s="940">
        <f>SUM(INDIRECT(ADDRESS(MATCH("K22",$A:$A,0)+1,COLUMN(C$12),4)&amp;":"&amp;ADDRESS(MATCH("K23",$A:$A,0)-1,COLUMN(C$12),4)))</f>
        <v/>
      </c>
      <c r="D171" s="940">
        <f>SUM(INDIRECT(ADDRESS(MATCH("K22",$A:$A,0)+1,COLUMN(D$12),4)&amp;":"&amp;ADDRESS(MATCH("K23",$A:$A,0)-1,COLUMN(D$12),4)))</f>
        <v/>
      </c>
      <c r="E171" s="940">
        <f>SUM(INDIRECT(ADDRESS(MATCH("K22",$A:$A,0)+1,COLUMN(E$12),4)&amp;":"&amp;ADDRESS(MATCH("K23",$A:$A,0)-1,COLUMN(E$12),4)))</f>
        <v/>
      </c>
      <c r="F171" s="940">
        <f>SUM(INDIRECT(ADDRESS(MATCH("K22",$A:$A,0)+1,COLUMN(F$12),4)&amp;":"&amp;ADDRESS(MATCH("K23",$A:$A,0)-1,COLUMN(F$12),4)))</f>
        <v/>
      </c>
      <c r="G171" s="940" t="n">
        <v>0</v>
      </c>
      <c r="H171" s="940" t="n">
        <v>0</v>
      </c>
      <c r="I171" s="955" t="n"/>
      <c r="J171" s="85" t="n"/>
      <c r="K171" s="85" t="n"/>
      <c r="L171" s="85" t="n"/>
      <c r="M171" s="85" t="n"/>
      <c r="N171" s="114">
        <f>B171</f>
        <v/>
      </c>
      <c r="O171" s="115">
        <f>C171*BS!$B$9</f>
        <v/>
      </c>
      <c r="P171" s="115">
        <f>D171*BS!$B$9</f>
        <v/>
      </c>
      <c r="Q171" s="115">
        <f>E171*BS!$B$9</f>
        <v/>
      </c>
      <c r="R171" s="115">
        <f>F171*BS!$B$9</f>
        <v/>
      </c>
      <c r="S171" s="115">
        <f>G171*BS!$B$9</f>
        <v/>
      </c>
      <c r="T171" s="115">
        <f>H171*BS!$B$9</f>
        <v/>
      </c>
      <c r="U171" s="123">
        <f>I158</f>
        <v/>
      </c>
      <c r="V171" s="936" t="n"/>
      <c r="W171" s="936"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K24</t>
        </is>
      </c>
      <c r="B173" s="96" t="inlineStr">
        <is>
          <t xml:space="preserve">Deferred charges </t>
        </is>
      </c>
      <c r="C173" s="954" t="n"/>
      <c r="D173" s="954" t="n"/>
      <c r="E173" s="954" t="n"/>
      <c r="F173" s="954" t="n"/>
      <c r="G173" s="954" t="n"/>
      <c r="H173" s="954" t="n"/>
      <c r="I173" s="934" t="n"/>
      <c r="J173" s="85" t="n"/>
      <c r="K173" s="85" t="n"/>
      <c r="L173" s="85" t="n"/>
      <c r="M173" s="85" t="n"/>
      <c r="N173" s="114">
        <f>B173</f>
        <v/>
      </c>
      <c r="O173" s="115" t="inlineStr"/>
      <c r="P173" s="115" t="inlineStr"/>
      <c r="Q173" s="115" t="inlineStr"/>
      <c r="R173" s="115" t="inlineStr"/>
      <c r="S173" s="115" t="inlineStr"/>
      <c r="T173" s="115" t="inlineStr"/>
      <c r="U173" s="935">
        <f>I160</f>
        <v/>
      </c>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B174" t="inlineStr">
        <is>
          <t>Deferred Tax Assets S000's None 14474 41</t>
        </is>
      </c>
      <c r="G174" t="n">
        <v>28583</v>
      </c>
      <c r="H174" t="n">
        <v/>
      </c>
      <c r="N174">
        <f>B174</f>
        <v/>
      </c>
      <c r="O174" t="inlineStr"/>
      <c r="P174" t="inlineStr"/>
      <c r="Q174" t="inlineStr"/>
      <c r="R174" t="inlineStr"/>
      <c r="S174">
        <f>G174*BS!$B$9</f>
        <v/>
      </c>
      <c r="T174">
        <f>H174*BS!$B$9</f>
        <v/>
      </c>
    </row>
    <row r="175" customFormat="1" s="79">
      <c r="B175" t="inlineStr">
        <is>
          <t>Deferred Tax Assets S000's None 7724 (4,235)</t>
        </is>
      </c>
      <c r="G175" t="n">
        <v>4763</v>
      </c>
      <c r="H175" t="n">
        <v/>
      </c>
      <c r="N175">
        <f>B175</f>
        <v/>
      </c>
      <c r="O175" t="inlineStr"/>
      <c r="P175" t="inlineStr"/>
      <c r="Q175" t="inlineStr"/>
      <c r="R175" t="inlineStr"/>
      <c r="S175">
        <f>G175*BS!$B$9</f>
        <v/>
      </c>
      <c r="T175">
        <f>H175*BS!$B$9</f>
        <v/>
      </c>
    </row>
    <row r="176" customFormat="1" s="154">
      <c r="B176" t="inlineStr">
        <is>
          <t>Deferred Tax Assets S000's None 20388 1365</t>
        </is>
      </c>
      <c r="G176" t="n">
        <v>22397</v>
      </c>
      <c r="H176" t="n">
        <v/>
      </c>
      <c r="N176">
        <f>B176</f>
        <v/>
      </c>
      <c r="O176" t="inlineStr"/>
      <c r="P176" t="inlineStr"/>
      <c r="Q176" t="inlineStr"/>
      <c r="R176" t="inlineStr"/>
      <c r="S176">
        <f>G176*BS!$B$9</f>
        <v/>
      </c>
      <c r="T176">
        <f>H176*BS!$B$9</f>
        <v/>
      </c>
    </row>
    <row r="177">
      <c r="B177" t="inlineStr">
        <is>
          <t>Deferred Tax Assets S000's None 12291 5503</t>
        </is>
      </c>
      <c r="G177" t="n">
        <v>17794</v>
      </c>
      <c r="H177" t="n">
        <v/>
      </c>
      <c r="N177">
        <f>B177</f>
        <v/>
      </c>
      <c r="O177" t="inlineStr"/>
      <c r="P177" t="inlineStr"/>
      <c r="Q177" t="inlineStr"/>
      <c r="R177" t="inlineStr"/>
      <c r="S177">
        <f>G177*BS!$B$9</f>
        <v/>
      </c>
      <c r="T177">
        <f>H177*BS!$B$9</f>
        <v/>
      </c>
    </row>
    <row r="178">
      <c r="B178" t="inlineStr">
        <is>
          <t>Deferred Tax Assets S000's None 8063 (8,450)</t>
        </is>
      </c>
      <c r="G178" t="n">
        <v>-387</v>
      </c>
      <c r="H178" t="n">
        <v/>
      </c>
      <c r="N178">
        <f>B178</f>
        <v/>
      </c>
      <c r="O178" t="inlineStr"/>
      <c r="P178" t="inlineStr"/>
      <c r="Q178" t="inlineStr"/>
      <c r="R178" t="inlineStr"/>
      <c r="S178">
        <f>G178*BS!$B$9</f>
        <v/>
      </c>
      <c r="T178">
        <f>H178*BS!$B$9</f>
        <v/>
      </c>
    </row>
    <row r="179">
      <c r="B179" t="inlineStr">
        <is>
          <t>Deferred Tax Assets S000's None 62940 (5,776)</t>
        </is>
      </c>
      <c r="G179" t="n">
        <v>73150</v>
      </c>
      <c r="H179" t="n">
        <v/>
      </c>
      <c r="N179">
        <f>B179</f>
        <v/>
      </c>
      <c r="O179" t="inlineStr"/>
      <c r="P179" t="inlineStr"/>
      <c r="Q179" t="inlineStr"/>
      <c r="R179" t="inlineStr"/>
      <c r="S179">
        <f>G179*BS!$B$9</f>
        <v/>
      </c>
      <c r="T179">
        <f>H179*BS!$B$9</f>
        <v/>
      </c>
    </row>
    <row r="180">
      <c r="B180" t="inlineStr">
        <is>
          <t>Deferred Tax Assets $ 000's None 14515 (1,779)</t>
        </is>
      </c>
      <c r="G180" t="n">
        <v/>
      </c>
      <c r="H180" t="n">
        <v>27195</v>
      </c>
      <c r="N180">
        <f>B180</f>
        <v/>
      </c>
      <c r="O180" t="inlineStr"/>
      <c r="P180" t="inlineStr"/>
      <c r="Q180" t="inlineStr"/>
      <c r="R180" t="inlineStr"/>
      <c r="S180">
        <f>G180*BS!$B$9</f>
        <v/>
      </c>
      <c r="T180">
        <f>H180*BS!$B$9</f>
        <v/>
      </c>
    </row>
    <row r="181">
      <c r="B181" t="inlineStr">
        <is>
          <t>Deferred Tax Assets $ 000's None 3489 (10,808)</t>
        </is>
      </c>
      <c r="G181" t="n">
        <v/>
      </c>
      <c r="H181" t="n">
        <v>3761</v>
      </c>
      <c r="N181">
        <f>B181</f>
        <v/>
      </c>
      <c r="O181" t="inlineStr"/>
      <c r="P181" t="inlineStr"/>
      <c r="Q181" t="inlineStr"/>
      <c r="R181" t="inlineStr"/>
      <c r="S181">
        <f>G181*BS!$B$9</f>
        <v/>
      </c>
      <c r="T181">
        <f>H181*BS!$B$9</f>
        <v/>
      </c>
    </row>
    <row r="182">
      <c r="B182" t="inlineStr">
        <is>
          <t>Deferred Tax Assets $ 000's None 21753 2032</t>
        </is>
      </c>
      <c r="G182" t="n">
        <v/>
      </c>
      <c r="H182" t="n">
        <v>24330</v>
      </c>
      <c r="N182">
        <f>B182</f>
        <v/>
      </c>
      <c r="O182" t="inlineStr"/>
      <c r="P182" t="inlineStr"/>
      <c r="Q182" t="inlineStr"/>
      <c r="R182" t="inlineStr"/>
      <c r="S182">
        <f>G182*BS!$B$9</f>
        <v/>
      </c>
      <c r="T182">
        <f>H182*BS!$B$9</f>
        <v/>
      </c>
    </row>
    <row r="183">
      <c r="B183" t="inlineStr">
        <is>
          <t>Deferred Tax Assets $ 000's None 17794 969</t>
        </is>
      </c>
      <c r="G183" t="n">
        <v/>
      </c>
      <c r="H183" t="n">
        <v>18763</v>
      </c>
      <c r="N183">
        <f>B183</f>
        <v/>
      </c>
      <c r="O183" t="inlineStr"/>
      <c r="P183" t="inlineStr"/>
      <c r="Q183" t="inlineStr"/>
      <c r="R183" t="inlineStr"/>
      <c r="S183">
        <f>G183*BS!$B$9</f>
        <v/>
      </c>
      <c r="T183">
        <f>H183*BS!$B$9</f>
        <v/>
      </c>
    </row>
    <row r="184">
      <c r="B184" t="inlineStr">
        <is>
          <t>Deferred Tax Assets $ 000's None (387) (333)</t>
        </is>
      </c>
      <c r="G184" t="n">
        <v/>
      </c>
      <c r="H184" t="n">
        <v>-720</v>
      </c>
      <c r="N184">
        <f>B184</f>
        <v/>
      </c>
      <c r="O184" t="inlineStr"/>
      <c r="P184" t="inlineStr"/>
      <c r="Q184" t="inlineStr"/>
      <c r="R184" t="inlineStr"/>
      <c r="S184">
        <f>G184*BS!$B$9</f>
        <v/>
      </c>
      <c r="T184">
        <f>H184*BS!$B$9</f>
        <v/>
      </c>
    </row>
    <row r="185">
      <c r="B185" t="inlineStr">
        <is>
          <t>Deferred Tax Assets $ 000's None 57164 (9,919)</t>
        </is>
      </c>
      <c r="G185" t="n">
        <v/>
      </c>
      <c r="H185" t="n">
        <v>73329</v>
      </c>
      <c r="N185">
        <f>B185</f>
        <v/>
      </c>
      <c r="O185" t="inlineStr"/>
      <c r="P185" t="inlineStr"/>
      <c r="Q185" t="inlineStr"/>
      <c r="R185" t="inlineStr"/>
      <c r="S185">
        <f>G185*BS!$B$9</f>
        <v/>
      </c>
      <c r="T185">
        <f>H185*BS!$B$9</f>
        <v/>
      </c>
    </row>
    <row r="186">
      <c r="A186" s="618" t="n"/>
      <c r="B186" s="102" t="n"/>
      <c r="C186" s="103" t="n"/>
      <c r="D186" s="103" t="n"/>
      <c r="E186" s="103" t="n"/>
      <c r="F186" s="103" t="n"/>
      <c r="G186" s="103" t="n"/>
      <c r="H186" s="103" t="n"/>
      <c r="I186" s="934" t="n"/>
      <c r="J186" s="85" t="n"/>
      <c r="K186" s="85" t="n"/>
      <c r="L186" s="85" t="n"/>
      <c r="M186" s="85" t="n"/>
      <c r="N186" s="114" t="inlineStr"/>
      <c r="O186" s="115" t="inlineStr"/>
      <c r="P186" s="115" t="inlineStr"/>
      <c r="Q186" s="115" t="inlineStr"/>
      <c r="R186" s="115" t="inlineStr"/>
      <c r="S186" s="115" t="inlineStr"/>
      <c r="T186" s="115" t="inlineStr"/>
      <c r="U186" s="123" t="n"/>
      <c r="V186" s="941" t="n"/>
      <c r="W186" s="941"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t="n"/>
      <c r="V187" s="927" t="n"/>
      <c r="W187" s="927" t="n"/>
    </row>
    <row r="188">
      <c r="A188" s="618" t="inlineStr">
        <is>
          <t>K25</t>
        </is>
      </c>
      <c r="B188" s="96" t="inlineStr">
        <is>
          <t>Total</t>
        </is>
      </c>
      <c r="C188" s="940">
        <f>SUM(INDIRECT(ADDRESS(MATCH("K24",$A:$A,0)+1,COLUMN(C$12),4)&amp;":"&amp;ADDRESS(MATCH("K25",$A:$A,0)-1,COLUMN(C$12),4)))</f>
        <v/>
      </c>
      <c r="D188" s="940">
        <f>SUM(INDIRECT(ADDRESS(MATCH("K24",$A:$A,0)+1,COLUMN(D$12),4)&amp;":"&amp;ADDRESS(MATCH("K25",$A:$A,0)-1,COLUMN(D$12),4)))</f>
        <v/>
      </c>
      <c r="E188" s="940">
        <f>SUM(INDIRECT(ADDRESS(MATCH("K24",$A:$A,0)+1,COLUMN(E$12),4)&amp;":"&amp;ADDRESS(MATCH("K25",$A:$A,0)-1,COLUMN(E$12),4)))</f>
        <v/>
      </c>
      <c r="F188" s="940">
        <f>SUM(INDIRECT(ADDRESS(MATCH("K24",$A:$A,0)+1,COLUMN(F$12),4)&amp;":"&amp;ADDRESS(MATCH("K25",$A:$A,0)-1,COLUMN(F$12),4)))</f>
        <v/>
      </c>
      <c r="G188" s="940">
        <f>SUM(INDIRECT(ADDRESS(MATCH("K24",$A:$A,0)+1,COLUMN(G$12),4)&amp;":"&amp;ADDRESS(MATCH("K25",$A:$A,0)-1,COLUMN(G$12),4)))</f>
        <v/>
      </c>
      <c r="H188" s="940">
        <f>SUM(INDIRECT(ADDRESS(MATCH("K24",$A:$A,0)+1,COLUMN(H$12),4)&amp;":"&amp;ADDRESS(MATCH("K25",$A:$A,0)-1,COLUMN(H$12),4)))</f>
        <v/>
      </c>
      <c r="I188" s="928" t="n"/>
      <c r="N188" s="105">
        <f>B188</f>
        <v/>
      </c>
      <c r="O188" s="106">
        <f>C188*BS!$B$9</f>
        <v/>
      </c>
      <c r="P188" s="106">
        <f>D188*BS!$B$9</f>
        <v/>
      </c>
      <c r="Q188" s="106">
        <f>E188*BS!$B$9</f>
        <v/>
      </c>
      <c r="R188" s="106">
        <f>F188*BS!$B$9</f>
        <v/>
      </c>
      <c r="S188" s="106">
        <f>G188*BS!$B$9</f>
        <v/>
      </c>
      <c r="T188" s="106">
        <f>H188*BS!$B$9</f>
        <v/>
      </c>
      <c r="U188" s="107" t="n"/>
      <c r="V188" s="927" t="n"/>
      <c r="W188" s="927" t="n"/>
    </row>
    <row r="189">
      <c r="A189" s="618" t="inlineStr">
        <is>
          <t>K26</t>
        </is>
      </c>
      <c r="B189" s="96" t="inlineStr">
        <is>
          <t>Other Non-Current Assets</t>
        </is>
      </c>
      <c r="C189" s="954" t="n"/>
      <c r="D189" s="954" t="n"/>
      <c r="E189" s="954" t="n"/>
      <c r="F189" s="954" t="n"/>
      <c r="G189" s="954" t="n"/>
      <c r="H189" s="954" t="n"/>
      <c r="I189" s="934" t="n"/>
      <c r="J189" s="85" t="n"/>
      <c r="K189" s="950" t="n"/>
      <c r="L189" s="950" t="n"/>
      <c r="M189" s="85" t="n"/>
      <c r="N189" s="114">
        <f>B189</f>
        <v/>
      </c>
      <c r="O189" s="115" t="inlineStr"/>
      <c r="P189" s="115" t="inlineStr"/>
      <c r="Q189" s="115" t="inlineStr"/>
      <c r="R189" s="115" t="inlineStr"/>
      <c r="S189" s="115" t="inlineStr"/>
      <c r="T189" s="115" t="inlineStr"/>
      <c r="U189" s="935">
        <f>I164</f>
        <v/>
      </c>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B190" t="inlineStr">
        <is>
          <t>$ 000's Cost Balance at the beginning of year</t>
        </is>
      </c>
      <c r="G190" t="n">
        <v/>
      </c>
      <c r="H190" t="n">
        <v>47244</v>
      </c>
      <c r="N190">
        <f>B190</f>
        <v/>
      </c>
      <c r="O190" t="inlineStr"/>
      <c r="P190" t="inlineStr"/>
      <c r="Q190" t="inlineStr"/>
      <c r="R190" t="inlineStr"/>
      <c r="S190">
        <f>G190*BS!$B$9</f>
        <v/>
      </c>
      <c r="T190">
        <f>H190*BS!$B$9</f>
        <v/>
      </c>
    </row>
    <row r="191">
      <c r="B191" t="inlineStr">
        <is>
          <t>$ 000's Cost Addition</t>
        </is>
      </c>
      <c r="G191" t="n">
        <v/>
      </c>
      <c r="H191" t="n">
        <v>4209</v>
      </c>
      <c r="N191">
        <f>B191</f>
        <v/>
      </c>
      <c r="O191" t="inlineStr"/>
      <c r="P191" t="inlineStr"/>
      <c r="Q191" t="inlineStr"/>
      <c r="R191" t="inlineStr"/>
      <c r="S191">
        <f>G191*BS!$B$9</f>
        <v/>
      </c>
      <c r="T191">
        <f>H191*BS!$B$9</f>
        <v/>
      </c>
    </row>
    <row r="192">
      <c r="B192" t="inlineStr">
        <is>
          <t>$ 000's Cost Retirements</t>
        </is>
      </c>
      <c r="G192" t="n">
        <v/>
      </c>
      <c r="H192" t="n">
        <v>-4</v>
      </c>
      <c r="N192">
        <f>B192</f>
        <v/>
      </c>
      <c r="O192" t="inlineStr"/>
      <c r="P192" t="inlineStr"/>
      <c r="Q192" t="inlineStr"/>
      <c r="R192" t="inlineStr"/>
      <c r="S192">
        <f>G192*BS!$B$9</f>
        <v/>
      </c>
      <c r="T192">
        <f>H192*BS!$B$9</f>
        <v/>
      </c>
    </row>
    <row r="193">
      <c r="B193" t="inlineStr">
        <is>
          <t>$ 000's Cost Translation adjustment</t>
        </is>
      </c>
      <c r="G193" t="n">
        <v/>
      </c>
      <c r="H193" t="n">
        <v>-37</v>
      </c>
      <c r="N193">
        <f>B193</f>
        <v/>
      </c>
      <c r="O193" t="inlineStr"/>
      <c r="P193" t="inlineStr"/>
      <c r="Q193" t="inlineStr"/>
      <c r="R193" t="inlineStr"/>
      <c r="S193">
        <f>G193*BS!$B$9</f>
        <v/>
      </c>
      <c r="T193">
        <f>H193*BS!$B$9</f>
        <v/>
      </c>
    </row>
    <row r="194">
      <c r="B194" t="inlineStr">
        <is>
          <t>$ 000's Cost Balance at 31 March 2022</t>
        </is>
      </c>
      <c r="G194" t="n">
        <v/>
      </c>
      <c r="H194" t="n">
        <v>51412</v>
      </c>
      <c r="N194">
        <f>B194</f>
        <v/>
      </c>
      <c r="O194" t="inlineStr"/>
      <c r="P194" t="inlineStr"/>
      <c r="Q194" t="inlineStr"/>
      <c r="R194" t="inlineStr"/>
      <c r="S194">
        <f>G194*BS!$B$9</f>
        <v/>
      </c>
      <c r="T194">
        <f>H194*BS!$B$9</f>
        <v/>
      </c>
    </row>
    <row r="195">
      <c r="B195" t="inlineStr">
        <is>
          <t>$ 000's Accumulated amortisation and impairment Balance at the beginning of year</t>
        </is>
      </c>
      <c r="G195" t="n">
        <v/>
      </c>
      <c r="H195" t="n">
        <v>-32265</v>
      </c>
      <c r="N195">
        <f>B195</f>
        <v/>
      </c>
      <c r="O195" t="inlineStr"/>
      <c r="P195" t="inlineStr"/>
      <c r="Q195" t="inlineStr"/>
      <c r="R195" t="inlineStr"/>
      <c r="S195">
        <f>G195*BS!$B$9</f>
        <v/>
      </c>
      <c r="T195">
        <f>H195*BS!$B$9</f>
        <v/>
      </c>
    </row>
    <row r="196">
      <c r="B196" t="inlineStr">
        <is>
          <t>$ 000's Accumulated amortisation and impairment Addition</t>
        </is>
      </c>
      <c r="G196" t="n">
        <v/>
      </c>
      <c r="H196" t="n">
        <v>-3514</v>
      </c>
      <c r="N196">
        <f>B196</f>
        <v/>
      </c>
      <c r="O196" t="inlineStr"/>
      <c r="P196" t="inlineStr"/>
      <c r="Q196" t="inlineStr"/>
      <c r="R196" t="inlineStr"/>
      <c r="S196">
        <f>G196*BS!$B$9</f>
        <v/>
      </c>
      <c r="T196">
        <f>H196*BS!$B$9</f>
        <v/>
      </c>
    </row>
    <row r="197">
      <c r="B197" t="inlineStr">
        <is>
          <t>$ 000's Accumulated amortisation and impairment Retirements</t>
        </is>
      </c>
      <c r="G197" t="n">
        <v/>
      </c>
      <c r="H197" t="n">
        <v>4</v>
      </c>
      <c r="N197">
        <f>B197</f>
        <v/>
      </c>
      <c r="O197" t="inlineStr"/>
      <c r="P197" t="inlineStr"/>
      <c r="Q197" t="inlineStr"/>
      <c r="R197" t="inlineStr"/>
      <c r="S197">
        <f>G197*BS!$B$9</f>
        <v/>
      </c>
      <c r="T197">
        <f>H197*BS!$B$9</f>
        <v/>
      </c>
    </row>
    <row r="198">
      <c r="B198" t="inlineStr">
        <is>
          <t>$ 000's Accumulated amortisation and impairment Translation adjustment</t>
        </is>
      </c>
      <c r="G198" t="n">
        <v/>
      </c>
      <c r="H198" t="n">
        <v>37</v>
      </c>
      <c r="N198">
        <f>B198</f>
        <v/>
      </c>
      <c r="O198" t="inlineStr"/>
      <c r="P198" t="inlineStr"/>
      <c r="Q198" t="inlineStr"/>
      <c r="R198" t="inlineStr"/>
      <c r="S198">
        <f>G198*BS!$B$9</f>
        <v/>
      </c>
      <c r="T198">
        <f>H198*BS!$B$9</f>
        <v/>
      </c>
    </row>
    <row r="199">
      <c r="B199" t="inlineStr">
        <is>
          <t>$ 000's Accumulated amortisation and impairment Balance at 31 March 2022</t>
        </is>
      </c>
      <c r="G199" t="n">
        <v/>
      </c>
      <c r="H199" t="n">
        <v>-35738</v>
      </c>
      <c r="N199">
        <f>B199</f>
        <v/>
      </c>
      <c r="O199" t="inlineStr"/>
      <c r="P199" t="inlineStr"/>
      <c r="Q199" t="inlineStr"/>
      <c r="R199" t="inlineStr"/>
      <c r="S199">
        <f>G199*BS!$B$9</f>
        <v/>
      </c>
      <c r="T199">
        <f>H199*BS!$B$9</f>
        <v/>
      </c>
    </row>
    <row r="200">
      <c r="B200" t="inlineStr">
        <is>
          <t>$ 000's Accumulated amortisation and impairment Intangibles carrying amount at 31 March 2022</t>
        </is>
      </c>
      <c r="G200" t="n">
        <v/>
      </c>
      <c r="H200" t="n">
        <v>15674</v>
      </c>
      <c r="N200">
        <f>B200</f>
        <v/>
      </c>
      <c r="O200" t="inlineStr"/>
      <c r="P200" t="inlineStr"/>
      <c r="Q200" t="inlineStr"/>
      <c r="R200" t="inlineStr"/>
      <c r="S200">
        <f>G200*BS!$B$9</f>
        <v/>
      </c>
      <c r="T200">
        <f>H200*BS!$B$9</f>
        <v/>
      </c>
    </row>
    <row r="201">
      <c r="B201" t="inlineStr">
        <is>
          <t>S000's Cost Balance at the beginning of year</t>
        </is>
      </c>
      <c r="G201" t="n">
        <v>44220</v>
      </c>
      <c r="N201">
        <f>B201</f>
        <v/>
      </c>
      <c r="O201" t="inlineStr"/>
      <c r="P201" t="inlineStr"/>
      <c r="Q201" t="inlineStr"/>
      <c r="R201" t="inlineStr"/>
      <c r="S201">
        <f>G201*BS!$B$9</f>
        <v/>
      </c>
      <c r="T201" t="inlineStr"/>
    </row>
    <row r="202">
      <c r="B202" t="inlineStr">
        <is>
          <t>S000's Cost Addition</t>
        </is>
      </c>
      <c r="G202" t="n">
        <v>3454</v>
      </c>
      <c r="N202">
        <f>B202</f>
        <v/>
      </c>
      <c r="O202" t="inlineStr"/>
      <c r="P202" t="inlineStr"/>
      <c r="Q202" t="inlineStr"/>
      <c r="R202" t="inlineStr"/>
      <c r="S202">
        <f>G202*BS!$B$9</f>
        <v/>
      </c>
      <c r="T202" t="inlineStr"/>
    </row>
    <row r="203">
      <c r="A203" s="618" t="n"/>
      <c r="B203" s="102" t="inlineStr">
        <is>
          <t>S000's Cost Retirements</t>
        </is>
      </c>
      <c r="C203" s="939" t="n"/>
      <c r="D203" s="939" t="n"/>
      <c r="E203" s="939" t="n"/>
      <c r="F203" s="939" t="n"/>
      <c r="G203" s="939" t="n">
        <v>0</v>
      </c>
      <c r="H203" s="939" t="n"/>
      <c r="I203" s="928" t="n"/>
      <c r="K203" s="932" t="n"/>
      <c r="L203" s="932" t="n"/>
      <c r="N203" s="105">
        <f>B203</f>
        <v/>
      </c>
      <c r="O203" s="106" t="inlineStr"/>
      <c r="P203" s="106" t="inlineStr"/>
      <c r="Q203" s="106" t="inlineStr"/>
      <c r="R203" s="106" t="inlineStr"/>
      <c r="S203" s="106">
        <f>G203*BS!$B$9</f>
        <v/>
      </c>
      <c r="T203" s="106" t="inlineStr"/>
      <c r="U203" s="929">
        <f>I165</f>
        <v/>
      </c>
      <c r="V203" s="927" t="n"/>
      <c r="W203" s="927" t="n"/>
    </row>
    <row r="204">
      <c r="A204" s="618" t="n"/>
      <c r="B204" s="102" t="inlineStr">
        <is>
          <t>S000's Cost Translation adjustment</t>
        </is>
      </c>
      <c r="C204" s="939" t="n"/>
      <c r="D204" s="939" t="n"/>
      <c r="E204" s="939" t="n"/>
      <c r="F204" s="939" t="n"/>
      <c r="G204" s="939" t="n">
        <v>-430</v>
      </c>
      <c r="H204" s="939" t="n"/>
      <c r="I204" s="928" t="n"/>
      <c r="K204" s="932" t="n"/>
      <c r="N204" s="105">
        <f>B204</f>
        <v/>
      </c>
      <c r="O204" s="106" t="inlineStr"/>
      <c r="P204" s="106" t="inlineStr"/>
      <c r="Q204" s="106" t="inlineStr"/>
      <c r="R204" s="106" t="inlineStr"/>
      <c r="S204" s="106">
        <f>G204*BS!$B$9</f>
        <v/>
      </c>
      <c r="T204" s="106" t="inlineStr"/>
      <c r="U204" s="107">
        <f>I166</f>
        <v/>
      </c>
      <c r="V204" s="927" t="n"/>
      <c r="W204" s="927" t="n"/>
    </row>
    <row r="205">
      <c r="A205" s="618" t="n"/>
      <c r="B205" s="102" t="inlineStr">
        <is>
          <t>S000's Cost Balance at 31 March 2022</t>
        </is>
      </c>
      <c r="C205" s="939" t="n"/>
      <c r="D205" s="939" t="n"/>
      <c r="E205" s="939" t="n"/>
      <c r="F205" s="939" t="n"/>
      <c r="G205" s="939" t="n">
        <v>47244</v>
      </c>
      <c r="H205" s="939" t="n"/>
      <c r="I205" s="930" t="n"/>
      <c r="K205" s="932" t="n"/>
      <c r="N205" s="105">
        <f>B205</f>
        <v/>
      </c>
      <c r="O205" s="106" t="inlineStr"/>
      <c r="P205" s="106" t="inlineStr"/>
      <c r="Q205" s="106" t="inlineStr"/>
      <c r="R205" s="106" t="inlineStr"/>
      <c r="S205" s="106">
        <f>G205*BS!$B$9</f>
        <v/>
      </c>
      <c r="T205" s="106" t="inlineStr"/>
      <c r="U205" s="107">
        <f>I167</f>
        <v/>
      </c>
      <c r="V205" s="932" t="n"/>
      <c r="W205" s="932" t="n"/>
    </row>
    <row r="206">
      <c r="A206" s="618" t="n"/>
      <c r="B206" s="102" t="inlineStr">
        <is>
          <t>S000's Accumulated amortisation and impairment Balance at the beginning of year</t>
        </is>
      </c>
      <c r="C206" s="939" t="n"/>
      <c r="D206" s="939" t="n"/>
      <c r="E206" s="939" t="n"/>
      <c r="F206" s="939" t="n"/>
      <c r="G206" s="939" t="n">
        <v>-29439</v>
      </c>
      <c r="H206" s="939" t="n"/>
      <c r="I206" s="930" t="n"/>
      <c r="K206" s="932" t="n"/>
      <c r="N206" s="105">
        <f>B206</f>
        <v/>
      </c>
      <c r="O206" s="106" t="inlineStr"/>
      <c r="P206" s="106" t="inlineStr"/>
      <c r="Q206" s="106" t="inlineStr"/>
      <c r="R206" s="106" t="inlineStr"/>
      <c r="S206" s="106">
        <f>G206*BS!$B$9</f>
        <v/>
      </c>
      <c r="T206" s="106" t="inlineStr"/>
      <c r="U206" s="107">
        <f>I168</f>
        <v/>
      </c>
      <c r="V206" s="932" t="n"/>
      <c r="W206" s="932" t="n"/>
    </row>
    <row r="207">
      <c r="A207" s="618" t="n"/>
      <c r="B207" s="102" t="inlineStr">
        <is>
          <t>S000's Accumulated amortisation and impairment Addition</t>
        </is>
      </c>
      <c r="C207" s="103" t="n"/>
      <c r="D207" s="103" t="n"/>
      <c r="E207" s="103" t="n"/>
      <c r="F207" s="103" t="n"/>
      <c r="G207" s="103" t="n">
        <v>-3200</v>
      </c>
      <c r="H207" s="103" t="n"/>
      <c r="I207" s="930" t="n"/>
      <c r="K207" s="932" t="n"/>
      <c r="N207" s="105">
        <f>B207</f>
        <v/>
      </c>
      <c r="O207" s="106" t="inlineStr"/>
      <c r="P207" s="106" t="inlineStr"/>
      <c r="Q207" s="106" t="inlineStr"/>
      <c r="R207" s="106" t="inlineStr"/>
      <c r="S207" s="106">
        <f>G207*BS!$B$9</f>
        <v/>
      </c>
      <c r="T207" s="106" t="inlineStr"/>
      <c r="U207" s="107">
        <f>I169</f>
        <v/>
      </c>
      <c r="V207" s="932" t="n"/>
      <c r="W207" s="932" t="n"/>
    </row>
    <row r="208">
      <c r="A208" s="618" t="n"/>
      <c r="B208" s="956" t="inlineStr">
        <is>
          <t>S000's Accumulated amortisation and impairment Retirements</t>
        </is>
      </c>
      <c r="C208" s="939" t="n"/>
      <c r="D208" s="939" t="n"/>
      <c r="E208" s="939" t="n"/>
      <c r="F208" s="939" t="n"/>
      <c r="G208" s="939" t="n">
        <v>0</v>
      </c>
      <c r="H208" s="939" t="n"/>
      <c r="I208" s="957" t="n"/>
      <c r="K208" s="932" t="n"/>
      <c r="N208" s="958">
        <f>B208</f>
        <v/>
      </c>
      <c r="O208" s="106" t="inlineStr"/>
      <c r="P208" s="106" t="inlineStr"/>
      <c r="Q208" s="106" t="inlineStr"/>
      <c r="R208" s="106" t="inlineStr"/>
      <c r="S208" s="106">
        <f>G208*BS!$B$9</f>
        <v/>
      </c>
      <c r="T208" s="106" t="inlineStr"/>
      <c r="U208" s="107">
        <f>I170</f>
        <v/>
      </c>
      <c r="V208" s="932" t="n"/>
      <c r="W208" s="932" t="n"/>
    </row>
    <row r="209">
      <c r="A209" s="618" t="n"/>
      <c r="B209" s="956" t="inlineStr">
        <is>
          <t>S000's Accumulated amortisation and impairment Translation adjustment</t>
        </is>
      </c>
      <c r="C209" s="939" t="n"/>
      <c r="D209" s="939" t="n"/>
      <c r="E209" s="939" t="n"/>
      <c r="F209" s="939" t="n"/>
      <c r="G209" s="939" t="n">
        <v>374</v>
      </c>
      <c r="H209" s="939" t="n"/>
      <c r="I209" s="957" t="n"/>
      <c r="K209" s="932" t="n"/>
      <c r="N209" s="105">
        <f>B209</f>
        <v/>
      </c>
      <c r="O209" s="106" t="inlineStr"/>
      <c r="P209" s="106" t="inlineStr"/>
      <c r="Q209" s="106" t="inlineStr"/>
      <c r="R209" s="106" t="inlineStr"/>
      <c r="S209" s="106">
        <f>G209*BS!$B$9</f>
        <v/>
      </c>
      <c r="T209" s="106" t="inlineStr"/>
      <c r="U209" s="107">
        <f>I171</f>
        <v/>
      </c>
      <c r="V209" s="932" t="n"/>
      <c r="W209" s="932" t="n"/>
    </row>
    <row r="210">
      <c r="A210" s="618" t="n"/>
      <c r="B210" s="956" t="inlineStr">
        <is>
          <t>S000's Accumulated amortisation and impairment Balance at 31 March 2022</t>
        </is>
      </c>
      <c r="C210" s="939" t="n"/>
      <c r="D210" s="939" t="n"/>
      <c r="E210" s="939" t="n"/>
      <c r="F210" s="939" t="n"/>
      <c r="G210" s="939" t="n">
        <v>-32265</v>
      </c>
      <c r="H210" s="939" t="n"/>
      <c r="I210" s="957" t="n"/>
      <c r="K210" s="932" t="n"/>
      <c r="N210" s="105">
        <f>B210</f>
        <v/>
      </c>
      <c r="O210" s="106" t="inlineStr"/>
      <c r="P210" s="106" t="inlineStr"/>
      <c r="Q210" s="106" t="inlineStr"/>
      <c r="R210" s="106" t="inlineStr"/>
      <c r="S210" s="106">
        <f>G210*BS!$B$9</f>
        <v/>
      </c>
      <c r="T210" s="106" t="inlineStr"/>
      <c r="U210" s="107">
        <f>I172</f>
        <v/>
      </c>
      <c r="V210" s="932" t="n"/>
      <c r="W210" s="932" t="n"/>
    </row>
    <row r="211">
      <c r="A211" s="618" t="n"/>
      <c r="B211" s="956" t="inlineStr">
        <is>
          <t>S000's Accumulated amortisation and impairment Intangibles carrying amount at 31 March 2022</t>
        </is>
      </c>
      <c r="C211" s="939" t="n"/>
      <c r="D211" s="939" t="n"/>
      <c r="E211" s="939" t="n"/>
      <c r="F211" s="939" t="n"/>
      <c r="G211" s="939" t="n">
        <v>14979</v>
      </c>
      <c r="H211" s="939" t="n"/>
      <c r="I211" s="957" t="n"/>
      <c r="K211" s="932" t="n"/>
      <c r="N211" s="105">
        <f>B211</f>
        <v/>
      </c>
      <c r="O211" s="106" t="inlineStr"/>
      <c r="P211" s="106" t="inlineStr"/>
      <c r="Q211" s="106" t="inlineStr"/>
      <c r="R211" s="106" t="inlineStr"/>
      <c r="S211" s="106">
        <f>G211*BS!$B$9</f>
        <v/>
      </c>
      <c r="T211" s="106" t="inlineStr"/>
      <c r="U211" s="107">
        <f>I173</f>
        <v/>
      </c>
      <c r="V211" s="932" t="n"/>
      <c r="W211" s="932" t="n"/>
    </row>
    <row r="212">
      <c r="A212" s="618" t="n"/>
      <c r="B212" s="956" t="n"/>
      <c r="C212" s="939" t="n"/>
      <c r="D212" s="939" t="n"/>
      <c r="E212" s="939" t="n"/>
      <c r="F212" s="939" t="n"/>
      <c r="G212" s="939" t="n"/>
      <c r="H212" s="939" t="n"/>
      <c r="I212" s="957" t="n"/>
      <c r="K212" s="932" t="n"/>
      <c r="N212" s="105" t="inlineStr"/>
      <c r="O212" s="106" t="inlineStr"/>
      <c r="P212" s="106" t="inlineStr"/>
      <c r="Q212" s="106" t="inlineStr"/>
      <c r="R212" s="106" t="inlineStr"/>
      <c r="S212" s="106" t="inlineStr"/>
      <c r="T212" s="106" t="inlineStr"/>
      <c r="U212" s="107">
        <f>I174</f>
        <v/>
      </c>
      <c r="V212" s="932" t="n"/>
      <c r="W212" s="932" t="n"/>
    </row>
    <row r="213">
      <c r="A213" s="618" t="n"/>
      <c r="B213" s="102" t="n"/>
      <c r="C213" s="939" t="n"/>
      <c r="D213" s="939" t="n"/>
      <c r="E213" s="939" t="n"/>
      <c r="F213" s="939" t="n"/>
      <c r="G213" s="939" t="n"/>
      <c r="H213" s="939" t="n"/>
      <c r="I213" s="957" t="n"/>
      <c r="K213" s="932" t="n"/>
      <c r="N213" s="105" t="inlineStr"/>
      <c r="O213" s="106" t="inlineStr"/>
      <c r="P213" s="106" t="inlineStr"/>
      <c r="Q213" s="106" t="inlineStr"/>
      <c r="R213" s="106" t="inlineStr"/>
      <c r="S213" s="106" t="inlineStr"/>
      <c r="T213" s="106" t="inlineStr"/>
      <c r="U213" s="107">
        <f>I175</f>
        <v/>
      </c>
      <c r="V213" s="932" t="n"/>
      <c r="W213" s="932" t="n"/>
    </row>
    <row r="214">
      <c r="A214" s="618" t="inlineStr">
        <is>
          <t>K27</t>
        </is>
      </c>
      <c r="B214" s="959" t="inlineStr">
        <is>
          <t>Total</t>
        </is>
      </c>
      <c r="C214" s="960">
        <f>SUM(INDIRECT(ADDRESS(MATCH("K26",$A:$A,0)+1,COLUMN(C$12),4)&amp;":"&amp;ADDRESS(MATCH("K27",$A:$A,0)-1,COLUMN(C$12),4)))</f>
        <v/>
      </c>
      <c r="D214" s="960">
        <f>SUM(INDIRECT(ADDRESS(MATCH("K26",$A:$A,0)+1,COLUMN(D$12),4)&amp;":"&amp;ADDRESS(MATCH("K27",$A:$A,0)-1,COLUMN(D$12),4)))</f>
        <v/>
      </c>
      <c r="E214" s="960">
        <f>SUM(INDIRECT(ADDRESS(MATCH("K26",$A:$A,0)+1,COLUMN(E$12),4)&amp;":"&amp;ADDRESS(MATCH("K27",$A:$A,0)-1,COLUMN(E$12),4)))</f>
        <v/>
      </c>
      <c r="F214" s="960">
        <f>SUM(INDIRECT(ADDRESS(MATCH("K26",$A:$A,0)+1,COLUMN(F$12),4)&amp;":"&amp;ADDRESS(MATCH("K27",$A:$A,0)-1,COLUMN(F$12),4)))</f>
        <v/>
      </c>
      <c r="G214" s="960">
        <f>SUM(INDIRECT(ADDRESS(MATCH("K26",$A:$A,0)+1,COLUMN(G$12),4)&amp;":"&amp;ADDRESS(MATCH("K27",$A:$A,0)-1,COLUMN(G$12),4)))</f>
        <v/>
      </c>
      <c r="H214" s="960">
        <f>SUM(INDIRECT(ADDRESS(MATCH("K26",$A:$A,0)+1,COLUMN(H$12),4)&amp;":"&amp;ADDRESS(MATCH("K27",$A:$A,0)-1,COLUMN(H$12),4)))</f>
        <v/>
      </c>
      <c r="I214" s="961" t="n"/>
      <c r="J214" s="79" t="n"/>
      <c r="K214" s="932" t="n"/>
      <c r="L214" s="79" t="n"/>
      <c r="M214" s="79" t="n"/>
      <c r="N214" s="166">
        <f>B214</f>
        <v/>
      </c>
      <c r="O214" s="167">
        <f>C214*BS!$B$9</f>
        <v/>
      </c>
      <c r="P214" s="167">
        <f>D214*BS!$B$9</f>
        <v/>
      </c>
      <c r="Q214" s="167">
        <f>E214*BS!$B$9</f>
        <v/>
      </c>
      <c r="R214" s="167">
        <f>F214*BS!$B$9</f>
        <v/>
      </c>
      <c r="S214" s="167">
        <f>G214*BS!$B$9</f>
        <v/>
      </c>
      <c r="T214" s="167">
        <f>H214*BS!$B$9</f>
        <v/>
      </c>
      <c r="U214" s="168">
        <f>I176</f>
        <v/>
      </c>
      <c r="V214" s="962" t="n"/>
      <c r="W214" s="962" t="n"/>
      <c r="X214" s="79" t="n"/>
      <c r="Y214" s="79" t="n"/>
      <c r="Z214" s="79" t="n"/>
      <c r="AA214" s="79" t="n"/>
      <c r="AB214" s="79" t="n"/>
      <c r="AC214" s="79" t="n"/>
      <c r="AD214" s="79" t="n"/>
      <c r="AE214" s="79" t="n"/>
      <c r="AF214" s="79" t="n"/>
      <c r="AG214" s="79" t="n"/>
      <c r="AH214" s="79" t="n"/>
      <c r="AI214" s="79" t="n"/>
      <c r="AJ214" s="79" t="n"/>
      <c r="AK214" s="79" t="n"/>
      <c r="AL214" s="79" t="n"/>
      <c r="AM214" s="79" t="n"/>
      <c r="AN214" s="79" t="n"/>
      <c r="AO214" s="79" t="n"/>
      <c r="AP214" s="79" t="n"/>
      <c r="AQ214" s="79" t="n"/>
      <c r="AR214" s="79" t="n"/>
      <c r="AS214" s="79" t="n"/>
      <c r="AT214" s="79" t="n"/>
      <c r="AU214" s="79" t="n"/>
      <c r="AV214" s="79" t="n"/>
      <c r="AW214" s="79" t="n"/>
      <c r="AX214" s="79" t="n"/>
      <c r="AY214" s="79" t="n"/>
      <c r="AZ214" s="79" t="n"/>
      <c r="BA214" s="79" t="n"/>
      <c r="BB214" s="79" t="n"/>
      <c r="BC214" s="79" t="n"/>
      <c r="BD214" s="79" t="n"/>
      <c r="BE214" s="79" t="n"/>
      <c r="BF214" s="79" t="n"/>
      <c r="BG214" s="79" t="n"/>
      <c r="BH214" s="79" t="n"/>
      <c r="BI214" s="79" t="n"/>
      <c r="BJ214" s="79" t="n"/>
      <c r="BK214" s="79" t="n"/>
      <c r="BL214" s="79" t="n"/>
      <c r="BM214" s="79" t="n"/>
      <c r="BN214" s="79" t="n"/>
      <c r="BO214" s="79" t="n"/>
      <c r="BP214" s="79" t="n"/>
      <c r="BQ214" s="79" t="n"/>
      <c r="BR214" s="79" t="n"/>
      <c r="BS214" s="79" t="n"/>
      <c r="BT214" s="79" t="n"/>
      <c r="BU214" s="79" t="n"/>
      <c r="BV214" s="79" t="n"/>
      <c r="BW214" s="79" t="n"/>
      <c r="BX214" s="79" t="n"/>
      <c r="BY214" s="79" t="n"/>
      <c r="BZ214" s="79" t="n"/>
      <c r="CA214" s="79" t="n"/>
      <c r="CB214" s="79" t="n"/>
      <c r="CC214" s="79" t="n"/>
      <c r="CD214" s="79" t="n"/>
      <c r="CE214" s="79" t="n"/>
      <c r="CF214" s="79" t="n"/>
      <c r="CG214" s="79" t="n"/>
      <c r="CH214" s="79" t="n"/>
      <c r="CI214" s="79" t="n"/>
      <c r="CJ214" s="79" t="n"/>
      <c r="CK214" s="79" t="n"/>
      <c r="CL214" s="79" t="n"/>
      <c r="CM214" s="79" t="n"/>
      <c r="CN214" s="79" t="n"/>
      <c r="CO214" s="79" t="n"/>
      <c r="CP214" s="79" t="n"/>
      <c r="CQ214" s="79" t="n"/>
      <c r="CR214" s="79" t="n"/>
      <c r="CS214" s="79" t="n"/>
      <c r="CT214" s="79" t="n"/>
      <c r="CU214" s="79" t="n"/>
      <c r="CV214" s="79" t="n"/>
      <c r="CW214" s="79" t="n"/>
      <c r="CX214" s="79" t="n"/>
      <c r="CY214" s="79" t="n"/>
      <c r="CZ214" s="79" t="n"/>
      <c r="DA214" s="79" t="n"/>
      <c r="DB214" s="79" t="n"/>
      <c r="DC214" s="79" t="n"/>
      <c r="DD214" s="79" t="n"/>
      <c r="DE214" s="79" t="n"/>
      <c r="DF214" s="79" t="n"/>
      <c r="DG214" s="79" t="n"/>
      <c r="DH214" s="79" t="n"/>
      <c r="DI214" s="79" t="n"/>
      <c r="DJ214" s="79" t="n"/>
      <c r="DK214" s="79" t="n"/>
      <c r="DL214" s="79" t="n"/>
      <c r="DM214" s="79" t="n"/>
      <c r="DN214" s="79" t="n"/>
      <c r="DO214" s="79" t="n"/>
      <c r="DP214" s="79" t="n"/>
      <c r="DQ214" s="79" t="n"/>
      <c r="DR214" s="79" t="n"/>
      <c r="DS214" s="79" t="n"/>
      <c r="DT214" s="79" t="n"/>
      <c r="DU214" s="79" t="n"/>
      <c r="DV214" s="79" t="n"/>
      <c r="DW214" s="79" t="n"/>
      <c r="DX214" s="79" t="n"/>
      <c r="DY214" s="79" t="n"/>
      <c r="DZ214" s="79" t="n"/>
      <c r="EA214" s="79" t="n"/>
      <c r="EB214" s="79" t="n"/>
      <c r="EC214" s="79" t="n"/>
      <c r="ED214" s="79" t="n"/>
      <c r="EE214" s="79" t="n"/>
      <c r="EF214" s="79" t="n"/>
      <c r="EG214" s="79" t="n"/>
      <c r="EH214" s="79" t="n"/>
      <c r="EI214" s="79" t="n"/>
      <c r="EJ214" s="79" t="n"/>
      <c r="EK214" s="79" t="n"/>
      <c r="EL214" s="79" t="n"/>
      <c r="EM214" s="79" t="n"/>
      <c r="EN214" s="79" t="n"/>
      <c r="EO214" s="79" t="n"/>
      <c r="EP214" s="79" t="n"/>
      <c r="EQ214" s="79" t="n"/>
      <c r="ER214" s="79" t="n"/>
      <c r="ES214" s="79" t="n"/>
      <c r="ET214" s="79" t="n"/>
      <c r="EU214" s="79" t="n"/>
      <c r="EV214" s="79" t="n"/>
      <c r="EW214" s="79" t="n"/>
      <c r="EX214" s="79" t="n"/>
      <c r="EY214" s="79" t="n"/>
      <c r="EZ214" s="79" t="n"/>
      <c r="FA214" s="79" t="n"/>
      <c r="FB214" s="79" t="n"/>
      <c r="FC214" s="79" t="n"/>
      <c r="FD214" s="79" t="n"/>
      <c r="FE214" s="79" t="n"/>
      <c r="FF214" s="79" t="n"/>
      <c r="FG214" s="79" t="n"/>
      <c r="FH214" s="79" t="n"/>
      <c r="FI214" s="79" t="n"/>
      <c r="FJ214" s="79" t="n"/>
      <c r="FK214" s="79" t="n"/>
      <c r="FL214" s="79" t="n"/>
      <c r="FM214" s="79" t="n"/>
      <c r="FN214" s="79" t="n"/>
      <c r="FO214" s="79" t="n"/>
      <c r="FP214" s="79" t="n"/>
      <c r="FQ214" s="79" t="n"/>
      <c r="FR214" s="79" t="n"/>
      <c r="FS214" s="79" t="n"/>
      <c r="FT214" s="79" t="n"/>
      <c r="FU214" s="79" t="n"/>
      <c r="FV214" s="79" t="n"/>
      <c r="FW214" s="79" t="n"/>
      <c r="FX214" s="79" t="n"/>
      <c r="FY214" s="79" t="n"/>
      <c r="FZ214" s="79" t="n"/>
      <c r="GA214" s="79" t="n"/>
      <c r="GB214" s="79" t="n"/>
      <c r="GC214" s="79" t="n"/>
      <c r="GD214" s="79" t="n"/>
      <c r="GE214" s="79" t="n"/>
      <c r="GF214" s="79" t="n"/>
      <c r="GG214" s="79" t="n"/>
      <c r="GH214" s="79" t="n"/>
      <c r="GI214" s="79" t="n"/>
      <c r="GJ214" s="79" t="n"/>
      <c r="GK214" s="79" t="n"/>
      <c r="GL214" s="79" t="n"/>
      <c r="GM214" s="79" t="n"/>
      <c r="GN214" s="79" t="n"/>
      <c r="GO214" s="79" t="n"/>
      <c r="GP214" s="79" t="n"/>
      <c r="GQ214" s="79" t="n"/>
      <c r="GR214" s="79" t="n"/>
      <c r="GS214" s="79" t="n"/>
      <c r="GT214" s="79" t="n"/>
      <c r="GU214" s="79" t="n"/>
      <c r="GV214" s="79" t="n"/>
      <c r="GW214" s="79" t="n"/>
      <c r="GX214" s="79" t="n"/>
      <c r="GY214" s="79" t="n"/>
      <c r="GZ214" s="79" t="n"/>
      <c r="HA214" s="79" t="n"/>
      <c r="HB214" s="79" t="n"/>
      <c r="HC214" s="79" t="n"/>
      <c r="HD214" s="79" t="n"/>
      <c r="HE214" s="79" t="n"/>
      <c r="HF214" s="79" t="n"/>
      <c r="HG214" s="79" t="n"/>
      <c r="HH214" s="79" t="n"/>
      <c r="HI214" s="79" t="n"/>
      <c r="HJ214" s="79" t="n"/>
      <c r="HK214" s="79" t="n"/>
      <c r="HL214" s="79" t="n"/>
      <c r="HM214" s="79" t="n"/>
      <c r="HN214" s="79" t="n"/>
      <c r="HO214" s="79" t="n"/>
      <c r="HP214" s="79" t="n"/>
      <c r="HQ214" s="79" t="n"/>
      <c r="HR214" s="79" t="n"/>
      <c r="HS214" s="79" t="n"/>
      <c r="HT214" s="79" t="n"/>
      <c r="HU214" s="79" t="n"/>
      <c r="HV214" s="79" t="n"/>
      <c r="HW214" s="79" t="n"/>
      <c r="HX214" s="79" t="n"/>
      <c r="HY214" s="79" t="n"/>
      <c r="HZ214" s="79" t="n"/>
      <c r="IA214" s="79" t="n"/>
      <c r="IB214" s="79" t="n"/>
      <c r="IC214" s="79" t="n"/>
      <c r="ID214" s="79" t="n"/>
      <c r="IE214" s="79" t="n"/>
      <c r="IF214" s="79" t="n"/>
      <c r="IG214" s="79" t="n"/>
      <c r="IH214" s="79" t="n"/>
      <c r="II214" s="79" t="n"/>
      <c r="IJ214" s="79" t="n"/>
      <c r="IK214" s="79" t="n"/>
      <c r="IL214" s="79" t="n"/>
      <c r="IM214" s="79" t="n"/>
      <c r="IN214" s="79" t="n"/>
      <c r="IO214" s="79" t="n"/>
      <c r="IP214" s="79" t="n"/>
      <c r="IQ214" s="79" t="n"/>
      <c r="IR214" s="79" t="n"/>
      <c r="IS214" s="79" t="n"/>
      <c r="IT214" s="79" t="n"/>
      <c r="IU214" s="79" t="n"/>
      <c r="IV214" s="79" t="n"/>
      <c r="IW214" s="79" t="n"/>
      <c r="IX214" s="79" t="n"/>
      <c r="IY214" s="79" t="n"/>
      <c r="IZ214" s="79" t="n"/>
      <c r="JA214" s="79" t="n"/>
      <c r="JB214" s="79" t="n"/>
      <c r="JC214" s="79" t="n"/>
      <c r="JD214" s="79" t="n"/>
      <c r="JE214" s="79" t="n"/>
      <c r="JF214" s="79" t="n"/>
      <c r="JG214" s="79" t="n"/>
      <c r="JH214" s="79" t="n"/>
      <c r="JI214" s="79" t="n"/>
      <c r="JJ214" s="79" t="n"/>
      <c r="JK214" s="79" t="n"/>
      <c r="JL214" s="79" t="n"/>
      <c r="JM214" s="79" t="n"/>
      <c r="JN214" s="79" t="n"/>
      <c r="JO214" s="79" t="n"/>
      <c r="JP214" s="79" t="n"/>
      <c r="JQ214" s="79" t="n"/>
      <c r="JR214" s="79" t="n"/>
      <c r="JS214" s="79" t="n"/>
      <c r="JT214" s="79" t="n"/>
      <c r="JU214" s="79" t="n"/>
      <c r="JV214" s="79" t="n"/>
      <c r="JW214" s="79" t="n"/>
      <c r="JX214" s="79" t="n"/>
      <c r="JY214" s="79" t="n"/>
      <c r="JZ214" s="79" t="n"/>
      <c r="KA214" s="79" t="n"/>
      <c r="KB214" s="79" t="n"/>
      <c r="KC214" s="79" t="n"/>
      <c r="KD214" s="79" t="n"/>
      <c r="KE214" s="79" t="n"/>
      <c r="KF214" s="79" t="n"/>
      <c r="KG214" s="79" t="n"/>
      <c r="KH214" s="79" t="n"/>
      <c r="KI214" s="79" t="n"/>
      <c r="KJ214" s="79" t="n"/>
      <c r="KK214" s="79" t="n"/>
      <c r="KL214" s="79" t="n"/>
      <c r="KM214" s="79" t="n"/>
      <c r="KN214" s="79" t="n"/>
      <c r="KO214" s="79" t="n"/>
      <c r="KP214" s="79" t="n"/>
      <c r="KQ214" s="79" t="n"/>
      <c r="KR214" s="79" t="n"/>
      <c r="KS214" s="79" t="n"/>
      <c r="KT214" s="79" t="n"/>
      <c r="KU214" s="79" t="n"/>
      <c r="KV214" s="79" t="n"/>
      <c r="KW214" s="79" t="n"/>
      <c r="KX214" s="79" t="n"/>
      <c r="KY214" s="79" t="n"/>
      <c r="KZ214" s="79" t="n"/>
      <c r="LA214" s="79" t="n"/>
      <c r="LB214" s="79" t="n"/>
      <c r="LC214" s="79" t="n"/>
      <c r="LD214" s="79" t="n"/>
      <c r="LE214" s="79" t="n"/>
      <c r="LF214" s="79" t="n"/>
      <c r="LG214" s="79" t="n"/>
      <c r="LH214" s="79" t="n"/>
      <c r="LI214" s="79" t="n"/>
      <c r="LJ214" s="79" t="n"/>
      <c r="LK214" s="79" t="n"/>
      <c r="LL214" s="79" t="n"/>
      <c r="LM214" s="79" t="n"/>
      <c r="LN214" s="79" t="n"/>
      <c r="LO214" s="79" t="n"/>
      <c r="LP214" s="79" t="n"/>
      <c r="LQ214" s="79" t="n"/>
      <c r="LR214" s="79" t="n"/>
      <c r="LS214" s="79" t="n"/>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G224" s="170" t="n"/>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N226" t="inlineStr"/>
      <c r="O226" t="inlineStr"/>
      <c r="P226" t="inlineStr"/>
      <c r="Q226" t="inlineStr"/>
      <c r="R226" t="inlineStr"/>
      <c r="S226" t="inlineStr"/>
      <c r="T226" t="inlineStr"/>
    </row>
    <row r="227">
      <c r="G227" s="170" t="n"/>
      <c r="N227" t="inlineStr"/>
      <c r="O227" t="inlineStr"/>
      <c r="P227" t="inlineStr"/>
      <c r="Q227" t="inlineStr"/>
      <c r="R227" t="inlineStr"/>
      <c r="S227" t="inlineStr"/>
      <c r="T22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3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$ 000's Current unsecured liabilities: Bank loans nan</t>
        </is>
      </c>
      <c r="C16" s="939" t="n"/>
      <c r="D16" s="939" t="n"/>
      <c r="E16" s="939" t="n"/>
      <c r="F16" s="939" t="n"/>
      <c r="G16" s="939" t="n">
        <v>95000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$ 000's Current unsecured liabilities: Lease liabilities nan</t>
        </is>
      </c>
      <c r="C17" s="939" t="n"/>
      <c r="D17" s="939" t="n"/>
      <c r="E17" s="939" t="n"/>
      <c r="F17" s="939" t="n"/>
      <c r="G17" s="939" t="n">
        <v>17794</v>
      </c>
      <c r="H17" s="939" t="n">
        <v>19680</v>
      </c>
      <c r="I17" s="928" t="n"/>
      <c r="J17" s="180" t="n"/>
      <c r="N17" s="969">
        <f>B17</f>
        <v/>
      </c>
      <c r="O17" s="192" t="inlineStr"/>
      <c r="P17" s="192" t="inlineStr"/>
      <c r="Q17" s="192" t="inlineStr"/>
      <c r="R17" s="192" t="inlineStr"/>
      <c r="S17" s="192">
        <f>G17*BS!$B$9</f>
        <v/>
      </c>
      <c r="T17" s="192">
        <f>H17*BS!$B$9</f>
        <v/>
      </c>
      <c r="U17" s="193">
        <f>I17</f>
        <v/>
      </c>
    </row>
    <row r="18">
      <c r="B18" s="102" t="inlineStr">
        <is>
          <t>$ 000's Current unsecured liabilities: Total nan</t>
        </is>
      </c>
      <c r="C18" s="939" t="n"/>
      <c r="D18" s="939" t="n"/>
      <c r="E18" s="939" t="n"/>
      <c r="F18" s="939" t="n"/>
      <c r="G18" s="939" t="n">
        <v>112794</v>
      </c>
      <c r="H18" s="939" t="n">
        <v>19680</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11 Trade and Other Payables Trade payables</t>
        </is>
      </c>
      <c r="C58" s="939" t="n"/>
      <c r="D58" s="939" t="n"/>
      <c r="E58" s="939" t="n"/>
      <c r="F58" s="939" t="n"/>
      <c r="G58" s="939" t="n">
        <v>76796</v>
      </c>
      <c r="H58" s="939" t="n">
        <v>77305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Trade payables ultimate parent entity</t>
        </is>
      </c>
      <c r="C59" s="939" t="n"/>
      <c r="D59" s="939" t="n"/>
      <c r="E59" s="939" t="n"/>
      <c r="F59" s="939" t="n"/>
      <c r="G59" s="939" t="n">
        <v>107289</v>
      </c>
      <c r="H59" s="939" t="n">
        <v>114080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Trade payables related parties</t>
        </is>
      </c>
      <c r="C60" s="939" t="n"/>
      <c r="D60" s="939" t="n"/>
      <c r="E60" s="939" t="n"/>
      <c r="F60" s="939" t="n"/>
      <c r="G60" s="939" t="n">
        <v>306572</v>
      </c>
      <c r="H60" s="939" t="n">
        <v>344297</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Non trade payables related parties</t>
        </is>
      </c>
      <c r="C61" s="103" t="n"/>
      <c r="D61" s="103" t="n"/>
      <c r="E61" s="103" t="n"/>
      <c r="F61" s="103" t="n"/>
      <c r="G61" s="103" t="n">
        <v>18373</v>
      </c>
      <c r="H61" s="103" t="n">
        <v>356</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686262</v>
      </c>
      <c r="H81" s="954" t="n">
        <v>732408</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10762</v>
      </c>
      <c r="H86" s="954" t="n">
        <v>4395</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None 11 Trade and Other Payables Trade payables</t>
        </is>
      </c>
      <c r="G88" t="n">
        <v>76796</v>
      </c>
      <c r="H88" t="n">
        <v>77305</v>
      </c>
      <c r="N88">
        <f>B88</f>
        <v/>
      </c>
      <c r="O88" t="inlineStr"/>
      <c r="P88" t="inlineStr"/>
      <c r="Q88" t="inlineStr"/>
      <c r="R88" t="inlineStr"/>
      <c r="S88">
        <f>G88*BS!$B$9</f>
        <v/>
      </c>
      <c r="T88">
        <f>H88*BS!$B$9</f>
        <v/>
      </c>
    </row>
    <row r="89">
      <c r="B89" t="inlineStr">
        <is>
          <t xml:space="preserve"> None Trade payables ultimate parent entity</t>
        </is>
      </c>
      <c r="G89" t="n">
        <v>107289</v>
      </c>
      <c r="H89" t="n">
        <v>114080</v>
      </c>
      <c r="N89">
        <f>B89</f>
        <v/>
      </c>
      <c r="O89" t="inlineStr"/>
      <c r="P89" t="inlineStr"/>
      <c r="Q89" t="inlineStr"/>
      <c r="R89" t="inlineStr"/>
      <c r="S89">
        <f>G89*BS!$B$9</f>
        <v/>
      </c>
      <c r="T89">
        <f>H89*BS!$B$9</f>
        <v/>
      </c>
    </row>
    <row r="90">
      <c r="B90" t="inlineStr">
        <is>
          <t xml:space="preserve"> None Trade payables related parties</t>
        </is>
      </c>
      <c r="G90" t="n">
        <v>306572</v>
      </c>
      <c r="H90" t="n">
        <v>344297</v>
      </c>
      <c r="N90">
        <f>B90</f>
        <v/>
      </c>
      <c r="O90" t="inlineStr"/>
      <c r="P90" t="inlineStr"/>
      <c r="Q90" t="inlineStr"/>
      <c r="R90" t="inlineStr"/>
      <c r="S90">
        <f>G90*BS!$B$9</f>
        <v/>
      </c>
      <c r="T90">
        <f>H90*BS!$B$9</f>
        <v/>
      </c>
    </row>
    <row r="91">
      <c r="B91" t="inlineStr">
        <is>
          <t xml:space="preserve"> None Non trade payables related parties</t>
        </is>
      </c>
      <c r="G91" t="n">
        <v>18373</v>
      </c>
      <c r="H91" t="n">
        <v>356</v>
      </c>
      <c r="N91">
        <f>B91</f>
        <v/>
      </c>
      <c r="O91" t="inlineStr"/>
      <c r="P91" t="inlineStr"/>
      <c r="Q91" t="inlineStr"/>
      <c r="R91" t="inlineStr"/>
      <c r="S91">
        <f>G91*BS!$B$9</f>
        <v/>
      </c>
      <c r="T91">
        <f>H91*BS!$B$9</f>
        <v/>
      </c>
    </row>
    <row r="92">
      <c r="B92" t="inlineStr">
        <is>
          <t xml:space="preserve"> None GST payables</t>
        </is>
      </c>
      <c r="G92" t="n">
        <v>28865</v>
      </c>
      <c r="H92" t="n">
        <v>14224</v>
      </c>
      <c r="N92">
        <f>B92</f>
        <v/>
      </c>
      <c r="O92" t="inlineStr"/>
      <c r="P92" t="inlineStr"/>
      <c r="Q92" t="inlineStr"/>
      <c r="R92" t="inlineStr"/>
      <c r="S92">
        <f>G92*BS!$B$9</f>
        <v/>
      </c>
      <c r="T92">
        <f>H92*BS!$B$9</f>
        <v/>
      </c>
    </row>
    <row r="93" ht="15.75" customHeight="1" s="340">
      <c r="B93" t="inlineStr">
        <is>
          <t xml:space="preserve"> None Other payables and accruals</t>
        </is>
      </c>
      <c r="G93" t="n">
        <v>137090</v>
      </c>
      <c r="H93" t="n">
        <v>173128</v>
      </c>
      <c r="N93">
        <f>B93</f>
        <v/>
      </c>
      <c r="O93" t="inlineStr"/>
      <c r="P93" t="inlineStr"/>
      <c r="Q93" t="inlineStr"/>
      <c r="R93" t="inlineStr"/>
      <c r="S93">
        <f>G93*BS!$B$9</f>
        <v/>
      </c>
      <c r="T93">
        <f>H93*BS!$B$9</f>
        <v/>
      </c>
    </row>
    <row r="94">
      <c r="B94" t="inlineStr">
        <is>
          <t>S000's Current Employee entitlements</t>
        </is>
      </c>
      <c r="H94" t="n">
        <v>50585</v>
      </c>
      <c r="N94">
        <f>B94</f>
        <v/>
      </c>
      <c r="O94" t="inlineStr"/>
      <c r="P94" t="inlineStr"/>
      <c r="Q94" t="inlineStr"/>
      <c r="R94" t="inlineStr"/>
      <c r="S94" t="inlineStr"/>
      <c r="T94">
        <f>H94*BS!$B$9</f>
        <v/>
      </c>
    </row>
    <row r="95">
      <c r="B95" t="inlineStr">
        <is>
          <t>S000's Current Warranty</t>
        </is>
      </c>
      <c r="H95" t="n">
        <v>25502</v>
      </c>
      <c r="N95">
        <f>B95</f>
        <v/>
      </c>
      <c r="O95" t="inlineStr"/>
      <c r="P95" t="inlineStr"/>
      <c r="Q95" t="inlineStr"/>
      <c r="R95" t="inlineStr"/>
      <c r="S95" t="inlineStr"/>
      <c r="T95">
        <f>H95*BS!$B$9</f>
        <v/>
      </c>
    </row>
    <row r="96">
      <c r="B96" t="inlineStr">
        <is>
          <t>S000's Current Maintenance contracts</t>
        </is>
      </c>
      <c r="H96" t="n">
        <v>19421</v>
      </c>
      <c r="N96">
        <f>B96</f>
        <v/>
      </c>
      <c r="O96" t="inlineStr"/>
      <c r="P96" t="inlineStr"/>
      <c r="Q96" t="inlineStr"/>
      <c r="R96" t="inlineStr"/>
      <c r="S96" t="inlineStr"/>
      <c r="T96">
        <f>H96*BS!$B$9</f>
        <v/>
      </c>
    </row>
    <row r="97">
      <c r="B97" t="inlineStr">
        <is>
          <t>S000's Current Total</t>
        </is>
      </c>
      <c r="H97" t="n">
        <v>95508</v>
      </c>
      <c r="N97">
        <f>B97</f>
        <v/>
      </c>
      <c r="O97" t="inlineStr"/>
      <c r="P97" t="inlineStr"/>
      <c r="Q97" t="inlineStr"/>
      <c r="R97" t="inlineStr"/>
      <c r="S97" t="inlineStr"/>
      <c r="T97">
        <f>H97*BS!$B$9</f>
        <v/>
      </c>
    </row>
    <row r="98">
      <c r="B98" t="inlineStr">
        <is>
          <t>S000's Non-current Employee entitlements</t>
        </is>
      </c>
      <c r="H98" t="n">
        <v>7336</v>
      </c>
      <c r="N98">
        <f>B98</f>
        <v/>
      </c>
      <c r="O98" t="inlineStr"/>
      <c r="P98" t="inlineStr"/>
      <c r="Q98" t="inlineStr"/>
      <c r="R98" t="inlineStr"/>
      <c r="S98" t="inlineStr"/>
      <c r="T98">
        <f>H98*BS!$B$9</f>
        <v/>
      </c>
    </row>
    <row r="99" customFormat="1" s="194">
      <c r="B99" t="inlineStr">
        <is>
          <t>S000's Non-current Warranty</t>
        </is>
      </c>
      <c r="H99" t="n">
        <v>22546</v>
      </c>
      <c r="N99">
        <f>B99</f>
        <v/>
      </c>
      <c r="O99" t="inlineStr"/>
      <c r="P99" t="inlineStr"/>
      <c r="Q99" t="inlineStr"/>
      <c r="R99" t="inlineStr"/>
      <c r="S99" t="inlineStr"/>
      <c r="T99">
        <f>H99*BS!$B$9</f>
        <v/>
      </c>
    </row>
    <row r="100">
      <c r="B100" t="inlineStr">
        <is>
          <t>S000's Non-current Other</t>
        </is>
      </c>
      <c r="H100" t="n">
        <v>2075</v>
      </c>
      <c r="N100">
        <f>B100</f>
        <v/>
      </c>
      <c r="O100" t="inlineStr"/>
      <c r="P100" t="inlineStr"/>
      <c r="Q100" t="inlineStr"/>
      <c r="R100" t="inlineStr"/>
      <c r="S100" t="inlineStr"/>
      <c r="T100">
        <f>H100*BS!$B$9</f>
        <v/>
      </c>
    </row>
    <row r="101">
      <c r="B101" s="102" t="inlineStr">
        <is>
          <t>S000's Non-current Total</t>
        </is>
      </c>
      <c r="C101" s="939" t="n"/>
      <c r="D101" s="939" t="n"/>
      <c r="E101" s="939" t="n"/>
      <c r="F101" s="939" t="n"/>
      <c r="G101" s="939" t="n"/>
      <c r="H101" s="939" t="n">
        <v>31957</v>
      </c>
      <c r="I101" s="975" t="n"/>
      <c r="J101" s="180" t="n"/>
      <c r="N101" s="976">
        <f>B101</f>
        <v/>
      </c>
      <c r="O101" s="192" t="inlineStr"/>
      <c r="P101" s="192" t="inlineStr"/>
      <c r="Q101" s="192" t="inlineStr"/>
      <c r="R101" s="192" t="inlineStr"/>
      <c r="S101" s="192" t="inlineStr"/>
      <c r="T101" s="192">
        <f>H101*BS!$B$9</f>
        <v/>
      </c>
      <c r="U101" s="193">
        <f>I88</f>
        <v/>
      </c>
    </row>
    <row r="102">
      <c r="B102" s="102" t="inlineStr">
        <is>
          <t>$ 000's Current Employee entitlements</t>
        </is>
      </c>
      <c r="C102" s="939" t="n"/>
      <c r="D102" s="939" t="n"/>
      <c r="E102" s="939" t="n"/>
      <c r="F102" s="939" t="n"/>
      <c r="G102" s="939" t="n">
        <v>41305</v>
      </c>
      <c r="H102" s="939" t="n"/>
      <c r="I102" s="975" t="n"/>
      <c r="J102" s="180" t="n"/>
      <c r="N102" s="976">
        <f>B102</f>
        <v/>
      </c>
      <c r="O102" s="192" t="inlineStr"/>
      <c r="P102" s="192" t="inlineStr"/>
      <c r="Q102" s="192" t="inlineStr"/>
      <c r="R102" s="192" t="inlineStr"/>
      <c r="S102" s="192">
        <f>G102*BS!$B$9</f>
        <v/>
      </c>
      <c r="T102" s="192" t="inlineStr"/>
      <c r="U102" s="193">
        <f>I89</f>
        <v/>
      </c>
    </row>
    <row r="103">
      <c r="B103" s="211" t="inlineStr">
        <is>
          <t>$ 000's Current Warranty</t>
        </is>
      </c>
      <c r="C103" s="939" t="n"/>
      <c r="D103" s="939" t="n"/>
      <c r="E103" s="939" t="n"/>
      <c r="F103" s="939" t="n"/>
      <c r="G103" s="939" t="n">
        <v>25134</v>
      </c>
      <c r="H103" s="939" t="n"/>
      <c r="I103" s="975" t="n"/>
      <c r="J103" s="180" t="n"/>
      <c r="N103" s="976">
        <f>B103</f>
        <v/>
      </c>
      <c r="O103" s="192" t="inlineStr"/>
      <c r="P103" s="192" t="inlineStr"/>
      <c r="Q103" s="192" t="inlineStr"/>
      <c r="R103" s="192" t="inlineStr"/>
      <c r="S103" s="192">
        <f>G103*BS!$B$9</f>
        <v/>
      </c>
      <c r="T103" s="192" t="inlineStr"/>
      <c r="U103" s="193">
        <f>I90</f>
        <v/>
      </c>
    </row>
    <row r="104">
      <c r="B104" s="211" t="inlineStr">
        <is>
          <t>$ 000's Current Maintenance contracts</t>
        </is>
      </c>
      <c r="C104" s="103" t="n"/>
      <c r="D104" s="103" t="n"/>
      <c r="E104" s="103" t="n"/>
      <c r="F104" s="103" t="n"/>
      <c r="G104" s="103" t="n">
        <v>22711</v>
      </c>
      <c r="H104" s="103" t="n"/>
      <c r="I104" s="979" t="n"/>
      <c r="J104" s="180" t="n"/>
      <c r="N104" s="976">
        <f>B104</f>
        <v/>
      </c>
      <c r="O104" s="192" t="inlineStr"/>
      <c r="P104" s="192" t="inlineStr"/>
      <c r="Q104" s="192" t="inlineStr"/>
      <c r="R104" s="192" t="inlineStr"/>
      <c r="S104" s="192">
        <f>G104*BS!$B$9</f>
        <v/>
      </c>
      <c r="T104" s="192" t="inlineStr"/>
      <c r="U104" s="193">
        <f>I91</f>
        <v/>
      </c>
    </row>
    <row r="105">
      <c r="B105" s="211" t="inlineStr">
        <is>
          <t>$ 000's Current Total</t>
        </is>
      </c>
      <c r="C105" s="939" t="n"/>
      <c r="D105" s="939" t="n"/>
      <c r="E105" s="939" t="n"/>
      <c r="F105" s="939" t="n"/>
      <c r="G105" s="939" t="n">
        <v>89150</v>
      </c>
      <c r="H105" s="939" t="n"/>
      <c r="I105" s="980" t="n"/>
      <c r="J105" s="180" t="n"/>
      <c r="N105" s="976">
        <f>B105</f>
        <v/>
      </c>
      <c r="O105" s="192" t="inlineStr"/>
      <c r="P105" s="192" t="inlineStr"/>
      <c r="Q105" s="192" t="inlineStr"/>
      <c r="R105" s="192" t="inlineStr"/>
      <c r="S105" s="192">
        <f>G105*BS!$B$9</f>
        <v/>
      </c>
      <c r="T105" s="192" t="inlineStr"/>
      <c r="U105" s="193">
        <f>I92</f>
        <v/>
      </c>
    </row>
    <row r="106">
      <c r="B106" s="208" t="inlineStr">
        <is>
          <t>$ 000's Non-current Employee entitlements</t>
        </is>
      </c>
      <c r="C106" s="939" t="n"/>
      <c r="D106" s="939" t="n"/>
      <c r="E106" s="939" t="n"/>
      <c r="F106" s="939" t="n"/>
      <c r="G106" s="939" t="n">
        <v>7234</v>
      </c>
      <c r="H106" s="939" t="n"/>
      <c r="I106" s="981" t="n"/>
      <c r="J106" s="180" t="n"/>
      <c r="N106" s="976">
        <f>B106</f>
        <v/>
      </c>
      <c r="O106" s="192" t="inlineStr"/>
      <c r="P106" s="192" t="inlineStr"/>
      <c r="Q106" s="192" t="inlineStr"/>
      <c r="R106" s="192" t="inlineStr"/>
      <c r="S106" s="192">
        <f>G106*BS!$B$9</f>
        <v/>
      </c>
      <c r="T106" s="192" t="inlineStr"/>
      <c r="U106" s="193">
        <f>I93</f>
        <v/>
      </c>
    </row>
    <row r="107">
      <c r="B107" s="211" t="inlineStr">
        <is>
          <t>$ 000's Non-current Warranty</t>
        </is>
      </c>
      <c r="C107" s="939" t="n"/>
      <c r="D107" s="939" t="n"/>
      <c r="E107" s="939" t="n"/>
      <c r="F107" s="939" t="n"/>
      <c r="G107" s="939" t="n">
        <v>22231</v>
      </c>
      <c r="H107" s="939" t="n"/>
      <c r="I107" s="981" t="n"/>
      <c r="J107" s="180" t="n"/>
      <c r="N107" s="976">
        <f>B107</f>
        <v/>
      </c>
      <c r="O107" s="192" t="inlineStr"/>
      <c r="P107" s="192" t="inlineStr"/>
      <c r="Q107" s="192" t="inlineStr"/>
      <c r="R107" s="192" t="inlineStr"/>
      <c r="S107" s="192">
        <f>G107*BS!$B$9</f>
        <v/>
      </c>
      <c r="T107" s="192" t="inlineStr"/>
      <c r="U107" s="193">
        <f>I94</f>
        <v/>
      </c>
    </row>
    <row r="108">
      <c r="B108" s="211" t="inlineStr">
        <is>
          <t>$ 000's Non-current Other</t>
        </is>
      </c>
      <c r="C108" s="939" t="n"/>
      <c r="D108" s="939" t="n"/>
      <c r="E108" s="939" t="n"/>
      <c r="F108" s="939" t="n"/>
      <c r="G108" s="939" t="n">
        <v>2275</v>
      </c>
      <c r="H108" s="939" t="n"/>
      <c r="I108" s="981" t="n"/>
      <c r="J108" s="180" t="n"/>
      <c r="N108" s="976">
        <f>B108</f>
        <v/>
      </c>
      <c r="O108" s="192" t="inlineStr"/>
      <c r="P108" s="192" t="inlineStr"/>
      <c r="Q108" s="192" t="inlineStr"/>
      <c r="R108" s="192" t="inlineStr"/>
      <c r="S108" s="192">
        <f>G108*BS!$B$9</f>
        <v/>
      </c>
      <c r="T108" s="192" t="inlineStr"/>
      <c r="U108" s="193">
        <f>I95</f>
        <v/>
      </c>
    </row>
    <row r="109">
      <c r="B109" s="211" t="inlineStr">
        <is>
          <t>$ 000's Non-current Total</t>
        </is>
      </c>
      <c r="C109" s="939" t="n"/>
      <c r="D109" s="939" t="n"/>
      <c r="E109" s="939" t="n"/>
      <c r="F109" s="939" t="n"/>
      <c r="G109" s="939" t="n">
        <v>31740</v>
      </c>
      <c r="H109" s="939" t="n"/>
      <c r="I109" s="981" t="n"/>
      <c r="J109" s="180" t="n"/>
      <c r="N109" s="976">
        <f>B109</f>
        <v/>
      </c>
      <c r="O109" s="192" t="inlineStr"/>
      <c r="P109" s="192" t="inlineStr"/>
      <c r="Q109" s="192" t="inlineStr"/>
      <c r="R109" s="192" t="inlineStr"/>
      <c r="S109" s="192">
        <f>G109*BS!$B$9</f>
        <v/>
      </c>
      <c r="T109" s="192" t="inlineStr"/>
      <c r="U109" s="193">
        <f>I96</f>
        <v/>
      </c>
    </row>
    <row r="110">
      <c r="B110" s="211" t="n"/>
      <c r="C110" s="939" t="n"/>
      <c r="D110" s="939" t="n"/>
      <c r="E110" s="939" t="n"/>
      <c r="F110" s="939" t="n"/>
      <c r="G110" s="939" t="n"/>
      <c r="H110" s="939" t="n"/>
      <c r="I110" s="981" t="n"/>
      <c r="J110" s="180" t="n"/>
      <c r="N110" s="976" t="inlineStr"/>
      <c r="O110" s="192" t="inlineStr"/>
      <c r="P110" s="192" t="inlineStr"/>
      <c r="Q110" s="192" t="inlineStr"/>
      <c r="R110" s="192" t="inlineStr"/>
      <c r="S110" s="192" t="inlineStr"/>
      <c r="T110" s="192" t="inlineStr"/>
      <c r="U110" s="193">
        <f>I97</f>
        <v/>
      </c>
    </row>
    <row r="111">
      <c r="B111" s="102" t="n"/>
      <c r="C111" s="939" t="n"/>
      <c r="D111" s="939" t="n"/>
      <c r="E111" s="939" t="n"/>
      <c r="F111" s="939" t="n"/>
      <c r="G111" s="939" t="n"/>
      <c r="H111" s="939" t="n"/>
      <c r="I111" s="981" t="n"/>
      <c r="J111" s="180" t="n"/>
      <c r="N111" s="976" t="inlineStr"/>
      <c r="O111" s="192" t="inlineStr"/>
      <c r="P111" s="192" t="inlineStr"/>
      <c r="Q111" s="192" t="inlineStr"/>
      <c r="R111" s="192" t="inlineStr"/>
      <c r="S111" s="192" t="inlineStr"/>
      <c r="T111" s="192" t="inlineStr"/>
      <c r="U111" s="193">
        <f>I98</f>
        <v/>
      </c>
    </row>
    <row r="112">
      <c r="A112" s="194" t="inlineStr">
        <is>
          <t>K14</t>
        </is>
      </c>
      <c r="B112" s="96" t="inlineStr">
        <is>
          <t xml:space="preserve">Total </t>
        </is>
      </c>
      <c r="C112" s="954">
        <f>SUM(INDIRECT(ADDRESS(MATCH("K13",$A:$A,0)+1,COLUMN(C$13),4)&amp;":"&amp;ADDRESS(MATCH("K14",$A:$A,0)-1,COLUMN(C$13),4)))</f>
        <v/>
      </c>
      <c r="D112" s="954">
        <f>SUM(INDIRECT(ADDRESS(MATCH("K13",$A:$A,0)+1,COLUMN(D$13),4)&amp;":"&amp;ADDRESS(MATCH("K14",$A:$A,0)-1,COLUMN(D$13),4)))</f>
        <v/>
      </c>
      <c r="E112" s="954">
        <f>SUM(INDIRECT(ADDRESS(MATCH("K13",$A:$A,0)+1,COLUMN(E$13),4)&amp;":"&amp;ADDRESS(MATCH("K14",$A:$A,0)-1,COLUMN(E$13),4)))</f>
        <v/>
      </c>
      <c r="F112" s="954">
        <f>SUM(INDIRECT(ADDRESS(MATCH("K13",$A:$A,0)+1,COLUMN(F$13),4)&amp;":"&amp;ADDRESS(MATCH("K14",$A:$A,0)-1,COLUMN(F$13),4)))</f>
        <v/>
      </c>
      <c r="G112" s="954">
        <f>SUM(INDIRECT(ADDRESS(MATCH("K13",$A:$A,0)+1,COLUMN(G$13),4)&amp;":"&amp;ADDRESS(MATCH("K14",$A:$A,0)-1,COLUMN(G$13),4)))</f>
        <v/>
      </c>
      <c r="H112" s="954">
        <f>SUM(INDIRECT(ADDRESS(MATCH("K13",$A:$A,0)+1,COLUMN(H$13),4)&amp;":"&amp;ADDRESS(MATCH("K14",$A:$A,0)-1,COLUMN(H$13),4)))</f>
        <v/>
      </c>
      <c r="I112" s="981" t="n"/>
      <c r="J112" s="196" t="n"/>
      <c r="K112" s="197" t="n"/>
      <c r="L112" s="197" t="n"/>
      <c r="M112" s="197" t="n"/>
      <c r="N112" s="966">
        <f>B112</f>
        <v/>
      </c>
      <c r="O112" s="198">
        <f>C112*BS!$B$9</f>
        <v/>
      </c>
      <c r="P112" s="198">
        <f>D112*BS!$B$9</f>
        <v/>
      </c>
      <c r="Q112" s="198">
        <f>E112*BS!$B$9</f>
        <v/>
      </c>
      <c r="R112" s="198">
        <f>F112*BS!$B$9</f>
        <v/>
      </c>
      <c r="S112" s="198">
        <f>G112*BS!$B$9</f>
        <v/>
      </c>
      <c r="T112" s="198">
        <f>H112*BS!$B$9</f>
        <v/>
      </c>
      <c r="U112" s="193">
        <f>I99</f>
        <v/>
      </c>
      <c r="V112" s="197" t="n"/>
      <c r="W112" s="197" t="n"/>
      <c r="X112" s="197" t="n"/>
      <c r="Y112" s="197" t="n"/>
      <c r="Z112" s="197" t="n"/>
      <c r="AA112" s="197" t="n"/>
      <c r="AB112" s="197" t="n"/>
      <c r="AC112" s="197" t="n"/>
      <c r="AD112" s="197" t="n"/>
      <c r="AE112" s="197" t="n"/>
      <c r="AF112" s="197" t="n"/>
      <c r="AG112" s="197" t="n"/>
      <c r="AH112" s="197" t="n"/>
      <c r="AI112" s="197" t="n"/>
      <c r="AJ112" s="197" t="n"/>
      <c r="AK112" s="197" t="n"/>
      <c r="AL112" s="197" t="n"/>
      <c r="AM112" s="197" t="n"/>
      <c r="AN112" s="197" t="n"/>
      <c r="AO112" s="197" t="n"/>
      <c r="AP112" s="197" t="n"/>
      <c r="AQ112" s="197" t="n"/>
      <c r="AR112" s="197" t="n"/>
      <c r="AS112" s="197" t="n"/>
      <c r="AT112" s="197" t="n"/>
      <c r="AU112" s="197" t="n"/>
      <c r="AV112" s="197" t="n"/>
      <c r="AW112" s="197" t="n"/>
      <c r="AX112" s="197" t="n"/>
      <c r="AY112" s="197" t="n"/>
      <c r="AZ112" s="197" t="n"/>
      <c r="BA112" s="197" t="n"/>
      <c r="BB112" s="197" t="n"/>
      <c r="BC112" s="197" t="n"/>
      <c r="BD112" s="197" t="n"/>
      <c r="BE112" s="197" t="n"/>
      <c r="BF112" s="197" t="n"/>
      <c r="BG112" s="197" t="n"/>
      <c r="BH112" s="197" t="n"/>
      <c r="BI112" s="197" t="n"/>
      <c r="BJ112" s="197" t="n"/>
      <c r="BK112" s="197" t="n"/>
      <c r="BL112" s="197" t="n"/>
      <c r="BM112" s="197" t="n"/>
      <c r="BN112" s="197" t="n"/>
      <c r="BO112" s="197" t="n"/>
      <c r="BP112" s="197" t="n"/>
      <c r="BQ112" s="197" t="n"/>
      <c r="BR112" s="197" t="n"/>
      <c r="BS112" s="197" t="n"/>
      <c r="BT112" s="197" t="n"/>
      <c r="BU112" s="197" t="n"/>
      <c r="BV112" s="197" t="n"/>
      <c r="BW112" s="197" t="n"/>
      <c r="BX112" s="197" t="n"/>
      <c r="BY112" s="197" t="n"/>
      <c r="BZ112" s="197" t="n"/>
      <c r="CA112" s="197" t="n"/>
      <c r="CB112" s="197" t="n"/>
      <c r="CC112" s="197" t="n"/>
      <c r="CD112" s="197" t="n"/>
      <c r="CE112" s="197" t="n"/>
      <c r="CF112" s="197" t="n"/>
      <c r="CG112" s="197" t="n"/>
      <c r="CH112" s="197" t="n"/>
      <c r="CI112" s="197" t="n"/>
      <c r="CJ112" s="197" t="n"/>
      <c r="CK112" s="197" t="n"/>
      <c r="CL112" s="197" t="n"/>
      <c r="CM112" s="197" t="n"/>
      <c r="CN112" s="197" t="n"/>
      <c r="CO112" s="197" t="n"/>
      <c r="CP112" s="197" t="n"/>
      <c r="CQ112" s="197" t="n"/>
      <c r="CR112" s="197" t="n"/>
      <c r="CS112" s="197" t="n"/>
      <c r="CT112" s="197" t="n"/>
      <c r="CU112" s="197" t="n"/>
      <c r="CV112" s="197" t="n"/>
      <c r="CW112" s="197" t="n"/>
      <c r="CX112" s="197" t="n"/>
      <c r="CY112" s="197" t="n"/>
      <c r="CZ112" s="197" t="n"/>
      <c r="DA112" s="197" t="n"/>
      <c r="DB112" s="197" t="n"/>
      <c r="DC112" s="197" t="n"/>
      <c r="DD112" s="197" t="n"/>
      <c r="DE112" s="197" t="n"/>
      <c r="DF112" s="197" t="n"/>
      <c r="DG112" s="197" t="n"/>
      <c r="DH112" s="197" t="n"/>
      <c r="DI112" s="197" t="n"/>
      <c r="DJ112" s="197" t="n"/>
      <c r="DK112" s="197" t="n"/>
      <c r="DL112" s="197" t="n"/>
      <c r="DM112" s="197" t="n"/>
      <c r="DN112" s="197" t="n"/>
      <c r="DO112" s="197" t="n"/>
      <c r="DP112" s="197" t="n"/>
      <c r="DQ112" s="197" t="n"/>
      <c r="DR112" s="197" t="n"/>
      <c r="DS112" s="197" t="n"/>
      <c r="DT112" s="197" t="n"/>
      <c r="DU112" s="197" t="n"/>
      <c r="DV112" s="197" t="n"/>
      <c r="DW112" s="197" t="n"/>
      <c r="DX112" s="197" t="n"/>
      <c r="DY112" s="197" t="n"/>
      <c r="DZ112" s="197" t="n"/>
      <c r="EA112" s="197" t="n"/>
      <c r="EB112" s="197" t="n"/>
      <c r="EC112" s="197" t="n"/>
      <c r="ED112" s="197" t="n"/>
      <c r="EE112" s="197" t="n"/>
      <c r="EF112" s="197" t="n"/>
      <c r="EG112" s="197" t="n"/>
      <c r="EH112" s="197" t="n"/>
      <c r="EI112" s="197" t="n"/>
      <c r="EJ112" s="197" t="n"/>
    </row>
    <row r="113">
      <c r="B113" s="208" t="n"/>
      <c r="C113" s="215" t="n"/>
      <c r="D113" s="216" t="n"/>
      <c r="E113" s="982" t="n"/>
      <c r="F113" s="982" t="n"/>
      <c r="G113" s="982" t="n"/>
      <c r="H113" s="982" t="n"/>
      <c r="I113" s="981" t="n"/>
      <c r="J113" s="180" t="n"/>
      <c r="N113" s="976" t="inlineStr"/>
      <c r="O113" s="192" t="inlineStr"/>
      <c r="P113" s="192" t="inlineStr"/>
      <c r="Q113" s="192" t="inlineStr"/>
      <c r="R113" s="192" t="inlineStr"/>
      <c r="S113" s="192" t="inlineStr"/>
      <c r="T113" s="192" t="inlineStr"/>
      <c r="U113" s="193" t="n"/>
    </row>
    <row r="114">
      <c r="A114" s="171" t="inlineStr">
        <is>
          <t>K15</t>
        </is>
      </c>
      <c r="B114" s="96" t="inlineStr">
        <is>
          <t xml:space="preserve">Long Term Debt </t>
        </is>
      </c>
      <c r="C114" s="983" t="n"/>
      <c r="D114" s="983" t="n"/>
      <c r="E114" s="983" t="n"/>
      <c r="F114" s="983" t="n"/>
      <c r="G114" s="983" t="n"/>
      <c r="H114" s="983" t="n"/>
      <c r="I114" s="984" t="n"/>
      <c r="J114" s="180" t="n"/>
      <c r="N114" s="966">
        <f>B114</f>
        <v/>
      </c>
      <c r="O114" s="204" t="inlineStr"/>
      <c r="P114" s="204" t="inlineStr"/>
      <c r="Q114" s="204" t="inlineStr"/>
      <c r="R114" s="204" t="inlineStr"/>
      <c r="S114" s="204" t="inlineStr"/>
      <c r="T114" s="204" t="inlineStr"/>
      <c r="U114" s="193" t="n"/>
    </row>
    <row r="115">
      <c r="A115" s="79" t="inlineStr">
        <is>
          <t>K16</t>
        </is>
      </c>
      <c r="B115" s="621" t="inlineStr">
        <is>
          <t xml:space="preserve"> Long Term Borrowings</t>
        </is>
      </c>
      <c r="I115" s="210" t="n"/>
      <c r="J115" s="180" t="n"/>
      <c r="N115" s="985">
        <f>B115</f>
        <v/>
      </c>
      <c r="O115" t="inlineStr"/>
      <c r="P115" t="inlineStr"/>
      <c r="Q115" t="inlineStr"/>
      <c r="R115" t="inlineStr"/>
      <c r="S115" t="inlineStr"/>
      <c r="T115" t="inlineStr"/>
      <c r="U115" s="193">
        <f>I102</f>
        <v/>
      </c>
    </row>
    <row r="116">
      <c r="B116" t="inlineStr">
        <is>
          <t>$ 000's Current unsecured liabilities: Bank loans nan</t>
        </is>
      </c>
      <c r="G116" t="n">
        <v>95000</v>
      </c>
      <c r="H116" t="n">
        <v>0</v>
      </c>
      <c r="N116">
        <f>B116</f>
        <v/>
      </c>
      <c r="O116" t="inlineStr"/>
      <c r="P116" t="inlineStr"/>
      <c r="Q116" t="inlineStr"/>
      <c r="R116" t="inlineStr"/>
      <c r="S116">
        <f>G116*BS!$B$9</f>
        <v/>
      </c>
      <c r="T116">
        <f>H116*BS!$B$9</f>
        <v/>
      </c>
    </row>
    <row r="117">
      <c r="B117" t="inlineStr">
        <is>
          <t>$ 000's Current unsecured liabilities: Lease liabilities nan</t>
        </is>
      </c>
      <c r="G117" t="n">
        <v>17794</v>
      </c>
      <c r="H117" t="n">
        <v>19680</v>
      </c>
      <c r="N117">
        <f>B117</f>
        <v/>
      </c>
      <c r="O117" t="inlineStr"/>
      <c r="P117" t="inlineStr"/>
      <c r="Q117" t="inlineStr"/>
      <c r="R117" t="inlineStr"/>
      <c r="S117">
        <f>G117*BS!$B$9</f>
        <v/>
      </c>
      <c r="T117">
        <f>H117*BS!$B$9</f>
        <v/>
      </c>
    </row>
    <row r="118">
      <c r="B118" t="inlineStr">
        <is>
          <t>$ 000's Current unsecured liabilities: Total nan</t>
        </is>
      </c>
      <c r="G118" t="n">
        <v>112794</v>
      </c>
      <c r="H118" t="n">
        <v>19680</v>
      </c>
      <c r="N118">
        <f>B118</f>
        <v/>
      </c>
      <c r="O118" t="inlineStr"/>
      <c r="P118" t="inlineStr"/>
      <c r="Q118" t="inlineStr"/>
      <c r="R118" t="inlineStr"/>
      <c r="S118">
        <f>G118*BS!$B$9</f>
        <v/>
      </c>
      <c r="T118">
        <f>H118*BS!$B$9</f>
        <v/>
      </c>
    </row>
    <row r="119">
      <c r="B119" t="inlineStr">
        <is>
          <t>$ 000's Non-current unsecured liabilities: Loans related parties nan</t>
        </is>
      </c>
      <c r="G119" t="n">
        <v>900</v>
      </c>
      <c r="H119" t="n">
        <v>900</v>
      </c>
      <c r="N119">
        <f>B119</f>
        <v/>
      </c>
      <c r="O119" t="inlineStr"/>
      <c r="P119" t="inlineStr"/>
      <c r="Q119" t="inlineStr"/>
      <c r="R119" t="inlineStr"/>
      <c r="S119">
        <f>G119*BS!$B$9</f>
        <v/>
      </c>
      <c r="T119">
        <f>H119*BS!$B$9</f>
        <v/>
      </c>
    </row>
    <row r="120">
      <c r="B120" t="inlineStr">
        <is>
          <t>$ 000's Non-current unsecured liabilities: Lease Liabilities nan</t>
        </is>
      </c>
      <c r="G120" t="n">
        <v>74961</v>
      </c>
      <c r="H120" t="n">
        <v>74619</v>
      </c>
      <c r="N120">
        <f>B120</f>
        <v/>
      </c>
      <c r="O120" t="inlineStr"/>
      <c r="P120" t="inlineStr"/>
      <c r="Q120" t="inlineStr"/>
      <c r="R120" t="inlineStr"/>
      <c r="S120">
        <f>G120*BS!$B$9</f>
        <v/>
      </c>
      <c r="T120">
        <f>H120*BS!$B$9</f>
        <v/>
      </c>
    </row>
    <row r="121">
      <c r="B121" t="inlineStr">
        <is>
          <t>$ 000's Non-current unsecured liabilities: Total nan</t>
        </is>
      </c>
      <c r="G121" t="n">
        <v>75861</v>
      </c>
      <c r="H121" t="n">
        <v>75519</v>
      </c>
      <c r="N121">
        <f>B121</f>
        <v/>
      </c>
      <c r="O121" t="inlineStr"/>
      <c r="P121" t="inlineStr"/>
      <c r="Q121" t="inlineStr"/>
      <c r="R121" t="inlineStr"/>
      <c r="S121">
        <f>G121*BS!$B$9</f>
        <v/>
      </c>
      <c r="T121">
        <f>H121*BS!$B$9</f>
        <v/>
      </c>
    </row>
    <row r="122" customFormat="1" s="194">
      <c r="B122" t="inlineStr">
        <is>
          <t>$ 000's Non-current unsecured liabilities: Total borrowings nan</t>
        </is>
      </c>
      <c r="G122" t="n">
        <v>188655</v>
      </c>
      <c r="H122" t="n">
        <v>95199</v>
      </c>
      <c r="N122">
        <f>B122</f>
        <v/>
      </c>
      <c r="O122" t="inlineStr"/>
      <c r="P122" t="inlineStr"/>
      <c r="Q122" t="inlineStr"/>
      <c r="R122" t="inlineStr"/>
      <c r="S122">
        <f>G122*BS!$B$9</f>
        <v/>
      </c>
      <c r="T122">
        <f>H122*BS!$B$9</f>
        <v/>
      </c>
    </row>
    <row r="123">
      <c r="B123" t="inlineStr">
        <is>
          <t>$ 000's Loan facilities Total committed facilities nan</t>
        </is>
      </c>
      <c r="G123" t="n">
        <v>50000</v>
      </c>
      <c r="H123" t="n">
        <v>50000</v>
      </c>
      <c r="N123">
        <f>B123</f>
        <v/>
      </c>
      <c r="O123" t="inlineStr"/>
      <c r="P123" t="inlineStr"/>
      <c r="Q123" t="inlineStr"/>
      <c r="R123" t="inlineStr"/>
      <c r="S123">
        <f>G123*BS!$B$9</f>
        <v/>
      </c>
      <c r="T123">
        <f>H123*BS!$B$9</f>
        <v/>
      </c>
    </row>
    <row r="124" customFormat="1" s="194">
      <c r="B124" t="inlineStr">
        <is>
          <t>$ 000's Loan facilities Total uncommitted facilities nan</t>
        </is>
      </c>
      <c r="G124" t="n">
        <v>506000</v>
      </c>
      <c r="H124" t="n">
        <v>459000</v>
      </c>
      <c r="N124">
        <f>B124</f>
        <v/>
      </c>
      <c r="O124" t="inlineStr"/>
      <c r="P124" t="inlineStr"/>
      <c r="Q124" t="inlineStr"/>
      <c r="R124" t="inlineStr"/>
      <c r="S124">
        <f>G124*BS!$B$9</f>
        <v/>
      </c>
      <c r="T124">
        <f>H124*BS!$B$9</f>
        <v/>
      </c>
    </row>
    <row r="125" customFormat="1" s="194">
      <c r="B125" t="inlineStr">
        <is>
          <t>$ 000's Loan facilities Total committed and uncommitted facility amounts nan</t>
        </is>
      </c>
      <c r="G125" t="n">
        <v>556000</v>
      </c>
      <c r="H125" t="n">
        <v>509000</v>
      </c>
      <c r="N125">
        <f>B125</f>
        <v/>
      </c>
      <c r="O125" t="inlineStr"/>
      <c r="P125" t="inlineStr"/>
      <c r="Q125" t="inlineStr"/>
      <c r="R125" t="inlineStr"/>
      <c r="S125">
        <f>G125*BS!$B$9</f>
        <v/>
      </c>
      <c r="T125">
        <f>H125*BS!$B$9</f>
        <v/>
      </c>
    </row>
    <row r="126">
      <c r="B126" t="inlineStr">
        <is>
          <t>$ 000's Loan facilities Amount used nan</t>
        </is>
      </c>
      <c r="G126" t="n">
        <v>95000</v>
      </c>
      <c r="H126" t="n">
        <v>0</v>
      </c>
      <c r="N126">
        <f>B126</f>
        <v/>
      </c>
      <c r="O126" t="inlineStr"/>
      <c r="P126" t="inlineStr"/>
      <c r="Q126" t="inlineStr"/>
      <c r="R126" t="inlineStr"/>
      <c r="S126">
        <f>G126*BS!$B$9</f>
        <v/>
      </c>
      <c r="T126">
        <f>H126*BS!$B$9</f>
        <v/>
      </c>
    </row>
    <row r="127">
      <c r="B127" t="inlineStr">
        <is>
          <t>$ 000's Loan facilities Unused committed facilities nan</t>
        </is>
      </c>
      <c r="G127" t="n">
        <v>50000</v>
      </c>
      <c r="H127" t="n">
        <v>50000</v>
      </c>
      <c r="N127">
        <f>B127</f>
        <v/>
      </c>
      <c r="O127" t="inlineStr"/>
      <c r="P127" t="inlineStr"/>
      <c r="Q127" t="inlineStr"/>
      <c r="R127" t="inlineStr"/>
      <c r="S127">
        <f>G127*BS!$B$9</f>
        <v/>
      </c>
      <c r="T127">
        <f>H127*BS!$B$9</f>
        <v/>
      </c>
    </row>
    <row r="128" ht="18.75" customFormat="1" customHeight="1" s="194">
      <c r="B128" t="inlineStr">
        <is>
          <t>$ 000's Loan facilities Unused uncommitted facilities nan</t>
        </is>
      </c>
      <c r="G128" t="n">
        <v>411000</v>
      </c>
      <c r="H128" t="n">
        <v>459000</v>
      </c>
      <c r="N128">
        <f>B128</f>
        <v/>
      </c>
      <c r="O128" t="inlineStr"/>
      <c r="P128" t="inlineStr"/>
      <c r="Q128" t="inlineStr"/>
      <c r="R128" t="inlineStr"/>
      <c r="S128">
        <f>G128*BS!$B$9</f>
        <v/>
      </c>
      <c r="T128">
        <f>H128*BS!$B$9</f>
        <v/>
      </c>
    </row>
    <row r="129">
      <c r="B129" t="inlineStr">
        <is>
          <t>$ 000's Loan facilities Total amount unused nan</t>
        </is>
      </c>
      <c r="G129" t="n">
        <v>461000</v>
      </c>
      <c r="H129" t="n">
        <v>509000</v>
      </c>
      <c r="N129">
        <f>B129</f>
        <v/>
      </c>
      <c r="O129" t="inlineStr"/>
      <c r="P129" t="inlineStr"/>
      <c r="Q129" t="inlineStr"/>
      <c r="R129" t="inlineStr"/>
      <c r="S129">
        <f>G129*BS!$B$9</f>
        <v/>
      </c>
      <c r="T129">
        <f>H129*BS!$B$9</f>
        <v/>
      </c>
    </row>
    <row r="130">
      <c r="B130" t="inlineStr">
        <is>
          <t>$ 000's Terms and repayment schedule 2022 Effective Currency Interest rate (%) Year of maturity</t>
        </is>
      </c>
      <c r="G130" t="n">
        <v>0</v>
      </c>
      <c r="H130" t="n">
        <v>0</v>
      </c>
      <c r="N130">
        <f>B130</f>
        <v/>
      </c>
      <c r="O130" t="inlineStr"/>
      <c r="P130" t="inlineStr"/>
      <c r="Q130" t="inlineStr"/>
      <c r="R130" t="inlineStr"/>
      <c r="S130">
        <f>G130*BS!$B$9</f>
        <v/>
      </c>
      <c r="T130">
        <f>H130*BS!$B$9</f>
        <v/>
      </c>
    </row>
    <row r="131">
      <c r="B131" t="inlineStr">
        <is>
          <t>$ 000's Terms and repayment schedule Loan from Associate AUD 2.90 nan</t>
        </is>
      </c>
      <c r="G131" t="n">
        <v>900</v>
      </c>
      <c r="H131" t="n">
        <v>900</v>
      </c>
      <c r="N131">
        <f>B131</f>
        <v/>
      </c>
      <c r="O131" t="inlineStr"/>
      <c r="P131" t="inlineStr"/>
      <c r="Q131" t="inlineStr"/>
      <c r="R131" t="inlineStr"/>
      <c r="S131">
        <f>G131*BS!$B$9</f>
        <v/>
      </c>
      <c r="T131">
        <f>H131*BS!$B$9</f>
        <v/>
      </c>
    </row>
    <row r="132">
      <c r="B132" t="inlineStr">
        <is>
          <t>$ 000's Terms and repayment schedule Unsecured bank loan AUD nan</t>
        </is>
      </c>
      <c r="G132" t="n">
        <v>95000</v>
      </c>
      <c r="H132" t="n">
        <v>0</v>
      </c>
      <c r="N132">
        <f>B132</f>
        <v/>
      </c>
      <c r="O132" t="inlineStr"/>
      <c r="P132" t="inlineStr"/>
      <c r="Q132" t="inlineStr"/>
      <c r="R132" t="inlineStr"/>
      <c r="S132">
        <f>G132*BS!$B$9</f>
        <v/>
      </c>
      <c r="T132">
        <f>H132*BS!$B$9</f>
        <v/>
      </c>
    </row>
    <row r="133">
      <c r="B133" t="inlineStr">
        <is>
          <t>$ 000's Terms and repayment schedule Total nan</t>
        </is>
      </c>
      <c r="G133" t="n">
        <v>95900</v>
      </c>
      <c r="H133" t="n">
        <v>900</v>
      </c>
      <c r="N133">
        <f>B133</f>
        <v/>
      </c>
      <c r="O133" t="inlineStr"/>
      <c r="P133" t="inlineStr"/>
      <c r="Q133" t="inlineStr"/>
      <c r="R133" t="inlineStr"/>
      <c r="S133">
        <f>G133*BS!$B$9</f>
        <v/>
      </c>
      <c r="T133">
        <f>H133*BS!$B$9</f>
        <v/>
      </c>
    </row>
    <row r="134">
      <c r="A134" s="79" t="n"/>
      <c r="B134" s="102" t="n"/>
      <c r="C134" s="103" t="n"/>
      <c r="D134" s="103" t="n"/>
      <c r="E134" s="103" t="n"/>
      <c r="F134" s="103" t="n"/>
      <c r="G134" s="103" t="n"/>
      <c r="H134" s="103" t="n"/>
      <c r="I134" s="210" t="n"/>
      <c r="J134" s="180" t="n"/>
      <c r="N134" s="985" t="inlineStr"/>
      <c r="O134" s="192" t="inlineStr"/>
      <c r="P134" s="192" t="inlineStr"/>
      <c r="Q134" s="192" t="inlineStr"/>
      <c r="R134" s="192" t="inlineStr"/>
      <c r="S134" s="192" t="inlineStr"/>
      <c r="T134" s="192" t="inlineStr"/>
      <c r="U134" s="193" t="n"/>
    </row>
    <row r="135">
      <c r="A135" s="79" t="n"/>
      <c r="B135" s="102" t="n"/>
      <c r="C135" s="220" t="n"/>
      <c r="D135" s="220" t="n"/>
      <c r="E135" s="220" t="n"/>
      <c r="F135" s="220" t="n"/>
      <c r="G135" s="220" t="n"/>
      <c r="H135" s="220" t="n"/>
      <c r="I135" s="210" t="n"/>
      <c r="J135" s="180" t="n"/>
      <c r="N135" s="985" t="inlineStr"/>
      <c r="O135" s="192" t="inlineStr"/>
      <c r="P135" s="192" t="inlineStr"/>
      <c r="Q135" s="192" t="inlineStr"/>
      <c r="R135" s="192" t="inlineStr"/>
      <c r="S135" s="192" t="inlineStr"/>
      <c r="T135" s="192" t="inlineStr"/>
      <c r="U135" s="193" t="n"/>
    </row>
    <row r="136">
      <c r="A136" s="79" t="inlineStr">
        <is>
          <t>K16T</t>
        </is>
      </c>
      <c r="B136" s="96" t="inlineStr">
        <is>
          <t xml:space="preserve"> Total </t>
        </is>
      </c>
      <c r="C136" s="954">
        <f>SUM(INDIRECT(ADDRESS(MATCH("K16",$A:$A,0)+1,COLUMN(C$13),4)&amp;":"&amp;ADDRESS(MATCH("K16T",$A:$A,0)-1,COLUMN(C$13),4)))</f>
        <v/>
      </c>
      <c r="D136" s="954">
        <f>SUM(INDIRECT(ADDRESS(MATCH("K16",$A:$A,0)+1,COLUMN(D$13),4)&amp;":"&amp;ADDRESS(MATCH("K16T",$A:$A,0)-1,COLUMN(D$13),4)))</f>
        <v/>
      </c>
      <c r="E136" s="954">
        <f>SUM(INDIRECT(ADDRESS(MATCH("K16",$A:$A,0)+1,COLUMN(E$13),4)&amp;":"&amp;ADDRESS(MATCH("K16T",$A:$A,0)-1,COLUMN(E$13),4)))</f>
        <v/>
      </c>
      <c r="F136" s="954">
        <f>SUM(INDIRECT(ADDRESS(MATCH("K16",$A:$A,0)+1,COLUMN(F$13),4)&amp;":"&amp;ADDRESS(MATCH("K16T",$A:$A,0)-1,COLUMN(F$13),4)))</f>
        <v/>
      </c>
      <c r="G136" s="954">
        <f>SUM(INDIRECT(ADDRESS(MATCH("K16",$A:$A,0)+1,COLUMN(G$13),4)&amp;":"&amp;ADDRESS(MATCH("K16T",$A:$A,0)-1,COLUMN(G$13),4)))</f>
        <v/>
      </c>
      <c r="H136" s="954">
        <f>SUM(INDIRECT(ADDRESS(MATCH("K16",$A:$A,0)+1,COLUMN(H$13),4)&amp;":"&amp;ADDRESS(MATCH("K16T",$A:$A,0)-1,COLUMN(H$13),4)))</f>
        <v/>
      </c>
      <c r="I136" s="210" t="n"/>
      <c r="J136" s="180" t="n"/>
      <c r="N136" s="985">
        <f>B136</f>
        <v/>
      </c>
      <c r="O136" s="192">
        <f>C136*BS!$B$9</f>
        <v/>
      </c>
      <c r="P136" s="192">
        <f>D136*BS!$B$9</f>
        <v/>
      </c>
      <c r="Q136" s="192">
        <f>E136*BS!$B$9</f>
        <v/>
      </c>
      <c r="R136" s="192">
        <f>F136*BS!$B$9</f>
        <v/>
      </c>
      <c r="S136" s="192">
        <f>G136*BS!$B$9</f>
        <v/>
      </c>
      <c r="T136" s="192">
        <f>H136*BS!$B$9</f>
        <v/>
      </c>
      <c r="U136" s="193" t="n"/>
    </row>
    <row r="137">
      <c r="A137" s="79" t="inlineStr">
        <is>
          <t>K17</t>
        </is>
      </c>
      <c r="B137" s="621" t="inlineStr">
        <is>
          <t xml:space="preserve"> Bond</t>
        </is>
      </c>
      <c r="I137" s="986" t="n"/>
      <c r="J137" s="180" t="n"/>
      <c r="N137" s="985">
        <f>B137</f>
        <v/>
      </c>
      <c r="O137" t="inlineStr"/>
      <c r="P137" t="inlineStr"/>
      <c r="Q137" t="inlineStr"/>
      <c r="R137" t="inlineStr"/>
      <c r="S137" t="inlineStr"/>
      <c r="T137" t="inlineStr"/>
      <c r="U137" s="193">
        <f>I106</f>
        <v/>
      </c>
    </row>
    <row r="138">
      <c r="A138" s="79" t="n"/>
      <c r="B138" s="102" t="n"/>
      <c r="C138" s="103" t="n"/>
      <c r="D138" s="103" t="n"/>
      <c r="E138" s="103" t="n"/>
      <c r="F138" s="103" t="n"/>
      <c r="G138" s="103" t="n"/>
      <c r="H138" s="103" t="n"/>
      <c r="I138" s="986" t="n"/>
      <c r="J138" s="180" t="n"/>
      <c r="N138" s="985" t="inlineStr"/>
      <c r="O138" s="192" t="inlineStr"/>
      <c r="P138" s="192" t="inlineStr"/>
      <c r="Q138" s="192" t="inlineStr"/>
      <c r="R138" s="192" t="inlineStr"/>
      <c r="S138" s="192" t="inlineStr"/>
      <c r="T138" s="192" t="inlineStr"/>
      <c r="U138" s="193" t="n"/>
    </row>
    <row r="139">
      <c r="A139" s="79" t="n"/>
      <c r="B139" s="102" t="n"/>
      <c r="C139" s="220" t="n"/>
      <c r="D139" s="220" t="n"/>
      <c r="E139" s="220" t="n"/>
      <c r="F139" s="220" t="n"/>
      <c r="G139" s="220" t="n"/>
      <c r="H139" s="220" t="n"/>
      <c r="I139" s="986" t="n"/>
      <c r="J139" s="180" t="n"/>
      <c r="N139" s="985" t="inlineStr"/>
      <c r="O139" s="192" t="inlineStr"/>
      <c r="P139" s="192" t="inlineStr"/>
      <c r="Q139" s="192" t="inlineStr"/>
      <c r="R139" s="192" t="inlineStr"/>
      <c r="S139" s="192" t="inlineStr"/>
      <c r="T139" s="192" t="inlineStr"/>
      <c r="U139" s="193" t="n"/>
    </row>
    <row r="140" customFormat="1" s="194">
      <c r="A140" s="79" t="inlineStr">
        <is>
          <t>K17T</t>
        </is>
      </c>
      <c r="B140" s="96" t="inlineStr">
        <is>
          <t xml:space="preserve"> Total </t>
        </is>
      </c>
      <c r="C140" s="954">
        <f>SUM(INDIRECT(ADDRESS(MATCH("K17",$A:$A,0)+1,COLUMN(C$13),4)&amp;":"&amp;ADDRESS(MATCH("K17T",$A:$A,0)-1,COLUMN(C$13),4)))</f>
        <v/>
      </c>
      <c r="D140" s="954">
        <f>SUM(INDIRECT(ADDRESS(MATCH("K17",$A:$A,0)+1,COLUMN(D$13),4)&amp;":"&amp;ADDRESS(MATCH("K17T",$A:$A,0)-1,COLUMN(D$13),4)))</f>
        <v/>
      </c>
      <c r="E140" s="954">
        <f>SUM(INDIRECT(ADDRESS(MATCH("K17",$A:$A,0)+1,COLUMN(E$13),4)&amp;":"&amp;ADDRESS(MATCH("K17T",$A:$A,0)-1,COLUMN(E$13),4)))</f>
        <v/>
      </c>
      <c r="F140" s="954">
        <f>SUM(INDIRECT(ADDRESS(MATCH("K17",$A:$A,0)+1,COLUMN(F$13),4)&amp;":"&amp;ADDRESS(MATCH("K17T",$A:$A,0)-1,COLUMN(F$13),4)))</f>
        <v/>
      </c>
      <c r="G140" s="954" t="n">
        <v>0</v>
      </c>
      <c r="H140" s="954" t="n">
        <v>0</v>
      </c>
      <c r="I140" s="986" t="n"/>
      <c r="J140" s="180" t="n"/>
      <c r="N140" s="985">
        <f>B140</f>
        <v/>
      </c>
      <c r="O140" s="192">
        <f>C140*BS!$B$9</f>
        <v/>
      </c>
      <c r="P140" s="192">
        <f>D140*BS!$B$9</f>
        <v/>
      </c>
      <c r="Q140" s="192">
        <f>E140*BS!$B$9</f>
        <v/>
      </c>
      <c r="R140" s="192">
        <f>F140*BS!$B$9</f>
        <v/>
      </c>
      <c r="S140" s="192">
        <f>G140*BS!$B$9</f>
        <v/>
      </c>
      <c r="T140" s="192">
        <f>H140*BS!$B$9</f>
        <v/>
      </c>
      <c r="U140" s="193" t="n"/>
    </row>
    <row r="141">
      <c r="A141" s="79" t="inlineStr">
        <is>
          <t>K18</t>
        </is>
      </c>
      <c r="B141" s="621" t="inlineStr">
        <is>
          <t xml:space="preserve"> Subordinate Debt</t>
        </is>
      </c>
      <c r="I141" s="975" t="n"/>
      <c r="J141" s="180" t="n"/>
      <c r="N141" s="985">
        <f>B141</f>
        <v/>
      </c>
      <c r="O141" t="inlineStr"/>
      <c r="P141" t="inlineStr"/>
      <c r="Q141" t="inlineStr"/>
      <c r="R141" t="inlineStr"/>
      <c r="S141" t="inlineStr"/>
      <c r="T141" t="inlineStr"/>
      <c r="U141" s="193">
        <f>I110</f>
        <v/>
      </c>
    </row>
    <row r="142" customFormat="1" s="194">
      <c r="A142" s="79" t="n"/>
      <c r="B142" s="102" t="n"/>
      <c r="C142" s="103" t="n"/>
      <c r="D142" s="103" t="n"/>
      <c r="E142" s="103" t="n"/>
      <c r="F142" s="103" t="n"/>
      <c r="G142" s="103" t="n"/>
      <c r="H142" s="103" t="n"/>
      <c r="I142" s="975" t="n"/>
      <c r="J142" s="180" t="n"/>
      <c r="N142" s="976" t="inlineStr"/>
      <c r="O142" s="192" t="inlineStr"/>
      <c r="P142" s="192" t="inlineStr"/>
      <c r="Q142" s="192" t="inlineStr"/>
      <c r="R142" s="192" t="inlineStr"/>
      <c r="S142" s="192" t="inlineStr"/>
      <c r="T142" s="192" t="inlineStr"/>
      <c r="U142" s="193" t="n"/>
    </row>
    <row r="143" ht="14.1" customHeight="1" s="340">
      <c r="A143" s="79" t="n"/>
      <c r="B143" s="102" t="n"/>
      <c r="C143" s="220" t="n"/>
      <c r="D143" s="220" t="n"/>
      <c r="E143" s="220" t="n"/>
      <c r="F143" s="220" t="n"/>
      <c r="G143" s="220" t="n"/>
      <c r="H143" s="220" t="n"/>
      <c r="I143" s="975" t="n"/>
      <c r="J143" s="180" t="n"/>
      <c r="N143" s="976" t="inlineStr"/>
      <c r="O143" s="192" t="inlineStr"/>
      <c r="P143" s="192" t="inlineStr"/>
      <c r="Q143" s="192" t="inlineStr"/>
      <c r="R143" s="192" t="inlineStr"/>
      <c r="S143" s="192" t="inlineStr"/>
      <c r="T143" s="192" t="inlineStr"/>
      <c r="U143" s="193" t="n"/>
    </row>
    <row r="144">
      <c r="A144" s="79" t="inlineStr">
        <is>
          <t>K18T</t>
        </is>
      </c>
      <c r="B144" s="96" t="inlineStr">
        <is>
          <t xml:space="preserve"> Total </t>
        </is>
      </c>
      <c r="C144" s="954">
        <f>SUM(INDIRECT(ADDRESS(MATCH("K18",$A:$A,0)+1,COLUMN(C$13),4)&amp;":"&amp;ADDRESS(MATCH("K18T",$A:$A,0)-1,COLUMN(C$13),4)))</f>
        <v/>
      </c>
      <c r="D144" s="954">
        <f>SUM(INDIRECT(ADDRESS(MATCH("K18",$A:$A,0)+1,COLUMN(D$13),4)&amp;":"&amp;ADDRESS(MATCH("K18T",$A:$A,0)-1,COLUMN(D$13),4)))</f>
        <v/>
      </c>
      <c r="E144" s="954">
        <f>SUM(INDIRECT(ADDRESS(MATCH("K18",$A:$A,0)+1,COLUMN(E$13),4)&amp;":"&amp;ADDRESS(MATCH("K18T",$A:$A,0)-1,COLUMN(E$13),4)))</f>
        <v/>
      </c>
      <c r="F144" s="954">
        <f>SUM(INDIRECT(ADDRESS(MATCH("K18",$A:$A,0)+1,COLUMN(F$13),4)&amp;":"&amp;ADDRESS(MATCH("K18T",$A:$A,0)-1,COLUMN(F$13),4)))</f>
        <v/>
      </c>
      <c r="G144" s="954" t="n">
        <v>0</v>
      </c>
      <c r="H144" s="954" t="n">
        <v>0</v>
      </c>
      <c r="I144" s="975" t="n"/>
      <c r="J144" s="180" t="n"/>
      <c r="N144" s="976">
        <f>B144</f>
        <v/>
      </c>
      <c r="O144" s="192">
        <f>C144*BS!$B$9</f>
        <v/>
      </c>
      <c r="P144" s="192">
        <f>D144*BS!$B$9</f>
        <v/>
      </c>
      <c r="Q144" s="192">
        <f>E144*BS!$B$9</f>
        <v/>
      </c>
      <c r="R144" s="192">
        <f>F144*BS!$B$9</f>
        <v/>
      </c>
      <c r="S144" s="192">
        <f>G144*BS!$B$9</f>
        <v/>
      </c>
      <c r="T144" s="192">
        <f>H144*BS!$B$9</f>
        <v/>
      </c>
      <c r="U144" s="193" t="n"/>
    </row>
    <row r="145">
      <c r="A145" s="79" t="inlineStr">
        <is>
          <t>K19</t>
        </is>
      </c>
      <c r="B145" s="102" t="inlineStr">
        <is>
          <t xml:space="preserve"> Loan from related parties </t>
        </is>
      </c>
      <c r="C145" s="220" t="n"/>
      <c r="D145" s="220" t="n"/>
      <c r="E145" s="220" t="n"/>
      <c r="F145" s="220" t="n"/>
      <c r="G145" s="220" t="n"/>
      <c r="H145" s="220" t="n"/>
      <c r="I145" s="975" t="n"/>
      <c r="J145" s="180" t="n"/>
      <c r="N145" s="976">
        <f>B145</f>
        <v/>
      </c>
      <c r="O145" s="192" t="inlineStr"/>
      <c r="P145" s="192" t="inlineStr"/>
      <c r="Q145" s="192" t="inlineStr"/>
      <c r="R145" s="192" t="inlineStr"/>
      <c r="S145" s="192" t="inlineStr"/>
      <c r="T145" s="192" t="inlineStr"/>
      <c r="U145" s="193">
        <f>I114</f>
        <v/>
      </c>
    </row>
    <row r="146">
      <c r="A146" s="79" t="n"/>
      <c r="B146" s="102" t="n"/>
      <c r="C146" s="220" t="n"/>
      <c r="D146" s="220" t="n"/>
      <c r="E146" s="220" t="n"/>
      <c r="F146" s="220" t="n"/>
      <c r="G146" s="220" t="n"/>
      <c r="H146" s="220" t="n"/>
      <c r="I146" s="975" t="n"/>
      <c r="J146" s="180" t="n"/>
      <c r="N146" s="976" t="inlineStr"/>
      <c r="O146" s="192" t="inlineStr"/>
      <c r="P146" s="192" t="inlineStr"/>
      <c r="Q146" s="192" t="inlineStr"/>
      <c r="R146" s="192" t="inlineStr"/>
      <c r="S146" s="192" t="inlineStr"/>
      <c r="T146" s="192" t="inlineStr"/>
      <c r="U146" s="193">
        <f>I115</f>
        <v/>
      </c>
    </row>
    <row r="147">
      <c r="A147" s="79" t="n"/>
      <c r="B147" s="102" t="n"/>
      <c r="C147" s="220" t="n"/>
      <c r="D147" s="220" t="n"/>
      <c r="E147" s="220" t="n"/>
      <c r="F147" s="220" t="n"/>
      <c r="G147" s="220" t="n"/>
      <c r="H147" s="220" t="n"/>
      <c r="I147" s="975" t="n"/>
      <c r="J147" s="180" t="n"/>
      <c r="N147" s="976" t="inlineStr"/>
      <c r="O147" s="192" t="inlineStr"/>
      <c r="P147" s="192" t="inlineStr"/>
      <c r="Q147" s="192" t="inlineStr"/>
      <c r="R147" s="192" t="inlineStr"/>
      <c r="S147" s="192" t="inlineStr"/>
      <c r="T147" s="192" t="inlineStr"/>
      <c r="U147" s="193">
        <f>I116</f>
        <v/>
      </c>
    </row>
    <row r="148">
      <c r="A148" s="79" t="n"/>
      <c r="B148" s="102" t="n"/>
      <c r="C148" s="103" t="n"/>
      <c r="D148" s="103" t="n"/>
      <c r="E148" s="103" t="n"/>
      <c r="F148" s="103" t="n"/>
      <c r="G148" s="103" t="n"/>
      <c r="H148" s="103" t="n"/>
      <c r="I148" s="975" t="n"/>
      <c r="J148" s="180" t="n"/>
      <c r="N148" s="976" t="inlineStr"/>
      <c r="O148" s="192" t="inlineStr"/>
      <c r="P148" s="192" t="inlineStr"/>
      <c r="Q148" s="192" t="inlineStr"/>
      <c r="R148" s="192" t="inlineStr"/>
      <c r="S148" s="192" t="inlineStr"/>
      <c r="T148" s="192" t="inlineStr"/>
      <c r="U148" s="193">
        <f>I117</f>
        <v/>
      </c>
    </row>
    <row r="149">
      <c r="A149" s="79" t="n"/>
      <c r="B149" s="102" t="n"/>
      <c r="C149" s="220" t="n"/>
      <c r="D149" s="220" t="n"/>
      <c r="E149" s="220" t="n"/>
      <c r="F149" s="220" t="n"/>
      <c r="G149" s="220" t="n"/>
      <c r="H149" s="220" t="n"/>
      <c r="I149" s="975" t="n"/>
      <c r="J149" s="180" t="n"/>
      <c r="N149" s="976" t="inlineStr"/>
      <c r="O149" s="192" t="inlineStr"/>
      <c r="P149" s="192" t="inlineStr"/>
      <c r="Q149" s="192" t="inlineStr"/>
      <c r="R149" s="192" t="inlineStr"/>
      <c r="S149" s="192" t="inlineStr"/>
      <c r="T149" s="192" t="inlineStr"/>
      <c r="U149" s="193" t="n"/>
    </row>
    <row r="150">
      <c r="A150" s="79" t="n"/>
      <c r="B150" s="102" t="n"/>
      <c r="C150" s="220" t="n"/>
      <c r="D150" s="220" t="n"/>
      <c r="E150" s="220" t="n"/>
      <c r="F150" s="220" t="n"/>
      <c r="G150" s="220" t="n"/>
      <c r="H150" s="220" t="n"/>
      <c r="I150" s="975" t="n"/>
      <c r="J150" s="180" t="n"/>
      <c r="N150" s="976" t="inlineStr"/>
      <c r="O150" s="192" t="inlineStr"/>
      <c r="P150" s="192" t="inlineStr"/>
      <c r="Q150" s="192" t="inlineStr"/>
      <c r="R150" s="192" t="inlineStr"/>
      <c r="S150" s="192" t="inlineStr"/>
      <c r="T150" s="192" t="inlineStr"/>
      <c r="U150" s="193">
        <f>I119</f>
        <v/>
      </c>
    </row>
    <row r="151">
      <c r="A151" s="79" t="n"/>
      <c r="B151" s="102" t="n"/>
      <c r="C151" s="220" t="n"/>
      <c r="D151" s="220" t="n"/>
      <c r="E151" s="220" t="n"/>
      <c r="F151" s="220" t="n"/>
      <c r="G151" s="220" t="n"/>
      <c r="H151" s="220" t="n"/>
      <c r="I151" s="975" t="n"/>
      <c r="J151" s="180" t="n"/>
      <c r="N151" s="976" t="inlineStr"/>
      <c r="O151" s="192" t="inlineStr"/>
      <c r="P151" s="192" t="inlineStr"/>
      <c r="Q151" s="192" t="inlineStr"/>
      <c r="R151" s="192" t="inlineStr"/>
      <c r="S151" s="192" t="inlineStr"/>
      <c r="T151" s="192" t="inlineStr"/>
      <c r="U151" s="193">
        <f>I120</f>
        <v/>
      </c>
    </row>
    <row r="152">
      <c r="B152" s="102" t="inlineStr">
        <is>
          <t xml:space="preserve"> Others </t>
        </is>
      </c>
      <c r="C152" s="220" t="n"/>
      <c r="D152" s="220" t="n"/>
      <c r="E152" s="220" t="n"/>
      <c r="F152" s="220" t="n"/>
      <c r="G152" s="220" t="n"/>
      <c r="H152" s="220" t="n"/>
      <c r="I152" s="980" t="n"/>
      <c r="J152" s="180" t="n"/>
      <c r="N152" s="976">
        <f>B152</f>
        <v/>
      </c>
      <c r="O152" s="192" t="inlineStr"/>
      <c r="P152" s="192" t="inlineStr"/>
      <c r="Q152" s="192" t="inlineStr"/>
      <c r="R152" s="192" t="inlineStr"/>
      <c r="S152" s="192" t="inlineStr"/>
      <c r="T152" s="192" t="inlineStr"/>
      <c r="U152" s="193">
        <f>I121</f>
        <v/>
      </c>
    </row>
    <row r="153" customFormat="1" s="194">
      <c r="A153" s="194" t="inlineStr">
        <is>
          <t>K20</t>
        </is>
      </c>
      <c r="B153" s="96" t="inlineStr">
        <is>
          <t xml:space="preserve">Total </t>
        </is>
      </c>
      <c r="C153" s="987">
        <f>INDIRECT(ADDRESS(MATCH("K16T",$A:$A,0),COLUMN(C$13),4))+INDIRECT(ADDRESS(MATCH("K17T",$A:$A,0),COLUMN(C$13),4))+INDIRECT(ADDRESS(MATCH("K18T",$A:$A,0),COLUMN(C$13),4))+SUM(INDIRECT(ADDRESS(MATCH("K19",$A:$A,0),COLUMN(C$13),4)&amp;":"&amp;ADDRESS(MATCH("K20",$A:$A,0)-1,COLUMN(C$13),4)))</f>
        <v/>
      </c>
      <c r="D153" s="987">
        <f>INDIRECT(ADDRESS(MATCH("K16T",$A:$A,0),COLUMN(D$13),4))+INDIRECT(ADDRESS(MATCH("K17T",$A:$A,0),COLUMN(D$13),4))+INDIRECT(ADDRESS(MATCH("K18T",$A:$A,0),COLUMN(D$13),4))+SUM(INDIRECT(ADDRESS(MATCH("K19",$A:$A,0),COLUMN(D$13),4)&amp;":"&amp;ADDRESS(MATCH("K20",$A:$A,0)-1,COLUMN(D$13),4)))</f>
        <v/>
      </c>
      <c r="E153" s="987">
        <f>INDIRECT(ADDRESS(MATCH("K16T",$A:$A,0),COLUMN(E$13),4))+INDIRECT(ADDRESS(MATCH("K17T",$A:$A,0),COLUMN(E$13),4))+INDIRECT(ADDRESS(MATCH("K18T",$A:$A,0),COLUMN(E$13),4))+SUM(INDIRECT(ADDRESS(MATCH("K19",$A:$A,0),COLUMN(E$13),4)&amp;":"&amp;ADDRESS(MATCH("K20",$A:$A,0)-1,COLUMN(E$13),4)))</f>
        <v/>
      </c>
      <c r="F153" s="987">
        <f>INDIRECT(ADDRESS(MATCH("K16T",$A:$A,0),COLUMN(F$13),4))+INDIRECT(ADDRESS(MATCH("K17T",$A:$A,0),COLUMN(F$13),4))+INDIRECT(ADDRESS(MATCH("K18T",$A:$A,0),COLUMN(F$13),4))+SUM(INDIRECT(ADDRESS(MATCH("K19",$A:$A,0),COLUMN(F$13),4)&amp;":"&amp;ADDRESS(MATCH("K20",$A:$A,0)-1,COLUMN(F$13),4)))</f>
        <v/>
      </c>
      <c r="G153" s="987">
        <f>INDIRECT(ADDRESS(MATCH("K16T",$A:$A,0),COLUMN(G$13),4))+INDIRECT(ADDRESS(MATCH("K17T",$A:$A,0),COLUMN(G$13),4))+INDIRECT(ADDRESS(MATCH("K18T",$A:$A,0),COLUMN(G$13),4))+SUM(INDIRECT(ADDRESS(MATCH("K19",$A:$A,0),COLUMN(G$13),4)&amp;":"&amp;ADDRESS(MATCH("K20",$A:$A,0)-1,COLUMN(G$13),4)))</f>
        <v/>
      </c>
      <c r="H153" s="987">
        <f>INDIRECT(ADDRESS(MATCH("K16T",$A:$A,0),COLUMN(H$13),4))+INDIRECT(ADDRESS(MATCH("K17T",$A:$A,0),COLUMN(H$13),4))+INDIRECT(ADDRESS(MATCH("K18T",$A:$A,0),COLUMN(H$13),4))+SUM(INDIRECT(ADDRESS(MATCH("K19",$A:$A,0),COLUMN(H$13),4)&amp;":"&amp;ADDRESS(MATCH("K20",$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f>I122</f>
        <v/>
      </c>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89" t="n"/>
      <c r="D154" s="989" t="n"/>
      <c r="E154" s="989" t="n"/>
      <c r="F154" s="989" t="n"/>
      <c r="G154" s="989" t="n"/>
      <c r="H154" s="989" t="n"/>
      <c r="I154" s="980" t="n"/>
      <c r="J154" s="180" t="n"/>
      <c r="N154" s="976" t="inlineStr"/>
      <c r="O154" s="192" t="inlineStr"/>
      <c r="P154" s="192" t="inlineStr"/>
      <c r="Q154" s="192" t="inlineStr"/>
      <c r="R154" s="192" t="inlineStr"/>
      <c r="S154" s="192" t="inlineStr"/>
      <c r="T154" s="192" t="inlineStr"/>
      <c r="U154" s="193" t="n"/>
    </row>
    <row r="155" ht="18.75" customFormat="1" customHeight="1" s="194">
      <c r="A155" s="194" t="inlineStr">
        <is>
          <t>K21</t>
        </is>
      </c>
      <c r="B155" s="96" t="inlineStr">
        <is>
          <t xml:space="preserve">Deferred Taxes </t>
        </is>
      </c>
      <c r="C155" s="990" t="n"/>
      <c r="D155" s="990" t="n"/>
      <c r="E155" s="990" t="n"/>
      <c r="F155" s="990" t="n"/>
      <c r="G155" s="990" t="n"/>
      <c r="H155" s="990" t="n"/>
      <c r="I155" s="988" t="n"/>
      <c r="J155" s="196" t="n"/>
      <c r="K155" s="197" t="n"/>
      <c r="L155" s="197" t="n"/>
      <c r="M155" s="197" t="n"/>
      <c r="N155" s="966">
        <f>B155</f>
        <v/>
      </c>
      <c r="O155" s="198" t="inlineStr"/>
      <c r="P155" s="198" t="inlineStr"/>
      <c r="Q155" s="198" t="inlineStr"/>
      <c r="R155" s="198" t="inlineStr"/>
      <c r="S155" s="198" t="inlineStr"/>
      <c r="T155" s="198" t="inlineStr"/>
      <c r="U155" s="193">
        <f>I124</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$ 000's Current unsecured liabilities: Bank loans nan</t>
        </is>
      </c>
      <c r="G156" t="n">
        <v>95000</v>
      </c>
      <c r="H156" t="n">
        <v>0</v>
      </c>
      <c r="N156">
        <f>B156</f>
        <v/>
      </c>
      <c r="O156" t="inlineStr"/>
      <c r="P156" t="inlineStr"/>
      <c r="Q156" t="inlineStr"/>
      <c r="R156" t="inlineStr"/>
      <c r="S156">
        <f>G156*BS!$B$9</f>
        <v/>
      </c>
      <c r="T156">
        <f>H156*BS!$B$9</f>
        <v/>
      </c>
    </row>
    <row r="157" ht="18.75" customFormat="1" customHeight="1" s="194">
      <c r="B157" t="inlineStr">
        <is>
          <t>$ 000's Current unsecured liabilities: Lease liabilities nan</t>
        </is>
      </c>
      <c r="G157" t="n">
        <v>17794</v>
      </c>
      <c r="H157" t="n">
        <v>19680</v>
      </c>
      <c r="N157">
        <f>B157</f>
        <v/>
      </c>
      <c r="O157" t="inlineStr"/>
      <c r="P157" t="inlineStr"/>
      <c r="Q157" t="inlineStr"/>
      <c r="R157" t="inlineStr"/>
      <c r="S157">
        <f>G157*BS!$B$9</f>
        <v/>
      </c>
      <c r="T157">
        <f>H157*BS!$B$9</f>
        <v/>
      </c>
    </row>
    <row r="158" ht="18.75" customFormat="1" customHeight="1" s="194">
      <c r="B158" t="inlineStr">
        <is>
          <t>$ 000's Current unsecured liabilities: Total nan</t>
        </is>
      </c>
      <c r="G158" t="n">
        <v>112794</v>
      </c>
      <c r="H158" t="n">
        <v>19680</v>
      </c>
      <c r="N158">
        <f>B158</f>
        <v/>
      </c>
      <c r="O158" t="inlineStr"/>
      <c r="P158" t="inlineStr"/>
      <c r="Q158" t="inlineStr"/>
      <c r="R158" t="inlineStr"/>
      <c r="S158">
        <f>G158*BS!$B$9</f>
        <v/>
      </c>
      <c r="T158">
        <f>H158*BS!$B$9</f>
        <v/>
      </c>
    </row>
    <row r="159" ht="18.75" customFormat="1" customHeight="1" s="194">
      <c r="B159" t="inlineStr">
        <is>
          <t>$ 000's Non-current unsecured liabilities: Loans related parties nan</t>
        </is>
      </c>
      <c r="G159" t="n">
        <v>900</v>
      </c>
      <c r="H159" t="n">
        <v>900</v>
      </c>
      <c r="N159">
        <f>B159</f>
        <v/>
      </c>
      <c r="O159" t="inlineStr"/>
      <c r="P159" t="inlineStr"/>
      <c r="Q159" t="inlineStr"/>
      <c r="R159" t="inlineStr"/>
      <c r="S159">
        <f>G159*BS!$B$9</f>
        <v/>
      </c>
      <c r="T159">
        <f>H159*BS!$B$9</f>
        <v/>
      </c>
    </row>
    <row r="160">
      <c r="B160" t="inlineStr">
        <is>
          <t>$ 000's Non-current unsecured liabilities: Lease Liabilities nan</t>
        </is>
      </c>
      <c r="G160" t="n">
        <v>74961</v>
      </c>
      <c r="H160" t="n">
        <v>74619</v>
      </c>
      <c r="N160">
        <f>B160</f>
        <v/>
      </c>
      <c r="O160" t="inlineStr"/>
      <c r="P160" t="inlineStr"/>
      <c r="Q160" t="inlineStr"/>
      <c r="R160" t="inlineStr"/>
      <c r="S160">
        <f>G160*BS!$B$9</f>
        <v/>
      </c>
      <c r="T160">
        <f>H160*BS!$B$9</f>
        <v/>
      </c>
    </row>
    <row r="161">
      <c r="B161" t="inlineStr">
        <is>
          <t>$ 000's Non-current unsecured liabilities: Total nan</t>
        </is>
      </c>
      <c r="G161" t="n">
        <v>75861</v>
      </c>
      <c r="H161" t="n">
        <v>75519</v>
      </c>
      <c r="N161">
        <f>B161</f>
        <v/>
      </c>
      <c r="O161" t="inlineStr"/>
      <c r="P161" t="inlineStr"/>
      <c r="Q161" t="inlineStr"/>
      <c r="R161" t="inlineStr"/>
      <c r="S161">
        <f>G161*BS!$B$9</f>
        <v/>
      </c>
      <c r="T161">
        <f>H161*BS!$B$9</f>
        <v/>
      </c>
    </row>
    <row r="162" ht="18.75" customFormat="1" customHeight="1" s="194">
      <c r="B162" t="inlineStr">
        <is>
          <t>$ 000's Non-current unsecured liabilities: Total borrowings nan</t>
        </is>
      </c>
      <c r="G162" t="n">
        <v>188655</v>
      </c>
      <c r="H162" t="n">
        <v>95199</v>
      </c>
      <c r="N162">
        <f>B162</f>
        <v/>
      </c>
      <c r="O162" t="inlineStr"/>
      <c r="P162" t="inlineStr"/>
      <c r="Q162" t="inlineStr"/>
      <c r="R162" t="inlineStr"/>
      <c r="S162">
        <f>G162*BS!$B$9</f>
        <v/>
      </c>
      <c r="T162">
        <f>H162*BS!$B$9</f>
        <v/>
      </c>
    </row>
    <row r="163" ht="18.75" customFormat="1" customHeight="1" s="194">
      <c r="B163" t="inlineStr">
        <is>
          <t>$ 000's Loan facilities Total committed facilities nan</t>
        </is>
      </c>
      <c r="G163" t="n">
        <v>50000</v>
      </c>
      <c r="H163" t="n">
        <v>50000</v>
      </c>
      <c r="N163">
        <f>B163</f>
        <v/>
      </c>
      <c r="O163" t="inlineStr"/>
      <c r="P163" t="inlineStr"/>
      <c r="Q163" t="inlineStr"/>
      <c r="R163" t="inlineStr"/>
      <c r="S163">
        <f>G163*BS!$B$9</f>
        <v/>
      </c>
      <c r="T163">
        <f>H163*BS!$B$9</f>
        <v/>
      </c>
    </row>
    <row r="164" ht="18.75" customFormat="1" customHeight="1" s="194">
      <c r="B164" t="inlineStr">
        <is>
          <t>$ 000's Loan facilities Total uncommitted facilities nan</t>
        </is>
      </c>
      <c r="G164" t="n">
        <v>506000</v>
      </c>
      <c r="H164" t="n">
        <v>459000</v>
      </c>
      <c r="N164">
        <f>B164</f>
        <v/>
      </c>
      <c r="O164" t="inlineStr"/>
      <c r="P164" t="inlineStr"/>
      <c r="Q164" t="inlineStr"/>
      <c r="R164" t="inlineStr"/>
      <c r="S164">
        <f>G164*BS!$B$9</f>
        <v/>
      </c>
      <c r="T164">
        <f>H164*BS!$B$9</f>
        <v/>
      </c>
    </row>
    <row r="165">
      <c r="B165" t="inlineStr">
        <is>
          <t>$ 000's Loan facilities Total committed and uncommitted facility amounts nan</t>
        </is>
      </c>
      <c r="G165" t="n">
        <v>556000</v>
      </c>
      <c r="H165" t="n">
        <v>509000</v>
      </c>
      <c r="N165">
        <f>B165</f>
        <v/>
      </c>
      <c r="O165" t="inlineStr"/>
      <c r="P165" t="inlineStr"/>
      <c r="Q165" t="inlineStr"/>
      <c r="R165" t="inlineStr"/>
      <c r="S165">
        <f>G165*BS!$B$9</f>
        <v/>
      </c>
      <c r="T165">
        <f>H165*BS!$B$9</f>
        <v/>
      </c>
    </row>
    <row r="166" ht="18.75" customFormat="1" customHeight="1" s="194">
      <c r="B166" t="inlineStr">
        <is>
          <t>$ 000's Loan facilities Amount used nan</t>
        </is>
      </c>
      <c r="G166" t="n">
        <v>95000</v>
      </c>
      <c r="H166" t="n">
        <v>0</v>
      </c>
      <c r="N166">
        <f>B166</f>
        <v/>
      </c>
      <c r="O166" t="inlineStr"/>
      <c r="P166" t="inlineStr"/>
      <c r="Q166" t="inlineStr"/>
      <c r="R166" t="inlineStr"/>
      <c r="S166">
        <f>G166*BS!$B$9</f>
        <v/>
      </c>
      <c r="T166">
        <f>H166*BS!$B$9</f>
        <v/>
      </c>
    </row>
    <row r="167">
      <c r="B167" t="inlineStr">
        <is>
          <t>$ 000's Loan facilities Unused committed facilities nan</t>
        </is>
      </c>
      <c r="G167" t="n">
        <v>50000</v>
      </c>
      <c r="H167" t="n">
        <v>50000</v>
      </c>
      <c r="N167">
        <f>B167</f>
        <v/>
      </c>
      <c r="O167" t="inlineStr"/>
      <c r="P167" t="inlineStr"/>
      <c r="Q167" t="inlineStr"/>
      <c r="R167" t="inlineStr"/>
      <c r="S167">
        <f>G167*BS!$B$9</f>
        <v/>
      </c>
      <c r="T167">
        <f>H167*BS!$B$9</f>
        <v/>
      </c>
    </row>
    <row r="168">
      <c r="B168" t="inlineStr">
        <is>
          <t>$ 000's Loan facilities Unused uncommitted facilities nan</t>
        </is>
      </c>
      <c r="G168" t="n">
        <v>411000</v>
      </c>
      <c r="H168" t="n">
        <v>459000</v>
      </c>
      <c r="N168">
        <f>B168</f>
        <v/>
      </c>
      <c r="O168" t="inlineStr"/>
      <c r="P168" t="inlineStr"/>
      <c r="Q168" t="inlineStr"/>
      <c r="R168" t="inlineStr"/>
      <c r="S168">
        <f>G168*BS!$B$9</f>
        <v/>
      </c>
      <c r="T168">
        <f>H168*BS!$B$9</f>
        <v/>
      </c>
    </row>
    <row r="169">
      <c r="B169" t="inlineStr">
        <is>
          <t>$ 000's Loan facilities Total amount unused nan</t>
        </is>
      </c>
      <c r="G169" t="n">
        <v>461000</v>
      </c>
      <c r="H169" t="n">
        <v>509000</v>
      </c>
      <c r="N169">
        <f>B169</f>
        <v/>
      </c>
      <c r="O169" t="inlineStr"/>
      <c r="P169" t="inlineStr"/>
      <c r="Q169" t="inlineStr"/>
      <c r="R169" t="inlineStr"/>
      <c r="S169">
        <f>G169*BS!$B$9</f>
        <v/>
      </c>
      <c r="T169">
        <f>H169*BS!$B$9</f>
        <v/>
      </c>
    </row>
    <row r="170">
      <c r="B170" t="inlineStr">
        <is>
          <t>$ 000's Terms and repayment schedule 2022 Effective Currency Interest rate (%) Year of maturity</t>
        </is>
      </c>
      <c r="G170" t="n">
        <v>0</v>
      </c>
      <c r="H170" t="n">
        <v>0</v>
      </c>
      <c r="N170">
        <f>B170</f>
        <v/>
      </c>
      <c r="O170" t="inlineStr"/>
      <c r="P170" t="inlineStr"/>
      <c r="Q170" t="inlineStr"/>
      <c r="R170" t="inlineStr"/>
      <c r="S170">
        <f>G170*BS!$B$9</f>
        <v/>
      </c>
      <c r="T170">
        <f>H170*BS!$B$9</f>
        <v/>
      </c>
    </row>
    <row r="171">
      <c r="B171" t="inlineStr">
        <is>
          <t>$ 000's Terms and repayment schedule Loan from Associate AUD 2.90 nan</t>
        </is>
      </c>
      <c r="G171" t="n">
        <v>900</v>
      </c>
      <c r="H171" t="n">
        <v>900</v>
      </c>
      <c r="N171">
        <f>B171</f>
        <v/>
      </c>
      <c r="O171" t="inlineStr"/>
      <c r="P171" t="inlineStr"/>
      <c r="Q171" t="inlineStr"/>
      <c r="R171" t="inlineStr"/>
      <c r="S171">
        <f>G171*BS!$B$9</f>
        <v/>
      </c>
      <c r="T171">
        <f>H171*BS!$B$9</f>
        <v/>
      </c>
    </row>
    <row r="172">
      <c r="B172" t="inlineStr">
        <is>
          <t>$ 000's Terms and repayment schedule Unsecured bank loan AUD nan</t>
        </is>
      </c>
      <c r="G172" t="n">
        <v>95000</v>
      </c>
      <c r="H172" t="n">
        <v>0</v>
      </c>
      <c r="N172">
        <f>B172</f>
        <v/>
      </c>
      <c r="O172" t="inlineStr"/>
      <c r="P172" t="inlineStr"/>
      <c r="Q172" t="inlineStr"/>
      <c r="R172" t="inlineStr"/>
      <c r="S172">
        <f>G172*BS!$B$9</f>
        <v/>
      </c>
      <c r="T172">
        <f>H172*BS!$B$9</f>
        <v/>
      </c>
    </row>
    <row r="173">
      <c r="B173" t="inlineStr">
        <is>
          <t>$ 000's Terms and repayment schedule Total nan</t>
        </is>
      </c>
      <c r="G173" t="n">
        <v>95900</v>
      </c>
      <c r="H173" t="n">
        <v>900</v>
      </c>
      <c r="N173">
        <f>B173</f>
        <v/>
      </c>
      <c r="O173" t="inlineStr"/>
      <c r="P173" t="inlineStr"/>
      <c r="Q173" t="inlineStr"/>
      <c r="R173" t="inlineStr"/>
      <c r="S173">
        <f>G173*BS!$B$9</f>
        <v/>
      </c>
      <c r="T173">
        <f>H173*BS!$B$9</f>
        <v/>
      </c>
    </row>
    <row r="174">
      <c r="B174" s="102" t="n"/>
      <c r="C174" s="103" t="n"/>
      <c r="D174" s="103" t="n"/>
      <c r="E174" s="103" t="n"/>
      <c r="F174" s="103" t="n"/>
      <c r="G174" s="103" t="n"/>
      <c r="H174" s="103" t="n"/>
      <c r="I174" s="988"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52" t="n"/>
      <c r="D175" s="952" t="n"/>
      <c r="E175" s="952" t="n"/>
      <c r="F175" s="952" t="n"/>
      <c r="G175" s="952" t="n"/>
      <c r="H175" s="952" t="n"/>
      <c r="I175" s="980" t="n"/>
      <c r="J175" s="180" t="n"/>
      <c r="N175" s="976" t="inlineStr"/>
      <c r="O175" s="192" t="inlineStr"/>
      <c r="P175" s="192" t="inlineStr"/>
      <c r="Q175" s="192" t="inlineStr"/>
      <c r="R175" s="192" t="inlineStr"/>
      <c r="S175" s="192" t="inlineStr"/>
      <c r="T175" s="192" t="inlineStr"/>
      <c r="U175" s="193" t="n"/>
    </row>
    <row r="176">
      <c r="A176" s="171" t="inlineStr">
        <is>
          <t>K22</t>
        </is>
      </c>
      <c r="B176" s="96" t="inlineStr">
        <is>
          <t xml:space="preserve">Total </t>
        </is>
      </c>
      <c r="C176" s="954">
        <f>SUM(INDIRECT(ADDRESS(MATCH("K21",$A:$A,0)+1,COLUMN(C$13),4)&amp;":"&amp;ADDRESS(MATCH("K22",$A:$A,0)-1,COLUMN(C$13),4)))</f>
        <v/>
      </c>
      <c r="D176" s="954">
        <f>SUM(INDIRECT(ADDRESS(MATCH("K21",$A:$A,0)+1,COLUMN(D$13),4)&amp;":"&amp;ADDRESS(MATCH("K22",$A:$A,0)-1,COLUMN(D$13),4)))</f>
        <v/>
      </c>
      <c r="E176" s="954">
        <f>SUM(INDIRECT(ADDRESS(MATCH("K21",$A:$A,0)+1,COLUMN(E$13),4)&amp;":"&amp;ADDRESS(MATCH("K22",$A:$A,0)-1,COLUMN(E$13),4)))</f>
        <v/>
      </c>
      <c r="F176" s="954">
        <f>SUM(INDIRECT(ADDRESS(MATCH("K21",$A:$A,0)+1,COLUMN(F$13),4)&amp;":"&amp;ADDRESS(MATCH("K22",$A:$A,0)-1,COLUMN(F$13),4)))</f>
        <v/>
      </c>
      <c r="G176" s="954">
        <f>SUM(INDIRECT(ADDRESS(MATCH("K21",$A:$A,0)+1,COLUMN(G$13),4)&amp;":"&amp;ADDRESS(MATCH("K22",$A:$A,0)-1,COLUMN(G$13),4)))</f>
        <v/>
      </c>
      <c r="H176" s="954">
        <f>SUM(INDIRECT(ADDRESS(MATCH("K21",$A:$A,0)+1,COLUMN(H$13),4)&amp;":"&amp;ADDRESS(MATCH("K22",$A:$A,0)-1,COLUMN(H$13),4)))</f>
        <v/>
      </c>
      <c r="I176" s="980" t="n"/>
      <c r="J176" s="180" t="n"/>
      <c r="N176" s="976">
        <f>B176</f>
        <v/>
      </c>
      <c r="O176" s="192">
        <f>C176*BS!$B$9</f>
        <v/>
      </c>
      <c r="P176" s="192">
        <f>D176*BS!$B$9</f>
        <v/>
      </c>
      <c r="Q176" s="192">
        <f>E176*BS!$B$9</f>
        <v/>
      </c>
      <c r="R176" s="192">
        <f>F176*BS!$B$9</f>
        <v/>
      </c>
      <c r="S176" s="192">
        <f>G176*BS!$B$9</f>
        <v/>
      </c>
      <c r="T176" s="192">
        <f>H176*BS!$B$9</f>
        <v/>
      </c>
      <c r="U176" s="193" t="n"/>
    </row>
    <row r="177">
      <c r="A177" s="194" t="inlineStr">
        <is>
          <t>K23</t>
        </is>
      </c>
      <c r="B177" s="96" t="inlineStr">
        <is>
          <t xml:space="preserve">Other Long Term liabilities </t>
        </is>
      </c>
      <c r="C177" s="990" t="n"/>
      <c r="D177" s="990" t="n"/>
      <c r="E177" s="990" t="n"/>
      <c r="F177" s="990" t="n"/>
      <c r="G177" s="990" t="n"/>
      <c r="H177" s="990" t="n"/>
      <c r="I177" s="988" t="n"/>
      <c r="J177" s="196" t="n"/>
      <c r="K177" s="197" t="n"/>
      <c r="L177" s="197" t="n"/>
      <c r="M177" s="197" t="n"/>
      <c r="N177" s="966">
        <f>B177</f>
        <v/>
      </c>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79" t="n"/>
      <c r="B178" s="102" t="inlineStr">
        <is>
          <t>S000's Non-current Employee entitlements</t>
        </is>
      </c>
      <c r="C178" s="991" t="n"/>
      <c r="D178" s="991" t="n"/>
      <c r="E178" s="991" t="n"/>
      <c r="F178" s="991" t="n"/>
      <c r="G178" s="991" t="n"/>
      <c r="H178" s="991" t="n">
        <v>7336</v>
      </c>
      <c r="I178" s="984" t="n"/>
      <c r="J178" s="180" t="n"/>
      <c r="N178" s="976">
        <f>B178</f>
        <v/>
      </c>
      <c r="O178" s="192" t="inlineStr"/>
      <c r="P178" s="192" t="inlineStr"/>
      <c r="Q178" s="192" t="inlineStr"/>
      <c r="R178" s="192" t="inlineStr"/>
      <c r="S178" s="192" t="inlineStr"/>
      <c r="T178" s="192">
        <f>H178*BS!$B$9</f>
        <v/>
      </c>
      <c r="U178" s="193">
        <f>I129</f>
        <v/>
      </c>
    </row>
    <row r="179">
      <c r="A179" s="79" t="n"/>
      <c r="B179" s="102" t="inlineStr">
        <is>
          <t>S000's Non-current Warranty</t>
        </is>
      </c>
      <c r="C179" s="991" t="n"/>
      <c r="D179" s="991" t="n"/>
      <c r="E179" s="991" t="n"/>
      <c r="F179" s="991" t="n"/>
      <c r="G179" s="991" t="n"/>
      <c r="H179" s="991" t="n">
        <v>22546</v>
      </c>
      <c r="I179" s="992" t="n"/>
      <c r="J179" s="180" t="n"/>
      <c r="N179" s="976">
        <f>B179</f>
        <v/>
      </c>
      <c r="O179" s="192" t="inlineStr"/>
      <c r="P179" s="192" t="inlineStr"/>
      <c r="Q179" s="192" t="inlineStr"/>
      <c r="R179" s="192" t="inlineStr"/>
      <c r="S179" s="192" t="inlineStr"/>
      <c r="T179" s="192">
        <f>H179*BS!$B$9</f>
        <v/>
      </c>
      <c r="U179" s="193">
        <f>I130</f>
        <v/>
      </c>
    </row>
    <row r="180" ht="23.25" customFormat="1" customHeight="1" s="234">
      <c r="A180" s="79" t="n"/>
      <c r="B180" s="102" t="inlineStr">
        <is>
          <t>S000's Non-current Other</t>
        </is>
      </c>
      <c r="C180" s="103" t="n"/>
      <c r="D180" s="103" t="n"/>
      <c r="E180" s="103" t="n"/>
      <c r="F180" s="103" t="n"/>
      <c r="G180" s="103" t="n"/>
      <c r="H180" s="103" t="n">
        <v>2075</v>
      </c>
      <c r="I180" s="992" t="n"/>
      <c r="J180" s="180" t="n"/>
      <c r="N180" s="976">
        <f>B180</f>
        <v/>
      </c>
      <c r="O180" s="192" t="inlineStr"/>
      <c r="P180" s="192" t="inlineStr"/>
      <c r="Q180" s="192" t="inlineStr"/>
      <c r="R180" s="192" t="inlineStr"/>
      <c r="S180" s="192" t="inlineStr"/>
      <c r="T180" s="192">
        <f>H180*BS!$B$9</f>
        <v/>
      </c>
      <c r="U180" s="193">
        <f>I131</f>
        <v/>
      </c>
    </row>
    <row r="181" ht="23.25" customFormat="1" customHeight="1" s="234">
      <c r="A181" s="79" t="n"/>
      <c r="B181" s="102" t="inlineStr">
        <is>
          <t>S000's Non-current Total</t>
        </is>
      </c>
      <c r="C181" s="991" t="n"/>
      <c r="D181" s="991" t="n"/>
      <c r="E181" s="991" t="n"/>
      <c r="F181" s="991" t="n"/>
      <c r="G181" s="991" t="n"/>
      <c r="H181" s="991" t="n">
        <v>31957</v>
      </c>
      <c r="I181" s="992" t="n"/>
      <c r="J181" s="180" t="n"/>
      <c r="N181" s="976">
        <f>B181</f>
        <v/>
      </c>
      <c r="O181" s="192" t="inlineStr"/>
      <c r="P181" s="192" t="inlineStr"/>
      <c r="Q181" s="192" t="inlineStr"/>
      <c r="R181" s="192" t="inlineStr"/>
      <c r="S181" s="192" t="inlineStr"/>
      <c r="T181" s="192">
        <f>H181*BS!$B$9</f>
        <v/>
      </c>
      <c r="U181" s="193">
        <f>I132</f>
        <v/>
      </c>
    </row>
    <row r="182" ht="23.25" customFormat="1" customHeight="1" s="234">
      <c r="A182" s="79" t="n"/>
      <c r="B182" s="102" t="inlineStr">
        <is>
          <t>$ 000's Non-current Employee entitlements</t>
        </is>
      </c>
      <c r="C182" s="991" t="n"/>
      <c r="D182" s="991" t="n"/>
      <c r="E182" s="991" t="n"/>
      <c r="F182" s="991" t="n"/>
      <c r="G182" s="991" t="n">
        <v>7234</v>
      </c>
      <c r="H182" s="991" t="n"/>
      <c r="I182" s="992" t="n"/>
      <c r="J182" s="180" t="n"/>
      <c r="N182" s="976">
        <f>B182</f>
        <v/>
      </c>
      <c r="O182" s="192" t="inlineStr"/>
      <c r="P182" s="192" t="inlineStr"/>
      <c r="Q182" s="192" t="inlineStr"/>
      <c r="R182" s="192" t="inlineStr"/>
      <c r="S182" s="192">
        <f>G182*BS!$B$9</f>
        <v/>
      </c>
      <c r="T182" s="192" t="inlineStr"/>
      <c r="U182" s="193">
        <f>I133</f>
        <v/>
      </c>
    </row>
    <row r="183">
      <c r="A183" s="79" t="n"/>
      <c r="B183" s="102" t="inlineStr">
        <is>
          <t>$ 000's Non-current Warranty</t>
        </is>
      </c>
      <c r="C183" s="991" t="n"/>
      <c r="D183" s="991" t="n"/>
      <c r="E183" s="991" t="n"/>
      <c r="F183" s="991" t="n"/>
      <c r="G183" s="991" t="n">
        <v>22231</v>
      </c>
      <c r="H183" s="991" t="n"/>
      <c r="I183" s="992" t="n"/>
      <c r="J183" s="180" t="n"/>
      <c r="N183" s="976">
        <f>B183</f>
        <v/>
      </c>
      <c r="O183" s="192" t="inlineStr"/>
      <c r="P183" s="192" t="inlineStr"/>
      <c r="Q183" s="192" t="inlineStr"/>
      <c r="R183" s="192" t="inlineStr"/>
      <c r="S183" s="192">
        <f>G183*BS!$B$9</f>
        <v/>
      </c>
      <c r="T183" s="192" t="inlineStr"/>
      <c r="U183" s="193">
        <f>I134</f>
        <v/>
      </c>
    </row>
    <row r="184" ht="18.75" customHeight="1" s="340">
      <c r="A184" s="79" t="n"/>
      <c r="B184" s="102" t="inlineStr">
        <is>
          <t>$ 000's Non-current Other</t>
        </is>
      </c>
      <c r="C184" s="991" t="n"/>
      <c r="D184" s="991" t="n"/>
      <c r="E184" s="991" t="n"/>
      <c r="F184" s="991" t="n"/>
      <c r="G184" s="991" t="n">
        <v>2275</v>
      </c>
      <c r="H184" s="991" t="n"/>
      <c r="I184" s="992" t="n"/>
      <c r="J184" s="180" t="n"/>
      <c r="N184" s="976">
        <f>B184</f>
        <v/>
      </c>
      <c r="O184" s="192" t="inlineStr"/>
      <c r="P184" s="192" t="inlineStr"/>
      <c r="Q184" s="192" t="inlineStr"/>
      <c r="R184" s="192" t="inlineStr"/>
      <c r="S184" s="192">
        <f>G184*BS!$B$9</f>
        <v/>
      </c>
      <c r="T184" s="192" t="inlineStr"/>
      <c r="U184" s="193">
        <f>I135</f>
        <v/>
      </c>
    </row>
    <row r="185" ht="18.75" customFormat="1" customHeight="1" s="171">
      <c r="A185" s="79" t="n"/>
      <c r="B185" s="102" t="inlineStr">
        <is>
          <t>$ 000's Non-current Total</t>
        </is>
      </c>
      <c r="C185" s="991" t="n"/>
      <c r="D185" s="991" t="n"/>
      <c r="E185" s="991" t="n"/>
      <c r="F185" s="991" t="n"/>
      <c r="G185" s="991" t="n">
        <v>31740</v>
      </c>
      <c r="H185" s="991" t="n"/>
      <c r="I185" s="992" t="n"/>
      <c r="J185" s="180" t="n"/>
      <c r="N185" s="976">
        <f>B185</f>
        <v/>
      </c>
      <c r="O185" s="192" t="inlineStr"/>
      <c r="P185" s="192" t="inlineStr"/>
      <c r="Q185" s="192" t="inlineStr"/>
      <c r="R185" s="192" t="inlineStr"/>
      <c r="S185" s="192">
        <f>G185*BS!$B$9</f>
        <v/>
      </c>
      <c r="T185" s="192" t="inlineStr"/>
      <c r="U185" s="193">
        <f>I136</f>
        <v/>
      </c>
    </row>
    <row r="186" ht="18.75" customFormat="1" customHeight="1" s="171">
      <c r="A186" s="79" t="n"/>
      <c r="B186" s="102" t="n"/>
      <c r="C186" s="991" t="n"/>
      <c r="D186" s="991" t="n"/>
      <c r="E186" s="991" t="n"/>
      <c r="F186" s="991" t="n"/>
      <c r="G186" s="991" t="n"/>
      <c r="H186" s="991" t="n"/>
      <c r="I186" s="992" t="n"/>
      <c r="J186" s="180" t="n"/>
      <c r="N186" s="976" t="inlineStr"/>
      <c r="O186" s="192" t="inlineStr"/>
      <c r="P186" s="192" t="inlineStr"/>
      <c r="Q186" s="192" t="inlineStr"/>
      <c r="R186" s="192" t="inlineStr"/>
      <c r="S186" s="192" t="inlineStr"/>
      <c r="T186" s="192" t="inlineStr"/>
      <c r="U186" s="193">
        <f>I137</f>
        <v/>
      </c>
    </row>
    <row r="187" ht="18.75" customFormat="1" customHeight="1" s="171">
      <c r="A187" s="79" t="n"/>
      <c r="B187" s="102" t="n"/>
      <c r="C187" s="991" t="n"/>
      <c r="D187" s="991" t="n"/>
      <c r="E187" s="991" t="n"/>
      <c r="F187" s="991" t="n"/>
      <c r="G187" s="991" t="n"/>
      <c r="H187" s="991" t="n"/>
      <c r="I187" s="992" t="n"/>
      <c r="J187" s="180" t="n"/>
      <c r="N187" s="976" t="inlineStr"/>
      <c r="O187" s="192" t="inlineStr"/>
      <c r="P187" s="192" t="inlineStr"/>
      <c r="Q187" s="192" t="inlineStr"/>
      <c r="R187" s="192" t="inlineStr"/>
      <c r="S187" s="192" t="inlineStr"/>
      <c r="T187" s="192" t="inlineStr"/>
      <c r="U187" s="193">
        <f>I138</f>
        <v/>
      </c>
    </row>
    <row r="188" ht="18.75" customFormat="1" customHeight="1" s="171">
      <c r="A188" s="79" t="n"/>
      <c r="B188" s="102" t="n"/>
      <c r="C188" s="991" t="n"/>
      <c r="D188" s="991" t="n"/>
      <c r="E188" s="991" t="n"/>
      <c r="F188" s="991" t="n"/>
      <c r="G188" s="991" t="n"/>
      <c r="H188" s="991" t="n"/>
      <c r="I188" s="992" t="n"/>
      <c r="J188" s="180" t="n"/>
      <c r="N188" s="976" t="inlineStr"/>
      <c r="O188" s="192" t="inlineStr"/>
      <c r="P188" s="192" t="inlineStr"/>
      <c r="Q188" s="192" t="inlineStr"/>
      <c r="R188" s="192" t="inlineStr"/>
      <c r="S188" s="192" t="inlineStr"/>
      <c r="T188" s="192" t="inlineStr"/>
      <c r="U188" s="193">
        <f>I139</f>
        <v/>
      </c>
    </row>
    <row r="189" ht="18.75" customFormat="1" customHeight="1" s="171">
      <c r="A189" s="194" t="inlineStr">
        <is>
          <t>K24</t>
        </is>
      </c>
      <c r="B189" s="96" t="inlineStr">
        <is>
          <t xml:space="preserve">Total </t>
        </is>
      </c>
      <c r="C189" s="954">
        <f>SUM(INDIRECT(ADDRESS(MATCH("K23",$A:$A,0)+1,COLUMN(C$13),4)&amp;":"&amp;ADDRESS(MATCH("K24",$A:$A,0)-1,COLUMN(C$13),4)))</f>
        <v/>
      </c>
      <c r="D189" s="954">
        <f>SUM(INDIRECT(ADDRESS(MATCH("K23",$A:$A,0)+1,COLUMN(D$13),4)&amp;":"&amp;ADDRESS(MATCH("K24",$A:$A,0)-1,COLUMN(D$13),4)))</f>
        <v/>
      </c>
      <c r="E189" s="954">
        <f>SUM(INDIRECT(ADDRESS(MATCH("K23",$A:$A,0)+1,COLUMN(E$13),4)&amp;":"&amp;ADDRESS(MATCH("K24",$A:$A,0)-1,COLUMN(E$13),4)))</f>
        <v/>
      </c>
      <c r="F189" s="954">
        <f>SUM(INDIRECT(ADDRESS(MATCH("K23",$A:$A,0)+1,COLUMN(F$13),4)&amp;":"&amp;ADDRESS(MATCH("K24",$A:$A,0)-1,COLUMN(F$13),4)))</f>
        <v/>
      </c>
      <c r="G189" s="954">
        <f>SUM(INDIRECT(ADDRESS(MATCH("K23",$A:$A,0)+1,COLUMN(G$13),4)&amp;":"&amp;ADDRESS(MATCH("K24",$A:$A,0)-1,COLUMN(G$13),4)))</f>
        <v/>
      </c>
      <c r="H189" s="954">
        <f>SUM(INDIRECT(ADDRESS(MATCH("K23",$A:$A,0)+1,COLUMN(H$13),4)&amp;":"&amp;ADDRESS(MATCH("K24",$A:$A,0)-1,COLUMN(H$13),4)))</f>
        <v/>
      </c>
      <c r="I189" s="977" t="n"/>
      <c r="J189" s="196" t="n"/>
      <c r="K189" s="197" t="n"/>
      <c r="L189" s="197" t="n"/>
      <c r="M189" s="197" t="n"/>
      <c r="N189" s="966">
        <f>B189</f>
        <v/>
      </c>
      <c r="O189" s="198">
        <f>C189*BS!$B$9</f>
        <v/>
      </c>
      <c r="P189" s="198">
        <f>D189*BS!$B$9</f>
        <v/>
      </c>
      <c r="Q189" s="198">
        <f>E189*BS!$B$9</f>
        <v/>
      </c>
      <c r="R189" s="198">
        <f>F189*BS!$B$9</f>
        <v/>
      </c>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39" t="n"/>
      <c r="D190" s="939" t="n"/>
      <c r="E190" s="939" t="n"/>
      <c r="F190" s="939" t="n"/>
      <c r="G190" s="939" t="n"/>
      <c r="H190" s="939" t="n"/>
      <c r="I190" s="975" t="n"/>
      <c r="J190" s="180" t="n"/>
      <c r="N190" s="976" t="inlineStr"/>
      <c r="O190" s="192" t="inlineStr"/>
      <c r="P190" s="192" t="inlineStr"/>
      <c r="Q190" s="192" t="inlineStr"/>
      <c r="R190" s="192" t="inlineStr"/>
      <c r="S190" s="192" t="inlineStr"/>
      <c r="T190" s="192" t="inlineStr"/>
      <c r="U190" s="193" t="n"/>
    </row>
    <row r="191" ht="18.75" customFormat="1" customHeight="1" s="171">
      <c r="A191" s="194" t="inlineStr">
        <is>
          <t>K25</t>
        </is>
      </c>
      <c r="B191" s="96" t="inlineStr">
        <is>
          <t xml:space="preserve">Minority Interest </t>
        </is>
      </c>
      <c r="C191" s="954" t="n"/>
      <c r="D191" s="954" t="n"/>
      <c r="E191" s="954" t="n"/>
      <c r="F191" s="954" t="n"/>
      <c r="G191" s="954" t="n"/>
      <c r="H191" s="954" t="n"/>
      <c r="I191" s="977" t="n"/>
      <c r="J191" s="196" t="n"/>
      <c r="K191" s="197" t="n"/>
      <c r="L191" s="197" t="n"/>
      <c r="M191" s="197" t="n"/>
      <c r="N191" s="966">
        <f>B191</f>
        <v/>
      </c>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79" t="n"/>
      <c r="B192" s="102" t="n"/>
      <c r="C192" s="952" t="n"/>
      <c r="D192" s="952" t="n"/>
      <c r="E192" s="952" t="n"/>
      <c r="F192" s="952" t="n"/>
      <c r="G192" s="952" t="n"/>
      <c r="H192" s="952" t="n"/>
      <c r="I192" s="979" t="n"/>
      <c r="J192" s="180" t="n"/>
      <c r="N192" s="976" t="inlineStr"/>
      <c r="O192" s="192" t="inlineStr"/>
      <c r="P192" s="192" t="inlineStr"/>
      <c r="Q192" s="192" t="inlineStr"/>
      <c r="R192" s="192" t="inlineStr"/>
      <c r="S192" s="192" t="inlineStr"/>
      <c r="T192" s="192" t="inlineStr"/>
      <c r="U192" s="193">
        <f>I143</f>
        <v/>
      </c>
    </row>
    <row r="193" ht="18.75" customFormat="1" customHeight="1" s="171">
      <c r="A193" s="79" t="n"/>
      <c r="B193" s="102" t="n"/>
      <c r="C193" s="993" t="n"/>
      <c r="D193" s="993" t="n"/>
      <c r="E193" s="993" t="n"/>
      <c r="F193" s="952" t="n"/>
      <c r="G193" s="952" t="n"/>
      <c r="H193" s="952" t="n"/>
      <c r="I193" s="979" t="n"/>
      <c r="J193" s="180" t="n"/>
      <c r="N193" s="976" t="inlineStr"/>
      <c r="O193" s="192" t="inlineStr"/>
      <c r="P193" s="192" t="inlineStr"/>
      <c r="Q193" s="192" t="inlineStr"/>
      <c r="R193" s="192" t="inlineStr"/>
      <c r="S193" s="192" t="inlineStr"/>
      <c r="T193" s="192" t="inlineStr"/>
      <c r="U193" s="193">
        <f>I144</f>
        <v/>
      </c>
    </row>
    <row r="194" ht="18.75" customFormat="1" customHeight="1" s="171">
      <c r="A194" s="79" t="n"/>
      <c r="B194" s="102" t="n"/>
      <c r="C194" s="993" t="n"/>
      <c r="D194" s="993" t="n"/>
      <c r="E194" s="993" t="n"/>
      <c r="F194" s="952" t="n"/>
      <c r="G194" s="952" t="n"/>
      <c r="H194" s="952" t="n"/>
      <c r="I194" s="979" t="n"/>
      <c r="J194" s="180" t="n"/>
      <c r="N194" s="976" t="inlineStr"/>
      <c r="O194" s="192" t="inlineStr"/>
      <c r="P194" s="192" t="inlineStr"/>
      <c r="Q194" s="192" t="inlineStr"/>
      <c r="R194" s="192" t="inlineStr"/>
      <c r="S194" s="192" t="inlineStr"/>
      <c r="T194" s="192" t="inlineStr"/>
      <c r="U194" s="193">
        <f>I145</f>
        <v/>
      </c>
    </row>
    <row r="195" ht="18.75" customFormat="1" customHeight="1" s="171">
      <c r="A195" s="79" t="n"/>
      <c r="B195" s="102" t="n"/>
      <c r="C195" s="993" t="n"/>
      <c r="D195" s="993" t="n"/>
      <c r="E195" s="993" t="n"/>
      <c r="F195" s="952" t="n"/>
      <c r="G195" s="952" t="n"/>
      <c r="H195" s="952" t="n"/>
      <c r="I195" s="979" t="n"/>
      <c r="J195" s="180" t="n"/>
      <c r="N195" s="976" t="inlineStr"/>
      <c r="O195" s="192" t="inlineStr"/>
      <c r="P195" s="192" t="inlineStr"/>
      <c r="Q195" s="192" t="inlineStr"/>
      <c r="R195" s="192" t="inlineStr"/>
      <c r="S195" s="192" t="inlineStr"/>
      <c r="T195" s="192" t="inlineStr"/>
      <c r="U195" s="193">
        <f>I146</f>
        <v/>
      </c>
    </row>
    <row r="196" ht="18.75" customFormat="1" customHeight="1" s="171">
      <c r="A196" s="79" t="n"/>
      <c r="B196" s="102" t="n"/>
      <c r="C196" s="993" t="n"/>
      <c r="D196" s="993" t="n"/>
      <c r="E196" s="993" t="n"/>
      <c r="F196" s="952" t="n"/>
      <c r="G196" s="952" t="n"/>
      <c r="H196" s="952" t="n"/>
      <c r="I196" s="979" t="n"/>
      <c r="J196" s="180" t="n"/>
      <c r="N196" s="976" t="inlineStr"/>
      <c r="O196" s="192" t="inlineStr"/>
      <c r="P196" s="192" t="inlineStr"/>
      <c r="Q196" s="192" t="inlineStr"/>
      <c r="R196" s="192" t="inlineStr"/>
      <c r="S196" s="192" t="inlineStr"/>
      <c r="T196" s="192" t="inlineStr"/>
      <c r="U196" s="193">
        <f>I147</f>
        <v/>
      </c>
    </row>
    <row r="197" ht="18.75" customFormat="1" customHeight="1" s="194">
      <c r="A197" s="79" t="n"/>
      <c r="B197" s="102" t="n"/>
      <c r="C197" s="993" t="n"/>
      <c r="D197" s="993" t="n"/>
      <c r="E197" s="993" t="n"/>
      <c r="F197" s="952" t="n"/>
      <c r="G197" s="952" t="n"/>
      <c r="H197" s="952" t="n"/>
      <c r="I197" s="979" t="n"/>
      <c r="J197" s="180" t="n"/>
      <c r="N197" s="976" t="inlineStr"/>
      <c r="O197" s="192" t="inlineStr"/>
      <c r="P197" s="192" t="inlineStr"/>
      <c r="Q197" s="192" t="inlineStr"/>
      <c r="R197" s="192" t="inlineStr"/>
      <c r="S197" s="192" t="inlineStr"/>
      <c r="T197" s="192" t="inlineStr"/>
      <c r="U197" s="193">
        <f>I148</f>
        <v/>
      </c>
    </row>
    <row r="198">
      <c r="A198" s="79" t="n"/>
      <c r="B198" s="102" t="n"/>
      <c r="C198" s="103" t="n"/>
      <c r="D198" s="103" t="n"/>
      <c r="E198" s="103" t="n"/>
      <c r="F198" s="103" t="n"/>
      <c r="G198" s="103" t="n"/>
      <c r="H198" s="103" t="n"/>
      <c r="I198" s="979" t="n"/>
      <c r="J198" s="180" t="n"/>
      <c r="N198" s="976" t="inlineStr"/>
      <c r="O198" s="192" t="inlineStr"/>
      <c r="P198" s="192" t="inlineStr"/>
      <c r="Q198" s="192" t="inlineStr"/>
      <c r="R198" s="192" t="inlineStr"/>
      <c r="S198" s="192" t="inlineStr"/>
      <c r="T198" s="192" t="inlineStr"/>
      <c r="U198" s="193">
        <f>I149</f>
        <v/>
      </c>
    </row>
    <row r="199">
      <c r="A199" s="79" t="n"/>
      <c r="B199" s="102" t="n"/>
      <c r="C199" s="993" t="n"/>
      <c r="D199" s="993" t="n"/>
      <c r="E199" s="993" t="n"/>
      <c r="F199" s="952" t="n"/>
      <c r="G199" s="952" t="n"/>
      <c r="H199" s="952" t="n"/>
      <c r="I199" s="979" t="n"/>
      <c r="J199" s="180" t="n"/>
      <c r="N199" s="976" t="inlineStr"/>
      <c r="O199" s="192" t="inlineStr"/>
      <c r="P199" s="192" t="inlineStr"/>
      <c r="Q199" s="192" t="inlineStr"/>
      <c r="R199" s="192" t="inlineStr"/>
      <c r="S199" s="192" t="inlineStr"/>
      <c r="T199" s="192" t="inlineStr"/>
      <c r="U199" s="193">
        <f>I150</f>
        <v/>
      </c>
    </row>
    <row r="200">
      <c r="A200" s="79" t="n"/>
      <c r="B200" s="102" t="n"/>
      <c r="C200" s="993" t="n"/>
      <c r="D200" s="993" t="n"/>
      <c r="E200" s="993" t="n"/>
      <c r="F200" s="952" t="n"/>
      <c r="G200" s="952" t="n"/>
      <c r="H200" s="952" t="n"/>
      <c r="I200" s="979" t="n"/>
      <c r="J200" s="180" t="n"/>
      <c r="N200" s="976" t="inlineStr"/>
      <c r="O200" s="192" t="inlineStr"/>
      <c r="P200" s="192" t="inlineStr"/>
      <c r="Q200" s="192" t="inlineStr"/>
      <c r="R200" s="192" t="inlineStr"/>
      <c r="S200" s="192" t="inlineStr"/>
      <c r="T200" s="192" t="inlineStr"/>
      <c r="U200" s="193">
        <f>I151</f>
        <v/>
      </c>
    </row>
    <row r="201" ht="24" customHeight="1" s="340">
      <c r="A201" s="79" t="n"/>
      <c r="B201" s="102" t="n"/>
      <c r="C201" s="989" t="n"/>
      <c r="D201" s="971" t="n"/>
      <c r="E201" s="939" t="n"/>
      <c r="F201" s="939" t="n"/>
      <c r="G201" s="939" t="n"/>
      <c r="H201" s="939" t="n"/>
      <c r="I201" s="975" t="n"/>
      <c r="J201" s="180" t="n"/>
      <c r="N201" s="976" t="inlineStr"/>
      <c r="O201" s="192" t="inlineStr"/>
      <c r="P201" s="192" t="inlineStr"/>
      <c r="Q201" s="192" t="inlineStr"/>
      <c r="R201" s="192" t="inlineStr"/>
      <c r="S201" s="192" t="inlineStr"/>
      <c r="T201" s="192" t="inlineStr"/>
      <c r="U201" s="193">
        <f>I152</f>
        <v/>
      </c>
    </row>
    <row r="202">
      <c r="A202" s="194" t="inlineStr">
        <is>
          <t>K26</t>
        </is>
      </c>
      <c r="B202" s="96" t="inlineStr">
        <is>
          <t xml:space="preserve">Total </t>
        </is>
      </c>
      <c r="C202" s="954">
        <f>SUM(INDIRECT(ADDRESS(MATCH("K25",$A:$A,0)+1,COLUMN(C$13),4)&amp;":"&amp;ADDRESS(MATCH("K26",$A:$A,0)-1,COLUMN(C$13),4)))</f>
        <v/>
      </c>
      <c r="D202" s="954">
        <f>SUM(INDIRECT(ADDRESS(MATCH("K25",$A:$A,0)+1,COLUMN(D$13),4)&amp;":"&amp;ADDRESS(MATCH("K26",$A:$A,0)-1,COLUMN(D$13),4)))</f>
        <v/>
      </c>
      <c r="E202" s="954">
        <f>SUM(INDIRECT(ADDRESS(MATCH("K25",$A:$A,0)+1,COLUMN(E$13),4)&amp;":"&amp;ADDRESS(MATCH("K26",$A:$A,0)-1,COLUMN(E$13),4)))</f>
        <v/>
      </c>
      <c r="F202" s="954">
        <f>SUM(INDIRECT(ADDRESS(MATCH("K25",$A:$A,0)+1,COLUMN(F$13),4)&amp;":"&amp;ADDRESS(MATCH("K26",$A:$A,0)-1,COLUMN(F$13),4)))</f>
        <v/>
      </c>
      <c r="G202" s="954" t="n">
        <v>0</v>
      </c>
      <c r="H202" s="954" t="n">
        <v>0</v>
      </c>
      <c r="I202" s="988" t="n"/>
      <c r="J202" s="196" t="n"/>
      <c r="K202" s="197" t="n"/>
      <c r="L202" s="197" t="n"/>
      <c r="M202" s="197" t="n"/>
      <c r="N202" s="966">
        <f>B202</f>
        <v/>
      </c>
      <c r="O202" s="198">
        <f>C202*BS!$B$9</f>
        <v/>
      </c>
      <c r="P202" s="198">
        <f>D202*BS!$B$9</f>
        <v/>
      </c>
      <c r="Q202" s="198">
        <f>E202*BS!$B$9</f>
        <v/>
      </c>
      <c r="R202" s="198">
        <f>F202*BS!$B$9</f>
        <v/>
      </c>
      <c r="S202" s="198">
        <f>G202*BS!$B$9</f>
        <v/>
      </c>
      <c r="T202" s="198">
        <f>H202*BS!$B$9</f>
        <v/>
      </c>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994" t="n"/>
      <c r="D203" s="994" t="n"/>
      <c r="E203" s="994" t="n"/>
      <c r="F203" s="994" t="n"/>
      <c r="G203" s="994" t="n"/>
      <c r="H203" s="994" t="n"/>
      <c r="I203" s="992" t="n"/>
      <c r="J203" s="180" t="n"/>
      <c r="N203" s="976" t="inlineStr"/>
      <c r="O203" s="192" t="inlineStr"/>
      <c r="P203" s="192" t="inlineStr"/>
      <c r="Q203" s="192" t="inlineStr"/>
      <c r="R203" s="192" t="inlineStr"/>
      <c r="S203" s="192" t="inlineStr"/>
      <c r="T203" s="192" t="inlineStr"/>
      <c r="U203" s="193">
        <f>I154</f>
        <v/>
      </c>
    </row>
    <row r="204">
      <c r="A204" s="194" t="inlineStr">
        <is>
          <t>K27</t>
        </is>
      </c>
      <c r="B204" s="96" t="inlineStr">
        <is>
          <t xml:space="preserve">Common Stock </t>
        </is>
      </c>
      <c r="C204" s="942" t="n"/>
      <c r="D204" s="942" t="n"/>
      <c r="E204" s="942" t="n"/>
      <c r="F204" s="942" t="n"/>
      <c r="G204" s="942" t="n"/>
      <c r="H204" s="942" t="n"/>
      <c r="I204" s="992" t="n"/>
      <c r="J204" s="196" t="n"/>
      <c r="K204" s="197" t="n"/>
      <c r="L204" s="197" t="n"/>
      <c r="M204" s="197" t="n"/>
      <c r="N204" s="966">
        <f>B204</f>
        <v/>
      </c>
      <c r="O204" s="198" t="inlineStr"/>
      <c r="P204" s="198" t="inlineStr"/>
      <c r="Q204" s="198" t="inlineStr"/>
      <c r="R204" s="198" t="inlineStr"/>
      <c r="S204" s="198" t="inlineStr"/>
      <c r="T204" s="198" t="inlineStr"/>
      <c r="U204" s="193">
        <f>I155</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229" t="inlineStr">
        <is>
          <t>S000's None 22120737 ordinary shares fully paid (2021: 21,000,000)</t>
        </is>
      </c>
      <c r="C205" s="103" t="n"/>
      <c r="D205" s="103" t="n"/>
      <c r="E205" s="103" t="n"/>
      <c r="F205" s="103" t="n"/>
      <c r="G205" s="103" t="n"/>
      <c r="H205" s="103" t="n">
        <v>78162</v>
      </c>
      <c r="I205" s="979" t="n"/>
      <c r="J205" s="196" t="n"/>
      <c r="K205" s="197" t="n"/>
      <c r="L205" s="197" t="n"/>
      <c r="M205" s="197" t="n"/>
      <c r="N205" s="966">
        <f>B205</f>
        <v/>
      </c>
      <c r="O205" s="198" t="inlineStr"/>
      <c r="P205" s="198" t="inlineStr"/>
      <c r="Q205" s="198" t="inlineStr"/>
      <c r="R205" s="198" t="inlineStr"/>
      <c r="S205" s="198" t="inlineStr"/>
      <c r="T205" s="198">
        <f>H205*BS!$B$9</f>
        <v/>
      </c>
      <c r="U205" s="193" t="n"/>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229" t="inlineStr">
        <is>
          <t>$000's None 22120737 ordinary shares fully paid (2021: 21,000,000)</t>
        </is>
      </c>
      <c r="C206" s="229" t="n"/>
      <c r="D206" s="229" t="n"/>
      <c r="E206" s="229" t="n"/>
      <c r="F206" s="229" t="n"/>
      <c r="G206" s="229" t="n">
        <v>27462</v>
      </c>
      <c r="H206" s="952" t="n"/>
      <c r="I206" s="979" t="n"/>
      <c r="J206" s="196" t="n"/>
      <c r="K206" s="197" t="n"/>
      <c r="L206" s="197" t="n"/>
      <c r="M206" s="197" t="n"/>
      <c r="N206" s="966">
        <f>B206</f>
        <v/>
      </c>
      <c r="O206" s="198" t="inlineStr"/>
      <c r="P206" s="198" t="inlineStr"/>
      <c r="Q206" s="198" t="inlineStr"/>
      <c r="R206" s="198" t="inlineStr"/>
      <c r="S206" s="198">
        <f>G206*BS!$B$9</f>
        <v/>
      </c>
      <c r="T206" s="198" t="inlineStr"/>
      <c r="U206" s="193" t="n"/>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229" t="n"/>
      <c r="C207" s="229" t="n"/>
      <c r="D207" s="229" t="n"/>
      <c r="E207" s="229" t="n"/>
      <c r="F207" s="229" t="n"/>
      <c r="G207" s="229" t="n"/>
      <c r="H207" s="952" t="n"/>
      <c r="I207" s="979" t="n"/>
      <c r="J207" s="196" t="n"/>
      <c r="K207" s="197" t="n"/>
      <c r="L207" s="197" t="n"/>
      <c r="M207" s="197" t="n"/>
      <c r="N207" s="966" t="inlineStr"/>
      <c r="O207" s="198" t="inlineStr"/>
      <c r="P207" s="198" t="inlineStr"/>
      <c r="Q207" s="198" t="inlineStr"/>
      <c r="R207" s="198" t="inlineStr"/>
      <c r="S207" s="198" t="inlineStr"/>
      <c r="T207" s="198" t="inlineStr"/>
      <c r="U207" s="193" t="n"/>
      <c r="V207" s="197" t="n"/>
      <c r="W207" s="197" t="n"/>
      <c r="X207" s="197" t="n"/>
      <c r="Y207" s="197" t="n"/>
      <c r="Z207" s="197" t="n"/>
      <c r="AA207" s="197" t="n"/>
      <c r="AB207" s="197" t="n"/>
      <c r="AC207" s="197" t="n"/>
      <c r="AD207" s="197" t="n"/>
      <c r="AE207" s="197" t="n"/>
      <c r="AF207" s="197" t="n"/>
      <c r="AG207" s="197" t="n"/>
      <c r="AH207" s="197" t="n"/>
      <c r="AI207" s="197" t="n"/>
      <c r="AJ207" s="197" t="n"/>
      <c r="AK207" s="197" t="n"/>
      <c r="AL207" s="197" t="n"/>
      <c r="AM207" s="197" t="n"/>
      <c r="AN207" s="197" t="n"/>
      <c r="AO207" s="197" t="n"/>
      <c r="AP207" s="197" t="n"/>
      <c r="AQ207" s="197" t="n"/>
      <c r="AR207" s="197" t="n"/>
      <c r="AS207" s="197" t="n"/>
      <c r="AT207" s="197" t="n"/>
      <c r="AU207" s="197" t="n"/>
      <c r="AV207" s="197" t="n"/>
      <c r="AW207" s="197" t="n"/>
      <c r="AX207" s="197" t="n"/>
      <c r="AY207" s="197" t="n"/>
      <c r="AZ207" s="197" t="n"/>
      <c r="BA207" s="197" t="n"/>
      <c r="BB207" s="197" t="n"/>
      <c r="BC207" s="197" t="n"/>
      <c r="BD207" s="197" t="n"/>
      <c r="BE207" s="197" t="n"/>
      <c r="BF207" s="197" t="n"/>
      <c r="BG207" s="197" t="n"/>
      <c r="BH207" s="197" t="n"/>
      <c r="BI207" s="197" t="n"/>
      <c r="BJ207" s="197" t="n"/>
      <c r="BK207" s="197" t="n"/>
      <c r="BL207" s="197" t="n"/>
      <c r="BM207" s="197" t="n"/>
      <c r="BN207" s="197" t="n"/>
      <c r="BO207" s="197" t="n"/>
      <c r="BP207" s="197" t="n"/>
      <c r="BQ207" s="197" t="n"/>
      <c r="BR207" s="197" t="n"/>
      <c r="BS207" s="197" t="n"/>
      <c r="BT207" s="197" t="n"/>
      <c r="BU207" s="197" t="n"/>
      <c r="BV207" s="197" t="n"/>
      <c r="BW207" s="197" t="n"/>
      <c r="BX207" s="197" t="n"/>
      <c r="BY207" s="197" t="n"/>
      <c r="BZ207" s="197" t="n"/>
      <c r="CA207" s="197" t="n"/>
      <c r="CB207" s="197" t="n"/>
      <c r="CC207" s="197" t="n"/>
      <c r="CD207" s="197" t="n"/>
      <c r="CE207" s="197" t="n"/>
      <c r="CF207" s="197" t="n"/>
      <c r="CG207" s="197" t="n"/>
      <c r="CH207" s="197" t="n"/>
      <c r="CI207" s="197" t="n"/>
      <c r="CJ207" s="197" t="n"/>
      <c r="CK207" s="197" t="n"/>
      <c r="CL207" s="197" t="n"/>
      <c r="CM207" s="197" t="n"/>
      <c r="CN207" s="197" t="n"/>
      <c r="CO207" s="197" t="n"/>
      <c r="CP207" s="197" t="n"/>
      <c r="CQ207" s="197" t="n"/>
      <c r="CR207" s="197" t="n"/>
      <c r="CS207" s="197" t="n"/>
      <c r="CT207" s="197" t="n"/>
      <c r="CU207" s="197" t="n"/>
      <c r="CV207" s="197" t="n"/>
      <c r="CW207" s="197" t="n"/>
      <c r="CX207" s="197" t="n"/>
      <c r="CY207" s="197" t="n"/>
      <c r="CZ207" s="197" t="n"/>
      <c r="DA207" s="197" t="n"/>
      <c r="DB207" s="197" t="n"/>
      <c r="DC207" s="197" t="n"/>
      <c r="DD207" s="197" t="n"/>
      <c r="DE207" s="197" t="n"/>
      <c r="DF207" s="197" t="n"/>
      <c r="DG207" s="197" t="n"/>
      <c r="DH207" s="197" t="n"/>
      <c r="DI207" s="197" t="n"/>
      <c r="DJ207" s="197" t="n"/>
      <c r="DK207" s="197" t="n"/>
      <c r="DL207" s="197" t="n"/>
      <c r="DM207" s="197" t="n"/>
      <c r="DN207" s="197" t="n"/>
      <c r="DO207" s="197" t="n"/>
      <c r="DP207" s="197" t="n"/>
      <c r="DQ207" s="197" t="n"/>
      <c r="DR207" s="197" t="n"/>
      <c r="DS207" s="197" t="n"/>
      <c r="DT207" s="197" t="n"/>
      <c r="DU207" s="197" t="n"/>
      <c r="DV207" s="197" t="n"/>
      <c r="DW207" s="197" t="n"/>
      <c r="DX207" s="197" t="n"/>
      <c r="DY207" s="197" t="n"/>
      <c r="DZ207" s="197" t="n"/>
      <c r="EA207" s="197" t="n"/>
      <c r="EB207" s="197" t="n"/>
      <c r="EC207" s="197" t="n"/>
      <c r="ED207" s="197" t="n"/>
      <c r="EE207" s="197" t="n"/>
      <c r="EF207" s="197" t="n"/>
      <c r="EG207" s="197" t="n"/>
      <c r="EH207" s="197" t="n"/>
      <c r="EI207" s="197" t="n"/>
      <c r="EJ207" s="197" t="n"/>
    </row>
    <row r="208">
      <c r="A208" s="194" t="inlineStr">
        <is>
          <t>K28</t>
        </is>
      </c>
      <c r="B208" s="96" t="inlineStr">
        <is>
          <t xml:space="preserve">Total </t>
        </is>
      </c>
      <c r="C208" s="954">
        <f>SUM(INDIRECT(ADDRESS(MATCH("K27",$A:$A,0)+1,COLUMN(C$13),4)&amp;":"&amp;ADDRESS(MATCH("K28",$A:$A,0)-1,COLUMN(C$13),4)))</f>
        <v/>
      </c>
      <c r="D208" s="954">
        <f>SUM(INDIRECT(ADDRESS(MATCH("K27",$A:$A,0)+1,COLUMN(D$13),4)&amp;":"&amp;ADDRESS(MATCH("K28",$A:$A,0)-1,COLUMN(D$13),4)))</f>
        <v/>
      </c>
      <c r="E208" s="954">
        <f>SUM(INDIRECT(ADDRESS(MATCH("K27",$A:$A,0)+1,COLUMN(E$13),4)&amp;":"&amp;ADDRESS(MATCH("K28",$A:$A,0)-1,COLUMN(E$13),4)))</f>
        <v/>
      </c>
      <c r="F208" s="954">
        <f>SUM(INDIRECT(ADDRESS(MATCH("K27",$A:$A,0)+1,COLUMN(F$13),4)&amp;":"&amp;ADDRESS(MATCH("K28",$A:$A,0)-1,COLUMN(F$13),4)))</f>
        <v/>
      </c>
      <c r="G208" s="954">
        <f>SUM(INDIRECT(ADDRESS(MATCH("K27",$A:$A,0)+1,COLUMN(G$13),4)&amp;":"&amp;ADDRESS(MATCH("K28",$A:$A,0)-1,COLUMN(G$13),4)))</f>
        <v/>
      </c>
      <c r="H208" s="954">
        <f>SUM(INDIRECT(ADDRESS(MATCH("K27",$A:$A,0)+1,COLUMN(H$13),4)&amp;":"&amp;ADDRESS(MATCH("K28",$A:$A,0)-1,COLUMN(H$13),4)))</f>
        <v/>
      </c>
      <c r="I208" s="995" t="n"/>
      <c r="J208" s="196" t="n"/>
      <c r="K208" s="197" t="n"/>
      <c r="L208" s="197" t="n"/>
      <c r="M208" s="197" t="n"/>
      <c r="N208" s="966">
        <f>B208</f>
        <v/>
      </c>
      <c r="O208" s="198">
        <f>C208*BS!$B$9</f>
        <v/>
      </c>
      <c r="P208" s="198">
        <f>D208*BS!$B$9</f>
        <v/>
      </c>
      <c r="Q208" s="198">
        <f>E208*BS!$B$9</f>
        <v/>
      </c>
      <c r="R208" s="198">
        <f>F208*BS!$B$9</f>
        <v/>
      </c>
      <c r="S208" s="198">
        <f>G208*BS!$B$9</f>
        <v/>
      </c>
      <c r="T208" s="198">
        <f>H208*BS!$B$9</f>
        <v/>
      </c>
      <c r="U208" s="193" t="n"/>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994" t="n"/>
      <c r="D209" s="994" t="n"/>
      <c r="E209" s="994" t="n"/>
      <c r="F209" s="994" t="n"/>
      <c r="G209" s="994" t="n"/>
      <c r="H209" s="994" t="n"/>
      <c r="I209" s="992" t="n"/>
      <c r="J209" s="180" t="n"/>
      <c r="N209" s="976" t="inlineStr"/>
      <c r="O209" s="192" t="inlineStr"/>
      <c r="P209" s="192" t="inlineStr"/>
      <c r="Q209" s="192" t="inlineStr"/>
      <c r="R209" s="192" t="inlineStr"/>
      <c r="S209" s="192" t="inlineStr"/>
      <c r="T209" s="192" t="inlineStr"/>
      <c r="U209" s="193" t="n"/>
    </row>
    <row r="210">
      <c r="B210" s="102" t="n"/>
      <c r="C210" s="994" t="n"/>
      <c r="D210" s="994" t="n"/>
      <c r="E210" s="994" t="n"/>
      <c r="F210" s="994" t="n"/>
      <c r="G210" s="994" t="n"/>
      <c r="H210" s="994" t="n"/>
      <c r="I210" s="992" t="n"/>
      <c r="J210" s="180" t="n"/>
      <c r="N210" s="976" t="inlineStr"/>
      <c r="O210" s="192" t="inlineStr"/>
      <c r="P210" s="192" t="inlineStr"/>
      <c r="Q210" s="192" t="inlineStr"/>
      <c r="R210" s="192" t="inlineStr"/>
      <c r="S210" s="192" t="inlineStr"/>
      <c r="T210" s="192" t="inlineStr"/>
      <c r="U210" s="193" t="n"/>
    </row>
    <row r="211">
      <c r="A211" s="194" t="inlineStr">
        <is>
          <t>K29</t>
        </is>
      </c>
      <c r="B211" s="96" t="inlineStr">
        <is>
          <t xml:space="preserve">Additional Paid in Capital </t>
        </is>
      </c>
      <c r="C211" s="983" t="n"/>
      <c r="D211" s="983" t="n"/>
      <c r="E211" s="983" t="n"/>
      <c r="F211" s="983" t="n"/>
      <c r="G211" s="983" t="n"/>
      <c r="H211" s="983" t="n"/>
      <c r="I211" s="984" t="n"/>
      <c r="J211" s="196" t="n"/>
      <c r="K211" s="197" t="n"/>
      <c r="L211" s="197" t="n"/>
      <c r="M211" s="197" t="n"/>
      <c r="N211" s="966">
        <f>B211</f>
        <v/>
      </c>
      <c r="O211" s="198" t="inlineStr"/>
      <c r="P211" s="198" t="inlineStr"/>
      <c r="Q211" s="198" t="inlineStr"/>
      <c r="R211" s="198" t="inlineStr"/>
      <c r="S211" s="198" t="inlineStr"/>
      <c r="T211" s="198" t="inlineStr"/>
      <c r="U211" s="193">
        <f>I162</f>
        <v/>
      </c>
      <c r="V211" s="197" t="n"/>
      <c r="W211" s="197" t="n"/>
      <c r="X211" s="197" t="n"/>
      <c r="Y211" s="197" t="n"/>
      <c r="Z211" s="197" t="n"/>
      <c r="AA211" s="197" t="n"/>
      <c r="AB211" s="197" t="n"/>
      <c r="AC211" s="197" t="n"/>
      <c r="AD211" s="197" t="n"/>
      <c r="AE211" s="197" t="n"/>
      <c r="AF211" s="197" t="n"/>
      <c r="AG211" s="197" t="n"/>
      <c r="AH211" s="197" t="n"/>
      <c r="AI211" s="197" t="n"/>
      <c r="AJ211" s="197" t="n"/>
      <c r="AK211" s="197" t="n"/>
      <c r="AL211" s="197" t="n"/>
      <c r="AM211" s="197" t="n"/>
      <c r="AN211" s="197" t="n"/>
      <c r="AO211" s="197" t="n"/>
      <c r="AP211" s="197" t="n"/>
      <c r="AQ211" s="197" t="n"/>
      <c r="AR211" s="197" t="n"/>
      <c r="AS211" s="197" t="n"/>
      <c r="AT211" s="197" t="n"/>
      <c r="AU211" s="197" t="n"/>
      <c r="AV211" s="197" t="n"/>
      <c r="AW211" s="197" t="n"/>
      <c r="AX211" s="197" t="n"/>
      <c r="AY211" s="197" t="n"/>
      <c r="AZ211" s="197" t="n"/>
      <c r="BA211" s="197" t="n"/>
      <c r="BB211" s="197" t="n"/>
      <c r="BC211" s="197" t="n"/>
      <c r="BD211" s="197" t="n"/>
      <c r="BE211" s="197" t="n"/>
      <c r="BF211" s="197" t="n"/>
      <c r="BG211" s="197" t="n"/>
      <c r="BH211" s="197" t="n"/>
      <c r="BI211" s="197" t="n"/>
      <c r="BJ211" s="197" t="n"/>
      <c r="BK211" s="197" t="n"/>
      <c r="BL211" s="197" t="n"/>
      <c r="BM211" s="197" t="n"/>
      <c r="BN211" s="197" t="n"/>
      <c r="BO211" s="197" t="n"/>
      <c r="BP211" s="197" t="n"/>
      <c r="BQ211" s="197" t="n"/>
      <c r="BR211" s="197" t="n"/>
      <c r="BS211" s="197" t="n"/>
      <c r="BT211" s="197" t="n"/>
      <c r="BU211" s="197" t="n"/>
      <c r="BV211" s="197" t="n"/>
      <c r="BW211" s="197" t="n"/>
      <c r="BX211" s="197" t="n"/>
      <c r="BY211" s="197" t="n"/>
      <c r="BZ211" s="197" t="n"/>
      <c r="CA211" s="197" t="n"/>
      <c r="CB211" s="197" t="n"/>
      <c r="CC211" s="197" t="n"/>
      <c r="CD211" s="197" t="n"/>
      <c r="CE211" s="197" t="n"/>
      <c r="CF211" s="197" t="n"/>
      <c r="CG211" s="197" t="n"/>
      <c r="CH211" s="197" t="n"/>
      <c r="CI211" s="197" t="n"/>
      <c r="CJ211" s="197" t="n"/>
      <c r="CK211" s="197" t="n"/>
      <c r="CL211" s="197" t="n"/>
      <c r="CM211" s="197" t="n"/>
      <c r="CN211" s="197" t="n"/>
      <c r="CO211" s="197" t="n"/>
      <c r="CP211" s="197" t="n"/>
      <c r="CQ211" s="197" t="n"/>
      <c r="CR211" s="197" t="n"/>
      <c r="CS211" s="197" t="n"/>
      <c r="CT211" s="197" t="n"/>
      <c r="CU211" s="197" t="n"/>
      <c r="CV211" s="197" t="n"/>
      <c r="CW211" s="197" t="n"/>
      <c r="CX211" s="197" t="n"/>
      <c r="CY211" s="197" t="n"/>
      <c r="CZ211" s="197" t="n"/>
      <c r="DA211" s="197" t="n"/>
      <c r="DB211" s="197" t="n"/>
      <c r="DC211" s="197" t="n"/>
      <c r="DD211" s="197" t="n"/>
      <c r="DE211" s="197" t="n"/>
      <c r="DF211" s="197" t="n"/>
      <c r="DG211" s="197" t="n"/>
      <c r="DH211" s="197" t="n"/>
      <c r="DI211" s="197" t="n"/>
      <c r="DJ211" s="197" t="n"/>
      <c r="DK211" s="197" t="n"/>
      <c r="DL211" s="197" t="n"/>
      <c r="DM211" s="197" t="n"/>
      <c r="DN211" s="197" t="n"/>
      <c r="DO211" s="197" t="n"/>
      <c r="DP211" s="197" t="n"/>
      <c r="DQ211" s="197" t="n"/>
      <c r="DR211" s="197" t="n"/>
      <c r="DS211" s="197" t="n"/>
      <c r="DT211" s="197" t="n"/>
      <c r="DU211" s="197" t="n"/>
      <c r="DV211" s="197" t="n"/>
      <c r="DW211" s="197" t="n"/>
      <c r="DX211" s="197" t="n"/>
      <c r="DY211" s="197" t="n"/>
      <c r="DZ211" s="197" t="n"/>
      <c r="EA211" s="197" t="n"/>
      <c r="EB211" s="197" t="n"/>
      <c r="EC211" s="197" t="n"/>
      <c r="ED211" s="197" t="n"/>
      <c r="EE211" s="197" t="n"/>
      <c r="EF211" s="197" t="n"/>
      <c r="EG211" s="197" t="n"/>
      <c r="EH211" s="197" t="n"/>
      <c r="EI211" s="197" t="n"/>
      <c r="EJ211" s="197" t="n"/>
    </row>
    <row r="212">
      <c r="B212" s="229" t="n"/>
      <c r="C212" s="103" t="n"/>
      <c r="D212" s="103" t="n"/>
      <c r="E212" s="103" t="n"/>
      <c r="F212" s="103" t="n"/>
      <c r="G212" s="103" t="n"/>
      <c r="H212" s="103" t="n"/>
      <c r="I212" s="984" t="n"/>
      <c r="J212" s="196" t="n"/>
      <c r="K212" s="197" t="n"/>
      <c r="L212" s="197" t="n"/>
      <c r="M212" s="197" t="n"/>
      <c r="N212" s="966" t="inlineStr"/>
      <c r="O212" s="198" t="inlineStr"/>
      <c r="P212" s="198" t="inlineStr"/>
      <c r="Q212" s="198" t="inlineStr"/>
      <c r="R212" s="198" t="inlineStr"/>
      <c r="S212" s="198" t="inlineStr"/>
      <c r="T212" s="198" t="inlineStr"/>
      <c r="U212" s="193" t="n"/>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A213" s="229" t="n"/>
      <c r="B213" s="229" t="n"/>
      <c r="C213" s="229" t="n"/>
      <c r="D213" s="229" t="n"/>
      <c r="E213" s="229" t="n"/>
      <c r="F213" s="229" t="n"/>
      <c r="G213" s="229" t="n"/>
      <c r="H213" s="229" t="n"/>
      <c r="I213" s="984" t="n"/>
      <c r="J213" s="196" t="n"/>
      <c r="K213" s="197" t="n"/>
      <c r="L213" s="197" t="n"/>
      <c r="M213" s="197" t="n"/>
      <c r="N213" s="966" t="inlineStr"/>
      <c r="O213" s="198" t="inlineStr"/>
      <c r="P213" s="198" t="inlineStr"/>
      <c r="Q213" s="198" t="inlineStr"/>
      <c r="R213" s="198" t="inlineStr"/>
      <c r="S213" s="198" t="inlineStr"/>
      <c r="T213" s="198" t="inlineStr"/>
      <c r="U213" s="193" t="n"/>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A214" s="171" t="inlineStr">
        <is>
          <t>K30</t>
        </is>
      </c>
      <c r="B214" s="96" t="inlineStr">
        <is>
          <t xml:space="preserve">Total </t>
        </is>
      </c>
      <c r="C214" s="954">
        <f>SUM(INDIRECT(ADDRESS(MATCH("K29",$A:$A,0)+1,COLUMN(C$13),4)&amp;":"&amp;ADDRESS(MATCH("K30",$A:$A,0)-1,COLUMN(C$13),4)))</f>
        <v/>
      </c>
      <c r="D214" s="954">
        <f>SUM(INDIRECT(ADDRESS(MATCH("K29",$A:$A,0)+1,COLUMN(D$13),4)&amp;":"&amp;ADDRESS(MATCH("K30",$A:$A,0)-1,COLUMN(D$13),4)))</f>
        <v/>
      </c>
      <c r="E214" s="954">
        <f>SUM(INDIRECT(ADDRESS(MATCH("K29",$A:$A,0)+1,COLUMN(E$13),4)&amp;":"&amp;ADDRESS(MATCH("K30",$A:$A,0)-1,COLUMN(E$13),4)))</f>
        <v/>
      </c>
      <c r="F214" s="954">
        <f>SUM(INDIRECT(ADDRESS(MATCH("K29",$A:$A,0)+1,COLUMN(F$13),4)&amp;":"&amp;ADDRESS(MATCH("K30",$A:$A,0)-1,COLUMN(F$13),4)))</f>
        <v/>
      </c>
      <c r="G214" s="954" t="n">
        <v>0</v>
      </c>
      <c r="H214" s="954" t="n">
        <v>0</v>
      </c>
      <c r="I214" s="984" t="n"/>
      <c r="J214" s="180" t="n"/>
      <c r="N214" s="976">
        <f>B214</f>
        <v/>
      </c>
      <c r="O214" s="192">
        <f>C214*BS!$B$9</f>
        <v/>
      </c>
      <c r="P214" s="192">
        <f>D214*BS!$B$9</f>
        <v/>
      </c>
      <c r="Q214" s="192">
        <f>E214*BS!$B$9</f>
        <v/>
      </c>
      <c r="R214" s="192">
        <f>F214*BS!$B$9</f>
        <v/>
      </c>
      <c r="S214" s="192">
        <f>G214*BS!$B$9</f>
        <v/>
      </c>
      <c r="T214" s="192">
        <f>H214*BS!$B$9</f>
        <v/>
      </c>
      <c r="U214" s="193" t="n"/>
    </row>
    <row r="215">
      <c r="A215" s="194" t="inlineStr">
        <is>
          <t>K31</t>
        </is>
      </c>
      <c r="B215" s="96" t="inlineStr">
        <is>
          <t xml:space="preserve">Other Reserves </t>
        </is>
      </c>
      <c r="C215" s="983" t="n"/>
      <c r="D215" s="983" t="n"/>
      <c r="E215" s="983" t="n"/>
      <c r="F215" s="983" t="n"/>
      <c r="G215" s="983" t="n"/>
      <c r="H215" s="983" t="n"/>
      <c r="I215" s="984" t="n"/>
      <c r="J215" s="196" t="n"/>
      <c r="K215" s="197" t="n"/>
      <c r="L215" s="197" t="n"/>
      <c r="M215" s="197" t="n"/>
      <c r="N215" s="966">
        <f>B215</f>
        <v/>
      </c>
      <c r="O215" s="198" t="inlineStr"/>
      <c r="P215" s="198" t="inlineStr"/>
      <c r="Q215" s="198" t="inlineStr"/>
      <c r="R215" s="198" t="inlineStr"/>
      <c r="S215" s="198" t="inlineStr"/>
      <c r="T215" s="198" t="inlineStr"/>
      <c r="U215" s="193">
        <f>I166</f>
        <v/>
      </c>
      <c r="V215" s="197" t="n"/>
      <c r="W215" s="197" t="n"/>
      <c r="X215" s="197" t="n"/>
      <c r="Y215" s="197" t="n"/>
      <c r="Z215" s="197" t="n"/>
      <c r="AA215" s="197" t="n"/>
      <c r="AB215" s="197" t="n"/>
      <c r="AC215" s="197" t="n"/>
      <c r="AD215" s="197" t="n"/>
      <c r="AE215" s="197" t="n"/>
      <c r="AF215" s="197" t="n"/>
      <c r="AG215" s="197" t="n"/>
      <c r="AH215" s="197" t="n"/>
      <c r="AI215" s="197" t="n"/>
      <c r="AJ215" s="197" t="n"/>
      <c r="AK215" s="197" t="n"/>
      <c r="AL215" s="197" t="n"/>
      <c r="AM215" s="197" t="n"/>
      <c r="AN215" s="197" t="n"/>
      <c r="AO215" s="197" t="n"/>
      <c r="AP215" s="197" t="n"/>
      <c r="AQ215" s="197" t="n"/>
      <c r="AR215" s="197" t="n"/>
      <c r="AS215" s="197" t="n"/>
      <c r="AT215" s="197" t="n"/>
      <c r="AU215" s="197" t="n"/>
      <c r="AV215" s="197" t="n"/>
      <c r="AW215" s="197" t="n"/>
      <c r="AX215" s="197" t="n"/>
      <c r="AY215" s="197" t="n"/>
      <c r="AZ215" s="197" t="n"/>
      <c r="BA215" s="197" t="n"/>
      <c r="BB215" s="197" t="n"/>
      <c r="BC215" s="197" t="n"/>
      <c r="BD215" s="197" t="n"/>
      <c r="BE215" s="197" t="n"/>
      <c r="BF215" s="197" t="n"/>
      <c r="BG215" s="197" t="n"/>
      <c r="BH215" s="197" t="n"/>
      <c r="BI215" s="197" t="n"/>
      <c r="BJ215" s="197" t="n"/>
      <c r="BK215" s="197" t="n"/>
      <c r="BL215" s="197" t="n"/>
      <c r="BM215" s="197" t="n"/>
      <c r="BN215" s="197" t="n"/>
      <c r="BO215" s="197" t="n"/>
      <c r="BP215" s="197" t="n"/>
      <c r="BQ215" s="197" t="n"/>
      <c r="BR215" s="197" t="n"/>
      <c r="BS215" s="197" t="n"/>
      <c r="BT215" s="197" t="n"/>
      <c r="BU215" s="197" t="n"/>
      <c r="BV215" s="197" t="n"/>
      <c r="BW215" s="197" t="n"/>
      <c r="BX215" s="197" t="n"/>
      <c r="BY215" s="197" t="n"/>
      <c r="BZ215" s="197" t="n"/>
      <c r="CA215" s="197" t="n"/>
      <c r="CB215" s="197" t="n"/>
      <c r="CC215" s="197" t="n"/>
      <c r="CD215" s="197" t="n"/>
      <c r="CE215" s="197" t="n"/>
      <c r="CF215" s="197" t="n"/>
      <c r="CG215" s="197" t="n"/>
      <c r="CH215" s="197" t="n"/>
      <c r="CI215" s="197" t="n"/>
      <c r="CJ215" s="197" t="n"/>
      <c r="CK215" s="197" t="n"/>
      <c r="CL215" s="197" t="n"/>
      <c r="CM215" s="197" t="n"/>
      <c r="CN215" s="197" t="n"/>
      <c r="CO215" s="197" t="n"/>
      <c r="CP215" s="197" t="n"/>
      <c r="CQ215" s="197" t="n"/>
      <c r="CR215" s="197" t="n"/>
      <c r="CS215" s="197" t="n"/>
      <c r="CT215" s="197" t="n"/>
      <c r="CU215" s="197" t="n"/>
      <c r="CV215" s="197" t="n"/>
      <c r="CW215" s="197" t="n"/>
      <c r="CX215" s="197" t="n"/>
      <c r="CY215" s="197" t="n"/>
      <c r="CZ215" s="197" t="n"/>
      <c r="DA215" s="197" t="n"/>
      <c r="DB215" s="197" t="n"/>
      <c r="DC215" s="197" t="n"/>
      <c r="DD215" s="197" t="n"/>
      <c r="DE215" s="197" t="n"/>
      <c r="DF215" s="197" t="n"/>
      <c r="DG215" s="197" t="n"/>
      <c r="DH215" s="197" t="n"/>
      <c r="DI215" s="197" t="n"/>
      <c r="DJ215" s="197" t="n"/>
      <c r="DK215" s="197" t="n"/>
      <c r="DL215" s="197" t="n"/>
      <c r="DM215" s="197" t="n"/>
      <c r="DN215" s="197" t="n"/>
      <c r="DO215" s="197" t="n"/>
      <c r="DP215" s="197" t="n"/>
      <c r="DQ215" s="197" t="n"/>
      <c r="DR215" s="197" t="n"/>
      <c r="DS215" s="197" t="n"/>
      <c r="DT215" s="197" t="n"/>
      <c r="DU215" s="197" t="n"/>
      <c r="DV215" s="197" t="n"/>
      <c r="DW215" s="197" t="n"/>
      <c r="DX215" s="197" t="n"/>
      <c r="DY215" s="197" t="n"/>
      <c r="DZ215" s="197" t="n"/>
      <c r="EA215" s="197" t="n"/>
      <c r="EB215" s="197" t="n"/>
      <c r="EC215" s="197" t="n"/>
      <c r="ED215" s="197" t="n"/>
      <c r="EE215" s="197" t="n"/>
      <c r="EF215" s="197" t="n"/>
      <c r="EG215" s="197" t="n"/>
      <c r="EH215" s="197" t="n"/>
      <c r="EI215" s="197" t="n"/>
      <c r="EJ215" s="197" t="n"/>
    </row>
    <row r="216">
      <c r="A216" s="79" t="n"/>
      <c r="B216" s="102" t="n"/>
      <c r="C216" s="993" t="n"/>
      <c r="D216" s="993" t="n"/>
      <c r="E216" s="993" t="n"/>
      <c r="F216" s="993" t="n"/>
      <c r="G216" s="993" t="n"/>
      <c r="H216" s="993" t="n"/>
      <c r="I216" s="992" t="n"/>
      <c r="J216" s="180" t="n"/>
      <c r="N216" s="976" t="inlineStr"/>
      <c r="O216" s="192" t="inlineStr"/>
      <c r="P216" s="192" t="inlineStr"/>
      <c r="Q216" s="192" t="inlineStr"/>
      <c r="R216" s="192" t="inlineStr"/>
      <c r="S216" s="192" t="inlineStr"/>
      <c r="T216" s="192" t="inlineStr"/>
      <c r="U216" s="193">
        <f>I167</f>
        <v/>
      </c>
    </row>
    <row r="217">
      <c r="A217" s="79" t="n"/>
      <c r="B217" s="102" t="n"/>
      <c r="C217" s="993" t="n"/>
      <c r="D217" s="993" t="n"/>
      <c r="E217" s="993" t="n"/>
      <c r="F217" s="993" t="n"/>
      <c r="G217" s="993" t="n"/>
      <c r="H217" s="993" t="n"/>
      <c r="I217" s="992" t="n"/>
      <c r="J217" s="180" t="n"/>
      <c r="N217" s="976" t="inlineStr"/>
      <c r="O217" s="192" t="inlineStr"/>
      <c r="P217" s="192" t="inlineStr"/>
      <c r="Q217" s="192" t="inlineStr"/>
      <c r="R217" s="192" t="inlineStr"/>
      <c r="S217" s="192" t="inlineStr"/>
      <c r="T217" s="192" t="inlineStr"/>
      <c r="U217" s="193">
        <f>I168</f>
        <v/>
      </c>
    </row>
    <row r="218">
      <c r="A218" s="79" t="n"/>
      <c r="B218" s="102" t="n"/>
      <c r="C218" s="993" t="n"/>
      <c r="D218" s="993" t="n"/>
      <c r="E218" s="993" t="n"/>
      <c r="F218" s="993" t="n"/>
      <c r="G218" s="993" t="n"/>
      <c r="H218" s="993" t="n"/>
      <c r="I218" s="992" t="n"/>
      <c r="J218" s="180" t="n"/>
      <c r="N218" s="976" t="inlineStr"/>
      <c r="O218" s="192" t="inlineStr"/>
      <c r="P218" s="192" t="inlineStr"/>
      <c r="Q218" s="192" t="inlineStr"/>
      <c r="R218" s="192" t="inlineStr"/>
      <c r="S218" s="192" t="inlineStr"/>
      <c r="T218" s="192" t="inlineStr"/>
      <c r="U218" s="193">
        <f>I169</f>
        <v/>
      </c>
    </row>
    <row r="219">
      <c r="A219" s="79" t="n"/>
      <c r="B219" s="102" t="n"/>
      <c r="C219" s="993" t="n"/>
      <c r="D219" s="993" t="n"/>
      <c r="E219" s="993" t="n"/>
      <c r="F219" s="993" t="n"/>
      <c r="G219" s="993" t="n"/>
      <c r="H219" s="993" t="n"/>
      <c r="I219" s="992" t="n"/>
      <c r="J219" s="180" t="n"/>
      <c r="N219" s="976" t="inlineStr"/>
      <c r="O219" s="192" t="inlineStr"/>
      <c r="P219" s="192" t="inlineStr"/>
      <c r="Q219" s="192" t="inlineStr"/>
      <c r="R219" s="192" t="inlineStr"/>
      <c r="S219" s="192" t="inlineStr"/>
      <c r="T219" s="192" t="inlineStr"/>
      <c r="U219" s="193">
        <f>I170</f>
        <v/>
      </c>
    </row>
    <row r="220">
      <c r="A220" s="79" t="n"/>
      <c r="B220" s="102" t="n"/>
      <c r="C220" s="103" t="n"/>
      <c r="D220" s="103" t="n"/>
      <c r="E220" s="103" t="n"/>
      <c r="F220" s="103" t="n"/>
      <c r="G220" s="103" t="n"/>
      <c r="H220" s="103" t="n"/>
      <c r="I220" s="992" t="n"/>
      <c r="J220" s="180" t="n"/>
      <c r="N220" s="976" t="inlineStr"/>
      <c r="O220" s="192" t="inlineStr"/>
      <c r="P220" s="192" t="inlineStr"/>
      <c r="Q220" s="192" t="inlineStr"/>
      <c r="R220" s="192" t="inlineStr"/>
      <c r="S220" s="192" t="inlineStr"/>
      <c r="T220" s="192" t="inlineStr"/>
      <c r="U220" s="193">
        <f>I171</f>
        <v/>
      </c>
    </row>
    <row r="221">
      <c r="A221" s="79" t="n"/>
      <c r="B221" s="102" t="n"/>
      <c r="C221" s="993" t="n"/>
      <c r="D221" s="993" t="n"/>
      <c r="E221" s="993" t="n"/>
      <c r="F221" s="993" t="n"/>
      <c r="G221" s="993" t="n"/>
      <c r="H221" s="993" t="n"/>
      <c r="I221" s="992" t="n"/>
      <c r="J221" s="180" t="n"/>
      <c r="N221" s="976" t="inlineStr"/>
      <c r="O221" s="192" t="inlineStr"/>
      <c r="P221" s="192" t="inlineStr"/>
      <c r="Q221" s="192" t="inlineStr"/>
      <c r="R221" s="192" t="inlineStr"/>
      <c r="S221" s="192" t="inlineStr"/>
      <c r="T221" s="192" t="inlineStr"/>
      <c r="U221" s="193">
        <f>I172</f>
        <v/>
      </c>
    </row>
    <row r="222">
      <c r="A222" s="79" t="n"/>
      <c r="B222" s="102" t="n"/>
      <c r="C222" s="993" t="n"/>
      <c r="D222" s="993" t="n"/>
      <c r="E222" s="993" t="n"/>
      <c r="F222" s="993" t="n"/>
      <c r="G222" s="993" t="n"/>
      <c r="H222" s="993" t="n"/>
      <c r="I222" s="992" t="n"/>
      <c r="J222" s="180" t="n"/>
      <c r="N222" s="976" t="inlineStr"/>
      <c r="O222" s="192" t="inlineStr"/>
      <c r="P222" s="192" t="inlineStr"/>
      <c r="Q222" s="192" t="inlineStr"/>
      <c r="R222" s="192" t="inlineStr"/>
      <c r="S222" s="192" t="inlineStr"/>
      <c r="T222" s="192" t="inlineStr"/>
      <c r="U222" s="193">
        <f>I173</f>
        <v/>
      </c>
    </row>
    <row r="223">
      <c r="A223" s="79" t="n"/>
      <c r="B223" s="102" t="n"/>
      <c r="C223" s="993" t="n"/>
      <c r="D223" s="993" t="n"/>
      <c r="E223" s="993" t="n"/>
      <c r="F223" s="993" t="n"/>
      <c r="G223" s="993" t="n"/>
      <c r="H223" s="993" t="n"/>
      <c r="I223" s="992" t="n"/>
      <c r="J223" s="180" t="n"/>
      <c r="N223" s="976" t="inlineStr"/>
      <c r="O223" s="192" t="inlineStr"/>
      <c r="P223" s="192" t="inlineStr"/>
      <c r="Q223" s="192" t="inlineStr"/>
      <c r="R223" s="192" t="inlineStr"/>
      <c r="S223" s="192" t="inlineStr"/>
      <c r="T223" s="192" t="inlineStr"/>
      <c r="U223" s="193">
        <f>I174</f>
        <v/>
      </c>
    </row>
    <row r="224">
      <c r="A224" s="79" t="n"/>
      <c r="B224" s="102" t="n"/>
      <c r="C224" s="993" t="n"/>
      <c r="D224" s="993" t="n"/>
      <c r="E224" s="993" t="n"/>
      <c r="F224" s="993" t="n"/>
      <c r="G224" s="993" t="n"/>
      <c r="H224" s="993" t="n"/>
      <c r="I224" s="986" t="n"/>
      <c r="J224" s="180" t="n"/>
      <c r="N224" s="976" t="inlineStr"/>
      <c r="O224" s="192" t="inlineStr"/>
      <c r="P224" s="192" t="inlineStr"/>
      <c r="Q224" s="192" t="inlineStr"/>
      <c r="R224" s="192" t="inlineStr"/>
      <c r="S224" s="192" t="inlineStr"/>
      <c r="T224" s="192" t="inlineStr"/>
      <c r="U224" s="193">
        <f>I175</f>
        <v/>
      </c>
    </row>
    <row r="225">
      <c r="A225" s="79" t="n"/>
      <c r="B225" s="102" t="n"/>
      <c r="C225" s="993" t="n"/>
      <c r="D225" s="993" t="n"/>
      <c r="E225" s="993" t="n"/>
      <c r="F225" s="993" t="n"/>
      <c r="G225" s="993" t="n"/>
      <c r="H225" s="993" t="n"/>
      <c r="I225" s="986" t="n"/>
      <c r="J225" s="180" t="n"/>
      <c r="N225" s="976" t="inlineStr"/>
      <c r="O225" s="192" t="inlineStr"/>
      <c r="P225" s="192" t="inlineStr"/>
      <c r="Q225" s="192" t="inlineStr"/>
      <c r="R225" s="192" t="inlineStr"/>
      <c r="S225" s="192" t="inlineStr"/>
      <c r="T225" s="192" t="inlineStr"/>
      <c r="U225" s="193">
        <f>I176</f>
        <v/>
      </c>
    </row>
    <row r="226">
      <c r="B226" s="102" t="n"/>
      <c r="C226" s="952" t="n"/>
      <c r="D226" s="952" t="n"/>
      <c r="E226" s="952" t="n"/>
      <c r="F226" s="952" t="n"/>
      <c r="G226" s="952" t="n"/>
      <c r="H226" s="952" t="n"/>
      <c r="I226" s="979" t="n"/>
      <c r="J226" s="180" t="n"/>
      <c r="N226" s="976" t="inlineStr"/>
      <c r="O226" s="192" t="inlineStr"/>
      <c r="P226" s="192" t="inlineStr"/>
      <c r="Q226" s="192" t="inlineStr"/>
      <c r="R226" s="192" t="inlineStr"/>
      <c r="S226" s="192" t="inlineStr"/>
      <c r="T226" s="192" t="inlineStr"/>
      <c r="U226" s="193">
        <f>I177</f>
        <v/>
      </c>
    </row>
    <row r="227">
      <c r="A227" s="194" t="inlineStr">
        <is>
          <t>K32</t>
        </is>
      </c>
      <c r="B227" s="96" t="inlineStr">
        <is>
          <t>Total</t>
        </is>
      </c>
      <c r="C227" s="954">
        <f>SUM(INDIRECT(ADDRESS(MATCH("K31",$A:$A,0)+1,COLUMN(C$13),4)&amp;":"&amp;ADDRESS(MATCH("K32",$A:$A,0)-1,COLUMN(C$13),4)))</f>
        <v/>
      </c>
      <c r="D227" s="954">
        <f>SUM(INDIRECT(ADDRESS(MATCH("K31",$A:$A,0)+1,COLUMN(D$13),4)&amp;":"&amp;ADDRESS(MATCH("K32",$A:$A,0)-1,COLUMN(D$13),4)))</f>
        <v/>
      </c>
      <c r="E227" s="954">
        <f>SUM(INDIRECT(ADDRESS(MATCH("K31",$A:$A,0)+1,COLUMN(E$13),4)&amp;":"&amp;ADDRESS(MATCH("K32",$A:$A,0)-1,COLUMN(E$13),4)))</f>
        <v/>
      </c>
      <c r="F227" s="954">
        <f>SUM(INDIRECT(ADDRESS(MATCH("K31",$A:$A,0)+1,COLUMN(F$13),4)&amp;":"&amp;ADDRESS(MATCH("K32",$A:$A,0)-1,COLUMN(F$13),4)))</f>
        <v/>
      </c>
      <c r="G227" s="954" t="n">
        <v>-3973</v>
      </c>
      <c r="H227" s="954" t="n">
        <v>-3944</v>
      </c>
      <c r="I227" s="984" t="n"/>
      <c r="J227" s="196" t="n"/>
      <c r="K227" s="197" t="n"/>
      <c r="L227" s="197" t="n"/>
      <c r="M227" s="197" t="n"/>
      <c r="N227" s="966">
        <f>B227</f>
        <v/>
      </c>
      <c r="O227" s="198">
        <f>C227*BS!$B$9</f>
        <v/>
      </c>
      <c r="P227" s="198">
        <f>D227*BS!$B$9</f>
        <v/>
      </c>
      <c r="Q227" s="198">
        <f>E227*BS!$B$9</f>
        <v/>
      </c>
      <c r="R227" s="198">
        <f>F227*BS!$B$9</f>
        <v/>
      </c>
      <c r="S227" s="198">
        <f>G227*BS!$B$9</f>
        <v/>
      </c>
      <c r="T227" s="198">
        <f>H227*BS!$B$9</f>
        <v/>
      </c>
      <c r="U227" s="193">
        <f>I178</f>
        <v/>
      </c>
      <c r="V227" s="197" t="n"/>
      <c r="W227" s="197" t="n"/>
      <c r="X227" s="197" t="n"/>
      <c r="Y227" s="197" t="n"/>
      <c r="Z227" s="197" t="n"/>
      <c r="AA227" s="197" t="n"/>
      <c r="AB227" s="197" t="n"/>
      <c r="AC227" s="197" t="n"/>
      <c r="AD227" s="197" t="n"/>
      <c r="AE227" s="197" t="n"/>
      <c r="AF227" s="197" t="n"/>
      <c r="AG227" s="197" t="n"/>
      <c r="AH227" s="197" t="n"/>
      <c r="AI227" s="197" t="n"/>
      <c r="AJ227" s="197" t="n"/>
      <c r="AK227" s="197" t="n"/>
      <c r="AL227" s="197" t="n"/>
      <c r="AM227" s="197" t="n"/>
      <c r="AN227" s="197" t="n"/>
      <c r="AO227" s="197" t="n"/>
      <c r="AP227" s="197" t="n"/>
      <c r="AQ227" s="197" t="n"/>
      <c r="AR227" s="197" t="n"/>
      <c r="AS227" s="197" t="n"/>
      <c r="AT227" s="197" t="n"/>
      <c r="AU227" s="197" t="n"/>
      <c r="AV227" s="197" t="n"/>
      <c r="AW227" s="197" t="n"/>
      <c r="AX227" s="197" t="n"/>
      <c r="AY227" s="197" t="n"/>
      <c r="AZ227" s="197" t="n"/>
      <c r="BA227" s="197" t="n"/>
      <c r="BB227" s="197" t="n"/>
      <c r="BC227" s="197" t="n"/>
      <c r="BD227" s="197" t="n"/>
      <c r="BE227" s="197" t="n"/>
      <c r="BF227" s="197" t="n"/>
      <c r="BG227" s="197" t="n"/>
      <c r="BH227" s="197" t="n"/>
      <c r="BI227" s="197" t="n"/>
      <c r="BJ227" s="197" t="n"/>
      <c r="BK227" s="197" t="n"/>
      <c r="BL227" s="197" t="n"/>
      <c r="BM227" s="197" t="n"/>
      <c r="BN227" s="197" t="n"/>
      <c r="BO227" s="197" t="n"/>
      <c r="BP227" s="197" t="n"/>
      <c r="BQ227" s="197" t="n"/>
      <c r="BR227" s="197" t="n"/>
      <c r="BS227" s="197" t="n"/>
      <c r="BT227" s="197" t="n"/>
      <c r="BU227" s="197" t="n"/>
      <c r="BV227" s="197" t="n"/>
      <c r="BW227" s="197" t="n"/>
      <c r="BX227" s="197" t="n"/>
      <c r="BY227" s="197" t="n"/>
      <c r="BZ227" s="197" t="n"/>
      <c r="CA227" s="197" t="n"/>
      <c r="CB227" s="197" t="n"/>
      <c r="CC227" s="197" t="n"/>
      <c r="CD227" s="197" t="n"/>
      <c r="CE227" s="197" t="n"/>
      <c r="CF227" s="197" t="n"/>
      <c r="CG227" s="197" t="n"/>
      <c r="CH227" s="197" t="n"/>
      <c r="CI227" s="197" t="n"/>
      <c r="CJ227" s="197" t="n"/>
      <c r="CK227" s="197" t="n"/>
      <c r="CL227" s="197" t="n"/>
      <c r="CM227" s="197" t="n"/>
      <c r="CN227" s="197" t="n"/>
      <c r="CO227" s="197" t="n"/>
      <c r="CP227" s="197" t="n"/>
      <c r="CQ227" s="197" t="n"/>
      <c r="CR227" s="197" t="n"/>
      <c r="CS227" s="197" t="n"/>
      <c r="CT227" s="197" t="n"/>
      <c r="CU227" s="197" t="n"/>
      <c r="CV227" s="197" t="n"/>
      <c r="CW227" s="197" t="n"/>
      <c r="CX227" s="197" t="n"/>
      <c r="CY227" s="197" t="n"/>
      <c r="CZ227" s="197" t="n"/>
      <c r="DA227" s="197" t="n"/>
      <c r="DB227" s="197" t="n"/>
      <c r="DC227" s="197" t="n"/>
      <c r="DD227" s="197" t="n"/>
      <c r="DE227" s="197" t="n"/>
      <c r="DF227" s="197" t="n"/>
      <c r="DG227" s="197" t="n"/>
      <c r="DH227" s="197" t="n"/>
      <c r="DI227" s="197" t="n"/>
      <c r="DJ227" s="197" t="n"/>
      <c r="DK227" s="197" t="n"/>
      <c r="DL227" s="197" t="n"/>
      <c r="DM227" s="197" t="n"/>
      <c r="DN227" s="197" t="n"/>
      <c r="DO227" s="197" t="n"/>
      <c r="DP227" s="197" t="n"/>
      <c r="DQ227" s="197" t="n"/>
      <c r="DR227" s="197" t="n"/>
      <c r="DS227" s="197" t="n"/>
      <c r="DT227" s="197" t="n"/>
      <c r="DU227" s="197" t="n"/>
      <c r="DV227" s="197" t="n"/>
      <c r="DW227" s="197" t="n"/>
      <c r="DX227" s="197" t="n"/>
      <c r="DY227" s="197" t="n"/>
      <c r="DZ227" s="197" t="n"/>
      <c r="EA227" s="197" t="n"/>
      <c r="EB227" s="197" t="n"/>
      <c r="EC227" s="197" t="n"/>
      <c r="ED227" s="197" t="n"/>
      <c r="EE227" s="197" t="n"/>
      <c r="EF227" s="197" t="n"/>
      <c r="EG227" s="197" t="n"/>
      <c r="EH227" s="197" t="n"/>
      <c r="EI227" s="197" t="n"/>
      <c r="EJ227" s="197" t="n"/>
    </row>
    <row r="228">
      <c r="B228" s="102" t="n"/>
      <c r="C228" s="996" t="n"/>
      <c r="D228" s="996" t="n"/>
      <c r="E228" s="996" t="n"/>
      <c r="F228" s="996" t="n"/>
      <c r="G228" s="996" t="n"/>
      <c r="H228" s="996" t="n"/>
      <c r="I228" s="997" t="n"/>
      <c r="J228" s="180" t="n"/>
      <c r="N228" s="976" t="inlineStr"/>
      <c r="O228" s="192" t="inlineStr"/>
      <c r="P228" s="192" t="inlineStr"/>
      <c r="Q228" s="192" t="inlineStr"/>
      <c r="R228" s="192" t="inlineStr"/>
      <c r="S228" s="192" t="inlineStr"/>
      <c r="T228" s="192" t="inlineStr"/>
      <c r="U228" s="193" t="n"/>
    </row>
    <row r="229">
      <c r="A229" s="194" t="inlineStr">
        <is>
          <t>K33</t>
        </is>
      </c>
      <c r="B229" s="96" t="inlineStr">
        <is>
          <t xml:space="preserve">Retained Earnings </t>
        </is>
      </c>
      <c r="C229" s="983" t="n"/>
      <c r="D229" s="983" t="n"/>
      <c r="E229" s="983" t="n"/>
      <c r="F229" s="983" t="n"/>
      <c r="G229" s="983" t="n"/>
      <c r="H229" s="983" t="n"/>
      <c r="I229" s="998" t="n"/>
      <c r="J229" s="196" t="n"/>
      <c r="K229" s="197" t="n"/>
      <c r="L229" s="197" t="n"/>
      <c r="M229" s="197" t="n"/>
      <c r="N229" s="966">
        <f>B229</f>
        <v/>
      </c>
      <c r="O229" s="198" t="inlineStr"/>
      <c r="P229" s="198" t="inlineStr"/>
      <c r="Q229" s="198" t="inlineStr"/>
      <c r="R229" s="198" t="inlineStr"/>
      <c r="S229" s="198" t="inlineStr"/>
      <c r="T229" s="198" t="inlineStr"/>
      <c r="U229" s="193">
        <f>I180</f>
        <v/>
      </c>
      <c r="V229" s="197" t="n"/>
      <c r="W229" s="197" t="n"/>
      <c r="X229" s="197" t="n"/>
      <c r="Y229" s="197" t="n"/>
      <c r="Z229" s="197" t="n"/>
      <c r="AA229" s="197" t="n"/>
      <c r="AB229" s="197" t="n"/>
      <c r="AC229" s="197" t="n"/>
      <c r="AD229" s="197" t="n"/>
      <c r="AE229" s="197" t="n"/>
      <c r="AF229" s="197" t="n"/>
      <c r="AG229" s="197" t="n"/>
      <c r="AH229" s="197" t="n"/>
      <c r="AI229" s="197" t="n"/>
      <c r="AJ229" s="197" t="n"/>
      <c r="AK229" s="197" t="n"/>
      <c r="AL229" s="197" t="n"/>
      <c r="AM229" s="197" t="n"/>
      <c r="AN229" s="197" t="n"/>
      <c r="AO229" s="197" t="n"/>
      <c r="AP229" s="197" t="n"/>
      <c r="AQ229" s="197" t="n"/>
      <c r="AR229" s="197" t="n"/>
      <c r="AS229" s="197" t="n"/>
      <c r="AT229" s="197" t="n"/>
      <c r="AU229" s="197" t="n"/>
      <c r="AV229" s="197" t="n"/>
      <c r="AW229" s="197" t="n"/>
      <c r="AX229" s="197" t="n"/>
      <c r="AY229" s="197" t="n"/>
      <c r="AZ229" s="197" t="n"/>
      <c r="BA229" s="197" t="n"/>
      <c r="BB229" s="197" t="n"/>
      <c r="BC229" s="197" t="n"/>
      <c r="BD229" s="197" t="n"/>
      <c r="BE229" s="197" t="n"/>
      <c r="BF229" s="197" t="n"/>
      <c r="BG229" s="197" t="n"/>
      <c r="BH229" s="197" t="n"/>
      <c r="BI229" s="197" t="n"/>
      <c r="BJ229" s="197" t="n"/>
      <c r="BK229" s="197" t="n"/>
      <c r="BL229" s="197" t="n"/>
      <c r="BM229" s="197" t="n"/>
      <c r="BN229" s="197" t="n"/>
      <c r="BO229" s="197" t="n"/>
      <c r="BP229" s="197" t="n"/>
      <c r="BQ229" s="197" t="n"/>
      <c r="BR229" s="197" t="n"/>
      <c r="BS229" s="197" t="n"/>
      <c r="BT229" s="197" t="n"/>
      <c r="BU229" s="197" t="n"/>
      <c r="BV229" s="197" t="n"/>
      <c r="BW229" s="197" t="n"/>
      <c r="BX229" s="197" t="n"/>
      <c r="BY229" s="197" t="n"/>
      <c r="BZ229" s="197" t="n"/>
      <c r="CA229" s="197" t="n"/>
      <c r="CB229" s="197" t="n"/>
      <c r="CC229" s="197" t="n"/>
      <c r="CD229" s="197" t="n"/>
      <c r="CE229" s="197" t="n"/>
      <c r="CF229" s="197" t="n"/>
      <c r="CG229" s="197" t="n"/>
      <c r="CH229" s="197" t="n"/>
      <c r="CI229" s="197" t="n"/>
      <c r="CJ229" s="197" t="n"/>
      <c r="CK229" s="197" t="n"/>
      <c r="CL229" s="197" t="n"/>
      <c r="CM229" s="197" t="n"/>
      <c r="CN229" s="197" t="n"/>
      <c r="CO229" s="197" t="n"/>
      <c r="CP229" s="197" t="n"/>
      <c r="CQ229" s="197" t="n"/>
      <c r="CR229" s="197" t="n"/>
      <c r="CS229" s="197" t="n"/>
      <c r="CT229" s="197" t="n"/>
      <c r="CU229" s="197" t="n"/>
      <c r="CV229" s="197" t="n"/>
      <c r="CW229" s="197" t="n"/>
      <c r="CX229" s="197" t="n"/>
      <c r="CY229" s="197" t="n"/>
      <c r="CZ229" s="197" t="n"/>
      <c r="DA229" s="197" t="n"/>
      <c r="DB229" s="197" t="n"/>
      <c r="DC229" s="197" t="n"/>
      <c r="DD229" s="197" t="n"/>
      <c r="DE229" s="197" t="n"/>
      <c r="DF229" s="197" t="n"/>
      <c r="DG229" s="197" t="n"/>
      <c r="DH229" s="197" t="n"/>
      <c r="DI229" s="197" t="n"/>
      <c r="DJ229" s="197" t="n"/>
      <c r="DK229" s="197" t="n"/>
      <c r="DL229" s="197" t="n"/>
      <c r="DM229" s="197" t="n"/>
      <c r="DN229" s="197" t="n"/>
      <c r="DO229" s="197" t="n"/>
      <c r="DP229" s="197" t="n"/>
      <c r="DQ229" s="197" t="n"/>
      <c r="DR229" s="197" t="n"/>
      <c r="DS229" s="197" t="n"/>
      <c r="DT229" s="197" t="n"/>
      <c r="DU229" s="197" t="n"/>
      <c r="DV229" s="197" t="n"/>
      <c r="DW229" s="197" t="n"/>
      <c r="DX229" s="197" t="n"/>
      <c r="DY229" s="197" t="n"/>
      <c r="DZ229" s="197" t="n"/>
      <c r="EA229" s="197" t="n"/>
      <c r="EB229" s="197" t="n"/>
      <c r="EC229" s="197" t="n"/>
      <c r="ED229" s="197" t="n"/>
      <c r="EE229" s="197" t="n"/>
      <c r="EF229" s="197" t="n"/>
      <c r="EG229" s="197" t="n"/>
      <c r="EH229" s="197" t="n"/>
      <c r="EI229" s="197" t="n"/>
      <c r="EJ229" s="197" t="n"/>
    </row>
    <row r="230">
      <c r="A230" s="194" t="n"/>
      <c r="B230" s="102" t="n"/>
      <c r="C230" s="103" t="n"/>
      <c r="D230" s="103" t="n"/>
      <c r="E230" s="103" t="n"/>
      <c r="F230" s="103" t="n"/>
      <c r="G230" s="103" t="n">
        <v>729148</v>
      </c>
      <c r="H230" s="103" t="n">
        <v>836333</v>
      </c>
      <c r="I230" s="998" t="n"/>
      <c r="J230" s="196" t="n"/>
      <c r="K230" s="197" t="n"/>
      <c r="L230" s="197" t="n"/>
      <c r="M230" s="197" t="n"/>
      <c r="N230" s="966" t="inlineStr"/>
      <c r="O230" s="198" t="inlineStr"/>
      <c r="P230" s="198" t="inlineStr"/>
      <c r="Q230" s="198" t="inlineStr"/>
      <c r="R230" s="198" t="inlineStr"/>
      <c r="S230" s="198">
        <f>G230*BS!$B$9</f>
        <v/>
      </c>
      <c r="T230" s="198">
        <f>H230*BS!$B$9</f>
        <v/>
      </c>
      <c r="U230" s="193" t="n"/>
      <c r="V230" s="197" t="n"/>
      <c r="W230" s="197" t="n"/>
      <c r="X230" s="197" t="n"/>
      <c r="Y230" s="197" t="n"/>
      <c r="Z230" s="197" t="n"/>
      <c r="AA230" s="197" t="n"/>
      <c r="AB230" s="197" t="n"/>
      <c r="AC230" s="197" t="n"/>
      <c r="AD230" s="197" t="n"/>
      <c r="AE230" s="197" t="n"/>
      <c r="AF230" s="197" t="n"/>
      <c r="AG230" s="197" t="n"/>
      <c r="AH230" s="197" t="n"/>
      <c r="AI230" s="197" t="n"/>
      <c r="AJ230" s="197" t="n"/>
      <c r="AK230" s="197" t="n"/>
      <c r="AL230" s="197" t="n"/>
      <c r="AM230" s="197" t="n"/>
      <c r="AN230" s="197" t="n"/>
      <c r="AO230" s="197" t="n"/>
      <c r="AP230" s="197" t="n"/>
      <c r="AQ230" s="197" t="n"/>
      <c r="AR230" s="197" t="n"/>
      <c r="AS230" s="197" t="n"/>
      <c r="AT230" s="197" t="n"/>
      <c r="AU230" s="197" t="n"/>
      <c r="AV230" s="197" t="n"/>
      <c r="AW230" s="197" t="n"/>
      <c r="AX230" s="197" t="n"/>
      <c r="AY230" s="197" t="n"/>
      <c r="AZ230" s="197" t="n"/>
      <c r="BA230" s="197" t="n"/>
      <c r="BB230" s="197" t="n"/>
      <c r="BC230" s="197" t="n"/>
      <c r="BD230" s="197" t="n"/>
      <c r="BE230" s="197" t="n"/>
      <c r="BF230" s="197" t="n"/>
      <c r="BG230" s="197" t="n"/>
      <c r="BH230" s="197" t="n"/>
      <c r="BI230" s="197" t="n"/>
      <c r="BJ230" s="197" t="n"/>
      <c r="BK230" s="197" t="n"/>
      <c r="BL230" s="197" t="n"/>
      <c r="BM230" s="197" t="n"/>
      <c r="BN230" s="197" t="n"/>
      <c r="BO230" s="197" t="n"/>
      <c r="BP230" s="197" t="n"/>
      <c r="BQ230" s="197" t="n"/>
      <c r="BR230" s="197" t="n"/>
      <c r="BS230" s="197" t="n"/>
      <c r="BT230" s="197" t="n"/>
      <c r="BU230" s="197" t="n"/>
      <c r="BV230" s="197" t="n"/>
      <c r="BW230" s="197" t="n"/>
      <c r="BX230" s="197" t="n"/>
      <c r="BY230" s="197" t="n"/>
      <c r="BZ230" s="197" t="n"/>
      <c r="CA230" s="197" t="n"/>
      <c r="CB230" s="197" t="n"/>
      <c r="CC230" s="197" t="n"/>
      <c r="CD230" s="197" t="n"/>
      <c r="CE230" s="197" t="n"/>
      <c r="CF230" s="197" t="n"/>
      <c r="CG230" s="197" t="n"/>
      <c r="CH230" s="197" t="n"/>
      <c r="CI230" s="197" t="n"/>
      <c r="CJ230" s="197" t="n"/>
      <c r="CK230" s="197" t="n"/>
      <c r="CL230" s="197" t="n"/>
      <c r="CM230" s="197" t="n"/>
      <c r="CN230" s="197" t="n"/>
      <c r="CO230" s="197" t="n"/>
      <c r="CP230" s="197" t="n"/>
      <c r="CQ230" s="197" t="n"/>
      <c r="CR230" s="197" t="n"/>
      <c r="CS230" s="197" t="n"/>
      <c r="CT230" s="197" t="n"/>
      <c r="CU230" s="197" t="n"/>
      <c r="CV230" s="197" t="n"/>
      <c r="CW230" s="197" t="n"/>
      <c r="CX230" s="197" t="n"/>
      <c r="CY230" s="197" t="n"/>
      <c r="CZ230" s="197" t="n"/>
      <c r="DA230" s="197" t="n"/>
      <c r="DB230" s="197" t="n"/>
      <c r="DC230" s="197" t="n"/>
      <c r="DD230" s="197" t="n"/>
      <c r="DE230" s="197" t="n"/>
      <c r="DF230" s="197" t="n"/>
      <c r="DG230" s="197" t="n"/>
      <c r="DH230" s="197" t="n"/>
      <c r="DI230" s="197" t="n"/>
      <c r="DJ230" s="197" t="n"/>
      <c r="DK230" s="197" t="n"/>
      <c r="DL230" s="197" t="n"/>
      <c r="DM230" s="197" t="n"/>
      <c r="DN230" s="197" t="n"/>
      <c r="DO230" s="197" t="n"/>
      <c r="DP230" s="197" t="n"/>
      <c r="DQ230" s="197" t="n"/>
      <c r="DR230" s="197" t="n"/>
      <c r="DS230" s="197" t="n"/>
      <c r="DT230" s="197" t="n"/>
      <c r="DU230" s="197" t="n"/>
      <c r="DV230" s="197" t="n"/>
      <c r="DW230" s="197" t="n"/>
      <c r="DX230" s="197" t="n"/>
      <c r="DY230" s="197" t="n"/>
      <c r="DZ230" s="197" t="n"/>
      <c r="EA230" s="197" t="n"/>
      <c r="EB230" s="197" t="n"/>
      <c r="EC230" s="197" t="n"/>
      <c r="ED230" s="197" t="n"/>
      <c r="EE230" s="197" t="n"/>
      <c r="EF230" s="197" t="n"/>
      <c r="EG230" s="197" t="n"/>
      <c r="EH230" s="197" t="n"/>
      <c r="EI230" s="197" t="n"/>
      <c r="EJ230" s="197" t="n"/>
    </row>
    <row r="231">
      <c r="A231" s="194" t="n"/>
      <c r="B231" s="102" t="n"/>
      <c r="C231" s="993" t="n"/>
      <c r="D231" s="993" t="n"/>
      <c r="E231" s="993" t="n"/>
      <c r="F231" s="993" t="n"/>
      <c r="G231" s="993" t="n"/>
      <c r="H231" s="993" t="n"/>
      <c r="I231" s="998" t="n"/>
      <c r="J231" s="196" t="n"/>
      <c r="K231" s="197" t="n"/>
      <c r="L231" s="197" t="n"/>
      <c r="M231" s="197" t="n"/>
      <c r="N231" s="966" t="inlineStr"/>
      <c r="O231" s="198" t="inlineStr"/>
      <c r="P231" s="198" t="inlineStr"/>
      <c r="Q231" s="198" t="inlineStr"/>
      <c r="R231" s="198" t="inlineStr"/>
      <c r="S231" s="198" t="inlineStr"/>
      <c r="T231" s="198" t="inlineStr"/>
      <c r="U231" s="193" t="n"/>
      <c r="V231" s="197" t="n"/>
      <c r="W231" s="197" t="n"/>
      <c r="X231" s="197" t="n"/>
      <c r="Y231" s="197" t="n"/>
      <c r="Z231" s="197" t="n"/>
      <c r="AA231" s="197" t="n"/>
      <c r="AB231" s="197" t="n"/>
      <c r="AC231" s="197" t="n"/>
      <c r="AD231" s="197" t="n"/>
      <c r="AE231" s="197" t="n"/>
      <c r="AF231" s="197" t="n"/>
      <c r="AG231" s="197" t="n"/>
      <c r="AH231" s="197" t="n"/>
      <c r="AI231" s="197" t="n"/>
      <c r="AJ231" s="197" t="n"/>
      <c r="AK231" s="197" t="n"/>
      <c r="AL231" s="197" t="n"/>
      <c r="AM231" s="197" t="n"/>
      <c r="AN231" s="197" t="n"/>
      <c r="AO231" s="197" t="n"/>
      <c r="AP231" s="197" t="n"/>
      <c r="AQ231" s="197" t="n"/>
      <c r="AR231" s="197" t="n"/>
      <c r="AS231" s="197" t="n"/>
      <c r="AT231" s="197" t="n"/>
      <c r="AU231" s="197" t="n"/>
      <c r="AV231" s="197" t="n"/>
      <c r="AW231" s="197" t="n"/>
      <c r="AX231" s="197" t="n"/>
      <c r="AY231" s="197" t="n"/>
      <c r="AZ231" s="197" t="n"/>
      <c r="BA231" s="197" t="n"/>
      <c r="BB231" s="197" t="n"/>
      <c r="BC231" s="197" t="n"/>
      <c r="BD231" s="197" t="n"/>
      <c r="BE231" s="197" t="n"/>
      <c r="BF231" s="197" t="n"/>
      <c r="BG231" s="197" t="n"/>
      <c r="BH231" s="197" t="n"/>
      <c r="BI231" s="197" t="n"/>
      <c r="BJ231" s="197" t="n"/>
      <c r="BK231" s="197" t="n"/>
      <c r="BL231" s="197" t="n"/>
      <c r="BM231" s="197" t="n"/>
      <c r="BN231" s="197" t="n"/>
      <c r="BO231" s="197" t="n"/>
      <c r="BP231" s="197" t="n"/>
      <c r="BQ231" s="197" t="n"/>
      <c r="BR231" s="197" t="n"/>
      <c r="BS231" s="197" t="n"/>
      <c r="BT231" s="197" t="n"/>
      <c r="BU231" s="197" t="n"/>
      <c r="BV231" s="197" t="n"/>
      <c r="BW231" s="197" t="n"/>
      <c r="BX231" s="197" t="n"/>
      <c r="BY231" s="197" t="n"/>
      <c r="BZ231" s="197" t="n"/>
      <c r="CA231" s="197" t="n"/>
      <c r="CB231" s="197" t="n"/>
      <c r="CC231" s="197" t="n"/>
      <c r="CD231" s="197" t="n"/>
      <c r="CE231" s="197" t="n"/>
      <c r="CF231" s="197" t="n"/>
      <c r="CG231" s="197" t="n"/>
      <c r="CH231" s="197" t="n"/>
      <c r="CI231" s="197" t="n"/>
      <c r="CJ231" s="197" t="n"/>
      <c r="CK231" s="197" t="n"/>
      <c r="CL231" s="197" t="n"/>
      <c r="CM231" s="197" t="n"/>
      <c r="CN231" s="197" t="n"/>
      <c r="CO231" s="197" t="n"/>
      <c r="CP231" s="197" t="n"/>
      <c r="CQ231" s="197" t="n"/>
      <c r="CR231" s="197" t="n"/>
      <c r="CS231" s="197" t="n"/>
      <c r="CT231" s="197" t="n"/>
      <c r="CU231" s="197" t="n"/>
      <c r="CV231" s="197" t="n"/>
      <c r="CW231" s="197" t="n"/>
      <c r="CX231" s="197" t="n"/>
      <c r="CY231" s="197" t="n"/>
      <c r="CZ231" s="197" t="n"/>
      <c r="DA231" s="197" t="n"/>
      <c r="DB231" s="197" t="n"/>
      <c r="DC231" s="197" t="n"/>
      <c r="DD231" s="197" t="n"/>
      <c r="DE231" s="197" t="n"/>
      <c r="DF231" s="197" t="n"/>
      <c r="DG231" s="197" t="n"/>
      <c r="DH231" s="197" t="n"/>
      <c r="DI231" s="197" t="n"/>
      <c r="DJ231" s="197" t="n"/>
      <c r="DK231" s="197" t="n"/>
      <c r="DL231" s="197" t="n"/>
      <c r="DM231" s="197" t="n"/>
      <c r="DN231" s="197" t="n"/>
      <c r="DO231" s="197" t="n"/>
      <c r="DP231" s="197" t="n"/>
      <c r="DQ231" s="197" t="n"/>
      <c r="DR231" s="197" t="n"/>
      <c r="DS231" s="197" t="n"/>
      <c r="DT231" s="197" t="n"/>
      <c r="DU231" s="197" t="n"/>
      <c r="DV231" s="197" t="n"/>
      <c r="DW231" s="197" t="n"/>
      <c r="DX231" s="197" t="n"/>
      <c r="DY231" s="197" t="n"/>
      <c r="DZ231" s="197" t="n"/>
      <c r="EA231" s="197" t="n"/>
      <c r="EB231" s="197" t="n"/>
      <c r="EC231" s="197" t="n"/>
      <c r="ED231" s="197" t="n"/>
      <c r="EE231" s="197" t="n"/>
      <c r="EF231" s="197" t="n"/>
      <c r="EG231" s="197" t="n"/>
      <c r="EH231" s="197" t="n"/>
      <c r="EI231" s="197" t="n"/>
      <c r="EJ231" s="197" t="n"/>
    </row>
    <row r="232">
      <c r="A232" s="79" t="inlineStr">
        <is>
          <t>K34</t>
        </is>
      </c>
      <c r="B232" s="96" t="inlineStr">
        <is>
          <t>Total</t>
        </is>
      </c>
      <c r="C232" s="954">
        <f>SUM(INDIRECT(ADDRESS(MATCH("K33",$A:$A,0)+1,COLUMN(C$13),4)&amp;":"&amp;ADDRESS(MATCH("K34",$A:$A,0)-1,COLUMN(C$13),4)))</f>
        <v/>
      </c>
      <c r="D232" s="954">
        <f>SUM(INDIRECT(ADDRESS(MATCH("K33",$A:$A,0)+1,COLUMN(D$13),4)&amp;":"&amp;ADDRESS(MATCH("K34",$A:$A,0)-1,COLUMN(D$13),4)))</f>
        <v/>
      </c>
      <c r="E232" s="954">
        <f>SUM(INDIRECT(ADDRESS(MATCH("K33",$A:$A,0)+1,COLUMN(E$13),4)&amp;":"&amp;ADDRESS(MATCH("K34",$A:$A,0)-1,COLUMN(E$13),4)))</f>
        <v/>
      </c>
      <c r="F232" s="954">
        <f>SUM(INDIRECT(ADDRESS(MATCH("K33",$A:$A,0)+1,COLUMN(F$13),4)&amp;":"&amp;ADDRESS(MATCH("K34",$A:$A,0)-1,COLUMN(F$13),4)))</f>
        <v/>
      </c>
      <c r="G232" s="954">
        <f>SUM(INDIRECT(ADDRESS(MATCH("K33",$A:$A,0)+1,COLUMN(G$13),4)&amp;":"&amp;ADDRESS(MATCH("K34",$A:$A,0)-1,COLUMN(G$13),4)))</f>
        <v/>
      </c>
      <c r="H232" s="954">
        <f>SUM(INDIRECT(ADDRESS(MATCH("K33",$A:$A,0)+1,COLUMN(H$13),4)&amp;":"&amp;ADDRESS(MATCH("K34",$A:$A,0)-1,COLUMN(H$13),4)))</f>
        <v/>
      </c>
      <c r="I232" s="997" t="n"/>
      <c r="J232" s="180" t="n"/>
      <c r="N232" s="976">
        <f>B232</f>
        <v/>
      </c>
      <c r="O232" s="192">
        <f>C232*BS!$B$9</f>
        <v/>
      </c>
      <c r="P232" s="192">
        <f>D232*BS!$B$9</f>
        <v/>
      </c>
      <c r="Q232" s="192">
        <f>E232*BS!$B$9</f>
        <v/>
      </c>
      <c r="R232" s="192">
        <f>F232*BS!$B$9</f>
        <v/>
      </c>
      <c r="S232" s="192">
        <f>G232*BS!$B$9</f>
        <v/>
      </c>
      <c r="T232" s="192">
        <f>H232*BS!$B$9</f>
        <v/>
      </c>
      <c r="U232" s="193" t="n"/>
    </row>
    <row r="233">
      <c r="A233" s="171" t="inlineStr">
        <is>
          <t>K35</t>
        </is>
      </c>
      <c r="B233" s="96" t="inlineStr">
        <is>
          <t xml:space="preserve">Others </t>
        </is>
      </c>
      <c r="C233" s="999" t="n"/>
      <c r="D233" s="999" t="n"/>
      <c r="E233" s="999" t="n"/>
      <c r="F233" s="999" t="n"/>
      <c r="G233" s="999" t="n"/>
      <c r="H233" s="999" t="n"/>
      <c r="I233" s="997" t="n"/>
      <c r="J233" s="180" t="n"/>
      <c r="N233" s="966">
        <f>B233</f>
        <v/>
      </c>
      <c r="O233" s="204" t="inlineStr"/>
      <c r="P233" s="204" t="inlineStr"/>
      <c r="Q233" s="204" t="inlineStr"/>
      <c r="R233" s="204" t="inlineStr"/>
      <c r="S233" s="204" t="inlineStr"/>
      <c r="T233" s="204" t="inlineStr"/>
      <c r="U233" s="193" t="n"/>
    </row>
    <row r="234">
      <c r="A234" s="79" t="n"/>
      <c r="B234" s="119" t="n"/>
      <c r="C234" s="991" t="n"/>
      <c r="D234" s="991" t="n"/>
      <c r="E234" s="991" t="n"/>
      <c r="F234" s="991" t="n"/>
      <c r="G234" s="991" t="n"/>
      <c r="H234" s="991" t="n"/>
      <c r="I234" s="997" t="n"/>
      <c r="J234" s="180" t="n"/>
      <c r="K234" s="172" t="n"/>
      <c r="L234" s="172" t="n"/>
      <c r="M234" s="172" t="n"/>
      <c r="N234" s="973" t="inlineStr"/>
      <c r="O234" s="192" t="inlineStr"/>
      <c r="P234" s="192" t="inlineStr"/>
      <c r="Q234" s="192" t="inlineStr"/>
      <c r="R234" s="192" t="inlineStr"/>
      <c r="S234" s="192" t="inlineStr"/>
      <c r="T234" s="192" t="inlineStr"/>
      <c r="U234" s="193">
        <f>I185</f>
        <v/>
      </c>
      <c r="V234" s="172" t="n"/>
      <c r="W234" s="172" t="n"/>
      <c r="X234" s="172" t="n"/>
      <c r="Y234" s="172" t="n"/>
      <c r="Z234" s="172" t="n"/>
      <c r="AA234" s="172" t="n"/>
      <c r="AB234" s="172" t="n"/>
      <c r="AC234" s="172" t="n"/>
      <c r="AD234" s="172" t="n"/>
      <c r="AE234" s="172" t="n"/>
      <c r="AF234" s="172" t="n"/>
      <c r="AG234" s="172" t="n"/>
      <c r="AH234" s="172" t="n"/>
      <c r="AI234" s="172" t="n"/>
      <c r="AJ234" s="172" t="n"/>
      <c r="AK234" s="172" t="n"/>
      <c r="AL234" s="172" t="n"/>
      <c r="AM234" s="172" t="n"/>
      <c r="AN234" s="172" t="n"/>
      <c r="AO234" s="172" t="n"/>
      <c r="AP234" s="172" t="n"/>
      <c r="AQ234" s="172" t="n"/>
      <c r="AR234" s="172" t="n"/>
      <c r="AS234" s="172" t="n"/>
      <c r="AT234" s="172" t="n"/>
      <c r="AU234" s="172" t="n"/>
      <c r="AV234" s="172" t="n"/>
      <c r="AW234" s="172" t="n"/>
      <c r="AX234" s="172" t="n"/>
      <c r="AY234" s="172" t="n"/>
      <c r="AZ234" s="172" t="n"/>
      <c r="BA234" s="172" t="n"/>
      <c r="BB234" s="172" t="n"/>
      <c r="BC234" s="172" t="n"/>
      <c r="BD234" s="172" t="n"/>
      <c r="BE234" s="172" t="n"/>
      <c r="BF234" s="172" t="n"/>
      <c r="BG234" s="172" t="n"/>
      <c r="BH234" s="172" t="n"/>
      <c r="BI234" s="172" t="n"/>
      <c r="BJ234" s="172" t="n"/>
      <c r="BK234" s="172" t="n"/>
      <c r="BL234" s="172" t="n"/>
      <c r="BM234" s="172" t="n"/>
      <c r="BN234" s="172" t="n"/>
      <c r="BO234" s="172" t="n"/>
      <c r="BP234" s="172" t="n"/>
      <c r="BQ234" s="172" t="n"/>
      <c r="BR234" s="172" t="n"/>
      <c r="BS234" s="172" t="n"/>
      <c r="BT234" s="172" t="n"/>
      <c r="BU234" s="172" t="n"/>
      <c r="BV234" s="172" t="n"/>
      <c r="BW234" s="172" t="n"/>
      <c r="BX234" s="172" t="n"/>
      <c r="BY234" s="172" t="n"/>
      <c r="BZ234" s="172" t="n"/>
      <c r="CA234" s="172" t="n"/>
      <c r="CB234" s="172" t="n"/>
      <c r="CC234" s="172" t="n"/>
      <c r="CD234" s="172" t="n"/>
      <c r="CE234" s="172" t="n"/>
      <c r="CF234" s="172" t="n"/>
      <c r="CG234" s="172" t="n"/>
      <c r="CH234" s="172" t="n"/>
      <c r="CI234" s="172" t="n"/>
      <c r="CJ234" s="172" t="n"/>
      <c r="CK234" s="172" t="n"/>
      <c r="CL234" s="172" t="n"/>
      <c r="CM234" s="172" t="n"/>
      <c r="CN234" s="172" t="n"/>
      <c r="CO234" s="172" t="n"/>
      <c r="CP234" s="172" t="n"/>
      <c r="CQ234" s="172" t="n"/>
      <c r="CR234" s="172" t="n"/>
      <c r="CS234" s="172" t="n"/>
      <c r="CT234" s="172" t="n"/>
      <c r="CU234" s="172" t="n"/>
      <c r="CV234" s="172" t="n"/>
      <c r="CW234" s="172" t="n"/>
      <c r="CX234" s="172" t="n"/>
      <c r="CY234" s="172" t="n"/>
      <c r="CZ234" s="172" t="n"/>
      <c r="DA234" s="172" t="n"/>
      <c r="DB234" s="172" t="n"/>
      <c r="DC234" s="172" t="n"/>
      <c r="DD234" s="172" t="n"/>
      <c r="DE234" s="172" t="n"/>
      <c r="DF234" s="172" t="n"/>
      <c r="DG234" s="172" t="n"/>
      <c r="DH234" s="172" t="n"/>
      <c r="DI234" s="172" t="n"/>
      <c r="DJ234" s="172" t="n"/>
      <c r="DK234" s="172" t="n"/>
      <c r="DL234" s="172" t="n"/>
      <c r="DM234" s="172" t="n"/>
      <c r="DN234" s="172" t="n"/>
      <c r="DO234" s="172" t="n"/>
      <c r="DP234" s="172" t="n"/>
      <c r="DQ234" s="172" t="n"/>
      <c r="DR234" s="172" t="n"/>
      <c r="DS234" s="172" t="n"/>
      <c r="DT234" s="172" t="n"/>
      <c r="DU234" s="172" t="n"/>
      <c r="DV234" s="172" t="n"/>
      <c r="DW234" s="172" t="n"/>
      <c r="DX234" s="172" t="n"/>
      <c r="DY234" s="172" t="n"/>
      <c r="DZ234" s="172" t="n"/>
      <c r="EA234" s="172" t="n"/>
      <c r="EB234" s="172" t="n"/>
      <c r="EC234" s="172" t="n"/>
      <c r="ED234" s="172" t="n"/>
      <c r="EE234" s="172" t="n"/>
      <c r="EF234" s="172" t="n"/>
      <c r="EG234" s="172" t="n"/>
      <c r="EH234" s="172" t="n"/>
      <c r="EI234" s="172" t="n"/>
      <c r="EJ234" s="172" t="n"/>
    </row>
    <row r="235">
      <c r="A235" s="79" t="n"/>
      <c r="B235" s="119" t="n"/>
      <c r="C235" s="991" t="n"/>
      <c r="D235" s="991" t="n"/>
      <c r="E235" s="991" t="n"/>
      <c r="F235" s="991" t="n"/>
      <c r="G235" s="991" t="n"/>
      <c r="H235" s="991" t="n"/>
      <c r="I235" s="997" t="n"/>
      <c r="J235" s="180" t="n"/>
      <c r="K235" s="172" t="n"/>
      <c r="L235" s="172" t="n"/>
      <c r="M235" s="172" t="n"/>
      <c r="N235" s="973" t="inlineStr"/>
      <c r="O235" s="192" t="inlineStr"/>
      <c r="P235" s="192" t="inlineStr"/>
      <c r="Q235" s="192" t="inlineStr"/>
      <c r="R235" s="192" t="inlineStr"/>
      <c r="S235" s="192" t="inlineStr"/>
      <c r="T235" s="192" t="inlineStr"/>
      <c r="U235" s="193">
        <f>I186</f>
        <v/>
      </c>
      <c r="V235" s="172" t="n"/>
      <c r="W235" s="172" t="n"/>
      <c r="X235" s="172" t="n"/>
      <c r="Y235" s="172" t="n"/>
      <c r="Z235" s="172" t="n"/>
      <c r="AA235" s="172" t="n"/>
      <c r="AB235" s="172" t="n"/>
      <c r="AC235" s="172" t="n"/>
      <c r="AD235" s="172" t="n"/>
      <c r="AE235" s="172" t="n"/>
      <c r="AF235" s="172" t="n"/>
      <c r="AG235" s="172" t="n"/>
      <c r="AH235" s="172" t="n"/>
      <c r="AI235" s="172" t="n"/>
      <c r="AJ235" s="172" t="n"/>
      <c r="AK235" s="172" t="n"/>
      <c r="AL235" s="172" t="n"/>
      <c r="AM235" s="172" t="n"/>
      <c r="AN235" s="172" t="n"/>
      <c r="AO235" s="172" t="n"/>
      <c r="AP235" s="172" t="n"/>
      <c r="AQ235" s="172" t="n"/>
      <c r="AR235" s="172" t="n"/>
      <c r="AS235" s="172" t="n"/>
      <c r="AT235" s="172" t="n"/>
      <c r="AU235" s="172" t="n"/>
      <c r="AV235" s="172" t="n"/>
      <c r="AW235" s="172" t="n"/>
      <c r="AX235" s="172" t="n"/>
      <c r="AY235" s="172" t="n"/>
      <c r="AZ235" s="172" t="n"/>
      <c r="BA235" s="172" t="n"/>
      <c r="BB235" s="172" t="n"/>
      <c r="BC235" s="172" t="n"/>
      <c r="BD235" s="172" t="n"/>
      <c r="BE235" s="172" t="n"/>
      <c r="BF235" s="172" t="n"/>
      <c r="BG235" s="172" t="n"/>
      <c r="BH235" s="172" t="n"/>
      <c r="BI235" s="172" t="n"/>
      <c r="BJ235" s="172" t="n"/>
      <c r="BK235" s="172" t="n"/>
      <c r="BL235" s="172" t="n"/>
      <c r="BM235" s="172" t="n"/>
      <c r="BN235" s="172" t="n"/>
      <c r="BO235" s="172" t="n"/>
      <c r="BP235" s="172" t="n"/>
      <c r="BQ235" s="172" t="n"/>
      <c r="BR235" s="172" t="n"/>
      <c r="BS235" s="172" t="n"/>
      <c r="BT235" s="172" t="n"/>
      <c r="BU235" s="172" t="n"/>
      <c r="BV235" s="172" t="n"/>
      <c r="BW235" s="172" t="n"/>
      <c r="BX235" s="172" t="n"/>
      <c r="BY235" s="172" t="n"/>
      <c r="BZ235" s="172" t="n"/>
      <c r="CA235" s="172" t="n"/>
      <c r="CB235" s="172" t="n"/>
      <c r="CC235" s="172" t="n"/>
      <c r="CD235" s="172" t="n"/>
      <c r="CE235" s="172" t="n"/>
      <c r="CF235" s="172" t="n"/>
      <c r="CG235" s="172" t="n"/>
      <c r="CH235" s="172" t="n"/>
      <c r="CI235" s="172" t="n"/>
      <c r="CJ235" s="172" t="n"/>
      <c r="CK235" s="172" t="n"/>
      <c r="CL235" s="172" t="n"/>
      <c r="CM235" s="172" t="n"/>
      <c r="CN235" s="172" t="n"/>
      <c r="CO235" s="172" t="n"/>
      <c r="CP235" s="172" t="n"/>
      <c r="CQ235" s="172" t="n"/>
      <c r="CR235" s="172" t="n"/>
      <c r="CS235" s="172" t="n"/>
      <c r="CT235" s="172" t="n"/>
      <c r="CU235" s="172" t="n"/>
      <c r="CV235" s="172" t="n"/>
      <c r="CW235" s="172" t="n"/>
      <c r="CX235" s="172" t="n"/>
      <c r="CY235" s="172" t="n"/>
      <c r="CZ235" s="172" t="n"/>
      <c r="DA235" s="172" t="n"/>
      <c r="DB235" s="172" t="n"/>
      <c r="DC235" s="172" t="n"/>
      <c r="DD235" s="172" t="n"/>
      <c r="DE235" s="172" t="n"/>
      <c r="DF235" s="172" t="n"/>
      <c r="DG235" s="172" t="n"/>
      <c r="DH235" s="172" t="n"/>
      <c r="DI235" s="172" t="n"/>
      <c r="DJ235" s="172" t="n"/>
      <c r="DK235" s="172" t="n"/>
      <c r="DL235" s="172" t="n"/>
      <c r="DM235" s="172" t="n"/>
      <c r="DN235" s="172" t="n"/>
      <c r="DO235" s="172" t="n"/>
      <c r="DP235" s="172" t="n"/>
      <c r="DQ235" s="172" t="n"/>
      <c r="DR235" s="172" t="n"/>
      <c r="DS235" s="172" t="n"/>
      <c r="DT235" s="172" t="n"/>
      <c r="DU235" s="172" t="n"/>
      <c r="DV235" s="172" t="n"/>
      <c r="DW235" s="172" t="n"/>
      <c r="DX235" s="172" t="n"/>
      <c r="DY235" s="172" t="n"/>
      <c r="DZ235" s="172" t="n"/>
      <c r="EA235" s="172" t="n"/>
      <c r="EB235" s="172" t="n"/>
      <c r="EC235" s="172" t="n"/>
      <c r="ED235" s="172" t="n"/>
      <c r="EE235" s="172" t="n"/>
      <c r="EF235" s="172" t="n"/>
      <c r="EG235" s="172" t="n"/>
      <c r="EH235" s="172" t="n"/>
      <c r="EI235" s="172" t="n"/>
      <c r="EJ235" s="172" t="n"/>
    </row>
    <row r="236">
      <c r="A236" s="79" t="n"/>
      <c r="B236" s="119" t="n"/>
      <c r="C236" s="103" t="n"/>
      <c r="D236" s="103" t="n"/>
      <c r="E236" s="103" t="n"/>
      <c r="F236" s="103" t="n"/>
      <c r="G236" s="103" t="n"/>
      <c r="H236" s="103" t="n"/>
      <c r="I236" s="997" t="n"/>
      <c r="J236" s="180" t="n"/>
      <c r="K236" s="172" t="n"/>
      <c r="L236" s="172" t="n"/>
      <c r="M236" s="172" t="n"/>
      <c r="N236" s="973" t="inlineStr"/>
      <c r="O236" s="192" t="inlineStr"/>
      <c r="P236" s="192" t="inlineStr"/>
      <c r="Q236" s="192" t="inlineStr"/>
      <c r="R236" s="192" t="inlineStr"/>
      <c r="S236" s="192" t="inlineStr"/>
      <c r="T236" s="192" t="inlineStr"/>
      <c r="U236" s="193">
        <f>I187</f>
        <v/>
      </c>
      <c r="V236" s="172" t="n"/>
      <c r="W236" s="172" t="n"/>
      <c r="X236" s="172" t="n"/>
      <c r="Y236" s="172" t="n"/>
      <c r="Z236" s="172" t="n"/>
      <c r="AA236" s="172" t="n"/>
      <c r="AB236" s="172" t="n"/>
      <c r="AC236" s="172" t="n"/>
      <c r="AD236" s="172" t="n"/>
      <c r="AE236" s="172" t="n"/>
      <c r="AF236" s="172" t="n"/>
      <c r="AG236" s="172" t="n"/>
      <c r="AH236" s="172" t="n"/>
      <c r="AI236" s="172" t="n"/>
      <c r="AJ236" s="172" t="n"/>
      <c r="AK236" s="172" t="n"/>
      <c r="AL236" s="172" t="n"/>
      <c r="AM236" s="172" t="n"/>
      <c r="AN236" s="172" t="n"/>
      <c r="AO236" s="172" t="n"/>
      <c r="AP236" s="172" t="n"/>
      <c r="AQ236" s="172" t="n"/>
      <c r="AR236" s="172" t="n"/>
      <c r="AS236" s="172" t="n"/>
      <c r="AT236" s="172" t="n"/>
      <c r="AU236" s="172" t="n"/>
      <c r="AV236" s="172" t="n"/>
      <c r="AW236" s="172" t="n"/>
      <c r="AX236" s="172" t="n"/>
      <c r="AY236" s="172" t="n"/>
      <c r="AZ236" s="172" t="n"/>
      <c r="BA236" s="172" t="n"/>
      <c r="BB236" s="172" t="n"/>
      <c r="BC236" s="172" t="n"/>
      <c r="BD236" s="172" t="n"/>
      <c r="BE236" s="172" t="n"/>
      <c r="BF236" s="172" t="n"/>
      <c r="BG236" s="172" t="n"/>
      <c r="BH236" s="172" t="n"/>
      <c r="BI236" s="172" t="n"/>
      <c r="BJ236" s="172" t="n"/>
      <c r="BK236" s="172" t="n"/>
      <c r="BL236" s="172" t="n"/>
      <c r="BM236" s="172" t="n"/>
      <c r="BN236" s="172" t="n"/>
      <c r="BO236" s="172" t="n"/>
      <c r="BP236" s="172" t="n"/>
      <c r="BQ236" s="172" t="n"/>
      <c r="BR236" s="172" t="n"/>
      <c r="BS236" s="172" t="n"/>
      <c r="BT236" s="172" t="n"/>
      <c r="BU236" s="172" t="n"/>
      <c r="BV236" s="172" t="n"/>
      <c r="BW236" s="172" t="n"/>
      <c r="BX236" s="172" t="n"/>
      <c r="BY236" s="172" t="n"/>
      <c r="BZ236" s="172" t="n"/>
      <c r="CA236" s="172" t="n"/>
      <c r="CB236" s="172" t="n"/>
      <c r="CC236" s="172" t="n"/>
      <c r="CD236" s="172" t="n"/>
      <c r="CE236" s="172" t="n"/>
      <c r="CF236" s="172" t="n"/>
      <c r="CG236" s="172" t="n"/>
      <c r="CH236" s="172" t="n"/>
      <c r="CI236" s="172" t="n"/>
      <c r="CJ236" s="172" t="n"/>
      <c r="CK236" s="172" t="n"/>
      <c r="CL236" s="172" t="n"/>
      <c r="CM236" s="172" t="n"/>
      <c r="CN236" s="172" t="n"/>
      <c r="CO236" s="172" t="n"/>
      <c r="CP236" s="172" t="n"/>
      <c r="CQ236" s="172" t="n"/>
      <c r="CR236" s="172" t="n"/>
      <c r="CS236" s="172" t="n"/>
      <c r="CT236" s="172" t="n"/>
      <c r="CU236" s="172" t="n"/>
      <c r="CV236" s="172" t="n"/>
      <c r="CW236" s="172" t="n"/>
      <c r="CX236" s="172" t="n"/>
      <c r="CY236" s="172" t="n"/>
      <c r="CZ236" s="172" t="n"/>
      <c r="DA236" s="172" t="n"/>
      <c r="DB236" s="172" t="n"/>
      <c r="DC236" s="172" t="n"/>
      <c r="DD236" s="172" t="n"/>
      <c r="DE236" s="172" t="n"/>
      <c r="DF236" s="172" t="n"/>
      <c r="DG236" s="172" t="n"/>
      <c r="DH236" s="172" t="n"/>
      <c r="DI236" s="172" t="n"/>
      <c r="DJ236" s="172" t="n"/>
      <c r="DK236" s="172" t="n"/>
      <c r="DL236" s="172" t="n"/>
      <c r="DM236" s="172" t="n"/>
      <c r="DN236" s="172" t="n"/>
      <c r="DO236" s="172" t="n"/>
      <c r="DP236" s="172" t="n"/>
      <c r="DQ236" s="172" t="n"/>
      <c r="DR236" s="172" t="n"/>
      <c r="DS236" s="172" t="n"/>
      <c r="DT236" s="172" t="n"/>
      <c r="DU236" s="172" t="n"/>
      <c r="DV236" s="172" t="n"/>
      <c r="DW236" s="172" t="n"/>
      <c r="DX236" s="172" t="n"/>
      <c r="DY236" s="172" t="n"/>
      <c r="DZ236" s="172" t="n"/>
      <c r="EA236" s="172" t="n"/>
      <c r="EB236" s="172" t="n"/>
      <c r="EC236" s="172" t="n"/>
      <c r="ED236" s="172" t="n"/>
      <c r="EE236" s="172" t="n"/>
      <c r="EF236" s="172" t="n"/>
      <c r="EG236" s="172" t="n"/>
      <c r="EH236" s="172" t="n"/>
      <c r="EI236" s="172" t="n"/>
      <c r="EJ236" s="172" t="n"/>
    </row>
    <row r="237">
      <c r="A237" s="79" t="n"/>
      <c r="B237" s="119" t="n"/>
      <c r="C237" s="991" t="n"/>
      <c r="D237" s="991" t="n"/>
      <c r="E237" s="991" t="n"/>
      <c r="F237" s="991" t="n"/>
      <c r="G237" s="991" t="n"/>
      <c r="H237" s="991" t="n"/>
      <c r="I237" s="997" t="n"/>
      <c r="J237" s="180" t="n"/>
      <c r="K237" s="172" t="n"/>
      <c r="L237" s="172" t="n"/>
      <c r="M237" s="172" t="n"/>
      <c r="N237" s="973" t="inlineStr"/>
      <c r="O237" s="192" t="inlineStr"/>
      <c r="P237" s="192" t="inlineStr"/>
      <c r="Q237" s="192" t="inlineStr"/>
      <c r="R237" s="192" t="inlineStr"/>
      <c r="S237" s="192" t="inlineStr"/>
      <c r="T237" s="192" t="inlineStr"/>
      <c r="U237" s="193">
        <f>I188</f>
        <v/>
      </c>
      <c r="V237" s="172" t="n"/>
      <c r="W237" s="172" t="n"/>
      <c r="X237" s="172" t="n"/>
      <c r="Y237" s="172" t="n"/>
      <c r="Z237" s="172" t="n"/>
      <c r="AA237" s="172" t="n"/>
      <c r="AB237" s="172" t="n"/>
      <c r="AC237" s="172" t="n"/>
      <c r="AD237" s="172" t="n"/>
      <c r="AE237" s="172" t="n"/>
      <c r="AF237" s="172" t="n"/>
      <c r="AG237" s="172" t="n"/>
      <c r="AH237" s="172" t="n"/>
      <c r="AI237" s="172" t="n"/>
      <c r="AJ237" s="172" t="n"/>
      <c r="AK237" s="172" t="n"/>
      <c r="AL237" s="172" t="n"/>
      <c r="AM237" s="172" t="n"/>
      <c r="AN237" s="172" t="n"/>
      <c r="AO237" s="172" t="n"/>
      <c r="AP237" s="172" t="n"/>
      <c r="AQ237" s="172" t="n"/>
      <c r="AR237" s="172" t="n"/>
      <c r="AS237" s="172" t="n"/>
      <c r="AT237" s="172" t="n"/>
      <c r="AU237" s="172" t="n"/>
      <c r="AV237" s="172" t="n"/>
      <c r="AW237" s="172" t="n"/>
      <c r="AX237" s="172" t="n"/>
      <c r="AY237" s="172" t="n"/>
      <c r="AZ237" s="172" t="n"/>
      <c r="BA237" s="172" t="n"/>
      <c r="BB237" s="172" t="n"/>
      <c r="BC237" s="172" t="n"/>
      <c r="BD237" s="172" t="n"/>
      <c r="BE237" s="172" t="n"/>
      <c r="BF237" s="172" t="n"/>
      <c r="BG237" s="172" t="n"/>
      <c r="BH237" s="172" t="n"/>
      <c r="BI237" s="172" t="n"/>
      <c r="BJ237" s="172" t="n"/>
      <c r="BK237" s="172" t="n"/>
      <c r="BL237" s="172" t="n"/>
      <c r="BM237" s="172" t="n"/>
      <c r="BN237" s="172" t="n"/>
      <c r="BO237" s="172" t="n"/>
      <c r="BP237" s="172" t="n"/>
      <c r="BQ237" s="172" t="n"/>
      <c r="BR237" s="172" t="n"/>
      <c r="BS237" s="172" t="n"/>
      <c r="BT237" s="172" t="n"/>
      <c r="BU237" s="172" t="n"/>
      <c r="BV237" s="172" t="n"/>
      <c r="BW237" s="172" t="n"/>
      <c r="BX237" s="172" t="n"/>
      <c r="BY237" s="172" t="n"/>
      <c r="BZ237" s="172" t="n"/>
      <c r="CA237" s="172" t="n"/>
      <c r="CB237" s="172" t="n"/>
      <c r="CC237" s="172" t="n"/>
      <c r="CD237" s="172" t="n"/>
      <c r="CE237" s="172" t="n"/>
      <c r="CF237" s="172" t="n"/>
      <c r="CG237" s="172" t="n"/>
      <c r="CH237" s="172" t="n"/>
      <c r="CI237" s="172" t="n"/>
      <c r="CJ237" s="172" t="n"/>
      <c r="CK237" s="172" t="n"/>
      <c r="CL237" s="172" t="n"/>
      <c r="CM237" s="172" t="n"/>
      <c r="CN237" s="172" t="n"/>
      <c r="CO237" s="172" t="n"/>
      <c r="CP237" s="172" t="n"/>
      <c r="CQ237" s="172" t="n"/>
      <c r="CR237" s="172" t="n"/>
      <c r="CS237" s="172" t="n"/>
      <c r="CT237" s="172" t="n"/>
      <c r="CU237" s="172" t="n"/>
      <c r="CV237" s="172" t="n"/>
      <c r="CW237" s="172" t="n"/>
      <c r="CX237" s="172" t="n"/>
      <c r="CY237" s="172" t="n"/>
      <c r="CZ237" s="172" t="n"/>
      <c r="DA237" s="172" t="n"/>
      <c r="DB237" s="172" t="n"/>
      <c r="DC237" s="172" t="n"/>
      <c r="DD237" s="172" t="n"/>
      <c r="DE237" s="172" t="n"/>
      <c r="DF237" s="172" t="n"/>
      <c r="DG237" s="172" t="n"/>
      <c r="DH237" s="172" t="n"/>
      <c r="DI237" s="172" t="n"/>
      <c r="DJ237" s="172" t="n"/>
      <c r="DK237" s="172" t="n"/>
      <c r="DL237" s="172" t="n"/>
      <c r="DM237" s="172" t="n"/>
      <c r="DN237" s="172" t="n"/>
      <c r="DO237" s="172" t="n"/>
      <c r="DP237" s="172" t="n"/>
      <c r="DQ237" s="172" t="n"/>
      <c r="DR237" s="172" t="n"/>
      <c r="DS237" s="172" t="n"/>
      <c r="DT237" s="172" t="n"/>
      <c r="DU237" s="172" t="n"/>
      <c r="DV237" s="172" t="n"/>
      <c r="DW237" s="172" t="n"/>
      <c r="DX237" s="172" t="n"/>
      <c r="DY237" s="172" t="n"/>
      <c r="DZ237" s="172" t="n"/>
      <c r="EA237" s="172" t="n"/>
      <c r="EB237" s="172" t="n"/>
      <c r="EC237" s="172" t="n"/>
      <c r="ED237" s="172" t="n"/>
      <c r="EE237" s="172" t="n"/>
      <c r="EF237" s="172" t="n"/>
      <c r="EG237" s="172" t="n"/>
      <c r="EH237" s="172" t="n"/>
      <c r="EI237" s="172" t="n"/>
      <c r="EJ237" s="172" t="n"/>
    </row>
    <row r="238">
      <c r="A238" s="79" t="n"/>
      <c r="B238" s="1000" t="n"/>
      <c r="C238" s="991" t="n"/>
      <c r="D238" s="991" t="n"/>
      <c r="E238" s="991" t="n"/>
      <c r="F238" s="991" t="n"/>
      <c r="G238" s="991" t="n"/>
      <c r="H238" s="991" t="n"/>
      <c r="I238" s="997" t="n"/>
      <c r="J238" s="180" t="n"/>
      <c r="K238" s="172" t="n"/>
      <c r="L238" s="172" t="n"/>
      <c r="M238" s="172" t="n"/>
      <c r="N238" s="973" t="inlineStr"/>
      <c r="O238" s="192" t="inlineStr"/>
      <c r="P238" s="192" t="inlineStr"/>
      <c r="Q238" s="192" t="inlineStr"/>
      <c r="R238" s="192" t="inlineStr"/>
      <c r="S238" s="192" t="inlineStr"/>
      <c r="T238" s="192" t="inlineStr"/>
      <c r="U238" s="193">
        <f>I189</f>
        <v/>
      </c>
      <c r="V238" s="172" t="n"/>
      <c r="W238" s="172" t="n"/>
      <c r="X238" s="172" t="n"/>
      <c r="Y238" s="172" t="n"/>
      <c r="Z238" s="172" t="n"/>
      <c r="AA238" s="172" t="n"/>
      <c r="AB238" s="172" t="n"/>
      <c r="AC238" s="172" t="n"/>
      <c r="AD238" s="172" t="n"/>
      <c r="AE238" s="172" t="n"/>
      <c r="AF238" s="172" t="n"/>
      <c r="AG238" s="172" t="n"/>
      <c r="AH238" s="172" t="n"/>
      <c r="AI238" s="172" t="n"/>
      <c r="AJ238" s="172" t="n"/>
      <c r="AK238" s="172" t="n"/>
      <c r="AL238" s="172" t="n"/>
      <c r="AM238" s="172" t="n"/>
      <c r="AN238" s="172" t="n"/>
      <c r="AO238" s="172" t="n"/>
      <c r="AP238" s="172" t="n"/>
      <c r="AQ238" s="172" t="n"/>
      <c r="AR238" s="172" t="n"/>
      <c r="AS238" s="172" t="n"/>
      <c r="AT238" s="172" t="n"/>
      <c r="AU238" s="172" t="n"/>
      <c r="AV238" s="172" t="n"/>
      <c r="AW238" s="172" t="n"/>
      <c r="AX238" s="172" t="n"/>
      <c r="AY238" s="172" t="n"/>
      <c r="AZ238" s="172" t="n"/>
      <c r="BA238" s="172" t="n"/>
      <c r="BB238" s="172" t="n"/>
      <c r="BC238" s="172" t="n"/>
      <c r="BD238" s="172" t="n"/>
      <c r="BE238" s="172" t="n"/>
      <c r="BF238" s="172" t="n"/>
      <c r="BG238" s="172" t="n"/>
      <c r="BH238" s="172" t="n"/>
      <c r="BI238" s="172" t="n"/>
      <c r="BJ238" s="172" t="n"/>
      <c r="BK238" s="172" t="n"/>
      <c r="BL238" s="172" t="n"/>
      <c r="BM238" s="172" t="n"/>
      <c r="BN238" s="172" t="n"/>
      <c r="BO238" s="172" t="n"/>
      <c r="BP238" s="172" t="n"/>
      <c r="BQ238" s="172" t="n"/>
      <c r="BR238" s="172" t="n"/>
      <c r="BS238" s="172" t="n"/>
      <c r="BT238" s="172" t="n"/>
      <c r="BU238" s="172" t="n"/>
      <c r="BV238" s="172" t="n"/>
      <c r="BW238" s="172" t="n"/>
      <c r="BX238" s="172" t="n"/>
      <c r="BY238" s="172" t="n"/>
      <c r="BZ238" s="172" t="n"/>
      <c r="CA238" s="172" t="n"/>
      <c r="CB238" s="172" t="n"/>
      <c r="CC238" s="172" t="n"/>
      <c r="CD238" s="172" t="n"/>
      <c r="CE238" s="172" t="n"/>
      <c r="CF238" s="172" t="n"/>
      <c r="CG238" s="172" t="n"/>
      <c r="CH238" s="172" t="n"/>
      <c r="CI238" s="172" t="n"/>
      <c r="CJ238" s="172" t="n"/>
      <c r="CK238" s="172" t="n"/>
      <c r="CL238" s="172" t="n"/>
      <c r="CM238" s="172" t="n"/>
      <c r="CN238" s="172" t="n"/>
      <c r="CO238" s="172" t="n"/>
      <c r="CP238" s="172" t="n"/>
      <c r="CQ238" s="172" t="n"/>
      <c r="CR238" s="172" t="n"/>
      <c r="CS238" s="172" t="n"/>
      <c r="CT238" s="172" t="n"/>
      <c r="CU238" s="172" t="n"/>
      <c r="CV238" s="172" t="n"/>
      <c r="CW238" s="172" t="n"/>
      <c r="CX238" s="172" t="n"/>
      <c r="CY238" s="172" t="n"/>
      <c r="CZ238" s="172" t="n"/>
      <c r="DA238" s="172" t="n"/>
      <c r="DB238" s="172" t="n"/>
      <c r="DC238" s="172" t="n"/>
      <c r="DD238" s="172" t="n"/>
      <c r="DE238" s="172" t="n"/>
      <c r="DF238" s="172" t="n"/>
      <c r="DG238" s="172" t="n"/>
      <c r="DH238" s="172" t="n"/>
      <c r="DI238" s="172" t="n"/>
      <c r="DJ238" s="172" t="n"/>
      <c r="DK238" s="172" t="n"/>
      <c r="DL238" s="172" t="n"/>
      <c r="DM238" s="172" t="n"/>
      <c r="DN238" s="172" t="n"/>
      <c r="DO238" s="172" t="n"/>
      <c r="DP238" s="172" t="n"/>
      <c r="DQ238" s="172" t="n"/>
      <c r="DR238" s="172" t="n"/>
      <c r="DS238" s="172" t="n"/>
      <c r="DT238" s="172" t="n"/>
      <c r="DU238" s="172" t="n"/>
      <c r="DV238" s="172" t="n"/>
      <c r="DW238" s="172" t="n"/>
      <c r="DX238" s="172" t="n"/>
      <c r="DY238" s="172" t="n"/>
      <c r="DZ238" s="172" t="n"/>
      <c r="EA238" s="172" t="n"/>
      <c r="EB238" s="172" t="n"/>
      <c r="EC238" s="172" t="n"/>
      <c r="ED238" s="172" t="n"/>
      <c r="EE238" s="172" t="n"/>
      <c r="EF238" s="172" t="n"/>
      <c r="EG238" s="172" t="n"/>
      <c r="EH238" s="172" t="n"/>
      <c r="EI238" s="172" t="n"/>
      <c r="EJ238" s="172" t="n"/>
    </row>
    <row r="239">
      <c r="A239" s="79" t="n"/>
      <c r="B239" s="119" t="n"/>
      <c r="C239" s="991" t="n"/>
      <c r="D239" s="991" t="n"/>
      <c r="E239" s="991" t="n"/>
      <c r="F239" s="991" t="n"/>
      <c r="G239" s="991" t="n"/>
      <c r="H239" s="991" t="n"/>
      <c r="I239" s="997" t="n"/>
      <c r="J239" s="180" t="n"/>
      <c r="K239" s="172" t="n"/>
      <c r="L239" s="172" t="n"/>
      <c r="M239" s="172" t="n"/>
      <c r="N239" s="973" t="inlineStr"/>
      <c r="O239" s="192" t="inlineStr"/>
      <c r="P239" s="192" t="inlineStr"/>
      <c r="Q239" s="192" t="inlineStr"/>
      <c r="R239" s="192" t="inlineStr"/>
      <c r="S239" s="192" t="inlineStr"/>
      <c r="T239" s="192" t="inlineStr"/>
      <c r="U239" s="193">
        <f>I190</f>
        <v/>
      </c>
      <c r="V239" s="172" t="n"/>
      <c r="W239" s="172" t="n"/>
      <c r="X239" s="172" t="n"/>
      <c r="Y239" s="172" t="n"/>
      <c r="Z239" s="172" t="n"/>
      <c r="AA239" s="172" t="n"/>
      <c r="AB239" s="172" t="n"/>
      <c r="AC239" s="172" t="n"/>
      <c r="AD239" s="172" t="n"/>
      <c r="AE239" s="172" t="n"/>
      <c r="AF239" s="172" t="n"/>
      <c r="AG239" s="172" t="n"/>
      <c r="AH239" s="172" t="n"/>
      <c r="AI239" s="172" t="n"/>
      <c r="AJ239" s="172" t="n"/>
      <c r="AK239" s="172" t="n"/>
      <c r="AL239" s="172" t="n"/>
      <c r="AM239" s="172" t="n"/>
      <c r="AN239" s="172" t="n"/>
      <c r="AO239" s="172" t="n"/>
      <c r="AP239" s="172" t="n"/>
      <c r="AQ239" s="172" t="n"/>
      <c r="AR239" s="172" t="n"/>
      <c r="AS239" s="172" t="n"/>
      <c r="AT239" s="172" t="n"/>
      <c r="AU239" s="172" t="n"/>
      <c r="AV239" s="172" t="n"/>
      <c r="AW239" s="172" t="n"/>
      <c r="AX239" s="172" t="n"/>
      <c r="AY239" s="172" t="n"/>
      <c r="AZ239" s="172" t="n"/>
      <c r="BA239" s="172" t="n"/>
      <c r="BB239" s="172" t="n"/>
      <c r="BC239" s="172" t="n"/>
      <c r="BD239" s="172" t="n"/>
      <c r="BE239" s="172" t="n"/>
      <c r="BF239" s="172" t="n"/>
      <c r="BG239" s="172" t="n"/>
      <c r="BH239" s="172" t="n"/>
      <c r="BI239" s="172" t="n"/>
      <c r="BJ239" s="172" t="n"/>
      <c r="BK239" s="172" t="n"/>
      <c r="BL239" s="172" t="n"/>
      <c r="BM239" s="172" t="n"/>
      <c r="BN239" s="172" t="n"/>
      <c r="BO239" s="172" t="n"/>
      <c r="BP239" s="172" t="n"/>
      <c r="BQ239" s="172" t="n"/>
      <c r="BR239" s="172" t="n"/>
      <c r="BS239" s="172" t="n"/>
      <c r="BT239" s="172" t="n"/>
      <c r="BU239" s="172" t="n"/>
      <c r="BV239" s="172" t="n"/>
      <c r="BW239" s="172" t="n"/>
      <c r="BX239" s="172" t="n"/>
      <c r="BY239" s="172" t="n"/>
      <c r="BZ239" s="172" t="n"/>
      <c r="CA239" s="172" t="n"/>
      <c r="CB239" s="172" t="n"/>
      <c r="CC239" s="172" t="n"/>
      <c r="CD239" s="172" t="n"/>
      <c r="CE239" s="172" t="n"/>
      <c r="CF239" s="172" t="n"/>
      <c r="CG239" s="172" t="n"/>
      <c r="CH239" s="172" t="n"/>
      <c r="CI239" s="172" t="n"/>
      <c r="CJ239" s="172" t="n"/>
      <c r="CK239" s="172" t="n"/>
      <c r="CL239" s="172" t="n"/>
      <c r="CM239" s="172" t="n"/>
      <c r="CN239" s="172" t="n"/>
      <c r="CO239" s="172" t="n"/>
      <c r="CP239" s="172" t="n"/>
      <c r="CQ239" s="172" t="n"/>
      <c r="CR239" s="172" t="n"/>
      <c r="CS239" s="172" t="n"/>
      <c r="CT239" s="172" t="n"/>
      <c r="CU239" s="172" t="n"/>
      <c r="CV239" s="172" t="n"/>
      <c r="CW239" s="172" t="n"/>
      <c r="CX239" s="172" t="n"/>
      <c r="CY239" s="172" t="n"/>
      <c r="CZ239" s="172" t="n"/>
      <c r="DA239" s="172" t="n"/>
      <c r="DB239" s="172" t="n"/>
      <c r="DC239" s="172" t="n"/>
      <c r="DD239" s="172" t="n"/>
      <c r="DE239" s="172" t="n"/>
      <c r="DF239" s="172" t="n"/>
      <c r="DG239" s="172" t="n"/>
      <c r="DH239" s="172" t="n"/>
      <c r="DI239" s="172" t="n"/>
      <c r="DJ239" s="172" t="n"/>
      <c r="DK239" s="172" t="n"/>
      <c r="DL239" s="172" t="n"/>
      <c r="DM239" s="172" t="n"/>
      <c r="DN239" s="172" t="n"/>
      <c r="DO239" s="172" t="n"/>
      <c r="DP239" s="172" t="n"/>
      <c r="DQ239" s="172" t="n"/>
      <c r="DR239" s="172" t="n"/>
      <c r="DS239" s="172" t="n"/>
      <c r="DT239" s="172" t="n"/>
      <c r="DU239" s="172" t="n"/>
      <c r="DV239" s="172" t="n"/>
      <c r="DW239" s="172" t="n"/>
      <c r="DX239" s="172" t="n"/>
      <c r="DY239" s="172" t="n"/>
      <c r="DZ239" s="172" t="n"/>
      <c r="EA239" s="172" t="n"/>
      <c r="EB239" s="172" t="n"/>
      <c r="EC239" s="172" t="n"/>
      <c r="ED239" s="172" t="n"/>
      <c r="EE239" s="172" t="n"/>
      <c r="EF239" s="172" t="n"/>
      <c r="EG239" s="172" t="n"/>
      <c r="EH239" s="172" t="n"/>
      <c r="EI239" s="172" t="n"/>
      <c r="EJ239" s="172" t="n"/>
    </row>
    <row r="240">
      <c r="A240" s="79" t="n"/>
      <c r="B240" s="119" t="n"/>
      <c r="C240" s="991" t="n"/>
      <c r="D240" s="991" t="n"/>
      <c r="E240" s="991" t="n"/>
      <c r="F240" s="991" t="n"/>
      <c r="G240" s="991" t="n"/>
      <c r="H240" s="991" t="n"/>
      <c r="I240" s="997" t="n"/>
      <c r="J240" s="180" t="n"/>
      <c r="K240" s="172" t="n"/>
      <c r="L240" s="172" t="n"/>
      <c r="M240" s="172" t="n"/>
      <c r="N240" s="973" t="inlineStr"/>
      <c r="O240" s="192" t="inlineStr"/>
      <c r="P240" s="192" t="inlineStr"/>
      <c r="Q240" s="192" t="inlineStr"/>
      <c r="R240" s="192" t="inlineStr"/>
      <c r="S240" s="192" t="inlineStr"/>
      <c r="T240" s="192" t="inlineStr"/>
      <c r="U240" s="193">
        <f>I191</f>
        <v/>
      </c>
      <c r="V240" s="172" t="n"/>
      <c r="W240" s="172" t="n"/>
      <c r="X240" s="172" t="n"/>
      <c r="Y240" s="172" t="n"/>
      <c r="Z240" s="172" t="n"/>
      <c r="AA240" s="172" t="n"/>
      <c r="AB240" s="172" t="n"/>
      <c r="AC240" s="172" t="n"/>
      <c r="AD240" s="172" t="n"/>
      <c r="AE240" s="172" t="n"/>
      <c r="AF240" s="172" t="n"/>
      <c r="AG240" s="172" t="n"/>
      <c r="AH240" s="172" t="n"/>
      <c r="AI240" s="172" t="n"/>
      <c r="AJ240" s="172" t="n"/>
      <c r="AK240" s="172" t="n"/>
      <c r="AL240" s="172" t="n"/>
      <c r="AM240" s="172" t="n"/>
      <c r="AN240" s="172" t="n"/>
      <c r="AO240" s="172" t="n"/>
      <c r="AP240" s="172" t="n"/>
      <c r="AQ240" s="172" t="n"/>
      <c r="AR240" s="172" t="n"/>
      <c r="AS240" s="172" t="n"/>
      <c r="AT240" s="172" t="n"/>
      <c r="AU240" s="172" t="n"/>
      <c r="AV240" s="172" t="n"/>
      <c r="AW240" s="172" t="n"/>
      <c r="AX240" s="172" t="n"/>
      <c r="AY240" s="172" t="n"/>
      <c r="AZ240" s="172" t="n"/>
      <c r="BA240" s="172" t="n"/>
      <c r="BB240" s="172" t="n"/>
      <c r="BC240" s="172" t="n"/>
      <c r="BD240" s="172" t="n"/>
      <c r="BE240" s="172" t="n"/>
      <c r="BF240" s="172" t="n"/>
      <c r="BG240" s="172" t="n"/>
      <c r="BH240" s="172" t="n"/>
      <c r="BI240" s="172" t="n"/>
      <c r="BJ240" s="172" t="n"/>
      <c r="BK240" s="172" t="n"/>
      <c r="BL240" s="172" t="n"/>
      <c r="BM240" s="172" t="n"/>
      <c r="BN240" s="172" t="n"/>
      <c r="BO240" s="172" t="n"/>
      <c r="BP240" s="172" t="n"/>
      <c r="BQ240" s="172" t="n"/>
      <c r="BR240" s="172" t="n"/>
      <c r="BS240" s="172" t="n"/>
      <c r="BT240" s="172" t="n"/>
      <c r="BU240" s="172" t="n"/>
      <c r="BV240" s="172" t="n"/>
      <c r="BW240" s="172" t="n"/>
      <c r="BX240" s="172" t="n"/>
      <c r="BY240" s="172" t="n"/>
      <c r="BZ240" s="172" t="n"/>
      <c r="CA240" s="172" t="n"/>
      <c r="CB240" s="172" t="n"/>
      <c r="CC240" s="172" t="n"/>
      <c r="CD240" s="172" t="n"/>
      <c r="CE240" s="172" t="n"/>
      <c r="CF240" s="172" t="n"/>
      <c r="CG240" s="172" t="n"/>
      <c r="CH240" s="172" t="n"/>
      <c r="CI240" s="172" t="n"/>
      <c r="CJ240" s="172" t="n"/>
      <c r="CK240" s="172" t="n"/>
      <c r="CL240" s="172" t="n"/>
      <c r="CM240" s="172" t="n"/>
      <c r="CN240" s="172" t="n"/>
      <c r="CO240" s="172" t="n"/>
      <c r="CP240" s="172" t="n"/>
      <c r="CQ240" s="172" t="n"/>
      <c r="CR240" s="172" t="n"/>
      <c r="CS240" s="172" t="n"/>
      <c r="CT240" s="172" t="n"/>
      <c r="CU240" s="172" t="n"/>
      <c r="CV240" s="172" t="n"/>
      <c r="CW240" s="172" t="n"/>
      <c r="CX240" s="172" t="n"/>
      <c r="CY240" s="172" t="n"/>
      <c r="CZ240" s="172" t="n"/>
      <c r="DA240" s="172" t="n"/>
      <c r="DB240" s="172" t="n"/>
      <c r="DC240" s="172" t="n"/>
      <c r="DD240" s="172" t="n"/>
      <c r="DE240" s="172" t="n"/>
      <c r="DF240" s="172" t="n"/>
      <c r="DG240" s="172" t="n"/>
      <c r="DH240" s="172" t="n"/>
      <c r="DI240" s="172" t="n"/>
      <c r="DJ240" s="172" t="n"/>
      <c r="DK240" s="172" t="n"/>
      <c r="DL240" s="172" t="n"/>
      <c r="DM240" s="172" t="n"/>
      <c r="DN240" s="172" t="n"/>
      <c r="DO240" s="172" t="n"/>
      <c r="DP240" s="172" t="n"/>
      <c r="DQ240" s="172" t="n"/>
      <c r="DR240" s="172" t="n"/>
      <c r="DS240" s="172" t="n"/>
      <c r="DT240" s="172" t="n"/>
      <c r="DU240" s="172" t="n"/>
      <c r="DV240" s="172" t="n"/>
      <c r="DW240" s="172" t="n"/>
      <c r="DX240" s="172" t="n"/>
      <c r="DY240" s="172" t="n"/>
      <c r="DZ240" s="172" t="n"/>
      <c r="EA240" s="172" t="n"/>
      <c r="EB240" s="172" t="n"/>
      <c r="EC240" s="172" t="n"/>
      <c r="ED240" s="172" t="n"/>
      <c r="EE240" s="172" t="n"/>
      <c r="EF240" s="172" t="n"/>
      <c r="EG240" s="172" t="n"/>
      <c r="EH240" s="172" t="n"/>
      <c r="EI240" s="172" t="n"/>
      <c r="EJ240" s="172" t="n"/>
    </row>
    <row r="241">
      <c r="A241" s="79" t="n"/>
      <c r="B241" s="119" t="n"/>
      <c r="C241" s="991" t="n"/>
      <c r="D241" s="991" t="n"/>
      <c r="E241" s="991" t="n"/>
      <c r="F241" s="991" t="n"/>
      <c r="G241" s="991" t="n"/>
      <c r="H241" s="991" t="n"/>
      <c r="I241" s="997" t="n"/>
      <c r="J241" s="180" t="n"/>
      <c r="K241" s="172" t="n"/>
      <c r="L241" s="172" t="n"/>
      <c r="M241" s="172" t="n"/>
      <c r="N241" s="973" t="inlineStr"/>
      <c r="O241" s="192" t="inlineStr"/>
      <c r="P241" s="192" t="inlineStr"/>
      <c r="Q241" s="192" t="inlineStr"/>
      <c r="R241" s="192" t="inlineStr"/>
      <c r="S241" s="192" t="inlineStr"/>
      <c r="T241" s="192" t="inlineStr"/>
      <c r="U241" s="193">
        <f>I192</f>
        <v/>
      </c>
      <c r="V241" s="172" t="n"/>
      <c r="W241" s="172" t="n"/>
      <c r="X241" s="172" t="n"/>
      <c r="Y241" s="172" t="n"/>
      <c r="Z241" s="172" t="n"/>
      <c r="AA241" s="172" t="n"/>
      <c r="AB241" s="172" t="n"/>
      <c r="AC241" s="172" t="n"/>
      <c r="AD241" s="172" t="n"/>
      <c r="AE241" s="172" t="n"/>
      <c r="AF241" s="172" t="n"/>
      <c r="AG241" s="172" t="n"/>
      <c r="AH241" s="172" t="n"/>
      <c r="AI241" s="172" t="n"/>
      <c r="AJ241" s="172" t="n"/>
      <c r="AK241" s="172" t="n"/>
      <c r="AL241" s="172" t="n"/>
      <c r="AM241" s="172" t="n"/>
      <c r="AN241" s="172" t="n"/>
      <c r="AO241" s="172" t="n"/>
      <c r="AP241" s="172" t="n"/>
      <c r="AQ241" s="172" t="n"/>
      <c r="AR241" s="172" t="n"/>
      <c r="AS241" s="172" t="n"/>
      <c r="AT241" s="172" t="n"/>
      <c r="AU241" s="172" t="n"/>
      <c r="AV241" s="172" t="n"/>
      <c r="AW241" s="172" t="n"/>
      <c r="AX241" s="172" t="n"/>
      <c r="AY241" s="172" t="n"/>
      <c r="AZ241" s="172" t="n"/>
      <c r="BA241" s="172" t="n"/>
      <c r="BB241" s="172" t="n"/>
      <c r="BC241" s="172" t="n"/>
      <c r="BD241" s="172" t="n"/>
      <c r="BE241" s="172" t="n"/>
      <c r="BF241" s="172" t="n"/>
      <c r="BG241" s="172" t="n"/>
      <c r="BH241" s="172" t="n"/>
      <c r="BI241" s="172" t="n"/>
      <c r="BJ241" s="172" t="n"/>
      <c r="BK241" s="172" t="n"/>
      <c r="BL241" s="172" t="n"/>
      <c r="BM241" s="172" t="n"/>
      <c r="BN241" s="172" t="n"/>
      <c r="BO241" s="172" t="n"/>
      <c r="BP241" s="172" t="n"/>
      <c r="BQ241" s="172" t="n"/>
      <c r="BR241" s="172" t="n"/>
      <c r="BS241" s="172" t="n"/>
      <c r="BT241" s="172" t="n"/>
      <c r="BU241" s="172" t="n"/>
      <c r="BV241" s="172" t="n"/>
      <c r="BW241" s="172" t="n"/>
      <c r="BX241" s="172" t="n"/>
      <c r="BY241" s="172" t="n"/>
      <c r="BZ241" s="172" t="n"/>
      <c r="CA241" s="172" t="n"/>
      <c r="CB241" s="172" t="n"/>
      <c r="CC241" s="172" t="n"/>
      <c r="CD241" s="172" t="n"/>
      <c r="CE241" s="172" t="n"/>
      <c r="CF241" s="172" t="n"/>
      <c r="CG241" s="172" t="n"/>
      <c r="CH241" s="172" t="n"/>
      <c r="CI241" s="172" t="n"/>
      <c r="CJ241" s="172" t="n"/>
      <c r="CK241" s="172" t="n"/>
      <c r="CL241" s="172" t="n"/>
      <c r="CM241" s="172" t="n"/>
      <c r="CN241" s="172" t="n"/>
      <c r="CO241" s="172" t="n"/>
      <c r="CP241" s="172" t="n"/>
      <c r="CQ241" s="172" t="n"/>
      <c r="CR241" s="172" t="n"/>
      <c r="CS241" s="172" t="n"/>
      <c r="CT241" s="172" t="n"/>
      <c r="CU241" s="172" t="n"/>
      <c r="CV241" s="172" t="n"/>
      <c r="CW241" s="172" t="n"/>
      <c r="CX241" s="172" t="n"/>
      <c r="CY241" s="172" t="n"/>
      <c r="CZ241" s="172" t="n"/>
      <c r="DA241" s="172" t="n"/>
      <c r="DB241" s="172" t="n"/>
      <c r="DC241" s="172" t="n"/>
      <c r="DD241" s="172" t="n"/>
      <c r="DE241" s="172" t="n"/>
      <c r="DF241" s="172" t="n"/>
      <c r="DG241" s="172" t="n"/>
      <c r="DH241" s="172" t="n"/>
      <c r="DI241" s="172" t="n"/>
      <c r="DJ241" s="172" t="n"/>
      <c r="DK241" s="172" t="n"/>
      <c r="DL241" s="172" t="n"/>
      <c r="DM241" s="172" t="n"/>
      <c r="DN241" s="172" t="n"/>
      <c r="DO241" s="172" t="n"/>
      <c r="DP241" s="172" t="n"/>
      <c r="DQ241" s="172" t="n"/>
      <c r="DR241" s="172" t="n"/>
      <c r="DS241" s="172" t="n"/>
      <c r="DT241" s="172" t="n"/>
      <c r="DU241" s="172" t="n"/>
      <c r="DV241" s="172" t="n"/>
      <c r="DW241" s="172" t="n"/>
      <c r="DX241" s="172" t="n"/>
      <c r="DY241" s="172" t="n"/>
      <c r="DZ241" s="172" t="n"/>
      <c r="EA241" s="172" t="n"/>
      <c r="EB241" s="172" t="n"/>
      <c r="EC241" s="172" t="n"/>
      <c r="ED241" s="172" t="n"/>
      <c r="EE241" s="172" t="n"/>
      <c r="EF241" s="172" t="n"/>
      <c r="EG241" s="172" t="n"/>
      <c r="EH241" s="172" t="n"/>
      <c r="EI241" s="172" t="n"/>
      <c r="EJ241" s="172" t="n"/>
    </row>
    <row r="242">
      <c r="A242" s="79" t="n"/>
      <c r="B242" s="119" t="n"/>
      <c r="C242" s="991" t="n"/>
      <c r="D242" s="991" t="n"/>
      <c r="E242" s="991" t="n"/>
      <c r="F242" s="991" t="n"/>
      <c r="G242" s="991" t="n"/>
      <c r="H242" s="991" t="n"/>
      <c r="I242" s="997" t="n"/>
      <c r="J242" s="180" t="n"/>
      <c r="K242" s="172" t="n"/>
      <c r="L242" s="172" t="n"/>
      <c r="M242" s="172" t="n"/>
      <c r="N242" s="973" t="inlineStr"/>
      <c r="O242" s="192" t="inlineStr"/>
      <c r="P242" s="192" t="inlineStr"/>
      <c r="Q242" s="192" t="inlineStr"/>
      <c r="R242" s="192" t="inlineStr"/>
      <c r="S242" s="192" t="inlineStr"/>
      <c r="T242" s="192" t="inlineStr"/>
      <c r="U242" s="193">
        <f>I193</f>
        <v/>
      </c>
      <c r="V242" s="172" t="n"/>
      <c r="W242" s="172" t="n"/>
      <c r="X242" s="172" t="n"/>
      <c r="Y242" s="172" t="n"/>
      <c r="Z242" s="172" t="n"/>
      <c r="AA242" s="172" t="n"/>
      <c r="AB242" s="172" t="n"/>
      <c r="AC242" s="172" t="n"/>
      <c r="AD242" s="172" t="n"/>
      <c r="AE242" s="172" t="n"/>
      <c r="AF242" s="172" t="n"/>
      <c r="AG242" s="172" t="n"/>
      <c r="AH242" s="172" t="n"/>
      <c r="AI242" s="172" t="n"/>
      <c r="AJ242" s="172" t="n"/>
      <c r="AK242" s="172" t="n"/>
      <c r="AL242" s="172" t="n"/>
      <c r="AM242" s="172" t="n"/>
      <c r="AN242" s="172" t="n"/>
      <c r="AO242" s="172" t="n"/>
      <c r="AP242" s="172" t="n"/>
      <c r="AQ242" s="172" t="n"/>
      <c r="AR242" s="172" t="n"/>
      <c r="AS242" s="172" t="n"/>
      <c r="AT242" s="172" t="n"/>
      <c r="AU242" s="172" t="n"/>
      <c r="AV242" s="172" t="n"/>
      <c r="AW242" s="172" t="n"/>
      <c r="AX242" s="172" t="n"/>
      <c r="AY242" s="172" t="n"/>
      <c r="AZ242" s="172" t="n"/>
      <c r="BA242" s="172" t="n"/>
      <c r="BB242" s="172" t="n"/>
      <c r="BC242" s="172" t="n"/>
      <c r="BD242" s="172" t="n"/>
      <c r="BE242" s="172" t="n"/>
      <c r="BF242" s="172" t="n"/>
      <c r="BG242" s="172" t="n"/>
      <c r="BH242" s="172" t="n"/>
      <c r="BI242" s="172" t="n"/>
      <c r="BJ242" s="172" t="n"/>
      <c r="BK242" s="172" t="n"/>
      <c r="BL242" s="172" t="n"/>
      <c r="BM242" s="172" t="n"/>
      <c r="BN242" s="172" t="n"/>
      <c r="BO242" s="172" t="n"/>
      <c r="BP242" s="172" t="n"/>
      <c r="BQ242" s="172" t="n"/>
      <c r="BR242" s="172" t="n"/>
      <c r="BS242" s="172" t="n"/>
      <c r="BT242" s="172" t="n"/>
      <c r="BU242" s="172" t="n"/>
      <c r="BV242" s="172" t="n"/>
      <c r="BW242" s="172" t="n"/>
      <c r="BX242" s="172" t="n"/>
      <c r="BY242" s="172" t="n"/>
      <c r="BZ242" s="172" t="n"/>
      <c r="CA242" s="172" t="n"/>
      <c r="CB242" s="172" t="n"/>
      <c r="CC242" s="172" t="n"/>
      <c r="CD242" s="172" t="n"/>
      <c r="CE242" s="172" t="n"/>
      <c r="CF242" s="172" t="n"/>
      <c r="CG242" s="172" t="n"/>
      <c r="CH242" s="172" t="n"/>
      <c r="CI242" s="172" t="n"/>
      <c r="CJ242" s="172" t="n"/>
      <c r="CK242" s="172" t="n"/>
      <c r="CL242" s="172" t="n"/>
      <c r="CM242" s="172" t="n"/>
      <c r="CN242" s="172" t="n"/>
      <c r="CO242" s="172" t="n"/>
      <c r="CP242" s="172" t="n"/>
      <c r="CQ242" s="172" t="n"/>
      <c r="CR242" s="172" t="n"/>
      <c r="CS242" s="172" t="n"/>
      <c r="CT242" s="172" t="n"/>
      <c r="CU242" s="172" t="n"/>
      <c r="CV242" s="172" t="n"/>
      <c r="CW242" s="172" t="n"/>
      <c r="CX242" s="172" t="n"/>
      <c r="CY242" s="172" t="n"/>
      <c r="CZ242" s="172" t="n"/>
      <c r="DA242" s="172" t="n"/>
      <c r="DB242" s="172" t="n"/>
      <c r="DC242" s="172" t="n"/>
      <c r="DD242" s="172" t="n"/>
      <c r="DE242" s="172" t="n"/>
      <c r="DF242" s="172" t="n"/>
      <c r="DG242" s="172" t="n"/>
      <c r="DH242" s="172" t="n"/>
      <c r="DI242" s="172" t="n"/>
      <c r="DJ242" s="172" t="n"/>
      <c r="DK242" s="172" t="n"/>
      <c r="DL242" s="172" t="n"/>
      <c r="DM242" s="172" t="n"/>
      <c r="DN242" s="172" t="n"/>
      <c r="DO242" s="172" t="n"/>
      <c r="DP242" s="172" t="n"/>
      <c r="DQ242" s="172" t="n"/>
      <c r="DR242" s="172" t="n"/>
      <c r="DS242" s="172" t="n"/>
      <c r="DT242" s="172" t="n"/>
      <c r="DU242" s="172" t="n"/>
      <c r="DV242" s="172" t="n"/>
      <c r="DW242" s="172" t="n"/>
      <c r="DX242" s="172" t="n"/>
      <c r="DY242" s="172" t="n"/>
      <c r="DZ242" s="172" t="n"/>
      <c r="EA242" s="172" t="n"/>
      <c r="EB242" s="172" t="n"/>
      <c r="EC242" s="172" t="n"/>
      <c r="ED242" s="172" t="n"/>
      <c r="EE242" s="172" t="n"/>
      <c r="EF242" s="172" t="n"/>
      <c r="EG242" s="172" t="n"/>
      <c r="EH242" s="172" t="n"/>
      <c r="EI242" s="172" t="n"/>
      <c r="EJ242" s="172" t="n"/>
    </row>
    <row r="243">
      <c r="A243" s="79" t="n"/>
      <c r="B243" s="119" t="n"/>
      <c r="C243" s="991" t="n"/>
      <c r="D243" s="991" t="n"/>
      <c r="E243" s="991" t="n"/>
      <c r="F243" s="991" t="n"/>
      <c r="G243" s="991" t="n"/>
      <c r="H243" s="991" t="n"/>
      <c r="I243" s="997" t="n"/>
      <c r="J243" s="180" t="n"/>
      <c r="K243" s="172" t="n"/>
      <c r="L243" s="172" t="n"/>
      <c r="M243" s="172" t="n"/>
      <c r="N243" s="973" t="inlineStr"/>
      <c r="O243" s="192" t="inlineStr"/>
      <c r="P243" s="192" t="inlineStr"/>
      <c r="Q243" s="192" t="inlineStr"/>
      <c r="R243" s="192" t="inlineStr"/>
      <c r="S243" s="192" t="inlineStr"/>
      <c r="T243" s="192" t="inlineStr"/>
      <c r="U243" s="193">
        <f>I194</f>
        <v/>
      </c>
      <c r="V243" s="172" t="n"/>
      <c r="W243" s="172" t="n"/>
      <c r="X243" s="172" t="n"/>
      <c r="Y243" s="172" t="n"/>
      <c r="Z243" s="172" t="n"/>
      <c r="AA243" s="172" t="n"/>
      <c r="AB243" s="172" t="n"/>
      <c r="AC243" s="172" t="n"/>
      <c r="AD243" s="172" t="n"/>
      <c r="AE243" s="172" t="n"/>
      <c r="AF243" s="172" t="n"/>
      <c r="AG243" s="172" t="n"/>
      <c r="AH243" s="172" t="n"/>
      <c r="AI243" s="172" t="n"/>
      <c r="AJ243" s="172" t="n"/>
      <c r="AK243" s="172" t="n"/>
      <c r="AL243" s="172" t="n"/>
      <c r="AM243" s="172" t="n"/>
      <c r="AN243" s="172" t="n"/>
      <c r="AO243" s="172" t="n"/>
      <c r="AP243" s="172" t="n"/>
      <c r="AQ243" s="172" t="n"/>
      <c r="AR243" s="172" t="n"/>
      <c r="AS243" s="172" t="n"/>
      <c r="AT243" s="172" t="n"/>
      <c r="AU243" s="172" t="n"/>
      <c r="AV243" s="172" t="n"/>
      <c r="AW243" s="172" t="n"/>
      <c r="AX243" s="172" t="n"/>
      <c r="AY243" s="172" t="n"/>
      <c r="AZ243" s="172" t="n"/>
      <c r="BA243" s="172" t="n"/>
      <c r="BB243" s="172" t="n"/>
      <c r="BC243" s="172" t="n"/>
      <c r="BD243" s="172" t="n"/>
      <c r="BE243" s="172" t="n"/>
      <c r="BF243" s="172" t="n"/>
      <c r="BG243" s="172" t="n"/>
      <c r="BH243" s="172" t="n"/>
      <c r="BI243" s="172" t="n"/>
      <c r="BJ243" s="172" t="n"/>
      <c r="BK243" s="172" t="n"/>
      <c r="BL243" s="172" t="n"/>
      <c r="BM243" s="172" t="n"/>
      <c r="BN243" s="172" t="n"/>
      <c r="BO243" s="172" t="n"/>
      <c r="BP243" s="172" t="n"/>
      <c r="BQ243" s="172" t="n"/>
      <c r="BR243" s="172" t="n"/>
      <c r="BS243" s="172" t="n"/>
      <c r="BT243" s="172" t="n"/>
      <c r="BU243" s="172" t="n"/>
      <c r="BV243" s="172" t="n"/>
      <c r="BW243" s="172" t="n"/>
      <c r="BX243" s="172" t="n"/>
      <c r="BY243" s="172" t="n"/>
      <c r="BZ243" s="172" t="n"/>
      <c r="CA243" s="172" t="n"/>
      <c r="CB243" s="172" t="n"/>
      <c r="CC243" s="172" t="n"/>
      <c r="CD243" s="172" t="n"/>
      <c r="CE243" s="172" t="n"/>
      <c r="CF243" s="172" t="n"/>
      <c r="CG243" s="172" t="n"/>
      <c r="CH243" s="172" t="n"/>
      <c r="CI243" s="172" t="n"/>
      <c r="CJ243" s="172" t="n"/>
      <c r="CK243" s="172" t="n"/>
      <c r="CL243" s="172" t="n"/>
      <c r="CM243" s="172" t="n"/>
      <c r="CN243" s="172" t="n"/>
      <c r="CO243" s="172" t="n"/>
      <c r="CP243" s="172" t="n"/>
      <c r="CQ243" s="172" t="n"/>
      <c r="CR243" s="172" t="n"/>
      <c r="CS243" s="172" t="n"/>
      <c r="CT243" s="172" t="n"/>
      <c r="CU243" s="172" t="n"/>
      <c r="CV243" s="172" t="n"/>
      <c r="CW243" s="172" t="n"/>
      <c r="CX243" s="172" t="n"/>
      <c r="CY243" s="172" t="n"/>
      <c r="CZ243" s="172" t="n"/>
      <c r="DA243" s="172" t="n"/>
      <c r="DB243" s="172" t="n"/>
      <c r="DC243" s="172" t="n"/>
      <c r="DD243" s="172" t="n"/>
      <c r="DE243" s="172" t="n"/>
      <c r="DF243" s="172" t="n"/>
      <c r="DG243" s="172" t="n"/>
      <c r="DH243" s="172" t="n"/>
      <c r="DI243" s="172" t="n"/>
      <c r="DJ243" s="172" t="n"/>
      <c r="DK243" s="172" t="n"/>
      <c r="DL243" s="172" t="n"/>
      <c r="DM243" s="172" t="n"/>
      <c r="DN243" s="172" t="n"/>
      <c r="DO243" s="172" t="n"/>
      <c r="DP243" s="172" t="n"/>
      <c r="DQ243" s="172" t="n"/>
      <c r="DR243" s="172" t="n"/>
      <c r="DS243" s="172" t="n"/>
      <c r="DT243" s="172" t="n"/>
      <c r="DU243" s="172" t="n"/>
      <c r="DV243" s="172" t="n"/>
      <c r="DW243" s="172" t="n"/>
      <c r="DX243" s="172" t="n"/>
      <c r="DY243" s="172" t="n"/>
      <c r="DZ243" s="172" t="n"/>
      <c r="EA243" s="172" t="n"/>
      <c r="EB243" s="172" t="n"/>
      <c r="EC243" s="172" t="n"/>
      <c r="ED243" s="172" t="n"/>
      <c r="EE243" s="172" t="n"/>
      <c r="EF243" s="172" t="n"/>
      <c r="EG243" s="172" t="n"/>
      <c r="EH243" s="172" t="n"/>
      <c r="EI243" s="172" t="n"/>
      <c r="EJ243" s="172" t="n"/>
    </row>
    <row r="244">
      <c r="A244" s="79" t="inlineStr">
        <is>
          <t>K36</t>
        </is>
      </c>
      <c r="B244" s="96" t="inlineStr">
        <is>
          <t>Total</t>
        </is>
      </c>
      <c r="C244" s="954">
        <f>SUM(INDIRECT(ADDRESS(MATCH("K35",$A:$A,0)+1,COLUMN(C$13),4)&amp;":"&amp;ADDRESS(MATCH("K36",$A:$A,0)-1,COLUMN(C$13),4)))</f>
        <v/>
      </c>
      <c r="D244" s="954">
        <f>SUM(INDIRECT(ADDRESS(MATCH("K35",$A:$A,0)+1,COLUMN(D$13),4)&amp;":"&amp;ADDRESS(MATCH("K36",$A:$A,0)-1,COLUMN(D$13),4)))</f>
        <v/>
      </c>
      <c r="E244" s="954">
        <f>SUM(INDIRECT(ADDRESS(MATCH("K35",$A:$A,0)+1,COLUMN(E$13),4)&amp;":"&amp;ADDRESS(MATCH("K36",$A:$A,0)-1,COLUMN(E$13),4)))</f>
        <v/>
      </c>
      <c r="F244" s="954">
        <f>SUM(INDIRECT(ADDRESS(MATCH("K35",$A:$A,0)+1,COLUMN(F$13),4)&amp;":"&amp;ADDRESS(MATCH("K36",$A:$A,0)-1,COLUMN(F$13),4)))</f>
        <v/>
      </c>
      <c r="G244" s="954" t="n">
        <v>0</v>
      </c>
      <c r="H244" s="954" t="n">
        <v>0</v>
      </c>
      <c r="I244" s="997" t="n"/>
      <c r="J244" s="180" t="n"/>
      <c r="K244" s="172" t="n"/>
      <c r="L244" s="172" t="n"/>
      <c r="M244" s="172" t="n"/>
      <c r="N244" s="966">
        <f>B244</f>
        <v/>
      </c>
      <c r="O244" s="1001">
        <f>C244*BS!$B$9</f>
        <v/>
      </c>
      <c r="P244" s="1001">
        <f>D244*BS!$B$9</f>
        <v/>
      </c>
      <c r="Q244" s="1001">
        <f>E244*BS!$B$9</f>
        <v/>
      </c>
      <c r="R244" s="1001">
        <f>F244*BS!$B$9</f>
        <v/>
      </c>
      <c r="S244" s="1001">
        <f>G244*BS!$B$9</f>
        <v/>
      </c>
      <c r="T244" s="1001">
        <f>H244*BS!$B$9</f>
        <v/>
      </c>
      <c r="U244" s="193" t="n"/>
      <c r="V244" s="172" t="n"/>
      <c r="W244" s="172" t="n"/>
      <c r="X244" s="172" t="n"/>
      <c r="Y244" s="172" t="n"/>
      <c r="Z244" s="172" t="n"/>
      <c r="AA244" s="172" t="n"/>
      <c r="AB244" s="172" t="n"/>
      <c r="AC244" s="172" t="n"/>
      <c r="AD244" s="172" t="n"/>
      <c r="AE244" s="172" t="n"/>
      <c r="AF244" s="172" t="n"/>
      <c r="AG244" s="172" t="n"/>
      <c r="AH244" s="172" t="n"/>
      <c r="AI244" s="172" t="n"/>
      <c r="AJ244" s="172" t="n"/>
      <c r="AK244" s="172" t="n"/>
      <c r="AL244" s="172" t="n"/>
      <c r="AM244" s="172" t="n"/>
      <c r="AN244" s="172" t="n"/>
      <c r="AO244" s="172" t="n"/>
      <c r="AP244" s="172" t="n"/>
      <c r="AQ244" s="172" t="n"/>
      <c r="AR244" s="172" t="n"/>
      <c r="AS244" s="172" t="n"/>
      <c r="AT244" s="172" t="n"/>
      <c r="AU244" s="172" t="n"/>
      <c r="AV244" s="172" t="n"/>
      <c r="AW244" s="172" t="n"/>
      <c r="AX244" s="172" t="n"/>
      <c r="AY244" s="172" t="n"/>
      <c r="AZ244" s="172" t="n"/>
      <c r="BA244" s="172" t="n"/>
      <c r="BB244" s="172" t="n"/>
      <c r="BC244" s="172" t="n"/>
      <c r="BD244" s="172" t="n"/>
      <c r="BE244" s="172" t="n"/>
      <c r="BF244" s="172" t="n"/>
      <c r="BG244" s="172" t="n"/>
      <c r="BH244" s="172" t="n"/>
      <c r="BI244" s="172" t="n"/>
      <c r="BJ244" s="172" t="n"/>
      <c r="BK244" s="172" t="n"/>
      <c r="BL244" s="172" t="n"/>
      <c r="BM244" s="172" t="n"/>
      <c r="BN244" s="172" t="n"/>
      <c r="BO244" s="172" t="n"/>
      <c r="BP244" s="172" t="n"/>
      <c r="BQ244" s="172" t="n"/>
      <c r="BR244" s="172" t="n"/>
      <c r="BS244" s="172" t="n"/>
      <c r="BT244" s="172" t="n"/>
      <c r="BU244" s="172" t="n"/>
      <c r="BV244" s="172" t="n"/>
      <c r="BW244" s="172" t="n"/>
      <c r="BX244" s="172" t="n"/>
      <c r="BY244" s="172" t="n"/>
      <c r="BZ244" s="172" t="n"/>
      <c r="CA244" s="172" t="n"/>
      <c r="CB244" s="172" t="n"/>
      <c r="CC244" s="172" t="n"/>
      <c r="CD244" s="172" t="n"/>
      <c r="CE244" s="172" t="n"/>
      <c r="CF244" s="172" t="n"/>
      <c r="CG244" s="172" t="n"/>
      <c r="CH244" s="172" t="n"/>
      <c r="CI244" s="172" t="n"/>
      <c r="CJ244" s="172" t="n"/>
      <c r="CK244" s="172" t="n"/>
      <c r="CL244" s="172" t="n"/>
      <c r="CM244" s="172" t="n"/>
      <c r="CN244" s="172" t="n"/>
      <c r="CO244" s="172" t="n"/>
      <c r="CP244" s="172" t="n"/>
      <c r="CQ244" s="172" t="n"/>
      <c r="CR244" s="172" t="n"/>
      <c r="CS244" s="172" t="n"/>
      <c r="CT244" s="172" t="n"/>
      <c r="CU244" s="172" t="n"/>
      <c r="CV244" s="172" t="n"/>
      <c r="CW244" s="172" t="n"/>
      <c r="CX244" s="172" t="n"/>
      <c r="CY244" s="172" t="n"/>
      <c r="CZ244" s="172" t="n"/>
      <c r="DA244" s="172" t="n"/>
      <c r="DB244" s="172" t="n"/>
      <c r="DC244" s="172" t="n"/>
      <c r="DD244" s="172" t="n"/>
      <c r="DE244" s="172" t="n"/>
      <c r="DF244" s="172" t="n"/>
      <c r="DG244" s="172" t="n"/>
      <c r="DH244" s="172" t="n"/>
      <c r="DI244" s="172" t="n"/>
      <c r="DJ244" s="172" t="n"/>
      <c r="DK244" s="172" t="n"/>
      <c r="DL244" s="172" t="n"/>
      <c r="DM244" s="172" t="n"/>
      <c r="DN244" s="172" t="n"/>
      <c r="DO244" s="172" t="n"/>
      <c r="DP244" s="172" t="n"/>
      <c r="DQ244" s="172" t="n"/>
      <c r="DR244" s="172" t="n"/>
      <c r="DS244" s="172" t="n"/>
      <c r="DT244" s="172" t="n"/>
      <c r="DU244" s="172" t="n"/>
      <c r="DV244" s="172" t="n"/>
      <c r="DW244" s="172" t="n"/>
      <c r="DX244" s="172" t="n"/>
      <c r="DY244" s="172" t="n"/>
      <c r="DZ244" s="172" t="n"/>
      <c r="EA244" s="172" t="n"/>
      <c r="EB244" s="172" t="n"/>
      <c r="EC244" s="172" t="n"/>
      <c r="ED244" s="172" t="n"/>
      <c r="EE244" s="172" t="n"/>
      <c r="EF244" s="172" t="n"/>
      <c r="EG244" s="172" t="n"/>
      <c r="EH244" s="172" t="n"/>
      <c r="EI244" s="172" t="n"/>
      <c r="EJ244" s="172" t="n"/>
    </row>
    <row r="245">
      <c r="A245" s="79" t="n"/>
      <c r="B245" s="119" t="n"/>
      <c r="C245" s="991" t="n"/>
      <c r="D245" s="991" t="n"/>
      <c r="E245" s="991" t="n"/>
      <c r="F245" s="991" t="n"/>
      <c r="G245" s="991" t="n"/>
      <c r="H245" s="991" t="n"/>
      <c r="I245" s="997" t="n"/>
      <c r="J245" s="180" t="n"/>
      <c r="K245" s="172" t="n"/>
      <c r="L245" s="172" t="n"/>
      <c r="M245" s="172" t="n"/>
      <c r="N245" s="973" t="inlineStr"/>
      <c r="O245" s="192" t="inlineStr"/>
      <c r="P245" s="192" t="inlineStr"/>
      <c r="Q245" s="192" t="inlineStr"/>
      <c r="R245" s="192" t="inlineStr"/>
      <c r="S245" s="192" t="inlineStr"/>
      <c r="T245" s="192" t="inlineStr"/>
      <c r="U245" s="193" t="n"/>
      <c r="V245" s="172" t="n"/>
      <c r="W245" s="172" t="n"/>
      <c r="X245" s="172" t="n"/>
      <c r="Y245" s="172" t="n"/>
      <c r="Z245" s="172" t="n"/>
      <c r="AA245" s="172" t="n"/>
      <c r="AB245" s="172" t="n"/>
      <c r="AC245" s="172" t="n"/>
      <c r="AD245" s="172" t="n"/>
      <c r="AE245" s="172" t="n"/>
      <c r="AF245" s="172" t="n"/>
      <c r="AG245" s="172" t="n"/>
      <c r="AH245" s="172" t="n"/>
      <c r="AI245" s="172" t="n"/>
      <c r="AJ245" s="172" t="n"/>
      <c r="AK245" s="172" t="n"/>
      <c r="AL245" s="172" t="n"/>
      <c r="AM245" s="172" t="n"/>
      <c r="AN245" s="172" t="n"/>
      <c r="AO245" s="172" t="n"/>
      <c r="AP245" s="172" t="n"/>
      <c r="AQ245" s="172" t="n"/>
      <c r="AR245" s="172" t="n"/>
      <c r="AS245" s="172" t="n"/>
      <c r="AT245" s="172" t="n"/>
      <c r="AU245" s="172" t="n"/>
      <c r="AV245" s="172" t="n"/>
      <c r="AW245" s="172" t="n"/>
      <c r="AX245" s="172" t="n"/>
      <c r="AY245" s="172" t="n"/>
      <c r="AZ245" s="172" t="n"/>
      <c r="BA245" s="172" t="n"/>
      <c r="BB245" s="172" t="n"/>
      <c r="BC245" s="172" t="n"/>
      <c r="BD245" s="172" t="n"/>
      <c r="BE245" s="172" t="n"/>
      <c r="BF245" s="172" t="n"/>
      <c r="BG245" s="172" t="n"/>
      <c r="BH245" s="172" t="n"/>
      <c r="BI245" s="172" t="n"/>
      <c r="BJ245" s="172" t="n"/>
      <c r="BK245" s="172" t="n"/>
      <c r="BL245" s="172" t="n"/>
      <c r="BM245" s="172" t="n"/>
      <c r="BN245" s="172" t="n"/>
      <c r="BO245" s="172" t="n"/>
      <c r="BP245" s="172" t="n"/>
      <c r="BQ245" s="172" t="n"/>
      <c r="BR245" s="172" t="n"/>
      <c r="BS245" s="172" t="n"/>
      <c r="BT245" s="172" t="n"/>
      <c r="BU245" s="172" t="n"/>
      <c r="BV245" s="172" t="n"/>
      <c r="BW245" s="172" t="n"/>
      <c r="BX245" s="172" t="n"/>
      <c r="BY245" s="172" t="n"/>
      <c r="BZ245" s="172" t="n"/>
      <c r="CA245" s="172" t="n"/>
      <c r="CB245" s="172" t="n"/>
      <c r="CC245" s="172" t="n"/>
      <c r="CD245" s="172" t="n"/>
      <c r="CE245" s="172" t="n"/>
      <c r="CF245" s="172" t="n"/>
      <c r="CG245" s="172" t="n"/>
      <c r="CH245" s="172" t="n"/>
      <c r="CI245" s="172" t="n"/>
      <c r="CJ245" s="172" t="n"/>
      <c r="CK245" s="172" t="n"/>
      <c r="CL245" s="172" t="n"/>
      <c r="CM245" s="172" t="n"/>
      <c r="CN245" s="172" t="n"/>
      <c r="CO245" s="172" t="n"/>
      <c r="CP245" s="172" t="n"/>
      <c r="CQ245" s="172" t="n"/>
      <c r="CR245" s="172" t="n"/>
      <c r="CS245" s="172" t="n"/>
      <c r="CT245" s="172" t="n"/>
      <c r="CU245" s="172" t="n"/>
      <c r="CV245" s="172" t="n"/>
      <c r="CW245" s="172" t="n"/>
      <c r="CX245" s="172" t="n"/>
      <c r="CY245" s="172" t="n"/>
      <c r="CZ245" s="172" t="n"/>
      <c r="DA245" s="172" t="n"/>
      <c r="DB245" s="172" t="n"/>
      <c r="DC245" s="172" t="n"/>
      <c r="DD245" s="172" t="n"/>
      <c r="DE245" s="172" t="n"/>
      <c r="DF245" s="172" t="n"/>
      <c r="DG245" s="172" t="n"/>
      <c r="DH245" s="172" t="n"/>
      <c r="DI245" s="172" t="n"/>
      <c r="DJ245" s="172" t="n"/>
      <c r="DK245" s="172" t="n"/>
      <c r="DL245" s="172" t="n"/>
      <c r="DM245" s="172" t="n"/>
      <c r="DN245" s="172" t="n"/>
      <c r="DO245" s="172" t="n"/>
      <c r="DP245" s="172" t="n"/>
      <c r="DQ245" s="172" t="n"/>
      <c r="DR245" s="172" t="n"/>
      <c r="DS245" s="172" t="n"/>
      <c r="DT245" s="172" t="n"/>
      <c r="DU245" s="172" t="n"/>
      <c r="DV245" s="172" t="n"/>
      <c r="DW245" s="172" t="n"/>
      <c r="DX245" s="172" t="n"/>
      <c r="DY245" s="172" t="n"/>
      <c r="DZ245" s="172" t="n"/>
      <c r="EA245" s="172" t="n"/>
      <c r="EB245" s="172" t="n"/>
      <c r="EC245" s="172" t="n"/>
      <c r="ED245" s="172" t="n"/>
      <c r="EE245" s="172" t="n"/>
      <c r="EF245" s="172" t="n"/>
      <c r="EG245" s="172" t="n"/>
      <c r="EH245" s="172" t="n"/>
      <c r="EI245" s="172" t="n"/>
      <c r="EJ245" s="172" t="n"/>
    </row>
    <row r="246">
      <c r="A246" s="194" t="inlineStr">
        <is>
          <t>K37</t>
        </is>
      </c>
      <c r="B246" s="96" t="inlineStr">
        <is>
          <t xml:space="preserve">Total Shareholders Equity </t>
        </is>
      </c>
      <c r="C246" s="983" t="n"/>
      <c r="D246" s="983" t="n"/>
      <c r="E246" s="983" t="n"/>
      <c r="F246" s="983" t="n"/>
      <c r="G246" s="983" t="n"/>
      <c r="H246" s="983" t="n"/>
      <c r="I246" s="998" t="n"/>
      <c r="J246" s="196" t="n"/>
      <c r="K246" s="197" t="n"/>
      <c r="L246" s="197" t="n"/>
      <c r="M246" s="197" t="n"/>
      <c r="N246" s="966">
        <f>B246</f>
        <v/>
      </c>
      <c r="O246" s="198" t="inlineStr"/>
      <c r="P246" s="198" t="inlineStr"/>
      <c r="Q246" s="198" t="inlineStr"/>
      <c r="R246" s="198" t="inlineStr"/>
      <c r="S246" s="198" t="inlineStr"/>
      <c r="T246" s="198" t="inlineStr"/>
      <c r="U246" s="193">
        <f>I197</f>
        <v/>
      </c>
      <c r="V246" s="197" t="n"/>
      <c r="W246" s="197" t="n"/>
      <c r="X246" s="197" t="n"/>
      <c r="Y246" s="197" t="n"/>
      <c r="Z246" s="197" t="n"/>
      <c r="AA246" s="197" t="n"/>
      <c r="AB246" s="197" t="n"/>
      <c r="AC246" s="197" t="n"/>
      <c r="AD246" s="197" t="n"/>
      <c r="AE246" s="197" t="n"/>
      <c r="AF246" s="197" t="n"/>
      <c r="AG246" s="197" t="n"/>
      <c r="AH246" s="197" t="n"/>
      <c r="AI246" s="197" t="n"/>
      <c r="AJ246" s="197" t="n"/>
      <c r="AK246" s="197" t="n"/>
      <c r="AL246" s="197" t="n"/>
      <c r="AM246" s="197" t="n"/>
      <c r="AN246" s="197" t="n"/>
      <c r="AO246" s="197" t="n"/>
      <c r="AP246" s="197" t="n"/>
      <c r="AQ246" s="197" t="n"/>
      <c r="AR246" s="197" t="n"/>
      <c r="AS246" s="197" t="n"/>
      <c r="AT246" s="197" t="n"/>
      <c r="AU246" s="197" t="n"/>
      <c r="AV246" s="197" t="n"/>
      <c r="AW246" s="197" t="n"/>
      <c r="AX246" s="197" t="n"/>
      <c r="AY246" s="197" t="n"/>
      <c r="AZ246" s="197" t="n"/>
      <c r="BA246" s="197" t="n"/>
      <c r="BB246" s="197" t="n"/>
      <c r="BC246" s="197" t="n"/>
      <c r="BD246" s="197" t="n"/>
      <c r="BE246" s="197" t="n"/>
      <c r="BF246" s="197" t="n"/>
      <c r="BG246" s="197" t="n"/>
      <c r="BH246" s="197" t="n"/>
      <c r="BI246" s="197" t="n"/>
      <c r="BJ246" s="197" t="n"/>
      <c r="BK246" s="197" t="n"/>
      <c r="BL246" s="197" t="n"/>
      <c r="BM246" s="197" t="n"/>
      <c r="BN246" s="197" t="n"/>
      <c r="BO246" s="197" t="n"/>
      <c r="BP246" s="197" t="n"/>
      <c r="BQ246" s="197" t="n"/>
      <c r="BR246" s="197" t="n"/>
      <c r="BS246" s="197" t="n"/>
      <c r="BT246" s="197" t="n"/>
      <c r="BU246" s="197" t="n"/>
      <c r="BV246" s="197" t="n"/>
      <c r="BW246" s="197" t="n"/>
      <c r="BX246" s="197" t="n"/>
      <c r="BY246" s="197" t="n"/>
      <c r="BZ246" s="197" t="n"/>
      <c r="CA246" s="197" t="n"/>
      <c r="CB246" s="197" t="n"/>
      <c r="CC246" s="197" t="n"/>
      <c r="CD246" s="197" t="n"/>
      <c r="CE246" s="197" t="n"/>
      <c r="CF246" s="197" t="n"/>
      <c r="CG246" s="197" t="n"/>
      <c r="CH246" s="197" t="n"/>
      <c r="CI246" s="197" t="n"/>
      <c r="CJ246" s="197" t="n"/>
      <c r="CK246" s="197" t="n"/>
      <c r="CL246" s="197" t="n"/>
      <c r="CM246" s="197" t="n"/>
      <c r="CN246" s="197" t="n"/>
      <c r="CO246" s="197" t="n"/>
      <c r="CP246" s="197" t="n"/>
      <c r="CQ246" s="197" t="n"/>
      <c r="CR246" s="197" t="n"/>
      <c r="CS246" s="197" t="n"/>
      <c r="CT246" s="197" t="n"/>
      <c r="CU246" s="197" t="n"/>
      <c r="CV246" s="197" t="n"/>
      <c r="CW246" s="197" t="n"/>
      <c r="CX246" s="197" t="n"/>
      <c r="CY246" s="197" t="n"/>
      <c r="CZ246" s="197" t="n"/>
      <c r="DA246" s="197" t="n"/>
      <c r="DB246" s="197" t="n"/>
      <c r="DC246" s="197" t="n"/>
      <c r="DD246" s="197" t="n"/>
      <c r="DE246" s="197" t="n"/>
      <c r="DF246" s="197" t="n"/>
      <c r="DG246" s="197" t="n"/>
      <c r="DH246" s="197" t="n"/>
      <c r="DI246" s="197" t="n"/>
      <c r="DJ246" s="197" t="n"/>
      <c r="DK246" s="197" t="n"/>
      <c r="DL246" s="197" t="n"/>
      <c r="DM246" s="197" t="n"/>
      <c r="DN246" s="197" t="n"/>
      <c r="DO246" s="197" t="n"/>
      <c r="DP246" s="197" t="n"/>
      <c r="DQ246" s="197" t="n"/>
      <c r="DR246" s="197" t="n"/>
      <c r="DS246" s="197" t="n"/>
      <c r="DT246" s="197" t="n"/>
      <c r="DU246" s="197" t="n"/>
      <c r="DV246" s="197" t="n"/>
      <c r="DW246" s="197" t="n"/>
      <c r="DX246" s="197" t="n"/>
      <c r="DY246" s="197" t="n"/>
      <c r="DZ246" s="197" t="n"/>
      <c r="EA246" s="197" t="n"/>
      <c r="EB246" s="197" t="n"/>
      <c r="EC246" s="197" t="n"/>
      <c r="ED246" s="197" t="n"/>
      <c r="EE246" s="197" t="n"/>
      <c r="EF246" s="197" t="n"/>
      <c r="EG246" s="197" t="n"/>
      <c r="EH246" s="197" t="n"/>
      <c r="EI246" s="197" t="n"/>
      <c r="EJ246" s="197" t="n"/>
    </row>
    <row r="247">
      <c r="B247" s="102" t="n"/>
      <c r="C247" s="103" t="n"/>
      <c r="D247" s="103" t="n"/>
      <c r="E247" s="103" t="n"/>
      <c r="F247" s="103" t="n"/>
      <c r="G247" s="103" t="n"/>
      <c r="H247" s="103" t="n"/>
      <c r="I247" s="984" t="n"/>
      <c r="J247" s="180" t="n"/>
      <c r="N247" s="976" t="inlineStr"/>
      <c r="O247" s="192" t="inlineStr"/>
      <c r="P247" s="192" t="inlineStr"/>
      <c r="Q247" s="192" t="inlineStr"/>
      <c r="R247" s="192" t="inlineStr"/>
      <c r="S247" s="192" t="inlineStr"/>
      <c r="T247" s="192" t="inlineStr"/>
      <c r="U247" s="193">
        <f>I198</f>
        <v/>
      </c>
    </row>
    <row r="248">
      <c r="B248" s="102" t="n"/>
      <c r="C248" s="1002" t="n"/>
      <c r="D248" s="1002" t="n"/>
      <c r="E248" s="1002" t="n"/>
      <c r="F248" s="1002" t="n"/>
      <c r="G248" s="1002" t="n"/>
      <c r="H248" s="1002" t="n"/>
      <c r="I248" s="984" t="n"/>
      <c r="J248" s="180" t="n"/>
      <c r="N248" s="976" t="inlineStr"/>
      <c r="O248" s="192" t="inlineStr"/>
      <c r="P248" s="192" t="inlineStr"/>
      <c r="Q248" s="192" t="inlineStr"/>
      <c r="R248" s="192" t="inlineStr"/>
      <c r="S248" s="192" t="inlineStr"/>
      <c r="T248" s="192" t="inlineStr"/>
      <c r="U248" s="193" t="n"/>
    </row>
    <row r="249">
      <c r="A249" s="171" t="inlineStr">
        <is>
          <t>K38</t>
        </is>
      </c>
      <c r="B249" s="96" t="inlineStr">
        <is>
          <t>Total</t>
        </is>
      </c>
      <c r="C249" s="954">
        <f>SUM(INDIRECT(ADDRESS(MATCH("K37",$A:$A,0)+1,COLUMN(C$13),4)&amp;":"&amp;ADDRESS(MATCH("K38",$A:$A,0)-1,COLUMN(C$13),4)))</f>
        <v/>
      </c>
      <c r="D249" s="954">
        <f>SUM(INDIRECT(ADDRESS(MATCH("K37",$A:$A,0)+1,COLUMN(D$13),4)&amp;":"&amp;ADDRESS(MATCH("K38",$A:$A,0)-1,COLUMN(D$13),4)))</f>
        <v/>
      </c>
      <c r="E249" s="954">
        <f>SUM(INDIRECT(ADDRESS(MATCH("K37",$A:$A,0)+1,COLUMN(E$13),4)&amp;":"&amp;ADDRESS(MATCH("K38",$A:$A,0)-1,COLUMN(E$13),4)))</f>
        <v/>
      </c>
      <c r="F249" s="954">
        <f>SUM(INDIRECT(ADDRESS(MATCH("K37",$A:$A,0)+1,COLUMN(F$13),4)&amp;":"&amp;ADDRESS(MATCH("K38",$A:$A,0)-1,COLUMN(F$13),4)))</f>
        <v/>
      </c>
      <c r="G249" s="954" t="n">
        <v>0</v>
      </c>
      <c r="H249" s="954" t="n">
        <v>0</v>
      </c>
      <c r="I249" s="984" t="n"/>
      <c r="J249" s="180" t="n"/>
      <c r="N249" s="976">
        <f>B249</f>
        <v/>
      </c>
      <c r="O249" s="192">
        <f>C249*BS!$B$9</f>
        <v/>
      </c>
      <c r="P249" s="192">
        <f>D249*BS!$B$9</f>
        <v/>
      </c>
      <c r="Q249" s="192">
        <f>E249*BS!$B$9</f>
        <v/>
      </c>
      <c r="R249" s="192">
        <f>F249*BS!$B$9</f>
        <v/>
      </c>
      <c r="S249" s="192">
        <f>G249*BS!$B$9</f>
        <v/>
      </c>
      <c r="T249" s="192">
        <f>H249*BS!$B$9</f>
        <v/>
      </c>
      <c r="U249" s="193" t="n"/>
    </row>
    <row r="250">
      <c r="A250" s="171" t="inlineStr">
        <is>
          <t>K39</t>
        </is>
      </c>
      <c r="B250" s="96" t="inlineStr">
        <is>
          <t xml:space="preserve">Off Balance Liabilities </t>
        </is>
      </c>
      <c r="C250" s="1003" t="n"/>
      <c r="D250" s="1003" t="n"/>
      <c r="E250" s="1003" t="n"/>
      <c r="F250" s="1003" t="n"/>
      <c r="G250" s="1003" t="n"/>
      <c r="H250" s="1003" t="n"/>
      <c r="I250" s="997" t="n"/>
      <c r="J250" s="180" t="n"/>
      <c r="N250" s="966">
        <f>B250</f>
        <v/>
      </c>
      <c r="O250" s="204" t="inlineStr"/>
      <c r="P250" s="204" t="inlineStr"/>
      <c r="Q250" s="204" t="inlineStr"/>
      <c r="R250" s="204" t="inlineStr"/>
      <c r="S250" s="204" t="inlineStr"/>
      <c r="T250" s="204" t="inlineStr"/>
      <c r="U250" s="193" t="n"/>
    </row>
    <row r="251">
      <c r="B251" s="102" t="inlineStr">
        <is>
          <t>- LC</t>
        </is>
      </c>
      <c r="C251" s="991" t="n"/>
      <c r="D251" s="991" t="n"/>
      <c r="E251" s="991" t="n"/>
      <c r="F251" s="991" t="n"/>
      <c r="G251" s="991" t="n"/>
      <c r="H251" s="991" t="n"/>
      <c r="I251" s="977" t="n"/>
      <c r="J251" s="180" t="n"/>
      <c r="N251" s="976">
        <f>B251</f>
        <v/>
      </c>
      <c r="O251" s="192" t="inlineStr"/>
      <c r="P251" s="192" t="inlineStr"/>
      <c r="Q251" s="192" t="inlineStr"/>
      <c r="R251" s="192" t="inlineStr"/>
      <c r="S251" s="192" t="inlineStr"/>
      <c r="T251" s="192" t="inlineStr"/>
      <c r="U251" s="193">
        <f>I202</f>
        <v/>
      </c>
    </row>
    <row r="252">
      <c r="B252" s="102" t="inlineStr">
        <is>
          <t>- BG</t>
        </is>
      </c>
      <c r="C252" s="991" t="n"/>
      <c r="D252" s="991" t="n"/>
      <c r="E252" s="991" t="n"/>
      <c r="F252" s="991" t="n"/>
      <c r="G252" s="991" t="n"/>
      <c r="H252" s="991" t="n"/>
      <c r="I252" s="239" t="n"/>
      <c r="J252" s="180" t="n"/>
      <c r="N252" s="976">
        <f>B252</f>
        <v/>
      </c>
      <c r="O252" s="192" t="inlineStr"/>
      <c r="P252" s="192" t="inlineStr"/>
      <c r="Q252" s="192" t="inlineStr"/>
      <c r="R252" s="192" t="inlineStr"/>
      <c r="S252" s="192" t="inlineStr"/>
      <c r="T252" s="192" t="inlineStr"/>
      <c r="U252" s="193">
        <f>I203</f>
        <v/>
      </c>
    </row>
    <row r="253">
      <c r="B253" s="102" t="inlineStr">
        <is>
          <t>- BD</t>
        </is>
      </c>
      <c r="C253" s="103" t="n"/>
      <c r="D253" s="103" t="n"/>
      <c r="E253" s="103" t="n"/>
      <c r="F253" s="103" t="n"/>
      <c r="G253" s="103" t="n"/>
      <c r="H253" s="103" t="n"/>
      <c r="I253" s="240" t="n"/>
      <c r="J253" s="180" t="n"/>
      <c r="N253" s="976">
        <f>B253</f>
        <v/>
      </c>
      <c r="O253" s="192" t="inlineStr"/>
      <c r="P253" s="192" t="inlineStr"/>
      <c r="Q253" s="192" t="inlineStr"/>
      <c r="R253" s="192" t="inlineStr"/>
      <c r="S253" s="192" t="inlineStr"/>
      <c r="T253" s="192" t="inlineStr"/>
      <c r="U253" s="193">
        <f>I204</f>
        <v/>
      </c>
    </row>
    <row r="254">
      <c r="B254" s="102" t="inlineStr">
        <is>
          <t>- CG</t>
        </is>
      </c>
      <c r="C254" s="991" t="n"/>
      <c r="D254" s="991" t="n"/>
      <c r="E254" s="991" t="n"/>
      <c r="F254" s="991" t="n"/>
      <c r="G254" s="991" t="n"/>
      <c r="H254" s="991" t="n"/>
      <c r="I254" s="241" t="n"/>
      <c r="J254" s="180" t="n"/>
      <c r="N254" s="976">
        <f>B254</f>
        <v/>
      </c>
      <c r="O254" s="192" t="inlineStr"/>
      <c r="P254" s="192" t="inlineStr"/>
      <c r="Q254" s="192" t="inlineStr"/>
      <c r="R254" s="192" t="inlineStr"/>
      <c r="S254" s="192" t="inlineStr"/>
      <c r="T254" s="192" t="inlineStr"/>
      <c r="U254" s="193">
        <f>I205</f>
        <v/>
      </c>
    </row>
    <row r="255">
      <c r="B255" s="102" t="inlineStr">
        <is>
          <t>- Commitments</t>
        </is>
      </c>
      <c r="C255" s="991" t="n"/>
      <c r="D255" s="991" t="n"/>
      <c r="E255" s="991" t="n"/>
      <c r="F255" s="991" t="n"/>
      <c r="G255" s="991" t="n"/>
      <c r="H255" s="991" t="n"/>
      <c r="I255" s="241" t="n"/>
      <c r="J255" s="180" t="n"/>
      <c r="N255" s="976">
        <f>B255</f>
        <v/>
      </c>
      <c r="O255" s="192" t="inlineStr"/>
      <c r="P255" s="192" t="inlineStr"/>
      <c r="Q255" s="192" t="inlineStr"/>
      <c r="R255" s="192" t="inlineStr"/>
      <c r="S255" s="192" t="inlineStr"/>
      <c r="T255" s="192" t="inlineStr"/>
      <c r="U255" s="193">
        <f>I206</f>
        <v/>
      </c>
    </row>
    <row r="256">
      <c r="B256" s="102" t="n"/>
      <c r="C256" s="991" t="n"/>
      <c r="D256" s="991" t="n"/>
      <c r="E256" s="991" t="n"/>
      <c r="F256" s="991" t="n"/>
      <c r="G256" s="991" t="n"/>
      <c r="H256" s="991" t="n"/>
      <c r="I256" s="241" t="n"/>
      <c r="J256" s="180" t="n"/>
      <c r="N256" s="976" t="inlineStr"/>
      <c r="O256" s="192" t="inlineStr"/>
      <c r="P256" s="192" t="inlineStr"/>
      <c r="Q256" s="192" t="inlineStr"/>
      <c r="R256" s="192" t="inlineStr"/>
      <c r="S256" s="192" t="inlineStr"/>
      <c r="T256" s="192" t="inlineStr"/>
      <c r="U256" s="193">
        <f>I207</f>
        <v/>
      </c>
    </row>
    <row r="257">
      <c r="B257" s="102" t="inlineStr">
        <is>
          <t>- Others</t>
        </is>
      </c>
      <c r="C257" s="991" t="n"/>
      <c r="D257" s="991" t="n"/>
      <c r="E257" s="991" t="n"/>
      <c r="F257" s="991" t="n"/>
      <c r="G257" s="991" t="n"/>
      <c r="H257" s="991" t="n"/>
      <c r="I257" s="241" t="n"/>
      <c r="J257" s="180" t="n"/>
      <c r="N257" s="976">
        <f>B257</f>
        <v/>
      </c>
      <c r="O257" s="192" t="inlineStr"/>
      <c r="P257" s="192" t="inlineStr"/>
      <c r="Q257" s="192" t="inlineStr"/>
      <c r="R257" s="192" t="inlineStr"/>
      <c r="S257" s="192" t="inlineStr"/>
      <c r="T257" s="192" t="inlineStr"/>
      <c r="U257" s="193">
        <f>I208</f>
        <v/>
      </c>
    </row>
    <row r="258">
      <c r="B258" s="102" t="n"/>
      <c r="C258" s="991" t="n"/>
      <c r="D258" s="991" t="n"/>
      <c r="E258" s="991" t="n"/>
      <c r="F258" s="991" t="n"/>
      <c r="G258" s="991" t="n"/>
      <c r="H258" s="991" t="n"/>
      <c r="I258" s="241" t="n"/>
      <c r="J258" s="180" t="n"/>
      <c r="N258" s="976" t="inlineStr"/>
      <c r="O258" s="192" t="inlineStr"/>
      <c r="P258" s="192" t="inlineStr"/>
      <c r="Q258" s="192" t="inlineStr"/>
      <c r="R258" s="192" t="inlineStr"/>
      <c r="S258" s="192" t="inlineStr"/>
      <c r="T258" s="192" t="inlineStr"/>
      <c r="U258" s="193">
        <f>I209</f>
        <v/>
      </c>
    </row>
    <row r="259">
      <c r="B259" s="102" t="n"/>
      <c r="C259" s="991" t="n"/>
      <c r="D259" s="991" t="n"/>
      <c r="E259" s="991" t="n"/>
      <c r="F259" s="991" t="n"/>
      <c r="G259" s="991" t="n"/>
      <c r="H259" s="991" t="n"/>
      <c r="I259" s="241" t="n"/>
      <c r="J259" s="180" t="n"/>
      <c r="N259" s="976" t="inlineStr"/>
      <c r="O259" s="192" t="inlineStr"/>
      <c r="P259" s="192" t="inlineStr"/>
      <c r="Q259" s="192" t="inlineStr"/>
      <c r="R259" s="192" t="inlineStr"/>
      <c r="S259" s="192" t="inlineStr"/>
      <c r="T259" s="192" t="inlineStr"/>
      <c r="U259" s="193">
        <f>I210</f>
        <v/>
      </c>
    </row>
    <row r="260">
      <c r="B260" s="102" t="n"/>
      <c r="C260" s="991" t="n"/>
      <c r="D260" s="991" t="n"/>
      <c r="E260" s="991" t="n"/>
      <c r="F260" s="991" t="n"/>
      <c r="G260" s="991" t="n"/>
      <c r="H260" s="991" t="n"/>
      <c r="I260" s="241" t="n"/>
      <c r="J260" s="180" t="n"/>
      <c r="N260" s="976" t="inlineStr"/>
      <c r="O260" s="192" t="inlineStr"/>
      <c r="P260" s="192" t="inlineStr"/>
      <c r="Q260" s="192" t="inlineStr"/>
      <c r="R260" s="192" t="inlineStr"/>
      <c r="S260" s="192" t="inlineStr"/>
      <c r="T260" s="192" t="inlineStr"/>
      <c r="U260" s="193">
        <f>I211</f>
        <v/>
      </c>
    </row>
    <row r="261">
      <c r="B261" s="102" t="n"/>
      <c r="C261" s="991" t="n"/>
      <c r="D261" s="991" t="n"/>
      <c r="E261" s="991" t="n"/>
      <c r="F261" s="991" t="n"/>
      <c r="G261" s="991" t="n"/>
      <c r="H261" s="991" t="n"/>
      <c r="I261" s="241" t="n"/>
      <c r="J261" s="180" t="n"/>
      <c r="N261" s="976" t="inlineStr"/>
      <c r="O261" s="192" t="inlineStr"/>
      <c r="P261" s="192" t="inlineStr"/>
      <c r="Q261" s="192" t="inlineStr"/>
      <c r="R261" s="192" t="inlineStr"/>
      <c r="S261" s="192" t="inlineStr"/>
      <c r="T261" s="192" t="inlineStr"/>
      <c r="U261" s="193">
        <f>I212</f>
        <v/>
      </c>
    </row>
    <row r="262">
      <c r="A262" s="194" t="inlineStr">
        <is>
          <t>K40</t>
        </is>
      </c>
      <c r="B262" s="243" t="inlineStr">
        <is>
          <t xml:space="preserve">Total </t>
        </is>
      </c>
      <c r="C262" s="1004">
        <f>SUM(INDIRECT(ADDRESS(MATCH("K39",$A:$A,0)+1,COLUMN(C$13),4)&amp;":"&amp;ADDRESS(MATCH("K40",$A:$A,0)-1,COLUMN(C$13),4)))</f>
        <v/>
      </c>
      <c r="D262" s="1004">
        <f>SUM(INDIRECT(ADDRESS(MATCH("K39",$A:$A,0)+1,COLUMN(D$13),4)&amp;":"&amp;ADDRESS(MATCH("K40",$A:$A,0)-1,COLUMN(D$13),4)))</f>
        <v/>
      </c>
      <c r="E262" s="1004">
        <f>SUM(INDIRECT(ADDRESS(MATCH("K39",$A:$A,0)+1,COLUMN(E$13),4)&amp;":"&amp;ADDRESS(MATCH("K40",$A:$A,0)-1,COLUMN(E$13),4)))</f>
        <v/>
      </c>
      <c r="F262" s="1004">
        <f>SUM(INDIRECT(ADDRESS(MATCH("K39",$A:$A,0)+1,COLUMN(F$13),4)&amp;":"&amp;ADDRESS(MATCH("K40",$A:$A,0)-1,COLUMN(F$13),4)))</f>
        <v/>
      </c>
      <c r="G262" s="1004">
        <f>SUM(INDIRECT(ADDRESS(MATCH("K39",$A:$A,0)+1,COLUMN(G$13),4)&amp;":"&amp;ADDRESS(MATCH("K40",$A:$A,0)-1,COLUMN(G$13),4)))</f>
        <v/>
      </c>
      <c r="H262" s="1004">
        <f>SUM(INDIRECT(ADDRESS(MATCH("K39",$A:$A,0)+1,COLUMN(H$13),4)&amp;":"&amp;ADDRESS(MATCH("K40",$A:$A,0)-1,COLUMN(H$13),4)))</f>
        <v/>
      </c>
      <c r="I262" s="245" t="n"/>
      <c r="J262" s="196" t="n"/>
      <c r="K262" s="197" t="n"/>
      <c r="L262" s="197" t="n"/>
      <c r="M262" s="197" t="n"/>
      <c r="N262" s="966">
        <f>B262</f>
        <v/>
      </c>
      <c r="O262" s="246">
        <f>C262*BS!$B$9</f>
        <v/>
      </c>
      <c r="P262" s="246">
        <f>D262*BS!$B$9</f>
        <v/>
      </c>
      <c r="Q262" s="246">
        <f>E262*BS!$B$9</f>
        <v/>
      </c>
      <c r="R262" s="246">
        <f>F262*BS!$B$9</f>
        <v/>
      </c>
      <c r="S262" s="246">
        <f>G262*BS!$B$9</f>
        <v/>
      </c>
      <c r="T262" s="246">
        <f>H262*BS!$B$9</f>
        <v/>
      </c>
      <c r="U262" s="247">
        <f>I213</f>
        <v/>
      </c>
      <c r="V262" s="197" t="n"/>
      <c r="W262" s="197" t="n"/>
      <c r="X262" s="197" t="n"/>
      <c r="Y262" s="197" t="n"/>
      <c r="Z262" s="197" t="n"/>
      <c r="AA262" s="197" t="n"/>
      <c r="AB262" s="197" t="n"/>
      <c r="AC262" s="197" t="n"/>
      <c r="AD262" s="197" t="n"/>
      <c r="AE262" s="197" t="n"/>
      <c r="AF262" s="197" t="n"/>
      <c r="AG262" s="197" t="n"/>
      <c r="AH262" s="197" t="n"/>
      <c r="AI262" s="197" t="n"/>
      <c r="AJ262" s="197" t="n"/>
      <c r="AK262" s="197" t="n"/>
      <c r="AL262" s="197" t="n"/>
      <c r="AM262" s="197" t="n"/>
      <c r="AN262" s="197" t="n"/>
      <c r="AO262" s="197" t="n"/>
      <c r="AP262" s="197" t="n"/>
      <c r="AQ262" s="197" t="n"/>
      <c r="AR262" s="197" t="n"/>
      <c r="AS262" s="197" t="n"/>
      <c r="AT262" s="197" t="n"/>
      <c r="AU262" s="197" t="n"/>
      <c r="AV262" s="197" t="n"/>
      <c r="AW262" s="197" t="n"/>
      <c r="AX262" s="197" t="n"/>
      <c r="AY262" s="197" t="n"/>
      <c r="AZ262" s="197" t="n"/>
      <c r="BA262" s="197" t="n"/>
      <c r="BB262" s="197" t="n"/>
      <c r="BC262" s="197" t="n"/>
      <c r="BD262" s="197" t="n"/>
      <c r="BE262" s="197" t="n"/>
      <c r="BF262" s="197" t="n"/>
      <c r="BG262" s="197" t="n"/>
      <c r="BH262" s="197" t="n"/>
      <c r="BI262" s="197" t="n"/>
      <c r="BJ262" s="197" t="n"/>
      <c r="BK262" s="197" t="n"/>
      <c r="BL262" s="197" t="n"/>
      <c r="BM262" s="197" t="n"/>
      <c r="BN262" s="197" t="n"/>
      <c r="BO262" s="197" t="n"/>
      <c r="BP262" s="197" t="n"/>
      <c r="BQ262" s="197" t="n"/>
      <c r="BR262" s="197" t="n"/>
      <c r="BS262" s="197" t="n"/>
      <c r="BT262" s="197" t="n"/>
      <c r="BU262" s="197" t="n"/>
      <c r="BV262" s="197" t="n"/>
      <c r="BW262" s="197" t="n"/>
      <c r="BX262" s="197" t="n"/>
      <c r="BY262" s="197" t="n"/>
      <c r="BZ262" s="197" t="n"/>
      <c r="CA262" s="197" t="n"/>
      <c r="CB262" s="197" t="n"/>
      <c r="CC262" s="197" t="n"/>
      <c r="CD262" s="197" t="n"/>
      <c r="CE262" s="197" t="n"/>
      <c r="CF262" s="197" t="n"/>
      <c r="CG262" s="197" t="n"/>
      <c r="CH262" s="197" t="n"/>
      <c r="CI262" s="197" t="n"/>
      <c r="CJ262" s="197" t="n"/>
      <c r="CK262" s="197" t="n"/>
      <c r="CL262" s="197" t="n"/>
      <c r="CM262" s="197" t="n"/>
      <c r="CN262" s="197" t="n"/>
      <c r="CO262" s="197" t="n"/>
      <c r="CP262" s="197" t="n"/>
      <c r="CQ262" s="197" t="n"/>
      <c r="CR262" s="197" t="n"/>
      <c r="CS262" s="197" t="n"/>
      <c r="CT262" s="197" t="n"/>
      <c r="CU262" s="197" t="n"/>
      <c r="CV262" s="197" t="n"/>
      <c r="CW262" s="197" t="n"/>
      <c r="CX262" s="197" t="n"/>
      <c r="CY262" s="197" t="n"/>
      <c r="CZ262" s="197" t="n"/>
      <c r="DA262" s="197" t="n"/>
      <c r="DB262" s="197" t="n"/>
      <c r="DC262" s="197" t="n"/>
      <c r="DD262" s="197" t="n"/>
      <c r="DE262" s="197" t="n"/>
      <c r="DF262" s="197" t="n"/>
      <c r="DG262" s="197" t="n"/>
      <c r="DH262" s="197" t="n"/>
      <c r="DI262" s="197" t="n"/>
      <c r="DJ262" s="197" t="n"/>
      <c r="DK262" s="197" t="n"/>
      <c r="DL262" s="197" t="n"/>
      <c r="DM262" s="197" t="n"/>
      <c r="DN262" s="197" t="n"/>
      <c r="DO262" s="197" t="n"/>
      <c r="DP262" s="197" t="n"/>
      <c r="DQ262" s="197" t="n"/>
      <c r="DR262" s="197" t="n"/>
      <c r="DS262" s="197" t="n"/>
      <c r="DT262" s="197" t="n"/>
      <c r="DU262" s="197" t="n"/>
      <c r="DV262" s="197" t="n"/>
      <c r="DW262" s="197" t="n"/>
      <c r="DX262" s="197" t="n"/>
      <c r="DY262" s="197" t="n"/>
      <c r="DZ262" s="197" t="n"/>
      <c r="EA262" s="197" t="n"/>
      <c r="EB262" s="197" t="n"/>
      <c r="EC262" s="197" t="n"/>
      <c r="ED262" s="197" t="n"/>
      <c r="EE262" s="197" t="n"/>
      <c r="EF262" s="197" t="n"/>
      <c r="EG262" s="197" t="n"/>
      <c r="EH262" s="197" t="n"/>
      <c r="EI262" s="197" t="n"/>
      <c r="EJ262" s="197" t="n"/>
    </row>
    <row r="263">
      <c r="B263" s="248" t="n"/>
      <c r="C263" s="242" t="n"/>
      <c r="D263" s="242" t="n"/>
      <c r="E263" s="242" t="n"/>
      <c r="F263" s="242" t="n"/>
      <c r="G263" s="242" t="n"/>
      <c r="H263" s="242" t="n"/>
      <c r="I263" s="242" t="n"/>
      <c r="J263" s="180" t="n"/>
      <c r="N263" t="inlineStr"/>
      <c r="O263" s="249" t="inlineStr"/>
      <c r="P263" s="249" t="inlineStr"/>
      <c r="Q263" s="249" t="inlineStr"/>
      <c r="R263" s="249" t="inlineStr"/>
      <c r="S263" s="249" t="inlineStr"/>
      <c r="T263" s="249" t="inlineStr"/>
      <c r="U263" s="249" t="n"/>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row r="320">
      <c r="B320" s="248" t="n"/>
      <c r="C320" s="242" t="n"/>
      <c r="D320" s="242" t="n"/>
      <c r="E320" s="242" t="n"/>
      <c r="F320" s="242" t="n"/>
      <c r="G320" s="242" t="n"/>
      <c r="H320" s="242" t="n"/>
      <c r="I320" s="242" t="n"/>
      <c r="J320" s="180" t="n"/>
      <c r="N320" t="inlineStr"/>
      <c r="O320" t="inlineStr"/>
      <c r="P320" t="inlineStr"/>
      <c r="Q320" t="inlineStr"/>
      <c r="R320" t="inlineStr"/>
      <c r="S320" t="inlineStr"/>
      <c r="T320" t="inlineStr"/>
    </row>
    <row r="321">
      <c r="B321" s="248" t="n"/>
      <c r="C321" s="242" t="n"/>
      <c r="D321" s="242" t="n"/>
      <c r="E321" s="242" t="n"/>
      <c r="F321" s="242" t="n"/>
      <c r="G321" s="242" t="n"/>
      <c r="H321" s="242" t="n"/>
      <c r="I321" s="242" t="n"/>
      <c r="J321" s="180" t="n"/>
      <c r="N321" t="inlineStr"/>
      <c r="O321" t="inlineStr"/>
      <c r="P321" t="inlineStr"/>
      <c r="Q321" t="inlineStr"/>
      <c r="R321" t="inlineStr"/>
      <c r="S321" t="inlineStr"/>
      <c r="T321" t="inlineStr"/>
    </row>
    <row r="322">
      <c r="B322" s="248" t="n"/>
      <c r="C322" s="242" t="n"/>
      <c r="D322" s="242" t="n"/>
      <c r="E322" s="242" t="n"/>
      <c r="F322" s="242" t="n"/>
      <c r="G322" s="242" t="n"/>
      <c r="H322" s="242" t="n"/>
      <c r="I322" s="242" t="n"/>
      <c r="J322" s="180" t="n"/>
      <c r="N322" t="inlineStr"/>
      <c r="O322" t="inlineStr"/>
      <c r="P322" t="inlineStr"/>
      <c r="Q322" t="inlineStr"/>
      <c r="R322" t="inlineStr"/>
      <c r="S322" t="inlineStr"/>
      <c r="T322" t="inlineStr"/>
    </row>
    <row r="323">
      <c r="B323" s="248" t="n"/>
      <c r="C323" s="242" t="n"/>
      <c r="D323" s="242" t="n"/>
      <c r="E323" s="242" t="n"/>
      <c r="F323" s="242" t="n"/>
      <c r="G323" s="242" t="n"/>
      <c r="H323" s="242" t="n"/>
      <c r="I323" s="242" t="n"/>
      <c r="J323" s="180" t="n"/>
      <c r="N323" t="inlineStr"/>
      <c r="O323" t="inlineStr"/>
      <c r="P323" t="inlineStr"/>
      <c r="Q323" t="inlineStr"/>
      <c r="R323" t="inlineStr"/>
      <c r="S323" t="inlineStr"/>
      <c r="T323" t="inlineStr"/>
    </row>
    <row r="324">
      <c r="B324" s="248" t="n"/>
      <c r="C324" s="242" t="n"/>
      <c r="D324" s="242" t="n"/>
      <c r="E324" s="242" t="n"/>
      <c r="F324" s="242" t="n"/>
      <c r="G324" s="242" t="n"/>
      <c r="H324" s="242" t="n"/>
      <c r="I324" s="242" t="n"/>
      <c r="J324" s="180" t="n"/>
      <c r="N324" t="inlineStr"/>
      <c r="O324" t="inlineStr"/>
      <c r="P324" t="inlineStr"/>
      <c r="Q324" t="inlineStr"/>
      <c r="R324" t="inlineStr"/>
      <c r="S324" t="inlineStr"/>
      <c r="T324" t="inlineStr"/>
    </row>
    <row r="325">
      <c r="B325" s="248" t="n"/>
      <c r="C325" s="242" t="n"/>
      <c r="D325" s="242" t="n"/>
      <c r="E325" s="242" t="n"/>
      <c r="F325" s="242" t="n"/>
      <c r="G325" s="242" t="n"/>
      <c r="H325" s="242" t="n"/>
      <c r="I325" s="242" t="n"/>
      <c r="J325" s="180" t="n"/>
      <c r="N325" t="inlineStr"/>
      <c r="O325" t="inlineStr"/>
      <c r="P325" t="inlineStr"/>
      <c r="Q325" t="inlineStr"/>
      <c r="R325" t="inlineStr"/>
      <c r="S325" t="inlineStr"/>
      <c r="T325" t="inlineStr"/>
    </row>
    <row r="326">
      <c r="B326" s="248" t="n"/>
      <c r="C326" s="242" t="n"/>
      <c r="D326" s="242" t="n"/>
      <c r="E326" s="242" t="n"/>
      <c r="F326" s="242" t="n"/>
      <c r="G326" s="242" t="n"/>
      <c r="H326" s="242" t="n"/>
      <c r="I326" s="242" t="n"/>
      <c r="J326" s="180" t="n"/>
      <c r="N326" t="inlineStr"/>
      <c r="O326" t="inlineStr"/>
      <c r="P326" t="inlineStr"/>
      <c r="Q326" t="inlineStr"/>
      <c r="R326" t="inlineStr"/>
      <c r="S326" t="inlineStr"/>
      <c r="T326" t="inlineStr"/>
    </row>
    <row r="327">
      <c r="B327" s="248" t="n"/>
      <c r="C327" s="242" t="n"/>
      <c r="D327" s="242" t="n"/>
      <c r="E327" s="242" t="n"/>
      <c r="F327" s="242" t="n"/>
      <c r="G327" s="242" t="n"/>
      <c r="H327" s="242" t="n"/>
      <c r="I327" s="242" t="n"/>
      <c r="J327" s="180" t="n"/>
      <c r="N327" t="inlineStr"/>
      <c r="O327" t="inlineStr"/>
      <c r="P327" t="inlineStr"/>
      <c r="Q327" t="inlineStr"/>
      <c r="R327" t="inlineStr"/>
      <c r="S327" t="inlineStr"/>
      <c r="T327" t="inlineStr"/>
    </row>
    <row r="328">
      <c r="B328" s="248" t="n"/>
      <c r="C328" s="242" t="n"/>
      <c r="D328" s="242" t="n"/>
      <c r="E328" s="242" t="n"/>
      <c r="F328" s="242" t="n"/>
      <c r="G328" s="242" t="n"/>
      <c r="H328" s="242" t="n"/>
      <c r="I328" s="242" t="n"/>
      <c r="J328" s="180" t="n"/>
      <c r="N328" t="inlineStr"/>
      <c r="O328" t="inlineStr"/>
      <c r="P328" t="inlineStr"/>
      <c r="Q328" t="inlineStr"/>
      <c r="R328" t="inlineStr"/>
      <c r="S328" t="inlineStr"/>
      <c r="T328" t="inlineStr"/>
    </row>
    <row r="329">
      <c r="B329" s="248" t="n"/>
      <c r="C329" s="242" t="n"/>
      <c r="D329" s="242" t="n"/>
      <c r="E329" s="242" t="n"/>
      <c r="F329" s="242" t="n"/>
      <c r="G329" s="242" t="n"/>
      <c r="H329" s="242" t="n"/>
      <c r="I329" s="242" t="n"/>
      <c r="J329" s="180" t="n"/>
      <c r="N329" t="inlineStr"/>
      <c r="O329" t="inlineStr"/>
      <c r="P329" t="inlineStr"/>
      <c r="Q329" t="inlineStr"/>
      <c r="R329" t="inlineStr"/>
      <c r="S329" t="inlineStr"/>
      <c r="T329" t="inlineStr"/>
    </row>
    <row r="330">
      <c r="B330" s="248" t="n"/>
      <c r="C330" s="242" t="n"/>
      <c r="D330" s="242" t="n"/>
      <c r="E330" s="242" t="n"/>
      <c r="F330" s="242" t="n"/>
      <c r="G330" s="242" t="n"/>
      <c r="H330" s="242" t="n"/>
      <c r="I330" s="242" t="n"/>
      <c r="J330" s="180" t="n"/>
      <c r="N330" t="inlineStr"/>
      <c r="O330" t="inlineStr"/>
      <c r="P330" t="inlineStr"/>
      <c r="Q330" t="inlineStr"/>
      <c r="R330" t="inlineStr"/>
      <c r="S330" t="inlineStr"/>
      <c r="T330" t="inlineStr"/>
    </row>
    <row r="331">
      <c r="B331" s="248" t="n"/>
      <c r="C331" s="242" t="n"/>
      <c r="D331" s="242" t="n"/>
      <c r="E331" s="242" t="n"/>
      <c r="F331" s="242" t="n"/>
      <c r="G331" s="242" t="n"/>
      <c r="H331" s="242" t="n"/>
      <c r="I331" s="242" t="n"/>
      <c r="J331" s="180" t="n"/>
      <c r="N331" t="inlineStr"/>
      <c r="O331" t="inlineStr"/>
      <c r="P331" t="inlineStr"/>
      <c r="Q331" t="inlineStr"/>
      <c r="R331" t="inlineStr"/>
      <c r="S331" t="inlineStr"/>
      <c r="T331" t="inlineStr"/>
    </row>
    <row r="332">
      <c r="B332" s="248" t="n"/>
      <c r="C332" s="242" t="n"/>
      <c r="D332" s="242" t="n"/>
      <c r="E332" s="242" t="n"/>
      <c r="F332" s="242" t="n"/>
      <c r="G332" s="242" t="n"/>
      <c r="H332" s="242" t="n"/>
      <c r="I332" s="242" t="n"/>
      <c r="J332" s="180" t="n"/>
      <c r="N332" t="inlineStr"/>
      <c r="O332" t="inlineStr"/>
      <c r="P332" t="inlineStr"/>
      <c r="Q332" t="inlineStr"/>
      <c r="R332" t="inlineStr"/>
      <c r="S332" t="inlineStr"/>
      <c r="T33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2486690</v>
      </c>
      <c r="H15" s="939" t="n">
        <v>2678794</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-2005970</v>
      </c>
      <c r="H29" s="939" t="n">
        <v>-2104572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and distribution expenses</t>
        </is>
      </c>
      <c r="C56" s="939" t="n"/>
      <c r="D56" s="939" t="n"/>
      <c r="E56" s="939" t="n"/>
      <c r="F56" s="939" t="n"/>
      <c r="G56" s="939" t="n">
        <v>-151836</v>
      </c>
      <c r="H56" s="939" t="n">
        <v>-192304</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Administrative expenses</t>
        </is>
      </c>
      <c r="C57" s="939" t="n"/>
      <c r="D57" s="939" t="n"/>
      <c r="E57" s="939" t="n"/>
      <c r="F57" s="939" t="n"/>
      <c r="G57" s="939" t="n">
        <v>-106161</v>
      </c>
      <c r="H57" s="939" t="n">
        <v>-126511</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-1477</v>
      </c>
      <c r="H58" s="939" t="n">
        <v>-749</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-106161</v>
      </c>
      <c r="H80" s="939" t="n">
        <v>-126511</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Financial income</t>
        </is>
      </c>
      <c r="C98" s="939" t="n"/>
      <c r="D98" s="939" t="n"/>
      <c r="E98" s="939" t="n"/>
      <c r="F98" s="939" t="n"/>
      <c r="G98" s="939" t="n">
        <v>45126</v>
      </c>
      <c r="H98" s="939" t="n">
        <v>5454</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Financial expense</t>
        </is>
      </c>
      <c r="C111" s="939" t="n"/>
      <c r="D111" s="939" t="n"/>
      <c r="E111" s="939" t="n"/>
      <c r="F111" s="939" t="n"/>
      <c r="G111" s="939" t="n">
        <v>-3270</v>
      </c>
      <c r="H111" s="939" t="n">
        <v>-2566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000's None Interest income</t>
        </is>
      </c>
      <c r="C124" s="952" t="n"/>
      <c r="D124" s="952" t="n"/>
      <c r="E124" s="952" t="n"/>
      <c r="F124" s="952" t="n"/>
      <c r="G124" s="952" t="n">
        <v>0</v>
      </c>
      <c r="H124" s="952" t="n">
        <v>2332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000's None Net foreign exchange gain</t>
        </is>
      </c>
      <c r="C125" s="991" t="n"/>
      <c r="D125" s="991" t="n"/>
      <c r="E125" s="991" t="n"/>
      <c r="F125" s="991" t="n"/>
      <c r="G125" s="991" t="n">
        <v>0</v>
      </c>
      <c r="H125" s="991" t="n">
        <v>3122</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000's None Interest expense Borrowing</t>
        </is>
      </c>
      <c r="C126" s="939" t="n"/>
      <c r="D126" s="939" t="n"/>
      <c r="E126" s="939" t="n"/>
      <c r="F126" s="939" t="n"/>
      <c r="G126" s="939" t="n">
        <v>0</v>
      </c>
      <c r="H126" s="939" t="n">
        <v>-107</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000's None Interest expense Lease liabilities</t>
        </is>
      </c>
      <c r="C127" s="991" t="n"/>
      <c r="D127" s="991" t="n"/>
      <c r="E127" s="991" t="n"/>
      <c r="F127" s="991" t="n"/>
      <c r="G127" s="991" t="n">
        <v>0</v>
      </c>
      <c r="H127" s="991" t="n">
        <v>-2459</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000's None Net financing income/(expense)</t>
        </is>
      </c>
      <c r="C128" s="991" t="n"/>
      <c r="D128" s="991" t="n"/>
      <c r="E128" s="991" t="n"/>
      <c r="F128" s="991" t="n"/>
      <c r="G128" s="991" t="n">
        <v>0</v>
      </c>
      <c r="H128" s="991" t="n">
        <v>2888</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S 000's None Interest income</t>
        </is>
      </c>
      <c r="C129" s="991" t="n"/>
      <c r="D129" s="991" t="n"/>
      <c r="E129" s="991" t="n"/>
      <c r="F129" s="991" t="n"/>
      <c r="G129" s="991" t="n">
        <v>1869</v>
      </c>
      <c r="H129" s="991" t="n">
        <v>0</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S 000's None Net foreign exchange gain</t>
        </is>
      </c>
      <c r="C130" s="991" t="n"/>
      <c r="D130" s="991" t="n"/>
      <c r="E130" s="991" t="n"/>
      <c r="F130" s="991" t="n"/>
      <c r="G130" s="991" t="n">
        <v>43257</v>
      </c>
      <c r="H130" s="991" t="n">
        <v>0</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inlineStr">
        <is>
          <t>S 000's None Interest expense Borrowing</t>
        </is>
      </c>
      <c r="C131" s="991" t="n"/>
      <c r="D131" s="991" t="n"/>
      <c r="E131" s="991" t="n"/>
      <c r="F131" s="991" t="n"/>
      <c r="G131" s="991" t="n">
        <v>-975</v>
      </c>
      <c r="H131" s="991" t="n">
        <v>0</v>
      </c>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inlineStr">
        <is>
          <t>S 000's None Interest expense Lease liabilities</t>
        </is>
      </c>
      <c r="C132" s="991" t="n"/>
      <c r="D132" s="991" t="n"/>
      <c r="E132" s="991" t="n"/>
      <c r="F132" s="991" t="n"/>
      <c r="G132" s="991" t="n">
        <v>-2295</v>
      </c>
      <c r="H132" s="991" t="n">
        <v>0</v>
      </c>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inlineStr">
        <is>
          <t>S 000's None Net financing income/(expense)</t>
        </is>
      </c>
      <c r="C133" s="991" t="n"/>
      <c r="D133" s="991" t="n"/>
      <c r="E133" s="991" t="n"/>
      <c r="F133" s="991" t="n"/>
      <c r="G133" s="991" t="n">
        <v>41856</v>
      </c>
      <c r="H133" s="991" t="n">
        <v>0</v>
      </c>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-56321</v>
      </c>
      <c r="H138" s="939" t="n">
        <v>-46970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166451</v>
      </c>
      <c r="G12" s="1029" t="n">
        <v>286042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-70167</v>
      </c>
      <c r="G13" s="1028" t="n">
        <v>-39064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-50700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1020</v>
      </c>
      <c r="G16" s="1028" t="n">
        <v>731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-72601</v>
      </c>
      <c r="G18" s="1029" t="n">
        <v>-119442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-39235</v>
      </c>
      <c r="G21" s="1028" t="n">
        <v>-103391</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57581</v>
      </c>
      <c r="G22" s="1028" t="n">
        <v>22901</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-173480</v>
      </c>
      <c r="G23" s="1028" t="n">
        <v>-116357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-155134</v>
      </c>
      <c r="G25" s="1029" t="n">
        <v>-163047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