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nan nan Cash and cash equivalents</t>
        </is>
      </c>
      <c r="C15" s="103" t="n"/>
      <c r="D15" s="103" t="n"/>
      <c r="E15" s="103" t="n"/>
      <c r="F15" s="103" t="n"/>
      <c r="G15" s="103" t="n">
        <v>14085</v>
      </c>
      <c r="H15" s="103" t="n">
        <v>15247</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15.0 nan Trade receivables (net)</t>
        </is>
      </c>
      <c r="C29" s="103" t="n"/>
      <c r="D29" s="103" t="n"/>
      <c r="E29" s="103" t="n"/>
      <c r="F29" s="103" t="n"/>
      <c r="G29" s="103" t="n">
        <v>154508</v>
      </c>
      <c r="H29" s="103" t="n">
        <v>231346</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$'000's None nan Inventory trading stock (net)</t>
        </is>
      </c>
      <c r="C43" s="103" t="n"/>
      <c r="D43" s="103" t="n"/>
      <c r="E43" s="103" t="n"/>
      <c r="F43" s="103" t="n"/>
      <c r="G43" s="103" t="n">
        <v>201712</v>
      </c>
      <c r="H43" s="103" t="n">
        <v>203744</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n"/>
      <c r="C56" s="939" t="n"/>
      <c r="D56" s="939" t="n"/>
      <c r="E56" s="939" t="n"/>
      <c r="F56" s="939" t="n"/>
      <c r="G56" s="939" t="n"/>
      <c r="H56" s="939" t="n"/>
      <c r="I56" s="137" t="n"/>
      <c r="N56" s="105" t="inlineStr"/>
      <c r="O56" s="106" t="inlineStr"/>
      <c r="P56" s="106" t="inlineStr"/>
      <c r="Q56" s="106" t="inlineStr"/>
      <c r="R56" s="106" t="inlineStr"/>
      <c r="S56" s="106" t="inlineStr"/>
      <c r="T56" s="106" t="inlineStr"/>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t="n">
        <v>2413</v>
      </c>
      <c r="H67" s="112" t="n">
        <v>8688</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t="n">
        <v>336687</v>
      </c>
      <c r="H81" s="940" t="n">
        <v>429862</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n"/>
      <c r="C86" s="939" t="n"/>
      <c r="D86" s="939" t="n"/>
      <c r="E86" s="939" t="n"/>
      <c r="F86" s="939" t="n"/>
      <c r="G86" s="939" t="n"/>
      <c r="H86" s="939" t="n"/>
      <c r="I86" s="928" t="n"/>
      <c r="N86" s="105" t="inlineStr"/>
      <c r="O86" s="106" t="inlineStr"/>
      <c r="P86" s="106" t="inlineStr"/>
      <c r="Q86" s="106" t="inlineStr"/>
      <c r="R86" s="106" t="inlineStr"/>
      <c r="S86" s="106" t="inlineStr"/>
      <c r="T86" s="106" t="inlineStr"/>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t="n">
        <v>0</v>
      </c>
      <c r="H97" s="944" t="n">
        <v>0</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n"/>
      <c r="C100" s="952" t="n"/>
      <c r="D100" s="952" t="n"/>
      <c r="E100" s="952" t="n"/>
      <c r="F100" s="952" t="n"/>
      <c r="G100" s="952" t="n"/>
      <c r="H100" s="952" t="n"/>
      <c r="I100" s="947" t="n"/>
      <c r="K100" s="948" t="n"/>
      <c r="N100" s="105" t="inlineStr"/>
      <c r="O100" s="106" t="inlineStr"/>
      <c r="P100" s="106" t="inlineStr"/>
      <c r="Q100" s="106" t="inlineStr"/>
      <c r="R100" s="106" t="inlineStr"/>
      <c r="S100" s="106" t="inlineStr"/>
      <c r="T100" s="106" t="inlineStr"/>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t="n">
        <v>0</v>
      </c>
      <c r="H111" s="944" t="n">
        <v>0</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t="n">
        <v>0</v>
      </c>
      <c r="H126" s="940" t="n">
        <v>0</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t="n">
        <v>0</v>
      </c>
      <c r="H144" s="940" t="n">
        <v>0</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t="n">
        <v>0</v>
      </c>
      <c r="H158" s="940" t="n">
        <v>0</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t="n">
        <v>0</v>
      </c>
      <c r="H163" s="940" t="n">
        <v>0</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n"/>
      <c r="C165" s="939" t="n"/>
      <c r="D165" s="939" t="n"/>
      <c r="E165" s="939" t="n"/>
      <c r="F165" s="939" t="n"/>
      <c r="G165" s="939" t="n"/>
      <c r="H165" s="939" t="n"/>
      <c r="I165" s="928" t="n"/>
      <c r="K165" s="932" t="n"/>
      <c r="L165" s="932" t="n"/>
      <c r="N165" s="105" t="inlineStr"/>
      <c r="O165" s="106" t="inlineStr"/>
      <c r="P165" s="106" t="inlineStr"/>
      <c r="Q165" s="106" t="inlineStr"/>
      <c r="R165" s="106" t="inlineStr"/>
      <c r="S165" s="106" t="inlineStr"/>
      <c r="T165" s="106" t="inlineStr"/>
      <c r="U165" s="929">
        <f>I165</f>
        <v/>
      </c>
      <c r="V165" s="927" t="n"/>
      <c r="W165" s="927" t="n"/>
    </row>
    <row r="166" customFormat="1" s="79">
      <c r="A166" s="618" t="n"/>
      <c r="B166" s="102" t="n"/>
      <c r="C166" s="939" t="n"/>
      <c r="D166" s="939" t="n"/>
      <c r="E166" s="939" t="n"/>
      <c r="F166" s="939" t="n"/>
      <c r="G166" s="939" t="n"/>
      <c r="H166" s="939" t="n"/>
      <c r="I166" s="928" t="n"/>
      <c r="K166" s="932" t="n"/>
      <c r="N166" s="105" t="inlineStr"/>
      <c r="O166" s="106" t="inlineStr"/>
      <c r="P166" s="106" t="inlineStr"/>
      <c r="Q166" s="106" t="inlineStr"/>
      <c r="R166" s="106" t="inlineStr"/>
      <c r="S166" s="106" t="inlineStr"/>
      <c r="T166" s="106" t="inlineStr"/>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t="n">
        <v>0</v>
      </c>
      <c r="H176" s="960" t="n">
        <v>0</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332"/>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$'000's Facilities utilised at reporting date Unsecured bank loans</t>
        </is>
      </c>
      <c r="C16" s="939" t="n"/>
      <c r="D16" s="939" t="n"/>
      <c r="E16" s="939" t="n"/>
      <c r="F16" s="939" t="n"/>
      <c r="G16" s="939" t="n">
        <v>258000</v>
      </c>
      <c r="H16" s="939" t="n">
        <v>366527</v>
      </c>
      <c r="I16" s="928" t="n"/>
      <c r="J16" s="180" t="n"/>
      <c r="N16" s="969">
        <f>B16</f>
        <v/>
      </c>
      <c r="O16" s="192" t="inlineStr"/>
      <c r="P16" s="192" t="inlineStr"/>
      <c r="Q16" s="192" t="inlineStr"/>
      <c r="R16" s="192" t="inlineStr"/>
      <c r="S16" s="192">
        <f>G16*BS!$B$9</f>
        <v/>
      </c>
      <c r="T16" s="192">
        <f>H16*BS!$B$9</f>
        <v/>
      </c>
      <c r="U16" s="193">
        <f>I16</f>
        <v/>
      </c>
    </row>
    <row r="17">
      <c r="B17" s="102" t="inlineStr">
        <is>
          <t>$'000's Facilities utilised at reporting date Total</t>
        </is>
      </c>
      <c r="C17" s="939" t="n"/>
      <c r="D17" s="939" t="n"/>
      <c r="E17" s="939" t="n"/>
      <c r="F17" s="939" t="n"/>
      <c r="G17" s="939" t="n">
        <v>258000</v>
      </c>
      <c r="H17" s="939" t="n">
        <v>366527</v>
      </c>
      <c r="I17" s="928" t="n"/>
      <c r="J17" s="180" t="n"/>
      <c r="N17" s="969">
        <f>B17</f>
        <v/>
      </c>
      <c r="O17" s="192" t="inlineStr"/>
      <c r="P17" s="192" t="inlineStr"/>
      <c r="Q17" s="192" t="inlineStr"/>
      <c r="R17" s="192" t="inlineStr"/>
      <c r="S17" s="192">
        <f>G17*BS!$B$9</f>
        <v/>
      </c>
      <c r="T17" s="192">
        <f>H17*BS!$B$9</f>
        <v/>
      </c>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t="n">
        <v>0</v>
      </c>
      <c r="H41" s="954" t="n">
        <v>0</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$'000's None nan Trade payables due to related entities</t>
        </is>
      </c>
      <c r="C58" s="939" t="n"/>
      <c r="D58" s="939" t="n"/>
      <c r="E58" s="939" t="n"/>
      <c r="F58" s="939" t="n"/>
      <c r="G58" s="939" t="n">
        <v>174266</v>
      </c>
      <c r="H58" s="939" t="n">
        <v>147833</v>
      </c>
      <c r="I58" s="975" t="n"/>
      <c r="J58" s="180" t="n"/>
      <c r="N58" s="976">
        <f>B58</f>
        <v/>
      </c>
      <c r="O58" s="192" t="inlineStr"/>
      <c r="P58" s="192" t="inlineStr"/>
      <c r="Q58" s="192" t="inlineStr"/>
      <c r="R58" s="192" t="inlineStr"/>
      <c r="S58" s="192">
        <f>G58*BS!$B$9</f>
        <v/>
      </c>
      <c r="T58" s="192">
        <f>H58*BS!$B$9</f>
        <v/>
      </c>
      <c r="U58" s="193">
        <f>I58</f>
        <v/>
      </c>
    </row>
    <row r="59">
      <c r="B59" s="102" t="inlineStr">
        <is>
          <t>$'000's None nan Other payables</t>
        </is>
      </c>
      <c r="C59" s="939" t="n"/>
      <c r="D59" s="939" t="n"/>
      <c r="E59" s="939" t="n"/>
      <c r="F59" s="939" t="n"/>
      <c r="G59" s="939" t="n">
        <v>15710</v>
      </c>
      <c r="H59" s="939" t="n">
        <v>6758</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$'000's None nan Trade payables due to related entities</t>
        </is>
      </c>
      <c r="C70" s="939" t="n"/>
      <c r="D70" s="939" t="n"/>
      <c r="E70" s="939" t="n"/>
      <c r="F70" s="939" t="n"/>
      <c r="G70" s="939" t="n">
        <v>174266</v>
      </c>
      <c r="H70" s="939" t="n">
        <v>147833</v>
      </c>
      <c r="I70" s="977" t="n"/>
      <c r="J70" s="180" t="n"/>
      <c r="N70" s="976">
        <f>B70</f>
        <v/>
      </c>
      <c r="O70" s="192" t="inlineStr"/>
      <c r="P70" s="192" t="inlineStr"/>
      <c r="Q70" s="192" t="inlineStr"/>
      <c r="R70" s="192" t="inlineStr"/>
      <c r="S70" s="192">
        <f>G70*BS!$B$9</f>
        <v/>
      </c>
      <c r="T70" s="192">
        <f>H70*BS!$B$9</f>
        <v/>
      </c>
      <c r="U70" s="193">
        <f>I70</f>
        <v/>
      </c>
    </row>
    <row r="71">
      <c r="B71" s="102" t="inlineStr">
        <is>
          <t>$'000's None nan Other payables</t>
        </is>
      </c>
      <c r="C71" s="939" t="n"/>
      <c r="D71" s="939" t="n"/>
      <c r="E71" s="939" t="n"/>
      <c r="F71" s="939" t="n"/>
      <c r="G71" s="939" t="n">
        <v>15710</v>
      </c>
      <c r="H71" s="939" t="n">
        <v>6758</v>
      </c>
      <c r="I71" s="977" t="n"/>
      <c r="J71" s="180" t="n"/>
      <c r="N71" s="976">
        <f>B71</f>
        <v/>
      </c>
      <c r="O71" s="192" t="inlineStr"/>
      <c r="P71" s="192" t="inlineStr"/>
      <c r="Q71" s="192" t="inlineStr"/>
      <c r="R71" s="192" t="inlineStr"/>
      <c r="S71" s="192">
        <f>G71*BS!$B$9</f>
        <v/>
      </c>
      <c r="T71" s="192">
        <f>H71*BS!$B$9</f>
        <v/>
      </c>
      <c r="U71" s="193">
        <f>I71</f>
        <v/>
      </c>
    </row>
    <row r="72">
      <c r="B72" s="102" t="inlineStr">
        <is>
          <t>$'000's None nan Accrued expenses</t>
        </is>
      </c>
      <c r="C72" s="103" t="n"/>
      <c r="D72" s="103" t="n"/>
      <c r="E72" s="103" t="n"/>
      <c r="F72" s="103" t="n"/>
      <c r="G72" s="103" t="n">
        <v>7399</v>
      </c>
      <c r="H72" s="103" t="n">
        <v>11384</v>
      </c>
      <c r="I72" s="977" t="n"/>
      <c r="J72" s="180" t="n"/>
      <c r="N72" s="976">
        <f>B72</f>
        <v/>
      </c>
      <c r="O72" s="192" t="inlineStr"/>
      <c r="P72" s="192" t="inlineStr"/>
      <c r="Q72" s="192" t="inlineStr"/>
      <c r="R72" s="192" t="inlineStr"/>
      <c r="S72" s="192">
        <f>G72*BS!$B$9</f>
        <v/>
      </c>
      <c r="T72" s="192">
        <f>H72*BS!$B$9</f>
        <v/>
      </c>
      <c r="U72" s="193">
        <f>I72</f>
        <v/>
      </c>
    </row>
    <row r="73">
      <c r="B73" s="102" t="inlineStr">
        <is>
          <t>$'000's None nan Landed cost clearing</t>
        </is>
      </c>
      <c r="C73" s="939" t="n"/>
      <c r="D73" s="939" t="n"/>
      <c r="E73" s="939" t="n"/>
      <c r="F73" s="939" t="n"/>
      <c r="G73" s="939" t="n">
        <v>3843</v>
      </c>
      <c r="H73" s="939" t="n">
        <v>4143</v>
      </c>
      <c r="I73" s="977" t="n"/>
      <c r="J73" s="180" t="n"/>
      <c r="N73" s="976">
        <f>B73</f>
        <v/>
      </c>
      <c r="O73" s="192" t="inlineStr"/>
      <c r="P73" s="192" t="inlineStr"/>
      <c r="Q73" s="192" t="inlineStr"/>
      <c r="R73" s="192" t="inlineStr"/>
      <c r="S73" s="192">
        <f>G73*BS!$B$9</f>
        <v/>
      </c>
      <c r="T73" s="192">
        <f>H73*BS!$B$9</f>
        <v/>
      </c>
      <c r="U73" s="193">
        <f>I73</f>
        <v/>
      </c>
    </row>
    <row r="74" ht="20.25" customHeight="1" s="340">
      <c r="B74" s="208" t="inlineStr">
        <is>
          <t>$'000's None Total nan</t>
        </is>
      </c>
      <c r="C74" s="939" t="n"/>
      <c r="D74" s="939" t="n"/>
      <c r="E74" s="939" t="n"/>
      <c r="F74" s="939" t="n"/>
      <c r="G74" s="939" t="n">
        <v>201218</v>
      </c>
      <c r="H74" s="939" t="n">
        <v>170118</v>
      </c>
      <c r="I74" s="977" t="n"/>
      <c r="J74" s="180" t="n"/>
      <c r="N74" s="976">
        <f>B74</f>
        <v/>
      </c>
      <c r="O74" s="192" t="inlineStr"/>
      <c r="P74" s="192" t="inlineStr"/>
      <c r="Q74" s="192" t="inlineStr"/>
      <c r="R74" s="192" t="inlineStr"/>
      <c r="S74" s="192">
        <f>G74*BS!$B$9</f>
        <v/>
      </c>
      <c r="T74" s="192">
        <f>H74*BS!$B$9</f>
        <v/>
      </c>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t="n">
        <v>6933</v>
      </c>
      <c r="H86" s="954" t="n">
        <v>0</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$'000's None nan Trade payables due to related entities</t>
        </is>
      </c>
      <c r="G88" t="n">
        <v>174266</v>
      </c>
      <c r="H88" t="n">
        <v>147833</v>
      </c>
      <c r="N88">
        <f>B88</f>
        <v/>
      </c>
      <c r="O88" t="inlineStr"/>
      <c r="P88" t="inlineStr"/>
      <c r="Q88" t="inlineStr"/>
      <c r="R88" t="inlineStr"/>
      <c r="S88">
        <f>G88*BS!$B$9</f>
        <v/>
      </c>
      <c r="T88">
        <f>H88*BS!$B$9</f>
        <v/>
      </c>
    </row>
    <row r="89">
      <c r="B89" t="inlineStr">
        <is>
          <t>$'000's None nan Other payables</t>
        </is>
      </c>
      <c r="G89" t="n">
        <v>15710</v>
      </c>
      <c r="H89" t="n">
        <v>6758</v>
      </c>
      <c r="N89">
        <f>B89</f>
        <v/>
      </c>
      <c r="O89" t="inlineStr"/>
      <c r="P89" t="inlineStr"/>
      <c r="Q89" t="inlineStr"/>
      <c r="R89" t="inlineStr"/>
      <c r="S89">
        <f>G89*BS!$B$9</f>
        <v/>
      </c>
      <c r="T89">
        <f>H89*BS!$B$9</f>
        <v/>
      </c>
    </row>
    <row r="90">
      <c r="B90" t="inlineStr">
        <is>
          <t>$'000's None nan Accrued expenses</t>
        </is>
      </c>
      <c r="G90" t="n">
        <v>7399</v>
      </c>
      <c r="H90" t="n">
        <v>11384</v>
      </c>
      <c r="N90">
        <f>B90</f>
        <v/>
      </c>
      <c r="O90" t="inlineStr"/>
      <c r="P90" t="inlineStr"/>
      <c r="Q90" t="inlineStr"/>
      <c r="R90" t="inlineStr"/>
      <c r="S90">
        <f>G90*BS!$B$9</f>
        <v/>
      </c>
      <c r="T90">
        <f>H90*BS!$B$9</f>
        <v/>
      </c>
    </row>
    <row r="91">
      <c r="B91" t="inlineStr">
        <is>
          <t>$'000's None nan Landed cost clearing</t>
        </is>
      </c>
      <c r="G91" t="n">
        <v>3843</v>
      </c>
      <c r="H91" t="n">
        <v>4143</v>
      </c>
      <c r="N91">
        <f>B91</f>
        <v/>
      </c>
      <c r="O91" t="inlineStr"/>
      <c r="P91" t="inlineStr"/>
      <c r="Q91" t="inlineStr"/>
      <c r="R91" t="inlineStr"/>
      <c r="S91">
        <f>G91*BS!$B$9</f>
        <v/>
      </c>
      <c r="T91">
        <f>H91*BS!$B$9</f>
        <v/>
      </c>
    </row>
    <row r="92">
      <c r="B92" t="inlineStr">
        <is>
          <t>$'000's None Total nan</t>
        </is>
      </c>
      <c r="G92" t="n">
        <v>201218</v>
      </c>
      <c r="H92" t="n">
        <v>170118</v>
      </c>
      <c r="N92">
        <f>B92</f>
        <v/>
      </c>
      <c r="O92" t="inlineStr"/>
      <c r="P92" t="inlineStr"/>
      <c r="Q92" t="inlineStr"/>
      <c r="R92" t="inlineStr"/>
      <c r="S92">
        <f>G92*BS!$B$9</f>
        <v/>
      </c>
      <c r="T92">
        <f>H92*BS!$B$9</f>
        <v/>
      </c>
    </row>
    <row r="93" ht="15.75" customHeight="1" s="340">
      <c r="B93" t="inlineStr">
        <is>
          <t>$'000's Current Long service leave provision</t>
        </is>
      </c>
      <c r="G93" t="n">
        <v>1998</v>
      </c>
      <c r="H93" t="n">
        <v>2226</v>
      </c>
      <c r="N93">
        <f>B93</f>
        <v/>
      </c>
      <c r="O93" t="inlineStr"/>
      <c r="P93" t="inlineStr"/>
      <c r="Q93" t="inlineStr"/>
      <c r="R93" t="inlineStr"/>
      <c r="S93">
        <f>G93*BS!$B$9</f>
        <v/>
      </c>
      <c r="T93">
        <f>H93*BS!$B$9</f>
        <v/>
      </c>
    </row>
    <row r="94">
      <c r="B94" t="inlineStr">
        <is>
          <t>$'000's Current Annual leave provision</t>
        </is>
      </c>
      <c r="G94" t="n">
        <v>3204</v>
      </c>
      <c r="H94" t="n">
        <v>3518</v>
      </c>
      <c r="N94">
        <f>B94</f>
        <v/>
      </c>
      <c r="O94" t="inlineStr"/>
      <c r="P94" t="inlineStr"/>
      <c r="Q94" t="inlineStr"/>
      <c r="R94" t="inlineStr"/>
      <c r="S94">
        <f>G94*BS!$B$9</f>
        <v/>
      </c>
      <c r="T94">
        <f>H94*BS!$B$9</f>
        <v/>
      </c>
    </row>
    <row r="95">
      <c r="B95" t="inlineStr">
        <is>
          <t>$'000's Current Total</t>
        </is>
      </c>
      <c r="G95" t="n">
        <v>5202</v>
      </c>
      <c r="H95" t="n">
        <v>5744</v>
      </c>
      <c r="N95">
        <f>B95</f>
        <v/>
      </c>
      <c r="O95" t="inlineStr"/>
      <c r="P95" t="inlineStr"/>
      <c r="Q95" t="inlineStr"/>
      <c r="R95" t="inlineStr"/>
      <c r="S95">
        <f>G95*BS!$B$9</f>
        <v/>
      </c>
      <c r="T95">
        <f>H95*BS!$B$9</f>
        <v/>
      </c>
    </row>
    <row r="96">
      <c r="B96" t="inlineStr">
        <is>
          <t>$'000's Non-Current Long-service leave provision</t>
        </is>
      </c>
      <c r="G96" t="n">
        <v>266</v>
      </c>
      <c r="H96" t="n">
        <v>186</v>
      </c>
      <c r="N96">
        <f>B96</f>
        <v/>
      </c>
      <c r="O96" t="inlineStr"/>
      <c r="P96" t="inlineStr"/>
      <c r="Q96" t="inlineStr"/>
      <c r="R96" t="inlineStr"/>
      <c r="S96">
        <f>G96*BS!$B$9</f>
        <v/>
      </c>
      <c r="T96">
        <f>H96*BS!$B$9</f>
        <v/>
      </c>
    </row>
    <row r="97">
      <c r="B97" t="inlineStr">
        <is>
          <t>$'000's Non-Current Total</t>
        </is>
      </c>
      <c r="G97" t="n">
        <v>266</v>
      </c>
      <c r="H97" t="n">
        <v>186</v>
      </c>
      <c r="N97">
        <f>B97</f>
        <v/>
      </c>
      <c r="O97" t="inlineStr"/>
      <c r="P97" t="inlineStr"/>
      <c r="Q97" t="inlineStr"/>
      <c r="R97" t="inlineStr"/>
      <c r="S97">
        <f>G97*BS!$B$9</f>
        <v/>
      </c>
      <c r="T97">
        <f>H97*BS!$B$9</f>
        <v/>
      </c>
    </row>
    <row r="98">
      <c r="B98" t="inlineStr">
        <is>
          <t>Extended warranties Extended warranties $'000's None Balance at1 January 2021 86</t>
        </is>
      </c>
      <c r="G98" t="n">
        <v/>
      </c>
      <c r="H98" t="n">
        <v>1376</v>
      </c>
      <c r="N98">
        <f>B98</f>
        <v/>
      </c>
      <c r="O98" t="inlineStr"/>
      <c r="P98" t="inlineStr"/>
      <c r="Q98" t="inlineStr"/>
      <c r="R98" t="inlineStr"/>
      <c r="S98">
        <f>G98*BS!$B$9</f>
        <v/>
      </c>
      <c r="T98">
        <f>H98*BS!$B$9</f>
        <v/>
      </c>
    </row>
    <row r="99" customFormat="1" s="194">
      <c r="B99" t="inlineStr">
        <is>
          <t>Extended warranties Extended warranties $'000's None Provisions made during the year 377</t>
        </is>
      </c>
      <c r="G99" t="n">
        <v/>
      </c>
      <c r="H99" t="n">
        <v>1028</v>
      </c>
      <c r="N99">
        <f>B99</f>
        <v/>
      </c>
      <c r="O99" t="inlineStr"/>
      <c r="P99" t="inlineStr"/>
      <c r="Q99" t="inlineStr"/>
      <c r="R99" t="inlineStr"/>
      <c r="S99">
        <f>G99*BS!$B$9</f>
        <v/>
      </c>
      <c r="T99">
        <f>H99*BS!$B$9</f>
        <v/>
      </c>
    </row>
    <row r="100">
      <c r="B100" t="inlineStr">
        <is>
          <t>Extended warranties Extended warranties $'000's None Provisions used during the year (217)</t>
        </is>
      </c>
      <c r="G100" t="n">
        <v/>
      </c>
      <c r="H100" t="n">
        <v>-764</v>
      </c>
      <c r="N100">
        <f>B100</f>
        <v/>
      </c>
      <c r="O100" t="inlineStr"/>
      <c r="P100" t="inlineStr"/>
      <c r="Q100" t="inlineStr"/>
      <c r="R100" t="inlineStr"/>
      <c r="S100">
        <f>G100*BS!$B$9</f>
        <v/>
      </c>
      <c r="T100">
        <f>H100*BS!$B$9</f>
        <v/>
      </c>
    </row>
    <row r="101">
      <c r="B101" t="inlineStr">
        <is>
          <t>Extended warranties Extended warranties $'000's None Foreign currency translation nan</t>
        </is>
      </c>
      <c r="G101" t="n">
        <v/>
      </c>
      <c r="H101" t="n">
        <v>0</v>
      </c>
      <c r="N101">
        <f>B101</f>
        <v/>
      </c>
      <c r="O101" t="inlineStr"/>
      <c r="P101" t="inlineStr"/>
      <c r="Q101" t="inlineStr"/>
      <c r="R101" t="inlineStr"/>
      <c r="S101">
        <f>G101*BS!$B$9</f>
        <v/>
      </c>
      <c r="T101">
        <f>H101*BS!$B$9</f>
        <v/>
      </c>
    </row>
    <row r="102">
      <c r="B102" t="inlineStr">
        <is>
          <t>Extended warranties Extended warranties $'000's difference Balance at 31 December 2021 246</t>
        </is>
      </c>
      <c r="G102" t="n">
        <v/>
      </c>
      <c r="H102" t="n">
        <v>1640</v>
      </c>
      <c r="N102">
        <f>B102</f>
        <v/>
      </c>
      <c r="O102" t="inlineStr"/>
      <c r="P102" t="inlineStr"/>
      <c r="Q102" t="inlineStr"/>
      <c r="R102" t="inlineStr"/>
      <c r="S102">
        <f>G102*BS!$B$9</f>
        <v/>
      </c>
      <c r="T102">
        <f>H102*BS!$B$9</f>
        <v/>
      </c>
    </row>
    <row r="103">
      <c r="B103" t="inlineStr">
        <is>
          <t>Extended warranties Extended warranties $'000's difference Balance at 1January 2022 246</t>
        </is>
      </c>
      <c r="G103" t="n">
        <v/>
      </c>
      <c r="H103" t="n">
        <v>1640</v>
      </c>
      <c r="N103">
        <f>B103</f>
        <v/>
      </c>
      <c r="O103" t="inlineStr"/>
      <c r="P103" t="inlineStr"/>
      <c r="Q103" t="inlineStr"/>
      <c r="R103" t="inlineStr"/>
      <c r="S103">
        <f>G103*BS!$B$9</f>
        <v/>
      </c>
      <c r="T103">
        <f>H103*BS!$B$9</f>
        <v/>
      </c>
    </row>
    <row r="104">
      <c r="B104" t="inlineStr">
        <is>
          <t>Extended warranties Extended warranties $'000's difference Provisions made during the year 311</t>
        </is>
      </c>
      <c r="G104" t="n">
        <v/>
      </c>
      <c r="H104" t="n">
        <v>1219</v>
      </c>
      <c r="N104">
        <f>B104</f>
        <v/>
      </c>
      <c r="O104" t="inlineStr"/>
      <c r="P104" t="inlineStr"/>
      <c r="Q104" t="inlineStr"/>
      <c r="R104" t="inlineStr"/>
      <c r="S104">
        <f>G104*BS!$B$9</f>
        <v/>
      </c>
      <c r="T104">
        <f>H104*BS!$B$9</f>
        <v/>
      </c>
    </row>
    <row r="105">
      <c r="B105" t="inlineStr">
        <is>
          <t>Extended warranties Extended warranties $'000's difference Provisions used during the year (544)</t>
        </is>
      </c>
      <c r="G105" t="n">
        <v/>
      </c>
      <c r="H105" t="n">
        <v>-800</v>
      </c>
      <c r="N105">
        <f>B105</f>
        <v/>
      </c>
      <c r="O105" t="inlineStr"/>
      <c r="P105" t="inlineStr"/>
      <c r="Q105" t="inlineStr"/>
      <c r="R105" t="inlineStr"/>
      <c r="S105">
        <f>G105*BS!$B$9</f>
        <v/>
      </c>
      <c r="T105">
        <f>H105*BS!$B$9</f>
        <v/>
      </c>
    </row>
    <row r="106">
      <c r="B106" t="inlineStr">
        <is>
          <t>Extended warranties Extended warranties $'000's difference Foreign currency translation nan</t>
        </is>
      </c>
      <c r="G106" t="n">
        <v/>
      </c>
      <c r="H106" t="n">
        <v>-1</v>
      </c>
      <c r="N106">
        <f>B106</f>
        <v/>
      </c>
      <c r="O106" t="inlineStr"/>
      <c r="P106" t="inlineStr"/>
      <c r="Q106" t="inlineStr"/>
      <c r="R106" t="inlineStr"/>
      <c r="S106">
        <f>G106*BS!$B$9</f>
        <v/>
      </c>
      <c r="T106">
        <f>H106*BS!$B$9</f>
        <v/>
      </c>
    </row>
    <row r="107">
      <c r="B107" t="inlineStr">
        <is>
          <t>Extended warranties Extended warranties $'000's difference Balance at 31 December 2022 13</t>
        </is>
      </c>
      <c r="G107" t="n">
        <v/>
      </c>
      <c r="H107" t="n">
        <v>2058</v>
      </c>
      <c r="N107">
        <f>B107</f>
        <v/>
      </c>
      <c r="O107" t="inlineStr"/>
      <c r="P107" t="inlineStr"/>
      <c r="Q107" t="inlineStr"/>
      <c r="R107" t="inlineStr"/>
      <c r="S107">
        <f>G107*BS!$B$9</f>
        <v/>
      </c>
      <c r="T107">
        <f>H107*BS!$B$9</f>
        <v/>
      </c>
    </row>
    <row r="108">
      <c r="B108" t="inlineStr">
        <is>
          <t>Extended warranties Extended warranties $'000's 31 December 2021 Current 246</t>
        </is>
      </c>
      <c r="G108" t="n">
        <v/>
      </c>
      <c r="H108" t="n">
        <v>350</v>
      </c>
      <c r="N108">
        <f>B108</f>
        <v/>
      </c>
      <c r="O108" t="inlineStr"/>
      <c r="P108" t="inlineStr"/>
      <c r="Q108" t="inlineStr"/>
      <c r="R108" t="inlineStr"/>
      <c r="S108">
        <f>G108*BS!$B$9</f>
        <v/>
      </c>
      <c r="T108">
        <f>H108*BS!$B$9</f>
        <v/>
      </c>
    </row>
    <row r="109">
      <c r="B109" t="inlineStr">
        <is>
          <t>Extended warranties Extended warranties $'000's 31 December 2021 Non-current nan</t>
        </is>
      </c>
      <c r="G109" t="n">
        <v/>
      </c>
      <c r="H109" t="n">
        <v>1290</v>
      </c>
      <c r="N109">
        <f>B109</f>
        <v/>
      </c>
      <c r="O109" t="inlineStr"/>
      <c r="P109" t="inlineStr"/>
      <c r="Q109" t="inlineStr"/>
      <c r="R109" t="inlineStr"/>
      <c r="S109">
        <f>G109*BS!$B$9</f>
        <v/>
      </c>
      <c r="T109">
        <f>H109*BS!$B$9</f>
        <v/>
      </c>
    </row>
    <row r="110">
      <c r="B110" t="inlineStr">
        <is>
          <t>Extended warranties Extended warranties $'000's 31 December 2021 nan 246</t>
        </is>
      </c>
      <c r="G110" t="n">
        <v/>
      </c>
      <c r="H110" t="n">
        <v>1640</v>
      </c>
      <c r="N110">
        <f>B110</f>
        <v/>
      </c>
      <c r="O110" t="inlineStr"/>
      <c r="P110" t="inlineStr"/>
      <c r="Q110" t="inlineStr"/>
      <c r="R110" t="inlineStr"/>
      <c r="S110">
        <f>G110*BS!$B$9</f>
        <v/>
      </c>
      <c r="T110">
        <f>H110*BS!$B$9</f>
        <v/>
      </c>
    </row>
    <row r="111">
      <c r="B111" t="inlineStr">
        <is>
          <t>Extended warranties Extended warranties $'000's 31 December 2022 Current 13</t>
        </is>
      </c>
      <c r="G111" t="n">
        <v/>
      </c>
      <c r="H111" t="n">
        <v>419</v>
      </c>
      <c r="N111">
        <f>B111</f>
        <v/>
      </c>
      <c r="O111" t="inlineStr"/>
      <c r="P111" t="inlineStr"/>
      <c r="Q111" t="inlineStr"/>
      <c r="R111" t="inlineStr"/>
      <c r="S111">
        <f>G111*BS!$B$9</f>
        <v/>
      </c>
      <c r="T111">
        <f>H111*BS!$B$9</f>
        <v/>
      </c>
    </row>
    <row r="112">
      <c r="B112" t="inlineStr">
        <is>
          <t>Extended warranties Extended warranties $'000's 31 December 2022 Non-current nan</t>
        </is>
      </c>
      <c r="G112" t="n">
        <v/>
      </c>
      <c r="H112" t="n">
        <v>1639</v>
      </c>
      <c r="N112">
        <f>B112</f>
        <v/>
      </c>
      <c r="O112" t="inlineStr"/>
      <c r="P112" t="inlineStr"/>
      <c r="Q112" t="inlineStr"/>
      <c r="R112" t="inlineStr"/>
      <c r="S112">
        <f>G112*BS!$B$9</f>
        <v/>
      </c>
      <c r="T112">
        <f>H112*BS!$B$9</f>
        <v/>
      </c>
    </row>
    <row r="113">
      <c r="B113" t="inlineStr">
        <is>
          <t>Extended warranties Extended warranties $'000's 31 December 2022 nan 13</t>
        </is>
      </c>
      <c r="G113" t="n">
        <v/>
      </c>
      <c r="H113" t="n">
        <v>2058</v>
      </c>
      <c r="N113">
        <f>B113</f>
        <v/>
      </c>
      <c r="O113" t="inlineStr"/>
      <c r="P113" t="inlineStr"/>
      <c r="Q113" t="inlineStr"/>
      <c r="R113" t="inlineStr"/>
      <c r="S113">
        <f>G113*BS!$B$9</f>
        <v/>
      </c>
      <c r="T113">
        <f>H113*BS!$B$9</f>
        <v/>
      </c>
    </row>
    <row r="114">
      <c r="B114" t="inlineStr">
        <is>
          <t>Other Extended warranties $'000's None Balance at1 January 2021 86</t>
        </is>
      </c>
      <c r="G114" t="n">
        <v/>
      </c>
      <c r="H114" t="n">
        <v>20882</v>
      </c>
      <c r="N114">
        <f>B114</f>
        <v/>
      </c>
      <c r="O114" t="inlineStr"/>
      <c r="P114" t="inlineStr"/>
      <c r="Q114" t="inlineStr"/>
      <c r="R114" t="inlineStr"/>
      <c r="S114">
        <f>G114*BS!$B$9</f>
        <v/>
      </c>
      <c r="T114">
        <f>H114*BS!$B$9</f>
        <v/>
      </c>
    </row>
    <row r="115">
      <c r="B115" t="inlineStr">
        <is>
          <t>Other Extended warranties $'000's None Provisions made during the year 377</t>
        </is>
      </c>
      <c r="G115" t="n">
        <v/>
      </c>
      <c r="H115" t="n">
        <v>68580</v>
      </c>
      <c r="N115">
        <f>B115</f>
        <v/>
      </c>
      <c r="O115" t="inlineStr"/>
      <c r="P115" t="inlineStr"/>
      <c r="Q115" t="inlineStr"/>
      <c r="R115" t="inlineStr"/>
      <c r="S115">
        <f>G115*BS!$B$9</f>
        <v/>
      </c>
      <c r="T115">
        <f>H115*BS!$B$9</f>
        <v/>
      </c>
    </row>
    <row r="116">
      <c r="B116" t="inlineStr">
        <is>
          <t>Other Extended warranties $'000's None Provisions used during the year (217)</t>
        </is>
      </c>
      <c r="G116" t="n">
        <v/>
      </c>
      <c r="H116" t="n">
        <v>-60278</v>
      </c>
      <c r="N116">
        <f>B116</f>
        <v/>
      </c>
      <c r="O116" t="inlineStr"/>
      <c r="P116" t="inlineStr"/>
      <c r="Q116" t="inlineStr"/>
      <c r="R116" t="inlineStr"/>
      <c r="S116">
        <f>G116*BS!$B$9</f>
        <v/>
      </c>
      <c r="T116">
        <f>H116*BS!$B$9</f>
        <v/>
      </c>
    </row>
    <row r="117">
      <c r="B117" t="inlineStr">
        <is>
          <t>Other Extended warranties $'000's None Foreign currency translation nan</t>
        </is>
      </c>
      <c r="G117" t="n">
        <v/>
      </c>
      <c r="H117" t="n">
        <v>12</v>
      </c>
      <c r="N117">
        <f>B117</f>
        <v/>
      </c>
      <c r="O117" t="inlineStr"/>
      <c r="P117" t="inlineStr"/>
      <c r="Q117" t="inlineStr"/>
      <c r="R117" t="inlineStr"/>
      <c r="S117">
        <f>G117*BS!$B$9</f>
        <v/>
      </c>
      <c r="T117">
        <f>H117*BS!$B$9</f>
        <v/>
      </c>
    </row>
    <row r="118">
      <c r="B118" t="inlineStr">
        <is>
          <t>Other Extended warranties $'000's difference Balance at 31 December 2021 246</t>
        </is>
      </c>
      <c r="G118" t="n">
        <v/>
      </c>
      <c r="H118" t="n">
        <v>29196</v>
      </c>
      <c r="N118">
        <f>B118</f>
        <v/>
      </c>
      <c r="O118" t="inlineStr"/>
      <c r="P118" t="inlineStr"/>
      <c r="Q118" t="inlineStr"/>
      <c r="R118" t="inlineStr"/>
      <c r="S118">
        <f>G118*BS!$B$9</f>
        <v/>
      </c>
      <c r="T118">
        <f>H118*BS!$B$9</f>
        <v/>
      </c>
    </row>
    <row r="119">
      <c r="B119" t="inlineStr">
        <is>
          <t>Other Extended warranties $'000's difference Balance at 1January 2022 246</t>
        </is>
      </c>
      <c r="G119" t="n">
        <v/>
      </c>
      <c r="H119" t="n">
        <v>29196</v>
      </c>
      <c r="N119">
        <f>B119</f>
        <v/>
      </c>
      <c r="O119" t="inlineStr"/>
      <c r="P119" t="inlineStr"/>
      <c r="Q119" t="inlineStr"/>
      <c r="R119" t="inlineStr"/>
      <c r="S119">
        <f>G119*BS!$B$9</f>
        <v/>
      </c>
      <c r="T119">
        <f>H119*BS!$B$9</f>
        <v/>
      </c>
    </row>
    <row r="120">
      <c r="B120" t="inlineStr">
        <is>
          <t>Other Extended warranties $'000's difference Provisions made during the year 311</t>
        </is>
      </c>
      <c r="G120" t="n">
        <v/>
      </c>
      <c r="H120" t="n">
        <v>64781</v>
      </c>
      <c r="N120">
        <f>B120</f>
        <v/>
      </c>
      <c r="O120" t="inlineStr"/>
      <c r="P120" t="inlineStr"/>
      <c r="Q120" t="inlineStr"/>
      <c r="R120" t="inlineStr"/>
      <c r="S120">
        <f>G120*BS!$B$9</f>
        <v/>
      </c>
      <c r="T120">
        <f>H120*BS!$B$9</f>
        <v/>
      </c>
    </row>
    <row r="121">
      <c r="B121" t="inlineStr">
        <is>
          <t>Other Extended warranties $'000's difference Provisions used during the year (544)</t>
        </is>
      </c>
      <c r="G121" t="n">
        <v/>
      </c>
      <c r="H121" t="n">
        <v>-64441</v>
      </c>
      <c r="N121">
        <f>B121</f>
        <v/>
      </c>
      <c r="O121" t="inlineStr"/>
      <c r="P121" t="inlineStr"/>
      <c r="Q121" t="inlineStr"/>
      <c r="R121" t="inlineStr"/>
      <c r="S121">
        <f>G121*BS!$B$9</f>
        <v/>
      </c>
      <c r="T121">
        <f>H121*BS!$B$9</f>
        <v/>
      </c>
    </row>
    <row r="122" customFormat="1" s="194">
      <c r="B122" t="inlineStr">
        <is>
          <t>Other Extended warranties $'000's difference Foreign currency translation nan</t>
        </is>
      </c>
      <c r="G122" t="n">
        <v/>
      </c>
      <c r="H122" t="n">
        <v>-22</v>
      </c>
      <c r="N122">
        <f>B122</f>
        <v/>
      </c>
      <c r="O122" t="inlineStr"/>
      <c r="P122" t="inlineStr"/>
      <c r="Q122" t="inlineStr"/>
      <c r="R122" t="inlineStr"/>
      <c r="S122">
        <f>G122*BS!$B$9</f>
        <v/>
      </c>
      <c r="T122">
        <f>H122*BS!$B$9</f>
        <v/>
      </c>
    </row>
    <row r="123">
      <c r="B123" t="inlineStr">
        <is>
          <t>Other Extended warranties $'000's difference Balance at 31 December 2022 13</t>
        </is>
      </c>
      <c r="G123" t="n">
        <v/>
      </c>
      <c r="H123" t="n">
        <v>29514</v>
      </c>
      <c r="N123">
        <f>B123</f>
        <v/>
      </c>
      <c r="O123" t="inlineStr"/>
      <c r="P123" t="inlineStr"/>
      <c r="Q123" t="inlineStr"/>
      <c r="R123" t="inlineStr"/>
      <c r="S123">
        <f>G123*BS!$B$9</f>
        <v/>
      </c>
      <c r="T123">
        <f>H123*BS!$B$9</f>
        <v/>
      </c>
    </row>
    <row r="124" customFormat="1" s="194">
      <c r="B124" t="inlineStr">
        <is>
          <t>Other Extended warranties $'000's 31 December 2021 Current 246</t>
        </is>
      </c>
      <c r="G124" t="n">
        <v/>
      </c>
      <c r="H124" t="n">
        <v>29196</v>
      </c>
      <c r="N124">
        <f>B124</f>
        <v/>
      </c>
      <c r="O124" t="inlineStr"/>
      <c r="P124" t="inlineStr"/>
      <c r="Q124" t="inlineStr"/>
      <c r="R124" t="inlineStr"/>
      <c r="S124">
        <f>G124*BS!$B$9</f>
        <v/>
      </c>
      <c r="T124">
        <f>H124*BS!$B$9</f>
        <v/>
      </c>
    </row>
    <row r="125" customFormat="1" s="194">
      <c r="B125" t="inlineStr">
        <is>
          <t>Other Extended warranties $'000's 31 December 2021 Non-current nan</t>
        </is>
      </c>
      <c r="G125" t="n">
        <v/>
      </c>
      <c r="H125" t="n">
        <v>0</v>
      </c>
      <c r="N125">
        <f>B125</f>
        <v/>
      </c>
      <c r="O125" t="inlineStr"/>
      <c r="P125" t="inlineStr"/>
      <c r="Q125" t="inlineStr"/>
      <c r="R125" t="inlineStr"/>
      <c r="S125">
        <f>G125*BS!$B$9</f>
        <v/>
      </c>
      <c r="T125">
        <f>H125*BS!$B$9</f>
        <v/>
      </c>
    </row>
    <row r="126">
      <c r="B126" t="inlineStr">
        <is>
          <t>Other Extended warranties $'000's 31 December 2021 nan 246</t>
        </is>
      </c>
      <c r="G126" t="n">
        <v/>
      </c>
      <c r="H126" t="n">
        <v>29196</v>
      </c>
      <c r="N126">
        <f>B126</f>
        <v/>
      </c>
      <c r="O126" t="inlineStr"/>
      <c r="P126" t="inlineStr"/>
      <c r="Q126" t="inlineStr"/>
      <c r="R126" t="inlineStr"/>
      <c r="S126">
        <f>G126*BS!$B$9</f>
        <v/>
      </c>
      <c r="T126">
        <f>H126*BS!$B$9</f>
        <v/>
      </c>
    </row>
    <row r="127">
      <c r="B127" t="inlineStr">
        <is>
          <t>Other Extended warranties $'000's 31 December 2022 Current 13</t>
        </is>
      </c>
      <c r="G127" t="n">
        <v/>
      </c>
      <c r="H127" t="n">
        <v>29514</v>
      </c>
      <c r="N127">
        <f>B127</f>
        <v/>
      </c>
      <c r="O127" t="inlineStr"/>
      <c r="P127" t="inlineStr"/>
      <c r="Q127" t="inlineStr"/>
      <c r="R127" t="inlineStr"/>
      <c r="S127">
        <f>G127*BS!$B$9</f>
        <v/>
      </c>
      <c r="T127">
        <f>H127*BS!$B$9</f>
        <v/>
      </c>
    </row>
    <row r="128" ht="18.75" customFormat="1" customHeight="1" s="194">
      <c r="B128" t="inlineStr">
        <is>
          <t>Other Extended warranties $'000's 31 December 2022 Non-current nan</t>
        </is>
      </c>
      <c r="G128" t="n">
        <v/>
      </c>
      <c r="H128" t="n">
        <v>0</v>
      </c>
      <c r="N128">
        <f>B128</f>
        <v/>
      </c>
      <c r="O128" t="inlineStr"/>
      <c r="P128" t="inlineStr"/>
      <c r="Q128" t="inlineStr"/>
      <c r="R128" t="inlineStr"/>
      <c r="S128">
        <f>G128*BS!$B$9</f>
        <v/>
      </c>
      <c r="T128">
        <f>H128*BS!$B$9</f>
        <v/>
      </c>
    </row>
    <row r="129">
      <c r="B129" t="inlineStr">
        <is>
          <t>Other Extended warranties $'000's 31 December 2022 nan 13</t>
        </is>
      </c>
      <c r="G129" t="n">
        <v/>
      </c>
      <c r="H129" t="n">
        <v>29514</v>
      </c>
      <c r="N129">
        <f>B129</f>
        <v/>
      </c>
      <c r="O129" t="inlineStr"/>
      <c r="P129" t="inlineStr"/>
      <c r="Q129" t="inlineStr"/>
      <c r="R129" t="inlineStr"/>
      <c r="S129">
        <f>G129*BS!$B$9</f>
        <v/>
      </c>
      <c r="T129">
        <f>H129*BS!$B$9</f>
        <v/>
      </c>
    </row>
    <row r="130">
      <c r="B130" t="inlineStr">
        <is>
          <t>Total Extended warranties $'000's None Balance at1 January 2021 86</t>
        </is>
      </c>
      <c r="G130" t="n">
        <v>22344</v>
      </c>
      <c r="N130">
        <f>B130</f>
        <v/>
      </c>
      <c r="O130" t="inlineStr"/>
      <c r="P130" t="inlineStr"/>
      <c r="Q130" t="inlineStr"/>
      <c r="R130" t="inlineStr"/>
      <c r="S130">
        <f>G130*BS!$B$9</f>
        <v/>
      </c>
      <c r="T130" t="inlineStr"/>
    </row>
    <row r="131">
      <c r="B131" t="inlineStr">
        <is>
          <t>Total Extended warranties $'000's None Provisions made during the year 377</t>
        </is>
      </c>
      <c r="G131" t="n">
        <v>69985</v>
      </c>
      <c r="N131">
        <f>B131</f>
        <v/>
      </c>
      <c r="O131" t="inlineStr"/>
      <c r="P131" t="inlineStr"/>
      <c r="Q131" t="inlineStr"/>
      <c r="R131" t="inlineStr"/>
      <c r="S131">
        <f>G131*BS!$B$9</f>
        <v/>
      </c>
      <c r="T131" t="inlineStr"/>
    </row>
    <row r="132">
      <c r="B132" t="inlineStr">
        <is>
          <t>Total Extended warranties $'000's None Provisions used during the year (217)</t>
        </is>
      </c>
      <c r="G132" t="n">
        <v>-61259</v>
      </c>
      <c r="N132">
        <f>B132</f>
        <v/>
      </c>
      <c r="O132" t="inlineStr"/>
      <c r="P132" t="inlineStr"/>
      <c r="Q132" t="inlineStr"/>
      <c r="R132" t="inlineStr"/>
      <c r="S132">
        <f>G132*BS!$B$9</f>
        <v/>
      </c>
      <c r="T132" t="inlineStr"/>
    </row>
    <row r="133">
      <c r="B133" t="inlineStr">
        <is>
          <t>Total Extended warranties $'000's None Foreign currency translation nan</t>
        </is>
      </c>
      <c r="G133" t="n">
        <v>12</v>
      </c>
      <c r="N133">
        <f>B133</f>
        <v/>
      </c>
      <c r="O133" t="inlineStr"/>
      <c r="P133" t="inlineStr"/>
      <c r="Q133" t="inlineStr"/>
      <c r="R133" t="inlineStr"/>
      <c r="S133">
        <f>G133*BS!$B$9</f>
        <v/>
      </c>
      <c r="T133" t="inlineStr"/>
    </row>
    <row r="134">
      <c r="B134" t="inlineStr">
        <is>
          <t>Total Extended warranties $'000's difference Balance at 31 December 2021 246</t>
        </is>
      </c>
      <c r="G134" t="n">
        <v>31082</v>
      </c>
      <c r="N134">
        <f>B134</f>
        <v/>
      </c>
      <c r="O134" t="inlineStr"/>
      <c r="P134" t="inlineStr"/>
      <c r="Q134" t="inlineStr"/>
      <c r="R134" t="inlineStr"/>
      <c r="S134">
        <f>G134*BS!$B$9</f>
        <v/>
      </c>
      <c r="T134" t="inlineStr"/>
    </row>
    <row r="135">
      <c r="B135" t="inlineStr">
        <is>
          <t>Total Extended warranties $'000's difference Balance at 1January 2022 246</t>
        </is>
      </c>
      <c r="G135" t="n">
        <v>31082</v>
      </c>
      <c r="N135">
        <f>B135</f>
        <v/>
      </c>
      <c r="O135" t="inlineStr"/>
      <c r="P135" t="inlineStr"/>
      <c r="Q135" t="inlineStr"/>
      <c r="R135" t="inlineStr"/>
      <c r="S135">
        <f>G135*BS!$B$9</f>
        <v/>
      </c>
      <c r="T135" t="inlineStr"/>
    </row>
    <row r="136">
      <c r="B136" t="inlineStr">
        <is>
          <t>Total Extended warranties $'000's difference Provisions made during the year 311</t>
        </is>
      </c>
      <c r="G136" t="n">
        <v>66311</v>
      </c>
      <c r="N136">
        <f>B136</f>
        <v/>
      </c>
      <c r="O136" t="inlineStr"/>
      <c r="P136" t="inlineStr"/>
      <c r="Q136" t="inlineStr"/>
      <c r="R136" t="inlineStr"/>
      <c r="S136">
        <f>G136*BS!$B$9</f>
        <v/>
      </c>
      <c r="T136" t="inlineStr"/>
    </row>
    <row r="137">
      <c r="B137" s="102" t="inlineStr">
        <is>
          <t>Total Extended warranties $'000's difference Provisions used during the year (544)</t>
        </is>
      </c>
      <c r="C137" s="939" t="n"/>
      <c r="D137" s="939" t="n"/>
      <c r="E137" s="939" t="n"/>
      <c r="F137" s="939" t="n"/>
      <c r="G137" s="939" t="n">
        <v>-65785</v>
      </c>
      <c r="H137" s="939" t="n"/>
      <c r="I137" s="975" t="n"/>
      <c r="J137" s="180" t="n"/>
      <c r="N137" s="976">
        <f>B137</f>
        <v/>
      </c>
      <c r="O137" s="192" t="inlineStr"/>
      <c r="P137" s="192" t="inlineStr"/>
      <c r="Q137" s="192" t="inlineStr"/>
      <c r="R137" s="192" t="inlineStr"/>
      <c r="S137" s="192">
        <f>G137*BS!$B$9</f>
        <v/>
      </c>
      <c r="T137" s="192" t="inlineStr"/>
      <c r="U137" s="193">
        <f>I88</f>
        <v/>
      </c>
    </row>
    <row r="138">
      <c r="B138" s="102" t="inlineStr">
        <is>
          <t>Total Extended warranties $'000's difference Foreign currency translation nan</t>
        </is>
      </c>
      <c r="C138" s="939" t="n"/>
      <c r="D138" s="939" t="n"/>
      <c r="E138" s="939" t="n"/>
      <c r="F138" s="939" t="n"/>
      <c r="G138" s="939" t="n">
        <v>-23</v>
      </c>
      <c r="H138" s="939" t="n"/>
      <c r="I138" s="975" t="n"/>
      <c r="J138" s="180" t="n"/>
      <c r="N138" s="976">
        <f>B138</f>
        <v/>
      </c>
      <c r="O138" s="192" t="inlineStr"/>
      <c r="P138" s="192" t="inlineStr"/>
      <c r="Q138" s="192" t="inlineStr"/>
      <c r="R138" s="192" t="inlineStr"/>
      <c r="S138" s="192">
        <f>G138*BS!$B$9</f>
        <v/>
      </c>
      <c r="T138" s="192" t="inlineStr"/>
      <c r="U138" s="193">
        <f>I89</f>
        <v/>
      </c>
    </row>
    <row r="139">
      <c r="B139" s="211" t="inlineStr">
        <is>
          <t>Total Extended warranties $'000's difference Balance at 31 December 2022 13</t>
        </is>
      </c>
      <c r="C139" s="939" t="n"/>
      <c r="D139" s="939" t="n"/>
      <c r="E139" s="939" t="n"/>
      <c r="F139" s="939" t="n"/>
      <c r="G139" s="939" t="n">
        <v>31585</v>
      </c>
      <c r="H139" s="939" t="n"/>
      <c r="I139" s="975" t="n"/>
      <c r="J139" s="180" t="n"/>
      <c r="N139" s="976">
        <f>B139</f>
        <v/>
      </c>
      <c r="O139" s="192" t="inlineStr"/>
      <c r="P139" s="192" t="inlineStr"/>
      <c r="Q139" s="192" t="inlineStr"/>
      <c r="R139" s="192" t="inlineStr"/>
      <c r="S139" s="192">
        <f>G139*BS!$B$9</f>
        <v/>
      </c>
      <c r="T139" s="192" t="inlineStr"/>
      <c r="U139" s="193">
        <f>I90</f>
        <v/>
      </c>
    </row>
    <row r="140" customFormat="1" s="194">
      <c r="B140" s="211" t="inlineStr">
        <is>
          <t>Total Extended warranties $'000's 31 December 2021 Current 246</t>
        </is>
      </c>
      <c r="C140" s="103" t="n"/>
      <c r="D140" s="103" t="n"/>
      <c r="E140" s="103" t="n"/>
      <c r="F140" s="103" t="n"/>
      <c r="G140" s="103" t="n">
        <v>29792</v>
      </c>
      <c r="H140" s="103" t="n"/>
      <c r="I140" s="979" t="n"/>
      <c r="J140" s="180" t="n"/>
      <c r="N140" s="976">
        <f>B140</f>
        <v/>
      </c>
      <c r="O140" s="192" t="inlineStr"/>
      <c r="P140" s="192" t="inlineStr"/>
      <c r="Q140" s="192" t="inlineStr"/>
      <c r="R140" s="192" t="inlineStr"/>
      <c r="S140" s="192">
        <f>G140*BS!$B$9</f>
        <v/>
      </c>
      <c r="T140" s="192" t="inlineStr"/>
      <c r="U140" s="193">
        <f>I91</f>
        <v/>
      </c>
    </row>
    <row r="141">
      <c r="B141" s="211" t="inlineStr">
        <is>
          <t>Total Extended warranties $'000's 31 December 2021 Non-current nan</t>
        </is>
      </c>
      <c r="C141" s="939" t="n"/>
      <c r="D141" s="939" t="n"/>
      <c r="E141" s="939" t="n"/>
      <c r="F141" s="939" t="n"/>
      <c r="G141" s="939" t="n">
        <v>1290</v>
      </c>
      <c r="H141" s="939" t="n"/>
      <c r="I141" s="980" t="n"/>
      <c r="J141" s="180" t="n"/>
      <c r="N141" s="976">
        <f>B141</f>
        <v/>
      </c>
      <c r="O141" s="192" t="inlineStr"/>
      <c r="P141" s="192" t="inlineStr"/>
      <c r="Q141" s="192" t="inlineStr"/>
      <c r="R141" s="192" t="inlineStr"/>
      <c r="S141" s="192">
        <f>G141*BS!$B$9</f>
        <v/>
      </c>
      <c r="T141" s="192" t="inlineStr"/>
      <c r="U141" s="193">
        <f>I92</f>
        <v/>
      </c>
    </row>
    <row r="142" customFormat="1" s="194">
      <c r="B142" s="208" t="inlineStr">
        <is>
          <t>Total Extended warranties $'000's 31 December 2021 nan 246</t>
        </is>
      </c>
      <c r="C142" s="939" t="n"/>
      <c r="D142" s="939" t="n"/>
      <c r="E142" s="939" t="n"/>
      <c r="F142" s="939" t="n"/>
      <c r="G142" s="939" t="n">
        <v>31082</v>
      </c>
      <c r="H142" s="939" t="n"/>
      <c r="I142" s="981" t="n"/>
      <c r="J142" s="180" t="n"/>
      <c r="N142" s="976">
        <f>B142</f>
        <v/>
      </c>
      <c r="O142" s="192" t="inlineStr"/>
      <c r="P142" s="192" t="inlineStr"/>
      <c r="Q142" s="192" t="inlineStr"/>
      <c r="R142" s="192" t="inlineStr"/>
      <c r="S142" s="192">
        <f>G142*BS!$B$9</f>
        <v/>
      </c>
      <c r="T142" s="192" t="inlineStr"/>
      <c r="U142" s="193">
        <f>I93</f>
        <v/>
      </c>
    </row>
    <row r="143" ht="14.1" customHeight="1" s="340">
      <c r="B143" s="211" t="inlineStr">
        <is>
          <t>Total Extended warranties $'000's 31 December 2022 Current 13</t>
        </is>
      </c>
      <c r="C143" s="939" t="n"/>
      <c r="D143" s="939" t="n"/>
      <c r="E143" s="939" t="n"/>
      <c r="F143" s="939" t="n"/>
      <c r="G143" s="939" t="n">
        <v>29946</v>
      </c>
      <c r="H143" s="939" t="n"/>
      <c r="I143" s="981" t="n"/>
      <c r="J143" s="180" t="n"/>
      <c r="N143" s="976">
        <f>B143</f>
        <v/>
      </c>
      <c r="O143" s="192" t="inlineStr"/>
      <c r="P143" s="192" t="inlineStr"/>
      <c r="Q143" s="192" t="inlineStr"/>
      <c r="R143" s="192" t="inlineStr"/>
      <c r="S143" s="192">
        <f>G143*BS!$B$9</f>
        <v/>
      </c>
      <c r="T143" s="192" t="inlineStr"/>
      <c r="U143" s="193">
        <f>I94</f>
        <v/>
      </c>
    </row>
    <row r="144">
      <c r="B144" s="211" t="inlineStr">
        <is>
          <t>Total Extended warranties $'000's 31 December 2022 Non-current nan</t>
        </is>
      </c>
      <c r="C144" s="939" t="n"/>
      <c r="D144" s="939" t="n"/>
      <c r="E144" s="939" t="n"/>
      <c r="F144" s="939" t="n"/>
      <c r="G144" s="939" t="n">
        <v>1639</v>
      </c>
      <c r="H144" s="939" t="n"/>
      <c r="I144" s="981" t="n"/>
      <c r="J144" s="180" t="n"/>
      <c r="N144" s="976">
        <f>B144</f>
        <v/>
      </c>
      <c r="O144" s="192" t="inlineStr"/>
      <c r="P144" s="192" t="inlineStr"/>
      <c r="Q144" s="192" t="inlineStr"/>
      <c r="R144" s="192" t="inlineStr"/>
      <c r="S144" s="192">
        <f>G144*BS!$B$9</f>
        <v/>
      </c>
      <c r="T144" s="192" t="inlineStr"/>
      <c r="U144" s="193">
        <f>I95</f>
        <v/>
      </c>
    </row>
    <row r="145">
      <c r="B145" s="211" t="inlineStr">
        <is>
          <t>Total Extended warranties $'000's 31 December 2022 nan 13</t>
        </is>
      </c>
      <c r="C145" s="939" t="n"/>
      <c r="D145" s="939" t="n"/>
      <c r="E145" s="939" t="n"/>
      <c r="F145" s="939" t="n"/>
      <c r="G145" s="939" t="n">
        <v>31585</v>
      </c>
      <c r="H145" s="939" t="n"/>
      <c r="I145" s="981" t="n"/>
      <c r="J145" s="180" t="n"/>
      <c r="N145" s="976">
        <f>B145</f>
        <v/>
      </c>
      <c r="O145" s="192" t="inlineStr"/>
      <c r="P145" s="192" t="inlineStr"/>
      <c r="Q145" s="192" t="inlineStr"/>
      <c r="R145" s="192" t="inlineStr"/>
      <c r="S145" s="192">
        <f>G145*BS!$B$9</f>
        <v/>
      </c>
      <c r="T145" s="192" t="inlineStr"/>
      <c r="U145" s="193">
        <f>I96</f>
        <v/>
      </c>
    </row>
    <row r="146">
      <c r="B146" s="211" t="n"/>
      <c r="C146" s="939" t="n"/>
      <c r="D146" s="939" t="n"/>
      <c r="E146" s="939" t="n"/>
      <c r="F146" s="939" t="n"/>
      <c r="G146" s="939" t="n"/>
      <c r="H146" s="939" t="n"/>
      <c r="I146" s="981" t="n"/>
      <c r="J146" s="180" t="n"/>
      <c r="N146" s="976" t="inlineStr"/>
      <c r="O146" s="192" t="inlineStr"/>
      <c r="P146" s="192" t="inlineStr"/>
      <c r="Q146" s="192" t="inlineStr"/>
      <c r="R146" s="192" t="inlineStr"/>
      <c r="S146" s="192" t="inlineStr"/>
      <c r="T146" s="192" t="inlineStr"/>
      <c r="U146" s="193">
        <f>I97</f>
        <v/>
      </c>
    </row>
    <row r="147">
      <c r="B147" s="102" t="n"/>
      <c r="C147" s="939" t="n"/>
      <c r="D147" s="939" t="n"/>
      <c r="E147" s="939" t="n"/>
      <c r="F147" s="939" t="n"/>
      <c r="G147" s="939" t="n"/>
      <c r="H147" s="939" t="n"/>
      <c r="I147" s="981" t="n"/>
      <c r="J147" s="180" t="n"/>
      <c r="N147" s="976" t="inlineStr"/>
      <c r="O147" s="192" t="inlineStr"/>
      <c r="P147" s="192" t="inlineStr"/>
      <c r="Q147" s="192" t="inlineStr"/>
      <c r="R147" s="192" t="inlineStr"/>
      <c r="S147" s="192" t="inlineStr"/>
      <c r="T147" s="192" t="inlineStr"/>
      <c r="U147" s="193">
        <f>I98</f>
        <v/>
      </c>
    </row>
    <row r="148">
      <c r="A148" s="194" t="inlineStr">
        <is>
          <t>K14</t>
        </is>
      </c>
      <c r="B148" s="96" t="inlineStr">
        <is>
          <t xml:space="preserve">Total </t>
        </is>
      </c>
      <c r="C148" s="954">
        <f>SUM(INDIRECT(ADDRESS(MATCH("K13",$A:$A,0)+1,COLUMN(C$13),4)&amp;":"&amp;ADDRESS(MATCH("K14",$A:$A,0)-1,COLUMN(C$13),4)))</f>
        <v/>
      </c>
      <c r="D148" s="954">
        <f>SUM(INDIRECT(ADDRESS(MATCH("K13",$A:$A,0)+1,COLUMN(D$13),4)&amp;":"&amp;ADDRESS(MATCH("K14",$A:$A,0)-1,COLUMN(D$13),4)))</f>
        <v/>
      </c>
      <c r="E148" s="954">
        <f>SUM(INDIRECT(ADDRESS(MATCH("K13",$A:$A,0)+1,COLUMN(E$13),4)&amp;":"&amp;ADDRESS(MATCH("K14",$A:$A,0)-1,COLUMN(E$13),4)))</f>
        <v/>
      </c>
      <c r="F148" s="954">
        <f>SUM(INDIRECT(ADDRESS(MATCH("K13",$A:$A,0)+1,COLUMN(F$13),4)&amp;":"&amp;ADDRESS(MATCH("K14",$A:$A,0)-1,COLUMN(F$13),4)))</f>
        <v/>
      </c>
      <c r="G148" s="954">
        <f>SUM(INDIRECT(ADDRESS(MATCH("K13",$A:$A,0)+1,COLUMN(G$13),4)&amp;":"&amp;ADDRESS(MATCH("K14",$A:$A,0)-1,COLUMN(G$13),4)))</f>
        <v/>
      </c>
      <c r="H148" s="954">
        <f>SUM(INDIRECT(ADDRESS(MATCH("K13",$A:$A,0)+1,COLUMN(H$13),4)&amp;":"&amp;ADDRESS(MATCH("K14",$A:$A,0)-1,COLUMN(H$13),4)))</f>
        <v/>
      </c>
      <c r="I148" s="981" t="n"/>
      <c r="J148" s="196" t="n"/>
      <c r="K148" s="197" t="n"/>
      <c r="L148" s="197" t="n"/>
      <c r="M148" s="197" t="n"/>
      <c r="N148" s="966">
        <f>B148</f>
        <v/>
      </c>
      <c r="O148" s="198">
        <f>C148*BS!$B$9</f>
        <v/>
      </c>
      <c r="P148" s="198">
        <f>D148*BS!$B$9</f>
        <v/>
      </c>
      <c r="Q148" s="198">
        <f>E148*BS!$B$9</f>
        <v/>
      </c>
      <c r="R148" s="198">
        <f>F148*BS!$B$9</f>
        <v/>
      </c>
      <c r="S148" s="198">
        <f>G148*BS!$B$9</f>
        <v/>
      </c>
      <c r="T148" s="198">
        <f>H148*BS!$B$9</f>
        <v/>
      </c>
      <c r="U148" s="193">
        <f>I99</f>
        <v/>
      </c>
      <c r="V148" s="197" t="n"/>
      <c r="W148" s="197" t="n"/>
      <c r="X148" s="197" t="n"/>
      <c r="Y148" s="197" t="n"/>
      <c r="Z148" s="197" t="n"/>
      <c r="AA148" s="197" t="n"/>
      <c r="AB148" s="197" t="n"/>
      <c r="AC148" s="197" t="n"/>
      <c r="AD148" s="197" t="n"/>
      <c r="AE148" s="197" t="n"/>
      <c r="AF148" s="197" t="n"/>
      <c r="AG148" s="197" t="n"/>
      <c r="AH148" s="197" t="n"/>
      <c r="AI148" s="197" t="n"/>
      <c r="AJ148" s="197" t="n"/>
      <c r="AK148" s="197" t="n"/>
      <c r="AL148" s="197" t="n"/>
      <c r="AM148" s="197" t="n"/>
      <c r="AN148" s="197" t="n"/>
      <c r="AO148" s="197" t="n"/>
      <c r="AP148" s="197" t="n"/>
      <c r="AQ148" s="197" t="n"/>
      <c r="AR148" s="197" t="n"/>
      <c r="AS148" s="197" t="n"/>
      <c r="AT148" s="197" t="n"/>
      <c r="AU148" s="197" t="n"/>
      <c r="AV148" s="197" t="n"/>
      <c r="AW148" s="197" t="n"/>
      <c r="AX148" s="197" t="n"/>
      <c r="AY148" s="197" t="n"/>
      <c r="AZ148" s="197" t="n"/>
      <c r="BA148" s="197" t="n"/>
      <c r="BB148" s="197" t="n"/>
      <c r="BC148" s="197" t="n"/>
      <c r="BD148" s="197" t="n"/>
      <c r="BE148" s="197" t="n"/>
      <c r="BF148" s="197" t="n"/>
      <c r="BG148" s="197" t="n"/>
      <c r="BH148" s="197" t="n"/>
      <c r="BI148" s="197" t="n"/>
      <c r="BJ148" s="197" t="n"/>
      <c r="BK148" s="197" t="n"/>
      <c r="BL148" s="197" t="n"/>
      <c r="BM148" s="197" t="n"/>
      <c r="BN148" s="197" t="n"/>
      <c r="BO148" s="197" t="n"/>
      <c r="BP148" s="197" t="n"/>
      <c r="BQ148" s="197" t="n"/>
      <c r="BR148" s="197" t="n"/>
      <c r="BS148" s="197" t="n"/>
      <c r="BT148" s="197" t="n"/>
      <c r="BU148" s="197" t="n"/>
      <c r="BV148" s="197" t="n"/>
      <c r="BW148" s="197" t="n"/>
      <c r="BX148" s="197" t="n"/>
      <c r="BY148" s="197" t="n"/>
      <c r="BZ148" s="197" t="n"/>
      <c r="CA148" s="197" t="n"/>
      <c r="CB148" s="197" t="n"/>
      <c r="CC148" s="197" t="n"/>
      <c r="CD148" s="197" t="n"/>
      <c r="CE148" s="197" t="n"/>
      <c r="CF148" s="197" t="n"/>
      <c r="CG148" s="197" t="n"/>
      <c r="CH148" s="197" t="n"/>
      <c r="CI148" s="197" t="n"/>
      <c r="CJ148" s="197" t="n"/>
      <c r="CK148" s="197" t="n"/>
      <c r="CL148" s="197" t="n"/>
      <c r="CM148" s="197" t="n"/>
      <c r="CN148" s="197" t="n"/>
      <c r="CO148" s="197" t="n"/>
      <c r="CP148" s="197" t="n"/>
      <c r="CQ148" s="197" t="n"/>
      <c r="CR148" s="197" t="n"/>
      <c r="CS148" s="197" t="n"/>
      <c r="CT148" s="197" t="n"/>
      <c r="CU148" s="197" t="n"/>
      <c r="CV148" s="197" t="n"/>
      <c r="CW148" s="197" t="n"/>
      <c r="CX148" s="197" t="n"/>
      <c r="CY148" s="197" t="n"/>
      <c r="CZ148" s="197" t="n"/>
      <c r="DA148" s="197" t="n"/>
      <c r="DB148" s="197" t="n"/>
      <c r="DC148" s="197" t="n"/>
      <c r="DD148" s="197" t="n"/>
      <c r="DE148" s="197" t="n"/>
      <c r="DF148" s="197" t="n"/>
      <c r="DG148" s="197" t="n"/>
      <c r="DH148" s="197" t="n"/>
      <c r="DI148" s="197" t="n"/>
      <c r="DJ148" s="197" t="n"/>
      <c r="DK148" s="197" t="n"/>
      <c r="DL148" s="197" t="n"/>
      <c r="DM148" s="197" t="n"/>
      <c r="DN148" s="197" t="n"/>
      <c r="DO148" s="197" t="n"/>
      <c r="DP148" s="197" t="n"/>
      <c r="DQ148" s="197" t="n"/>
      <c r="DR148" s="197" t="n"/>
      <c r="DS148" s="197" t="n"/>
      <c r="DT148" s="197" t="n"/>
      <c r="DU148" s="197" t="n"/>
      <c r="DV148" s="197" t="n"/>
      <c r="DW148" s="197" t="n"/>
      <c r="DX148" s="197" t="n"/>
      <c r="DY148" s="197" t="n"/>
      <c r="DZ148" s="197" t="n"/>
      <c r="EA148" s="197" t="n"/>
      <c r="EB148" s="197" t="n"/>
      <c r="EC148" s="197" t="n"/>
      <c r="ED148" s="197" t="n"/>
      <c r="EE148" s="197" t="n"/>
      <c r="EF148" s="197" t="n"/>
      <c r="EG148" s="197" t="n"/>
      <c r="EH148" s="197" t="n"/>
      <c r="EI148" s="197" t="n"/>
      <c r="EJ148" s="197" t="n"/>
    </row>
    <row r="149">
      <c r="B149" s="208" t="n"/>
      <c r="C149" s="215" t="n"/>
      <c r="D149" s="216" t="n"/>
      <c r="E149" s="982" t="n"/>
      <c r="F149" s="982" t="n"/>
      <c r="G149" s="982" t="n"/>
      <c r="H149" s="982" t="n"/>
      <c r="I149" s="981" t="n"/>
      <c r="J149" s="180" t="n"/>
      <c r="N149" s="976" t="inlineStr"/>
      <c r="O149" s="192" t="inlineStr"/>
      <c r="P149" s="192" t="inlineStr"/>
      <c r="Q149" s="192" t="inlineStr"/>
      <c r="R149" s="192" t="inlineStr"/>
      <c r="S149" s="192" t="inlineStr"/>
      <c r="T149" s="192" t="inlineStr"/>
      <c r="U149" s="193" t="n"/>
    </row>
    <row r="150">
      <c r="A150" s="171" t="inlineStr">
        <is>
          <t>K15</t>
        </is>
      </c>
      <c r="B150" s="96" t="inlineStr">
        <is>
          <t xml:space="preserve">Long Term Debt </t>
        </is>
      </c>
      <c r="C150" s="983" t="n"/>
      <c r="D150" s="983" t="n"/>
      <c r="E150" s="983" t="n"/>
      <c r="F150" s="983" t="n"/>
      <c r="G150" s="983" t="n"/>
      <c r="H150" s="983" t="n"/>
      <c r="I150" s="984" t="n"/>
      <c r="J150" s="180" t="n"/>
      <c r="N150" s="966">
        <f>B150</f>
        <v/>
      </c>
      <c r="O150" s="204" t="inlineStr"/>
      <c r="P150" s="204" t="inlineStr"/>
      <c r="Q150" s="204" t="inlineStr"/>
      <c r="R150" s="204" t="inlineStr"/>
      <c r="S150" s="204" t="inlineStr"/>
      <c r="T150" s="204" t="inlineStr"/>
      <c r="U150" s="193" t="n"/>
    </row>
    <row r="151">
      <c r="A151" s="79" t="inlineStr">
        <is>
          <t>K16</t>
        </is>
      </c>
      <c r="B151" s="621" t="inlineStr">
        <is>
          <t xml:space="preserve"> Long Term Borrowings</t>
        </is>
      </c>
      <c r="I151" s="210" t="n"/>
      <c r="J151" s="180" t="n"/>
      <c r="N151" s="985">
        <f>B151</f>
        <v/>
      </c>
      <c r="O151" t="inlineStr"/>
      <c r="P151" t="inlineStr"/>
      <c r="Q151" t="inlineStr"/>
      <c r="R151" t="inlineStr"/>
      <c r="S151" t="inlineStr"/>
      <c r="T151" t="inlineStr"/>
      <c r="U151" s="193">
        <f>I102</f>
        <v/>
      </c>
    </row>
    <row r="152">
      <c r="A152" s="79" t="n"/>
      <c r="B152" s="102" t="n"/>
      <c r="C152" s="103" t="n"/>
      <c r="D152" s="103" t="n"/>
      <c r="E152" s="103" t="n"/>
      <c r="F152" s="103" t="n"/>
      <c r="G152" s="103" t="n"/>
      <c r="H152" s="103" t="n"/>
      <c r="I152" s="210" t="n"/>
      <c r="J152" s="180" t="n"/>
      <c r="N152" s="985" t="inlineStr"/>
      <c r="O152" s="192" t="inlineStr"/>
      <c r="P152" s="192" t="inlineStr"/>
      <c r="Q152" s="192" t="inlineStr"/>
      <c r="R152" s="192" t="inlineStr"/>
      <c r="S152" s="192" t="inlineStr"/>
      <c r="T152" s="192" t="inlineStr"/>
      <c r="U152" s="193" t="n"/>
    </row>
    <row r="153" customFormat="1" s="194">
      <c r="A153" s="79" t="n"/>
      <c r="B153" s="102" t="n"/>
      <c r="C153" s="220" t="n"/>
      <c r="D153" s="220" t="n"/>
      <c r="E153" s="220" t="n"/>
      <c r="F153" s="220" t="n"/>
      <c r="G153" s="220" t="n"/>
      <c r="H153" s="220" t="n"/>
      <c r="I153" s="210" t="n"/>
      <c r="J153" s="180" t="n"/>
      <c r="N153" s="985" t="inlineStr"/>
      <c r="O153" s="192" t="inlineStr"/>
      <c r="P153" s="192" t="inlineStr"/>
      <c r="Q153" s="192" t="inlineStr"/>
      <c r="R153" s="192" t="inlineStr"/>
      <c r="S153" s="192" t="inlineStr"/>
      <c r="T153" s="192" t="inlineStr"/>
      <c r="U153" s="193" t="n"/>
    </row>
    <row r="154">
      <c r="A154" s="79" t="inlineStr">
        <is>
          <t>K16T</t>
        </is>
      </c>
      <c r="B154" s="96" t="inlineStr">
        <is>
          <t xml:space="preserve"> Total </t>
        </is>
      </c>
      <c r="C154" s="954">
        <f>SUM(INDIRECT(ADDRESS(MATCH("K16",$A:$A,0)+1,COLUMN(C$13),4)&amp;":"&amp;ADDRESS(MATCH("K16T",$A:$A,0)-1,COLUMN(C$13),4)))</f>
        <v/>
      </c>
      <c r="D154" s="954">
        <f>SUM(INDIRECT(ADDRESS(MATCH("K16",$A:$A,0)+1,COLUMN(D$13),4)&amp;":"&amp;ADDRESS(MATCH("K16T",$A:$A,0)-1,COLUMN(D$13),4)))</f>
        <v/>
      </c>
      <c r="E154" s="954">
        <f>SUM(INDIRECT(ADDRESS(MATCH("K16",$A:$A,0)+1,COLUMN(E$13),4)&amp;":"&amp;ADDRESS(MATCH("K16T",$A:$A,0)-1,COLUMN(E$13),4)))</f>
        <v/>
      </c>
      <c r="F154" s="954">
        <f>SUM(INDIRECT(ADDRESS(MATCH("K16",$A:$A,0)+1,COLUMN(F$13),4)&amp;":"&amp;ADDRESS(MATCH("K16T",$A:$A,0)-1,COLUMN(F$13),4)))</f>
        <v/>
      </c>
      <c r="G154" s="954" t="n">
        <v>0</v>
      </c>
      <c r="H154" s="954" t="n">
        <v>0</v>
      </c>
      <c r="I154" s="210" t="n"/>
      <c r="J154" s="180" t="n"/>
      <c r="N154" s="985">
        <f>B154</f>
        <v/>
      </c>
      <c r="O154" s="192">
        <f>C154*BS!$B$9</f>
        <v/>
      </c>
      <c r="P154" s="192">
        <f>D154*BS!$B$9</f>
        <v/>
      </c>
      <c r="Q154" s="192">
        <f>E154*BS!$B$9</f>
        <v/>
      </c>
      <c r="R154" s="192">
        <f>F154*BS!$B$9</f>
        <v/>
      </c>
      <c r="S154" s="192">
        <f>G154*BS!$B$9</f>
        <v/>
      </c>
      <c r="T154" s="192">
        <f>H154*BS!$B$9</f>
        <v/>
      </c>
      <c r="U154" s="193" t="n"/>
    </row>
    <row r="155" ht="18.75" customFormat="1" customHeight="1" s="194">
      <c r="A155" s="79" t="inlineStr">
        <is>
          <t>K17</t>
        </is>
      </c>
      <c r="B155" s="621" t="inlineStr">
        <is>
          <t xml:space="preserve"> Bond</t>
        </is>
      </c>
      <c r="I155" s="986" t="n"/>
      <c r="J155" s="180" t="n"/>
      <c r="N155" s="985">
        <f>B155</f>
        <v/>
      </c>
      <c r="O155" t="inlineStr"/>
      <c r="P155" t="inlineStr"/>
      <c r="Q155" t="inlineStr"/>
      <c r="R155" t="inlineStr"/>
      <c r="S155" t="inlineStr"/>
      <c r="T155" t="inlineStr"/>
      <c r="U155" s="193">
        <f>I106</f>
        <v/>
      </c>
    </row>
    <row r="156" ht="18.75" customFormat="1" customHeight="1" s="194">
      <c r="A156" s="79" t="n"/>
      <c r="B156" s="102" t="n"/>
      <c r="C156" s="103" t="n"/>
      <c r="D156" s="103" t="n"/>
      <c r="E156" s="103" t="n"/>
      <c r="F156" s="103" t="n"/>
      <c r="G156" s="103" t="n"/>
      <c r="H156" s="103" t="n"/>
      <c r="I156" s="986" t="n"/>
      <c r="J156" s="180" t="n"/>
      <c r="N156" s="985" t="inlineStr"/>
      <c r="O156" s="192" t="inlineStr"/>
      <c r="P156" s="192" t="inlineStr"/>
      <c r="Q156" s="192" t="inlineStr"/>
      <c r="R156" s="192" t="inlineStr"/>
      <c r="S156" s="192" t="inlineStr"/>
      <c r="T156" s="192" t="inlineStr"/>
      <c r="U156" s="193" t="n"/>
    </row>
    <row r="157" ht="18.75" customFormat="1" customHeight="1" s="194">
      <c r="A157" s="79" t="n"/>
      <c r="B157" s="102" t="n"/>
      <c r="C157" s="220" t="n"/>
      <c r="D157" s="220" t="n"/>
      <c r="E157" s="220" t="n"/>
      <c r="F157" s="220" t="n"/>
      <c r="G157" s="220" t="n"/>
      <c r="H157" s="220" t="n"/>
      <c r="I157" s="986" t="n"/>
      <c r="J157" s="180" t="n"/>
      <c r="N157" s="985" t="inlineStr"/>
      <c r="O157" s="192" t="inlineStr"/>
      <c r="P157" s="192" t="inlineStr"/>
      <c r="Q157" s="192" t="inlineStr"/>
      <c r="R157" s="192" t="inlineStr"/>
      <c r="S157" s="192" t="inlineStr"/>
      <c r="T157" s="192" t="inlineStr"/>
      <c r="U157" s="193" t="n"/>
    </row>
    <row r="158" ht="18.75" customFormat="1" customHeight="1" s="194">
      <c r="A158" s="79" t="inlineStr">
        <is>
          <t>K17T</t>
        </is>
      </c>
      <c r="B158" s="96" t="inlineStr">
        <is>
          <t xml:space="preserve"> Total </t>
        </is>
      </c>
      <c r="C158" s="954">
        <f>SUM(INDIRECT(ADDRESS(MATCH("K17",$A:$A,0)+1,COLUMN(C$13),4)&amp;":"&amp;ADDRESS(MATCH("K17T",$A:$A,0)-1,COLUMN(C$13),4)))</f>
        <v/>
      </c>
      <c r="D158" s="954">
        <f>SUM(INDIRECT(ADDRESS(MATCH("K17",$A:$A,0)+1,COLUMN(D$13),4)&amp;":"&amp;ADDRESS(MATCH("K17T",$A:$A,0)-1,COLUMN(D$13),4)))</f>
        <v/>
      </c>
      <c r="E158" s="954">
        <f>SUM(INDIRECT(ADDRESS(MATCH("K17",$A:$A,0)+1,COLUMN(E$13),4)&amp;":"&amp;ADDRESS(MATCH("K17T",$A:$A,0)-1,COLUMN(E$13),4)))</f>
        <v/>
      </c>
      <c r="F158" s="954">
        <f>SUM(INDIRECT(ADDRESS(MATCH("K17",$A:$A,0)+1,COLUMN(F$13),4)&amp;":"&amp;ADDRESS(MATCH("K17T",$A:$A,0)-1,COLUMN(F$13),4)))</f>
        <v/>
      </c>
      <c r="G158" s="954" t="n">
        <v>0</v>
      </c>
      <c r="H158" s="954" t="n">
        <v>0</v>
      </c>
      <c r="I158" s="986" t="n"/>
      <c r="J158" s="180" t="n"/>
      <c r="N158" s="985">
        <f>B158</f>
        <v/>
      </c>
      <c r="O158" s="192">
        <f>C158*BS!$B$9</f>
        <v/>
      </c>
      <c r="P158" s="192">
        <f>D158*BS!$B$9</f>
        <v/>
      </c>
      <c r="Q158" s="192">
        <f>E158*BS!$B$9</f>
        <v/>
      </c>
      <c r="R158" s="192">
        <f>F158*BS!$B$9</f>
        <v/>
      </c>
      <c r="S158" s="192">
        <f>G158*BS!$B$9</f>
        <v/>
      </c>
      <c r="T158" s="192">
        <f>H158*BS!$B$9</f>
        <v/>
      </c>
      <c r="U158" s="193" t="n"/>
    </row>
    <row r="159" ht="18.75" customFormat="1" customHeight="1" s="194">
      <c r="A159" s="79" t="inlineStr">
        <is>
          <t>K18</t>
        </is>
      </c>
      <c r="B159" s="621" t="inlineStr">
        <is>
          <t xml:space="preserve"> Subordinate Debt</t>
        </is>
      </c>
      <c r="I159" s="975" t="n"/>
      <c r="J159" s="180" t="n"/>
      <c r="N159" s="985">
        <f>B159</f>
        <v/>
      </c>
      <c r="O159" t="inlineStr"/>
      <c r="P159" t="inlineStr"/>
      <c r="Q159" t="inlineStr"/>
      <c r="R159" t="inlineStr"/>
      <c r="S159" t="inlineStr"/>
      <c r="T159" t="inlineStr"/>
      <c r="U159" s="193">
        <f>I110</f>
        <v/>
      </c>
    </row>
    <row r="160">
      <c r="A160" s="79" t="n"/>
      <c r="B160" s="102" t="n"/>
      <c r="C160" s="103" t="n"/>
      <c r="D160" s="103" t="n"/>
      <c r="E160" s="103" t="n"/>
      <c r="F160" s="103" t="n"/>
      <c r="G160" s="103" t="n"/>
      <c r="H160" s="103" t="n"/>
      <c r="I160" s="975" t="n"/>
      <c r="J160" s="180" t="n"/>
      <c r="N160" s="976" t="inlineStr"/>
      <c r="O160" s="192" t="inlineStr"/>
      <c r="P160" s="192" t="inlineStr"/>
      <c r="Q160" s="192" t="inlineStr"/>
      <c r="R160" s="192" t="inlineStr"/>
      <c r="S160" s="192" t="inlineStr"/>
      <c r="T160" s="192" t="inlineStr"/>
      <c r="U160" s="193" t="n"/>
    </row>
    <row r="161">
      <c r="A161" s="79" t="n"/>
      <c r="B161" s="102" t="n"/>
      <c r="C161" s="220" t="n"/>
      <c r="D161" s="220" t="n"/>
      <c r="E161" s="220" t="n"/>
      <c r="F161" s="220" t="n"/>
      <c r="G161" s="220" t="n"/>
      <c r="H161" s="220" t="n"/>
      <c r="I161" s="975" t="n"/>
      <c r="J161" s="180" t="n"/>
      <c r="N161" s="976" t="inlineStr"/>
      <c r="O161" s="192" t="inlineStr"/>
      <c r="P161" s="192" t="inlineStr"/>
      <c r="Q161" s="192" t="inlineStr"/>
      <c r="R161" s="192" t="inlineStr"/>
      <c r="S161" s="192" t="inlineStr"/>
      <c r="T161" s="192" t="inlineStr"/>
      <c r="U161" s="193" t="n"/>
    </row>
    <row r="162" ht="18.75" customFormat="1" customHeight="1" s="194">
      <c r="A162" s="79" t="inlineStr">
        <is>
          <t>K18T</t>
        </is>
      </c>
      <c r="B162" s="96" t="inlineStr">
        <is>
          <t xml:space="preserve"> Total </t>
        </is>
      </c>
      <c r="C162" s="954">
        <f>SUM(INDIRECT(ADDRESS(MATCH("K18",$A:$A,0)+1,COLUMN(C$13),4)&amp;":"&amp;ADDRESS(MATCH("K18T",$A:$A,0)-1,COLUMN(C$13),4)))</f>
        <v/>
      </c>
      <c r="D162" s="954">
        <f>SUM(INDIRECT(ADDRESS(MATCH("K18",$A:$A,0)+1,COLUMN(D$13),4)&amp;":"&amp;ADDRESS(MATCH("K18T",$A:$A,0)-1,COLUMN(D$13),4)))</f>
        <v/>
      </c>
      <c r="E162" s="954">
        <f>SUM(INDIRECT(ADDRESS(MATCH("K18",$A:$A,0)+1,COLUMN(E$13),4)&amp;":"&amp;ADDRESS(MATCH("K18T",$A:$A,0)-1,COLUMN(E$13),4)))</f>
        <v/>
      </c>
      <c r="F162" s="954">
        <f>SUM(INDIRECT(ADDRESS(MATCH("K18",$A:$A,0)+1,COLUMN(F$13),4)&amp;":"&amp;ADDRESS(MATCH("K18T",$A:$A,0)-1,COLUMN(F$13),4)))</f>
        <v/>
      </c>
      <c r="G162" s="954" t="n">
        <v>0</v>
      </c>
      <c r="H162" s="954" t="n">
        <v>0</v>
      </c>
      <c r="I162" s="975" t="n"/>
      <c r="J162" s="180" t="n"/>
      <c r="N162" s="976">
        <f>B162</f>
        <v/>
      </c>
      <c r="O162" s="192">
        <f>C162*BS!$B$9</f>
        <v/>
      </c>
      <c r="P162" s="192">
        <f>D162*BS!$B$9</f>
        <v/>
      </c>
      <c r="Q162" s="192">
        <f>E162*BS!$B$9</f>
        <v/>
      </c>
      <c r="R162" s="192">
        <f>F162*BS!$B$9</f>
        <v/>
      </c>
      <c r="S162" s="192">
        <f>G162*BS!$B$9</f>
        <v/>
      </c>
      <c r="T162" s="192">
        <f>H162*BS!$B$9</f>
        <v/>
      </c>
      <c r="U162" s="193" t="n"/>
    </row>
    <row r="163" ht="18.75" customFormat="1" customHeight="1" s="194">
      <c r="A163" s="79" t="inlineStr">
        <is>
          <t>K19</t>
        </is>
      </c>
      <c r="B163" s="102" t="inlineStr">
        <is>
          <t xml:space="preserve"> Loan from related parties </t>
        </is>
      </c>
      <c r="C163" s="220" t="n"/>
      <c r="D163" s="220" t="n"/>
      <c r="E163" s="220" t="n"/>
      <c r="F163" s="220" t="n"/>
      <c r="G163" s="220" t="n"/>
      <c r="H163" s="220" t="n"/>
      <c r="I163" s="975" t="n"/>
      <c r="J163" s="180" t="n"/>
      <c r="N163" s="976">
        <f>B163</f>
        <v/>
      </c>
      <c r="O163" s="192" t="inlineStr"/>
      <c r="P163" s="192" t="inlineStr"/>
      <c r="Q163" s="192" t="inlineStr"/>
      <c r="R163" s="192" t="inlineStr"/>
      <c r="S163" s="192" t="inlineStr"/>
      <c r="T163" s="192" t="inlineStr"/>
      <c r="U163" s="193">
        <f>I114</f>
        <v/>
      </c>
    </row>
    <row r="164" ht="18.75" customFormat="1" customHeight="1" s="194">
      <c r="A164" s="79" t="n"/>
      <c r="B164" s="102" t="n"/>
      <c r="C164" s="220" t="n"/>
      <c r="D164" s="220" t="n"/>
      <c r="E164" s="220" t="n"/>
      <c r="F164" s="220" t="n"/>
      <c r="G164" s="220" t="n"/>
      <c r="H164" s="220" t="n"/>
      <c r="I164" s="975" t="n"/>
      <c r="J164" s="180" t="n"/>
      <c r="N164" s="976" t="inlineStr"/>
      <c r="O164" s="192" t="inlineStr"/>
      <c r="P164" s="192" t="inlineStr"/>
      <c r="Q164" s="192" t="inlineStr"/>
      <c r="R164" s="192" t="inlineStr"/>
      <c r="S164" s="192" t="inlineStr"/>
      <c r="T164" s="192" t="inlineStr"/>
      <c r="U164" s="193">
        <f>I115</f>
        <v/>
      </c>
    </row>
    <row r="165">
      <c r="A165" s="79" t="n"/>
      <c r="B165" s="102" t="n"/>
      <c r="C165" s="220" t="n"/>
      <c r="D165" s="220" t="n"/>
      <c r="E165" s="220" t="n"/>
      <c r="F165" s="220" t="n"/>
      <c r="G165" s="220" t="n"/>
      <c r="H165" s="220" t="n"/>
      <c r="I165" s="975" t="n"/>
      <c r="J165" s="180" t="n"/>
      <c r="N165" s="976" t="inlineStr"/>
      <c r="O165" s="192" t="inlineStr"/>
      <c r="P165" s="192" t="inlineStr"/>
      <c r="Q165" s="192" t="inlineStr"/>
      <c r="R165" s="192" t="inlineStr"/>
      <c r="S165" s="192" t="inlineStr"/>
      <c r="T165" s="192" t="inlineStr"/>
      <c r="U165" s="193">
        <f>I116</f>
        <v/>
      </c>
    </row>
    <row r="166" ht="18.75" customFormat="1" customHeight="1" s="194">
      <c r="A166" s="79" t="n"/>
      <c r="B166" s="102" t="n"/>
      <c r="C166" s="103" t="n"/>
      <c r="D166" s="103" t="n"/>
      <c r="E166" s="103" t="n"/>
      <c r="F166" s="103" t="n"/>
      <c r="G166" s="103" t="n"/>
      <c r="H166" s="103" t="n"/>
      <c r="I166" s="975" t="n"/>
      <c r="J166" s="180" t="n"/>
      <c r="N166" s="976" t="inlineStr"/>
      <c r="O166" s="192" t="inlineStr"/>
      <c r="P166" s="192" t="inlineStr"/>
      <c r="Q166" s="192" t="inlineStr"/>
      <c r="R166" s="192" t="inlineStr"/>
      <c r="S166" s="192" t="inlineStr"/>
      <c r="T166" s="192" t="inlineStr"/>
      <c r="U166" s="193">
        <f>I117</f>
        <v/>
      </c>
    </row>
    <row r="167">
      <c r="A167" s="79" t="n"/>
      <c r="B167" s="102" t="n"/>
      <c r="C167" s="220" t="n"/>
      <c r="D167" s="220" t="n"/>
      <c r="E167" s="220" t="n"/>
      <c r="F167" s="220" t="n"/>
      <c r="G167" s="220" t="n"/>
      <c r="H167" s="220" t="n"/>
      <c r="I167" s="975" t="n"/>
      <c r="J167" s="180" t="n"/>
      <c r="N167" s="976" t="inlineStr"/>
      <c r="O167" s="192" t="inlineStr"/>
      <c r="P167" s="192" t="inlineStr"/>
      <c r="Q167" s="192" t="inlineStr"/>
      <c r="R167" s="192" t="inlineStr"/>
      <c r="S167" s="192" t="inlineStr"/>
      <c r="T167" s="192" t="inlineStr"/>
      <c r="U167" s="193" t="n"/>
    </row>
    <row r="168">
      <c r="A168" s="79" t="n"/>
      <c r="B168" s="102" t="n"/>
      <c r="C168" s="220" t="n"/>
      <c r="D168" s="220" t="n"/>
      <c r="E168" s="220" t="n"/>
      <c r="F168" s="220" t="n"/>
      <c r="G168" s="220" t="n"/>
      <c r="H168" s="220" t="n"/>
      <c r="I168" s="975" t="n"/>
      <c r="J168" s="180" t="n"/>
      <c r="N168" s="976" t="inlineStr"/>
      <c r="O168" s="192" t="inlineStr"/>
      <c r="P168" s="192" t="inlineStr"/>
      <c r="Q168" s="192" t="inlineStr"/>
      <c r="R168" s="192" t="inlineStr"/>
      <c r="S168" s="192" t="inlineStr"/>
      <c r="T168" s="192" t="inlineStr"/>
      <c r="U168" s="193">
        <f>I119</f>
        <v/>
      </c>
    </row>
    <row r="169">
      <c r="A169" s="79" t="n"/>
      <c r="B169" s="102" t="n"/>
      <c r="C169" s="220" t="n"/>
      <c r="D169" s="220" t="n"/>
      <c r="E169" s="220" t="n"/>
      <c r="F169" s="220" t="n"/>
      <c r="G169" s="220" t="n"/>
      <c r="H169" s="220" t="n"/>
      <c r="I169" s="975" t="n"/>
      <c r="J169" s="180" t="n"/>
      <c r="N169" s="976" t="inlineStr"/>
      <c r="O169" s="192" t="inlineStr"/>
      <c r="P169" s="192" t="inlineStr"/>
      <c r="Q169" s="192" t="inlineStr"/>
      <c r="R169" s="192" t="inlineStr"/>
      <c r="S169" s="192" t="inlineStr"/>
      <c r="T169" s="192" t="inlineStr"/>
      <c r="U169" s="193">
        <f>I120</f>
        <v/>
      </c>
    </row>
    <row r="170">
      <c r="B170" s="102" t="inlineStr">
        <is>
          <t xml:space="preserve"> Others </t>
        </is>
      </c>
      <c r="C170" s="220" t="n"/>
      <c r="D170" s="220" t="n"/>
      <c r="E170" s="220" t="n"/>
      <c r="F170" s="220" t="n"/>
      <c r="G170" s="220" t="n"/>
      <c r="H170" s="220" t="n"/>
      <c r="I170" s="980" t="n"/>
      <c r="J170" s="180" t="n"/>
      <c r="N170" s="976">
        <f>B170</f>
        <v/>
      </c>
      <c r="O170" s="192" t="inlineStr"/>
      <c r="P170" s="192" t="inlineStr"/>
      <c r="Q170" s="192" t="inlineStr"/>
      <c r="R170" s="192" t="inlineStr"/>
      <c r="S170" s="192" t="inlineStr"/>
      <c r="T170" s="192" t="inlineStr"/>
      <c r="U170" s="193">
        <f>I121</f>
        <v/>
      </c>
    </row>
    <row r="171">
      <c r="A171" s="194" t="inlineStr">
        <is>
          <t>K20</t>
        </is>
      </c>
      <c r="B171" s="96" t="inlineStr">
        <is>
          <t xml:space="preserve">Total </t>
        </is>
      </c>
      <c r="C171" s="987">
        <f>INDIRECT(ADDRESS(MATCH("K16T",$A:$A,0),COLUMN(C$13),4))+INDIRECT(ADDRESS(MATCH("K17T",$A:$A,0),COLUMN(C$13),4))+INDIRECT(ADDRESS(MATCH("K18T",$A:$A,0),COLUMN(C$13),4))+SUM(INDIRECT(ADDRESS(MATCH("K19",$A:$A,0),COLUMN(C$13),4)&amp;":"&amp;ADDRESS(MATCH("K20",$A:$A,0)-1,COLUMN(C$13),4)))</f>
        <v/>
      </c>
      <c r="D171" s="987">
        <f>INDIRECT(ADDRESS(MATCH("K16T",$A:$A,0),COLUMN(D$13),4))+INDIRECT(ADDRESS(MATCH("K17T",$A:$A,0),COLUMN(D$13),4))+INDIRECT(ADDRESS(MATCH("K18T",$A:$A,0),COLUMN(D$13),4))+SUM(INDIRECT(ADDRESS(MATCH("K19",$A:$A,0),COLUMN(D$13),4)&amp;":"&amp;ADDRESS(MATCH("K20",$A:$A,0)-1,COLUMN(D$13),4)))</f>
        <v/>
      </c>
      <c r="E171" s="987">
        <f>INDIRECT(ADDRESS(MATCH("K16T",$A:$A,0),COLUMN(E$13),4))+INDIRECT(ADDRESS(MATCH("K17T",$A:$A,0),COLUMN(E$13),4))+INDIRECT(ADDRESS(MATCH("K18T",$A:$A,0),COLUMN(E$13),4))+SUM(INDIRECT(ADDRESS(MATCH("K19",$A:$A,0),COLUMN(E$13),4)&amp;":"&amp;ADDRESS(MATCH("K20",$A:$A,0)-1,COLUMN(E$13),4)))</f>
        <v/>
      </c>
      <c r="F171" s="987">
        <f>INDIRECT(ADDRESS(MATCH("K16T",$A:$A,0),COLUMN(F$13),4))+INDIRECT(ADDRESS(MATCH("K17T",$A:$A,0),COLUMN(F$13),4))+INDIRECT(ADDRESS(MATCH("K18T",$A:$A,0),COLUMN(F$13),4))+SUM(INDIRECT(ADDRESS(MATCH("K19",$A:$A,0),COLUMN(F$13),4)&amp;":"&amp;ADDRESS(MATCH("K20",$A:$A,0)-1,COLUMN(F$13),4)))</f>
        <v/>
      </c>
      <c r="G171" s="987">
        <f>INDIRECT(ADDRESS(MATCH("K16T",$A:$A,0),COLUMN(G$13),4))+INDIRECT(ADDRESS(MATCH("K17T",$A:$A,0),COLUMN(G$13),4))+INDIRECT(ADDRESS(MATCH("K18T",$A:$A,0),COLUMN(G$13),4))+SUM(INDIRECT(ADDRESS(MATCH("K19",$A:$A,0),COLUMN(G$13),4)&amp;":"&amp;ADDRESS(MATCH("K20",$A:$A,0)-1,COLUMN(G$13),4)))</f>
        <v/>
      </c>
      <c r="H171" s="987">
        <f>INDIRECT(ADDRESS(MATCH("K16T",$A:$A,0),COLUMN(H$13),4))+INDIRECT(ADDRESS(MATCH("K17T",$A:$A,0),COLUMN(H$13),4))+INDIRECT(ADDRESS(MATCH("K18T",$A:$A,0),COLUMN(H$13),4))+SUM(INDIRECT(ADDRESS(MATCH("K19",$A:$A,0),COLUMN(H$13),4)&amp;":"&amp;ADDRESS(MATCH("K20",$A:$A,0)-1,COLUMN(H$13),4)))</f>
        <v/>
      </c>
      <c r="I171" s="988" t="n"/>
      <c r="J171" s="196" t="n"/>
      <c r="K171" s="197" t="n"/>
      <c r="L171" s="197" t="n"/>
      <c r="M171" s="197" t="n"/>
      <c r="N171" s="966">
        <f>B171</f>
        <v/>
      </c>
      <c r="O171" s="198">
        <f>C171*BS!$B$9</f>
        <v/>
      </c>
      <c r="P171" s="198">
        <f>D171*BS!$B$9</f>
        <v/>
      </c>
      <c r="Q171" s="198">
        <f>E171*BS!$B$9</f>
        <v/>
      </c>
      <c r="R171" s="198">
        <f>F171*BS!$B$9</f>
        <v/>
      </c>
      <c r="S171" s="198">
        <f>G171*BS!$B$9</f>
        <v/>
      </c>
      <c r="T171" s="198">
        <f>H171*BS!$B$9</f>
        <v/>
      </c>
      <c r="U171" s="193">
        <f>I122</f>
        <v/>
      </c>
      <c r="V171" s="197" t="n"/>
      <c r="W171" s="197" t="n"/>
      <c r="X171" s="197" t="n"/>
      <c r="Y171" s="197" t="n"/>
      <c r="Z171" s="197" t="n"/>
      <c r="AA171" s="197" t="n"/>
      <c r="AB171" s="197" t="n"/>
      <c r="AC171" s="197" t="n"/>
      <c r="AD171" s="197" t="n"/>
      <c r="AE171" s="197" t="n"/>
      <c r="AF171" s="197" t="n"/>
      <c r="AG171" s="197" t="n"/>
      <c r="AH171" s="197" t="n"/>
      <c r="AI171" s="197" t="n"/>
      <c r="AJ171" s="197" t="n"/>
      <c r="AK171" s="197" t="n"/>
      <c r="AL171" s="197" t="n"/>
      <c r="AM171" s="197" t="n"/>
      <c r="AN171" s="197" t="n"/>
      <c r="AO171" s="197" t="n"/>
      <c r="AP171" s="197" t="n"/>
      <c r="AQ171" s="197" t="n"/>
      <c r="AR171" s="197" t="n"/>
      <c r="AS171" s="197" t="n"/>
      <c r="AT171" s="197" t="n"/>
      <c r="AU171" s="197" t="n"/>
      <c r="AV171" s="197" t="n"/>
      <c r="AW171" s="197" t="n"/>
      <c r="AX171" s="197" t="n"/>
      <c r="AY171" s="197" t="n"/>
      <c r="AZ171" s="197" t="n"/>
      <c r="BA171" s="197" t="n"/>
      <c r="BB171" s="197" t="n"/>
      <c r="BC171" s="197" t="n"/>
      <c r="BD171" s="197" t="n"/>
      <c r="BE171" s="197" t="n"/>
      <c r="BF171" s="197" t="n"/>
      <c r="BG171" s="197" t="n"/>
      <c r="BH171" s="197" t="n"/>
      <c r="BI171" s="197" t="n"/>
      <c r="BJ171" s="197" t="n"/>
      <c r="BK171" s="197" t="n"/>
      <c r="BL171" s="197" t="n"/>
      <c r="BM171" s="197" t="n"/>
      <c r="BN171" s="197" t="n"/>
      <c r="BO171" s="197" t="n"/>
      <c r="BP171" s="197" t="n"/>
      <c r="BQ171" s="197" t="n"/>
      <c r="BR171" s="197" t="n"/>
      <c r="BS171" s="197" t="n"/>
      <c r="BT171" s="197" t="n"/>
      <c r="BU171" s="197" t="n"/>
      <c r="BV171" s="197" t="n"/>
      <c r="BW171" s="197" t="n"/>
      <c r="BX171" s="197" t="n"/>
      <c r="BY171" s="197" t="n"/>
      <c r="BZ171" s="197" t="n"/>
      <c r="CA171" s="197" t="n"/>
      <c r="CB171" s="197" t="n"/>
      <c r="CC171" s="197" t="n"/>
      <c r="CD171" s="197" t="n"/>
      <c r="CE171" s="197" t="n"/>
      <c r="CF171" s="197" t="n"/>
      <c r="CG171" s="197" t="n"/>
      <c r="CH171" s="197" t="n"/>
      <c r="CI171" s="197" t="n"/>
      <c r="CJ171" s="197" t="n"/>
      <c r="CK171" s="197" t="n"/>
      <c r="CL171" s="197" t="n"/>
      <c r="CM171" s="197" t="n"/>
      <c r="CN171" s="197" t="n"/>
      <c r="CO171" s="197" t="n"/>
      <c r="CP171" s="197" t="n"/>
      <c r="CQ171" s="197" t="n"/>
      <c r="CR171" s="197" t="n"/>
      <c r="CS171" s="197" t="n"/>
      <c r="CT171" s="197" t="n"/>
      <c r="CU171" s="197" t="n"/>
      <c r="CV171" s="197" t="n"/>
      <c r="CW171" s="197" t="n"/>
      <c r="CX171" s="197" t="n"/>
      <c r="CY171" s="197" t="n"/>
      <c r="CZ171" s="197" t="n"/>
      <c r="DA171" s="197" t="n"/>
      <c r="DB171" s="197" t="n"/>
      <c r="DC171" s="197" t="n"/>
      <c r="DD171" s="197" t="n"/>
      <c r="DE171" s="197" t="n"/>
      <c r="DF171" s="197" t="n"/>
      <c r="DG171" s="197" t="n"/>
      <c r="DH171" s="197" t="n"/>
      <c r="DI171" s="197" t="n"/>
      <c r="DJ171" s="197" t="n"/>
      <c r="DK171" s="197" t="n"/>
      <c r="DL171" s="197" t="n"/>
      <c r="DM171" s="197" t="n"/>
      <c r="DN171" s="197" t="n"/>
      <c r="DO171" s="197" t="n"/>
      <c r="DP171" s="197" t="n"/>
      <c r="DQ171" s="197" t="n"/>
      <c r="DR171" s="197" t="n"/>
      <c r="DS171" s="197" t="n"/>
      <c r="DT171" s="197" t="n"/>
      <c r="DU171" s="197" t="n"/>
      <c r="DV171" s="197" t="n"/>
      <c r="DW171" s="197" t="n"/>
      <c r="DX171" s="197" t="n"/>
      <c r="DY171" s="197" t="n"/>
      <c r="DZ171" s="197" t="n"/>
      <c r="EA171" s="197" t="n"/>
      <c r="EB171" s="197" t="n"/>
      <c r="EC171" s="197" t="n"/>
      <c r="ED171" s="197" t="n"/>
      <c r="EE171" s="197" t="n"/>
      <c r="EF171" s="197" t="n"/>
      <c r="EG171" s="197" t="n"/>
      <c r="EH171" s="197" t="n"/>
      <c r="EI171" s="197" t="n"/>
      <c r="EJ171" s="197" t="n"/>
    </row>
    <row r="172">
      <c r="B172" s="102" t="n"/>
      <c r="C172" s="989" t="n"/>
      <c r="D172" s="989" t="n"/>
      <c r="E172" s="989" t="n"/>
      <c r="F172" s="989" t="n"/>
      <c r="G172" s="989" t="n"/>
      <c r="H172" s="989" t="n"/>
      <c r="I172" s="980" t="n"/>
      <c r="J172" s="180" t="n"/>
      <c r="N172" s="976" t="inlineStr"/>
      <c r="O172" s="192" t="inlineStr"/>
      <c r="P172" s="192" t="inlineStr"/>
      <c r="Q172" s="192" t="inlineStr"/>
      <c r="R172" s="192" t="inlineStr"/>
      <c r="S172" s="192" t="inlineStr"/>
      <c r="T172" s="192" t="inlineStr"/>
      <c r="U172" s="193" t="n"/>
    </row>
    <row r="173">
      <c r="A173" s="194" t="inlineStr">
        <is>
          <t>K21</t>
        </is>
      </c>
      <c r="B173" s="96" t="inlineStr">
        <is>
          <t xml:space="preserve">Deferred Taxes </t>
        </is>
      </c>
      <c r="C173" s="990" t="n"/>
      <c r="D173" s="990" t="n"/>
      <c r="E173" s="990" t="n"/>
      <c r="F173" s="990" t="n"/>
      <c r="G173" s="990" t="n"/>
      <c r="H173" s="990" t="n"/>
      <c r="I173" s="988" t="n"/>
      <c r="J173" s="196" t="n"/>
      <c r="K173" s="197" t="n"/>
      <c r="L173" s="197" t="n"/>
      <c r="M173" s="197" t="n"/>
      <c r="N173" s="966">
        <f>B173</f>
        <v/>
      </c>
      <c r="O173" s="198" t="inlineStr"/>
      <c r="P173" s="198" t="inlineStr"/>
      <c r="Q173" s="198" t="inlineStr"/>
      <c r="R173" s="198" t="inlineStr"/>
      <c r="S173" s="198" t="inlineStr"/>
      <c r="T173" s="198" t="inlineStr"/>
      <c r="U173" s="193">
        <f>I124</f>
        <v/>
      </c>
      <c r="V173" s="197" t="n"/>
      <c r="W173" s="197" t="n"/>
      <c r="X173" s="197" t="n"/>
      <c r="Y173" s="197" t="n"/>
      <c r="Z173" s="197" t="n"/>
      <c r="AA173" s="197" t="n"/>
      <c r="AB173" s="197" t="n"/>
      <c r="AC173" s="197" t="n"/>
      <c r="AD173" s="197" t="n"/>
      <c r="AE173" s="197" t="n"/>
      <c r="AF173" s="197" t="n"/>
      <c r="AG173" s="197" t="n"/>
      <c r="AH173" s="197" t="n"/>
      <c r="AI173" s="197" t="n"/>
      <c r="AJ173" s="197" t="n"/>
      <c r="AK173" s="197" t="n"/>
      <c r="AL173" s="197" t="n"/>
      <c r="AM173" s="197" t="n"/>
      <c r="AN173" s="197" t="n"/>
      <c r="AO173" s="197" t="n"/>
      <c r="AP173" s="197" t="n"/>
      <c r="AQ173" s="197" t="n"/>
      <c r="AR173" s="197" t="n"/>
      <c r="AS173" s="197" t="n"/>
      <c r="AT173" s="197" t="n"/>
      <c r="AU173" s="197" t="n"/>
      <c r="AV173" s="197" t="n"/>
      <c r="AW173" s="197" t="n"/>
      <c r="AX173" s="197" t="n"/>
      <c r="AY173" s="197" t="n"/>
      <c r="AZ173" s="197" t="n"/>
      <c r="BA173" s="197" t="n"/>
      <c r="BB173" s="197" t="n"/>
      <c r="BC173" s="197" t="n"/>
      <c r="BD173" s="197" t="n"/>
      <c r="BE173" s="197" t="n"/>
      <c r="BF173" s="197" t="n"/>
      <c r="BG173" s="197" t="n"/>
      <c r="BH173" s="197" t="n"/>
      <c r="BI173" s="197" t="n"/>
      <c r="BJ173" s="197" t="n"/>
      <c r="BK173" s="197" t="n"/>
      <c r="BL173" s="197" t="n"/>
      <c r="BM173" s="197" t="n"/>
      <c r="BN173" s="197" t="n"/>
      <c r="BO173" s="197" t="n"/>
      <c r="BP173" s="197" t="n"/>
      <c r="BQ173" s="197" t="n"/>
      <c r="BR173" s="197" t="n"/>
      <c r="BS173" s="197" t="n"/>
      <c r="BT173" s="197" t="n"/>
      <c r="BU173" s="197" t="n"/>
      <c r="BV173" s="197" t="n"/>
      <c r="BW173" s="197" t="n"/>
      <c r="BX173" s="197" t="n"/>
      <c r="BY173" s="197" t="n"/>
      <c r="BZ173" s="197" t="n"/>
      <c r="CA173" s="197" t="n"/>
      <c r="CB173" s="197" t="n"/>
      <c r="CC173" s="197" t="n"/>
      <c r="CD173" s="197" t="n"/>
      <c r="CE173" s="197" t="n"/>
      <c r="CF173" s="197" t="n"/>
      <c r="CG173" s="197" t="n"/>
      <c r="CH173" s="197" t="n"/>
      <c r="CI173" s="197" t="n"/>
      <c r="CJ173" s="197" t="n"/>
      <c r="CK173" s="197" t="n"/>
      <c r="CL173" s="197" t="n"/>
      <c r="CM173" s="197" t="n"/>
      <c r="CN173" s="197" t="n"/>
      <c r="CO173" s="197" t="n"/>
      <c r="CP173" s="197" t="n"/>
      <c r="CQ173" s="197" t="n"/>
      <c r="CR173" s="197" t="n"/>
      <c r="CS173" s="197" t="n"/>
      <c r="CT173" s="197" t="n"/>
      <c r="CU173" s="197" t="n"/>
      <c r="CV173" s="197" t="n"/>
      <c r="CW173" s="197" t="n"/>
      <c r="CX173" s="197" t="n"/>
      <c r="CY173" s="197" t="n"/>
      <c r="CZ173" s="197" t="n"/>
      <c r="DA173" s="197" t="n"/>
      <c r="DB173" s="197" t="n"/>
      <c r="DC173" s="197" t="n"/>
      <c r="DD173" s="197" t="n"/>
      <c r="DE173" s="197" t="n"/>
      <c r="DF173" s="197" t="n"/>
      <c r="DG173" s="197" t="n"/>
      <c r="DH173" s="197" t="n"/>
      <c r="DI173" s="197" t="n"/>
      <c r="DJ173" s="197" t="n"/>
      <c r="DK173" s="197" t="n"/>
      <c r="DL173" s="197" t="n"/>
      <c r="DM173" s="197" t="n"/>
      <c r="DN173" s="197" t="n"/>
      <c r="DO173" s="197" t="n"/>
      <c r="DP173" s="197" t="n"/>
      <c r="DQ173" s="197" t="n"/>
      <c r="DR173" s="197" t="n"/>
      <c r="DS173" s="197" t="n"/>
      <c r="DT173" s="197" t="n"/>
      <c r="DU173" s="197" t="n"/>
      <c r="DV173" s="197" t="n"/>
      <c r="DW173" s="197" t="n"/>
      <c r="DX173" s="197" t="n"/>
      <c r="DY173" s="197" t="n"/>
      <c r="DZ173" s="197" t="n"/>
      <c r="EA173" s="197" t="n"/>
      <c r="EB173" s="197" t="n"/>
      <c r="EC173" s="197" t="n"/>
      <c r="ED173" s="197" t="n"/>
      <c r="EE173" s="197" t="n"/>
      <c r="EF173" s="197" t="n"/>
      <c r="EG173" s="197" t="n"/>
      <c r="EH173" s="197" t="n"/>
      <c r="EI173" s="197" t="n"/>
      <c r="EJ173" s="197" t="n"/>
    </row>
    <row r="174">
      <c r="B174" s="102" t="n"/>
      <c r="C174" s="103" t="n"/>
      <c r="D174" s="103" t="n"/>
      <c r="E174" s="103" t="n"/>
      <c r="F174" s="103" t="n"/>
      <c r="G174" s="103" t="n"/>
      <c r="H174" s="103" t="n"/>
      <c r="I174" s="988" t="n"/>
      <c r="J174" s="196" t="n"/>
      <c r="K174" s="197" t="n"/>
      <c r="L174" s="197" t="n"/>
      <c r="M174" s="197" t="n"/>
      <c r="N174" s="966" t="inlineStr"/>
      <c r="O174" s="198" t="inlineStr"/>
      <c r="P174" s="198" t="inlineStr"/>
      <c r="Q174" s="198" t="inlineStr"/>
      <c r="R174" s="198" t="inlineStr"/>
      <c r="S174" s="198" t="inlineStr"/>
      <c r="T174" s="198" t="inlineStr"/>
      <c r="U174" s="193" t="n"/>
      <c r="V174" s="197" t="n"/>
      <c r="W174" s="197" t="n"/>
      <c r="X174" s="197" t="n"/>
      <c r="Y174" s="197" t="n"/>
      <c r="Z174" s="197" t="n"/>
      <c r="AA174" s="197" t="n"/>
      <c r="AB174" s="197" t="n"/>
      <c r="AC174" s="197" t="n"/>
      <c r="AD174" s="197" t="n"/>
      <c r="AE174" s="197" t="n"/>
      <c r="AF174" s="197" t="n"/>
      <c r="AG174" s="197" t="n"/>
      <c r="AH174" s="197" t="n"/>
      <c r="AI174" s="197" t="n"/>
      <c r="AJ174" s="197" t="n"/>
      <c r="AK174" s="197" t="n"/>
      <c r="AL174" s="197" t="n"/>
      <c r="AM174" s="197" t="n"/>
      <c r="AN174" s="197" t="n"/>
      <c r="AO174" s="197" t="n"/>
      <c r="AP174" s="197" t="n"/>
      <c r="AQ174" s="197" t="n"/>
      <c r="AR174" s="197" t="n"/>
      <c r="AS174" s="197" t="n"/>
      <c r="AT174" s="197" t="n"/>
      <c r="AU174" s="197" t="n"/>
      <c r="AV174" s="197" t="n"/>
      <c r="AW174" s="197" t="n"/>
      <c r="AX174" s="197" t="n"/>
      <c r="AY174" s="197" t="n"/>
      <c r="AZ174" s="197" t="n"/>
      <c r="BA174" s="197" t="n"/>
      <c r="BB174" s="197" t="n"/>
      <c r="BC174" s="197" t="n"/>
      <c r="BD174" s="197" t="n"/>
      <c r="BE174" s="197" t="n"/>
      <c r="BF174" s="197" t="n"/>
      <c r="BG174" s="197" t="n"/>
      <c r="BH174" s="197" t="n"/>
      <c r="BI174" s="197" t="n"/>
      <c r="BJ174" s="197" t="n"/>
      <c r="BK174" s="197" t="n"/>
      <c r="BL174" s="197" t="n"/>
      <c r="BM174" s="197" t="n"/>
      <c r="BN174" s="197" t="n"/>
      <c r="BO174" s="197" t="n"/>
      <c r="BP174" s="197" t="n"/>
      <c r="BQ174" s="197" t="n"/>
      <c r="BR174" s="197" t="n"/>
      <c r="BS174" s="197" t="n"/>
      <c r="BT174" s="197" t="n"/>
      <c r="BU174" s="197" t="n"/>
      <c r="BV174" s="197" t="n"/>
      <c r="BW174" s="197" t="n"/>
      <c r="BX174" s="197" t="n"/>
      <c r="BY174" s="197" t="n"/>
      <c r="BZ174" s="197" t="n"/>
      <c r="CA174" s="197" t="n"/>
      <c r="CB174" s="197" t="n"/>
      <c r="CC174" s="197" t="n"/>
      <c r="CD174" s="197" t="n"/>
      <c r="CE174" s="197" t="n"/>
      <c r="CF174" s="197" t="n"/>
      <c r="CG174" s="197" t="n"/>
      <c r="CH174" s="197" t="n"/>
      <c r="CI174" s="197" t="n"/>
      <c r="CJ174" s="197" t="n"/>
      <c r="CK174" s="197" t="n"/>
      <c r="CL174" s="197" t="n"/>
      <c r="CM174" s="197" t="n"/>
      <c r="CN174" s="197" t="n"/>
      <c r="CO174" s="197" t="n"/>
      <c r="CP174" s="197" t="n"/>
      <c r="CQ174" s="197" t="n"/>
      <c r="CR174" s="197" t="n"/>
      <c r="CS174" s="197" t="n"/>
      <c r="CT174" s="197" t="n"/>
      <c r="CU174" s="197" t="n"/>
      <c r="CV174" s="197" t="n"/>
      <c r="CW174" s="197" t="n"/>
      <c r="CX174" s="197" t="n"/>
      <c r="CY174" s="197" t="n"/>
      <c r="CZ174" s="197" t="n"/>
      <c r="DA174" s="197" t="n"/>
      <c r="DB174" s="197" t="n"/>
      <c r="DC174" s="197" t="n"/>
      <c r="DD174" s="197" t="n"/>
      <c r="DE174" s="197" t="n"/>
      <c r="DF174" s="197" t="n"/>
      <c r="DG174" s="197" t="n"/>
      <c r="DH174" s="197" t="n"/>
      <c r="DI174" s="197" t="n"/>
      <c r="DJ174" s="197" t="n"/>
      <c r="DK174" s="197" t="n"/>
      <c r="DL174" s="197" t="n"/>
      <c r="DM174" s="197" t="n"/>
      <c r="DN174" s="197" t="n"/>
      <c r="DO174" s="197" t="n"/>
      <c r="DP174" s="197" t="n"/>
      <c r="DQ174" s="197" t="n"/>
      <c r="DR174" s="197" t="n"/>
      <c r="DS174" s="197" t="n"/>
      <c r="DT174" s="197" t="n"/>
      <c r="DU174" s="197" t="n"/>
      <c r="DV174" s="197" t="n"/>
      <c r="DW174" s="197" t="n"/>
      <c r="DX174" s="197" t="n"/>
      <c r="DY174" s="197" t="n"/>
      <c r="DZ174" s="197" t="n"/>
      <c r="EA174" s="197" t="n"/>
      <c r="EB174" s="197" t="n"/>
      <c r="EC174" s="197" t="n"/>
      <c r="ED174" s="197" t="n"/>
      <c r="EE174" s="197" t="n"/>
      <c r="EF174" s="197" t="n"/>
      <c r="EG174" s="197" t="n"/>
      <c r="EH174" s="197" t="n"/>
      <c r="EI174" s="197" t="n"/>
      <c r="EJ174" s="197" t="n"/>
    </row>
    <row r="175">
      <c r="B175" s="102" t="n"/>
      <c r="C175" s="952" t="n"/>
      <c r="D175" s="952" t="n"/>
      <c r="E175" s="952" t="n"/>
      <c r="F175" s="952" t="n"/>
      <c r="G175" s="952" t="n"/>
      <c r="H175" s="952" t="n"/>
      <c r="I175" s="980" t="n"/>
      <c r="J175" s="180" t="n"/>
      <c r="N175" s="976" t="inlineStr"/>
      <c r="O175" s="192" t="inlineStr"/>
      <c r="P175" s="192" t="inlineStr"/>
      <c r="Q175" s="192" t="inlineStr"/>
      <c r="R175" s="192" t="inlineStr"/>
      <c r="S175" s="192" t="inlineStr"/>
      <c r="T175" s="192" t="inlineStr"/>
      <c r="U175" s="193" t="n"/>
    </row>
    <row r="176">
      <c r="A176" s="171" t="inlineStr">
        <is>
          <t>K22</t>
        </is>
      </c>
      <c r="B176" s="96" t="inlineStr">
        <is>
          <t xml:space="preserve">Total </t>
        </is>
      </c>
      <c r="C176" s="954">
        <f>SUM(INDIRECT(ADDRESS(MATCH("K21",$A:$A,0)+1,COLUMN(C$13),4)&amp;":"&amp;ADDRESS(MATCH("K22",$A:$A,0)-1,COLUMN(C$13),4)))</f>
        <v/>
      </c>
      <c r="D176" s="954">
        <f>SUM(INDIRECT(ADDRESS(MATCH("K21",$A:$A,0)+1,COLUMN(D$13),4)&amp;":"&amp;ADDRESS(MATCH("K22",$A:$A,0)-1,COLUMN(D$13),4)))</f>
        <v/>
      </c>
      <c r="E176" s="954">
        <f>SUM(INDIRECT(ADDRESS(MATCH("K21",$A:$A,0)+1,COLUMN(E$13),4)&amp;":"&amp;ADDRESS(MATCH("K22",$A:$A,0)-1,COLUMN(E$13),4)))</f>
        <v/>
      </c>
      <c r="F176" s="954">
        <f>SUM(INDIRECT(ADDRESS(MATCH("K21",$A:$A,0)+1,COLUMN(F$13),4)&amp;":"&amp;ADDRESS(MATCH("K22",$A:$A,0)-1,COLUMN(F$13),4)))</f>
        <v/>
      </c>
      <c r="G176" s="954" t="n">
        <v>0</v>
      </c>
      <c r="H176" s="954" t="n">
        <v>0</v>
      </c>
      <c r="I176" s="980" t="n"/>
      <c r="J176" s="180" t="n"/>
      <c r="N176" s="976">
        <f>B176</f>
        <v/>
      </c>
      <c r="O176" s="192">
        <f>C176*BS!$B$9</f>
        <v/>
      </c>
      <c r="P176" s="192">
        <f>D176*BS!$B$9</f>
        <v/>
      </c>
      <c r="Q176" s="192">
        <f>E176*BS!$B$9</f>
        <v/>
      </c>
      <c r="R176" s="192">
        <f>F176*BS!$B$9</f>
        <v/>
      </c>
      <c r="S176" s="192">
        <f>G176*BS!$B$9</f>
        <v/>
      </c>
      <c r="T176" s="192">
        <f>H176*BS!$B$9</f>
        <v/>
      </c>
      <c r="U176" s="193" t="n"/>
    </row>
    <row r="177">
      <c r="A177" s="194" t="inlineStr">
        <is>
          <t>K23</t>
        </is>
      </c>
      <c r="B177" s="96" t="inlineStr">
        <is>
          <t xml:space="preserve">Other Long Term liabilities </t>
        </is>
      </c>
      <c r="C177" s="990" t="n"/>
      <c r="D177" s="990" t="n"/>
      <c r="E177" s="990" t="n"/>
      <c r="F177" s="990" t="n"/>
      <c r="G177" s="990" t="n"/>
      <c r="H177" s="990" t="n"/>
      <c r="I177" s="988" t="n"/>
      <c r="J177" s="196" t="n"/>
      <c r="K177" s="197" t="n"/>
      <c r="L177" s="197" t="n"/>
      <c r="M177" s="197" t="n"/>
      <c r="N177" s="966">
        <f>B177</f>
        <v/>
      </c>
      <c r="O177" s="198" t="inlineStr"/>
      <c r="P177" s="198" t="inlineStr"/>
      <c r="Q177" s="198" t="inlineStr"/>
      <c r="R177" s="198" t="inlineStr"/>
      <c r="S177" s="198" t="inlineStr"/>
      <c r="T177" s="198" t="inlineStr"/>
      <c r="U177" s="193" t="n"/>
      <c r="V177" s="197" t="n"/>
      <c r="W177" s="197" t="n"/>
      <c r="X177" s="197" t="n"/>
      <c r="Y177" s="197" t="n"/>
      <c r="Z177" s="197" t="n"/>
      <c r="AA177" s="197" t="n"/>
      <c r="AB177" s="197" t="n"/>
      <c r="AC177" s="197" t="n"/>
      <c r="AD177" s="197" t="n"/>
      <c r="AE177" s="197" t="n"/>
      <c r="AF177" s="197" t="n"/>
      <c r="AG177" s="197" t="n"/>
      <c r="AH177" s="197" t="n"/>
      <c r="AI177" s="197" t="n"/>
      <c r="AJ177" s="197" t="n"/>
      <c r="AK177" s="197" t="n"/>
      <c r="AL177" s="197" t="n"/>
      <c r="AM177" s="197" t="n"/>
      <c r="AN177" s="197" t="n"/>
      <c r="AO177" s="197" t="n"/>
      <c r="AP177" s="197" t="n"/>
      <c r="AQ177" s="197" t="n"/>
      <c r="AR177" s="197" t="n"/>
      <c r="AS177" s="197" t="n"/>
      <c r="AT177" s="197" t="n"/>
      <c r="AU177" s="197" t="n"/>
      <c r="AV177" s="197" t="n"/>
      <c r="AW177" s="197" t="n"/>
      <c r="AX177" s="197" t="n"/>
      <c r="AY177" s="197" t="n"/>
      <c r="AZ177" s="197" t="n"/>
      <c r="BA177" s="197" t="n"/>
      <c r="BB177" s="197" t="n"/>
      <c r="BC177" s="197" t="n"/>
      <c r="BD177" s="197" t="n"/>
      <c r="BE177" s="197" t="n"/>
      <c r="BF177" s="197" t="n"/>
      <c r="BG177" s="197" t="n"/>
      <c r="BH177" s="197" t="n"/>
      <c r="BI177" s="197" t="n"/>
      <c r="BJ177" s="197" t="n"/>
      <c r="BK177" s="197" t="n"/>
      <c r="BL177" s="197" t="n"/>
      <c r="BM177" s="197" t="n"/>
      <c r="BN177" s="197" t="n"/>
      <c r="BO177" s="197" t="n"/>
      <c r="BP177" s="197" t="n"/>
      <c r="BQ177" s="197" t="n"/>
      <c r="BR177" s="197" t="n"/>
      <c r="BS177" s="197" t="n"/>
      <c r="BT177" s="197" t="n"/>
      <c r="BU177" s="197" t="n"/>
      <c r="BV177" s="197" t="n"/>
      <c r="BW177" s="197" t="n"/>
      <c r="BX177" s="197" t="n"/>
      <c r="BY177" s="197" t="n"/>
      <c r="BZ177" s="197" t="n"/>
      <c r="CA177" s="197" t="n"/>
      <c r="CB177" s="197" t="n"/>
      <c r="CC177" s="197" t="n"/>
      <c r="CD177" s="197" t="n"/>
      <c r="CE177" s="197" t="n"/>
      <c r="CF177" s="197" t="n"/>
      <c r="CG177" s="197" t="n"/>
      <c r="CH177" s="197" t="n"/>
      <c r="CI177" s="197" t="n"/>
      <c r="CJ177" s="197" t="n"/>
      <c r="CK177" s="197" t="n"/>
      <c r="CL177" s="197" t="n"/>
      <c r="CM177" s="197" t="n"/>
      <c r="CN177" s="197" t="n"/>
      <c r="CO177" s="197" t="n"/>
      <c r="CP177" s="197" t="n"/>
      <c r="CQ177" s="197" t="n"/>
      <c r="CR177" s="197" t="n"/>
      <c r="CS177" s="197" t="n"/>
      <c r="CT177" s="197" t="n"/>
      <c r="CU177" s="197" t="n"/>
      <c r="CV177" s="197" t="n"/>
      <c r="CW177" s="197" t="n"/>
      <c r="CX177" s="197" t="n"/>
      <c r="CY177" s="197" t="n"/>
      <c r="CZ177" s="197" t="n"/>
      <c r="DA177" s="197" t="n"/>
      <c r="DB177" s="197" t="n"/>
      <c r="DC177" s="197" t="n"/>
      <c r="DD177" s="197" t="n"/>
      <c r="DE177" s="197" t="n"/>
      <c r="DF177" s="197" t="n"/>
      <c r="DG177" s="197" t="n"/>
      <c r="DH177" s="197" t="n"/>
      <c r="DI177" s="197" t="n"/>
      <c r="DJ177" s="197" t="n"/>
      <c r="DK177" s="197" t="n"/>
      <c r="DL177" s="197" t="n"/>
      <c r="DM177" s="197" t="n"/>
      <c r="DN177" s="197" t="n"/>
      <c r="DO177" s="197" t="n"/>
      <c r="DP177" s="197" t="n"/>
      <c r="DQ177" s="197" t="n"/>
      <c r="DR177" s="197" t="n"/>
      <c r="DS177" s="197" t="n"/>
      <c r="DT177" s="197" t="n"/>
      <c r="DU177" s="197" t="n"/>
      <c r="DV177" s="197" t="n"/>
      <c r="DW177" s="197" t="n"/>
      <c r="DX177" s="197" t="n"/>
      <c r="DY177" s="197" t="n"/>
      <c r="DZ177" s="197" t="n"/>
      <c r="EA177" s="197" t="n"/>
      <c r="EB177" s="197" t="n"/>
      <c r="EC177" s="197" t="n"/>
      <c r="ED177" s="197" t="n"/>
      <c r="EE177" s="197" t="n"/>
      <c r="EF177" s="197" t="n"/>
      <c r="EG177" s="197" t="n"/>
      <c r="EH177" s="197" t="n"/>
      <c r="EI177" s="197" t="n"/>
      <c r="EJ177" s="197" t="n"/>
    </row>
    <row r="178" customFormat="1" s="194">
      <c r="A178" s="79" t="n"/>
      <c r="B178" s="102" t="n"/>
      <c r="C178" s="991" t="n"/>
      <c r="D178" s="991" t="n"/>
      <c r="E178" s="991" t="n"/>
      <c r="F178" s="991" t="n"/>
      <c r="G178" s="991" t="n"/>
      <c r="H178" s="991" t="n"/>
      <c r="I178" s="984" t="n"/>
      <c r="J178" s="180" t="n"/>
      <c r="N178" s="976" t="inlineStr"/>
      <c r="O178" s="192" t="inlineStr"/>
      <c r="P178" s="192" t="inlineStr"/>
      <c r="Q178" s="192" t="inlineStr"/>
      <c r="R178" s="192" t="inlineStr"/>
      <c r="S178" s="192" t="inlineStr"/>
      <c r="T178" s="192" t="inlineStr"/>
      <c r="U178" s="193">
        <f>I129</f>
        <v/>
      </c>
    </row>
    <row r="179">
      <c r="A179" s="79" t="n"/>
      <c r="B179" s="102" t="n"/>
      <c r="C179" s="991" t="n"/>
      <c r="D179" s="991" t="n"/>
      <c r="E179" s="991" t="n"/>
      <c r="F179" s="991" t="n"/>
      <c r="G179" s="991" t="n"/>
      <c r="H179" s="991" t="n"/>
      <c r="I179" s="992" t="n"/>
      <c r="J179" s="180" t="n"/>
      <c r="N179" s="976" t="inlineStr"/>
      <c r="O179" s="192" t="inlineStr"/>
      <c r="P179" s="192" t="inlineStr"/>
      <c r="Q179" s="192" t="inlineStr"/>
      <c r="R179" s="192" t="inlineStr"/>
      <c r="S179" s="192" t="inlineStr"/>
      <c r="T179" s="192" t="inlineStr"/>
      <c r="U179" s="193">
        <f>I130</f>
        <v/>
      </c>
    </row>
    <row r="180" ht="23.25" customFormat="1" customHeight="1" s="234">
      <c r="A180" s="79" t="n"/>
      <c r="B180" s="102" t="n"/>
      <c r="C180" s="103" t="n"/>
      <c r="D180" s="103" t="n"/>
      <c r="E180" s="103" t="n"/>
      <c r="F180" s="103" t="n"/>
      <c r="G180" s="103" t="n"/>
      <c r="H180" s="103" t="n"/>
      <c r="I180" s="992" t="n"/>
      <c r="J180" s="180" t="n"/>
      <c r="N180" s="976" t="inlineStr"/>
      <c r="O180" s="192" t="inlineStr"/>
      <c r="P180" s="192" t="inlineStr"/>
      <c r="Q180" s="192" t="inlineStr"/>
      <c r="R180" s="192" t="inlineStr"/>
      <c r="S180" s="192" t="inlineStr"/>
      <c r="T180" s="192" t="inlineStr"/>
      <c r="U180" s="193">
        <f>I131</f>
        <v/>
      </c>
    </row>
    <row r="181" ht="23.25" customFormat="1" customHeight="1" s="234">
      <c r="A181" s="79" t="n"/>
      <c r="B181" s="102" t="n"/>
      <c r="C181" s="991" t="n"/>
      <c r="D181" s="991" t="n"/>
      <c r="E181" s="991" t="n"/>
      <c r="F181" s="991" t="n"/>
      <c r="G181" s="991" t="n"/>
      <c r="H181" s="991" t="n"/>
      <c r="I181" s="992" t="n"/>
      <c r="J181" s="180" t="n"/>
      <c r="N181" s="976" t="inlineStr"/>
      <c r="O181" s="192" t="inlineStr"/>
      <c r="P181" s="192" t="inlineStr"/>
      <c r="Q181" s="192" t="inlineStr"/>
      <c r="R181" s="192" t="inlineStr"/>
      <c r="S181" s="192" t="inlineStr"/>
      <c r="T181" s="192" t="inlineStr"/>
      <c r="U181" s="193">
        <f>I132</f>
        <v/>
      </c>
    </row>
    <row r="182" ht="23.25" customFormat="1" customHeight="1" s="234">
      <c r="A182" s="79" t="n"/>
      <c r="B182" s="102" t="n"/>
      <c r="C182" s="991" t="n"/>
      <c r="D182" s="991" t="n"/>
      <c r="E182" s="991" t="n"/>
      <c r="F182" s="991" t="n"/>
      <c r="G182" s="991" t="n"/>
      <c r="H182" s="991" t="n"/>
      <c r="I182" s="992" t="n"/>
      <c r="J182" s="180" t="n"/>
      <c r="N182" s="976" t="inlineStr"/>
      <c r="O182" s="192" t="inlineStr"/>
      <c r="P182" s="192" t="inlineStr"/>
      <c r="Q182" s="192" t="inlineStr"/>
      <c r="R182" s="192" t="inlineStr"/>
      <c r="S182" s="192" t="inlineStr"/>
      <c r="T182" s="192" t="inlineStr"/>
      <c r="U182" s="193">
        <f>I133</f>
        <v/>
      </c>
    </row>
    <row r="183">
      <c r="A183" s="79" t="n"/>
      <c r="B183" s="102" t="n"/>
      <c r="C183" s="991" t="n"/>
      <c r="D183" s="991" t="n"/>
      <c r="E183" s="991" t="n"/>
      <c r="F183" s="991" t="n"/>
      <c r="G183" s="991" t="n"/>
      <c r="H183" s="991" t="n"/>
      <c r="I183" s="992" t="n"/>
      <c r="J183" s="180" t="n"/>
      <c r="N183" s="976" t="inlineStr"/>
      <c r="O183" s="192" t="inlineStr"/>
      <c r="P183" s="192" t="inlineStr"/>
      <c r="Q183" s="192" t="inlineStr"/>
      <c r="R183" s="192" t="inlineStr"/>
      <c r="S183" s="192" t="inlineStr"/>
      <c r="T183" s="192" t="inlineStr"/>
      <c r="U183" s="193">
        <f>I134</f>
        <v/>
      </c>
    </row>
    <row r="184" ht="18.75" customHeight="1" s="340">
      <c r="A184" s="79" t="n"/>
      <c r="B184" s="102" t="n"/>
      <c r="C184" s="991" t="n"/>
      <c r="D184" s="991" t="n"/>
      <c r="E184" s="991" t="n"/>
      <c r="F184" s="991" t="n"/>
      <c r="G184" s="991" t="n"/>
      <c r="H184" s="991" t="n"/>
      <c r="I184" s="992" t="n"/>
      <c r="J184" s="180" t="n"/>
      <c r="N184" s="976" t="inlineStr"/>
      <c r="O184" s="192" t="inlineStr"/>
      <c r="P184" s="192" t="inlineStr"/>
      <c r="Q184" s="192" t="inlineStr"/>
      <c r="R184" s="192" t="inlineStr"/>
      <c r="S184" s="192" t="inlineStr"/>
      <c r="T184" s="192" t="inlineStr"/>
      <c r="U184" s="193">
        <f>I135</f>
        <v/>
      </c>
    </row>
    <row r="185" ht="18.75" customFormat="1" customHeight="1" s="171">
      <c r="A185" s="79" t="n"/>
      <c r="B185" s="102" t="n"/>
      <c r="C185" s="991" t="n"/>
      <c r="D185" s="991" t="n"/>
      <c r="E185" s="991" t="n"/>
      <c r="F185" s="991" t="n"/>
      <c r="G185" s="991" t="n"/>
      <c r="H185" s="991" t="n"/>
      <c r="I185" s="992" t="n"/>
      <c r="J185" s="180" t="n"/>
      <c r="N185" s="976" t="inlineStr"/>
      <c r="O185" s="192" t="inlineStr"/>
      <c r="P185" s="192" t="inlineStr"/>
      <c r="Q185" s="192" t="inlineStr"/>
      <c r="R185" s="192" t="inlineStr"/>
      <c r="S185" s="192" t="inlineStr"/>
      <c r="T185" s="192" t="inlineStr"/>
      <c r="U185" s="193">
        <f>I136</f>
        <v/>
      </c>
    </row>
    <row r="186" ht="18.75" customFormat="1" customHeight="1" s="171">
      <c r="A186" s="79" t="n"/>
      <c r="B186" s="102" t="n"/>
      <c r="C186" s="991" t="n"/>
      <c r="D186" s="991" t="n"/>
      <c r="E186" s="991" t="n"/>
      <c r="F186" s="991" t="n"/>
      <c r="G186" s="991" t="n"/>
      <c r="H186" s="991" t="n"/>
      <c r="I186" s="992" t="n"/>
      <c r="J186" s="180" t="n"/>
      <c r="N186" s="976" t="inlineStr"/>
      <c r="O186" s="192" t="inlineStr"/>
      <c r="P186" s="192" t="inlineStr"/>
      <c r="Q186" s="192" t="inlineStr"/>
      <c r="R186" s="192" t="inlineStr"/>
      <c r="S186" s="192" t="inlineStr"/>
      <c r="T186" s="192" t="inlineStr"/>
      <c r="U186" s="193">
        <f>I137</f>
        <v/>
      </c>
    </row>
    <row r="187" ht="18.75" customFormat="1" customHeight="1" s="171">
      <c r="A187" s="79" t="n"/>
      <c r="B187" s="102" t="n"/>
      <c r="C187" s="991" t="n"/>
      <c r="D187" s="991" t="n"/>
      <c r="E187" s="991" t="n"/>
      <c r="F187" s="991" t="n"/>
      <c r="G187" s="991" t="n"/>
      <c r="H187" s="991" t="n"/>
      <c r="I187" s="992" t="n"/>
      <c r="J187" s="180" t="n"/>
      <c r="N187" s="976" t="inlineStr"/>
      <c r="O187" s="192" t="inlineStr"/>
      <c r="P187" s="192" t="inlineStr"/>
      <c r="Q187" s="192" t="inlineStr"/>
      <c r="R187" s="192" t="inlineStr"/>
      <c r="S187" s="192" t="inlineStr"/>
      <c r="T187" s="192" t="inlineStr"/>
      <c r="U187" s="193">
        <f>I138</f>
        <v/>
      </c>
    </row>
    <row r="188" ht="18.75" customFormat="1" customHeight="1" s="171">
      <c r="A188" s="79" t="n"/>
      <c r="B188" s="102" t="n"/>
      <c r="C188" s="991" t="n"/>
      <c r="D188" s="991" t="n"/>
      <c r="E188" s="991" t="n"/>
      <c r="F188" s="991" t="n"/>
      <c r="G188" s="991" t="n"/>
      <c r="H188" s="991" t="n"/>
      <c r="I188" s="992" t="n"/>
      <c r="J188" s="180" t="n"/>
      <c r="N188" s="976" t="inlineStr"/>
      <c r="O188" s="192" t="inlineStr"/>
      <c r="P188" s="192" t="inlineStr"/>
      <c r="Q188" s="192" t="inlineStr"/>
      <c r="R188" s="192" t="inlineStr"/>
      <c r="S188" s="192" t="inlineStr"/>
      <c r="T188" s="192" t="inlineStr"/>
      <c r="U188" s="193">
        <f>I139</f>
        <v/>
      </c>
    </row>
    <row r="189" ht="18.75" customFormat="1" customHeight="1" s="171">
      <c r="A189" s="194" t="inlineStr">
        <is>
          <t>K24</t>
        </is>
      </c>
      <c r="B189" s="96" t="inlineStr">
        <is>
          <t xml:space="preserve">Total </t>
        </is>
      </c>
      <c r="C189" s="954">
        <f>SUM(INDIRECT(ADDRESS(MATCH("K23",$A:$A,0)+1,COLUMN(C$13),4)&amp;":"&amp;ADDRESS(MATCH("K24",$A:$A,0)-1,COLUMN(C$13),4)))</f>
        <v/>
      </c>
      <c r="D189" s="954">
        <f>SUM(INDIRECT(ADDRESS(MATCH("K23",$A:$A,0)+1,COLUMN(D$13),4)&amp;":"&amp;ADDRESS(MATCH("K24",$A:$A,0)-1,COLUMN(D$13),4)))</f>
        <v/>
      </c>
      <c r="E189" s="954">
        <f>SUM(INDIRECT(ADDRESS(MATCH("K23",$A:$A,0)+1,COLUMN(E$13),4)&amp;":"&amp;ADDRESS(MATCH("K24",$A:$A,0)-1,COLUMN(E$13),4)))</f>
        <v/>
      </c>
      <c r="F189" s="954">
        <f>SUM(INDIRECT(ADDRESS(MATCH("K23",$A:$A,0)+1,COLUMN(F$13),4)&amp;":"&amp;ADDRESS(MATCH("K24",$A:$A,0)-1,COLUMN(F$13),4)))</f>
        <v/>
      </c>
      <c r="G189" s="954" t="n">
        <v>0</v>
      </c>
      <c r="H189" s="954" t="n">
        <v>0</v>
      </c>
      <c r="I189" s="977" t="n"/>
      <c r="J189" s="196" t="n"/>
      <c r="K189" s="197" t="n"/>
      <c r="L189" s="197" t="n"/>
      <c r="M189" s="197" t="n"/>
      <c r="N189" s="966">
        <f>B189</f>
        <v/>
      </c>
      <c r="O189" s="198">
        <f>C189*BS!$B$9</f>
        <v/>
      </c>
      <c r="P189" s="198">
        <f>D189*BS!$B$9</f>
        <v/>
      </c>
      <c r="Q189" s="198">
        <f>E189*BS!$B$9</f>
        <v/>
      </c>
      <c r="R189" s="198">
        <f>F189*BS!$B$9</f>
        <v/>
      </c>
      <c r="S189" s="198">
        <f>G189*BS!$B$9</f>
        <v/>
      </c>
      <c r="T189" s="198">
        <f>H189*BS!$B$9</f>
        <v/>
      </c>
      <c r="U189" s="193" t="n"/>
      <c r="V189" s="197" t="n"/>
      <c r="W189" s="197" t="n"/>
      <c r="X189" s="197" t="n"/>
      <c r="Y189" s="197" t="n"/>
      <c r="Z189" s="197" t="n"/>
      <c r="AA189" s="197" t="n"/>
      <c r="AB189" s="197" t="n"/>
      <c r="AC189" s="197" t="n"/>
      <c r="AD189" s="197" t="n"/>
      <c r="AE189" s="197" t="n"/>
      <c r="AF189" s="197" t="n"/>
      <c r="AG189" s="197" t="n"/>
      <c r="AH189" s="197" t="n"/>
      <c r="AI189" s="197" t="n"/>
      <c r="AJ189" s="197" t="n"/>
      <c r="AK189" s="197" t="n"/>
      <c r="AL189" s="197" t="n"/>
      <c r="AM189" s="197" t="n"/>
      <c r="AN189" s="197" t="n"/>
      <c r="AO189" s="197" t="n"/>
      <c r="AP189" s="197" t="n"/>
      <c r="AQ189" s="197" t="n"/>
      <c r="AR189" s="197" t="n"/>
      <c r="AS189" s="197" t="n"/>
      <c r="AT189" s="197" t="n"/>
      <c r="AU189" s="197" t="n"/>
      <c r="AV189" s="197" t="n"/>
      <c r="AW189" s="197" t="n"/>
      <c r="AX189" s="197" t="n"/>
      <c r="AY189" s="197" t="n"/>
      <c r="AZ189" s="197" t="n"/>
      <c r="BA189" s="197" t="n"/>
      <c r="BB189" s="197" t="n"/>
      <c r="BC189" s="197" t="n"/>
      <c r="BD189" s="197" t="n"/>
      <c r="BE189" s="197" t="n"/>
      <c r="BF189" s="197" t="n"/>
      <c r="BG189" s="197" t="n"/>
      <c r="BH189" s="197" t="n"/>
      <c r="BI189" s="197" t="n"/>
      <c r="BJ189" s="197" t="n"/>
      <c r="BK189" s="197" t="n"/>
      <c r="BL189" s="197" t="n"/>
      <c r="BM189" s="197" t="n"/>
      <c r="BN189" s="197" t="n"/>
      <c r="BO189" s="197" t="n"/>
      <c r="BP189" s="197" t="n"/>
      <c r="BQ189" s="197" t="n"/>
      <c r="BR189" s="197" t="n"/>
      <c r="BS189" s="197" t="n"/>
      <c r="BT189" s="197" t="n"/>
      <c r="BU189" s="197" t="n"/>
      <c r="BV189" s="197" t="n"/>
      <c r="BW189" s="197" t="n"/>
      <c r="BX189" s="197" t="n"/>
      <c r="BY189" s="197" t="n"/>
      <c r="BZ189" s="197" t="n"/>
      <c r="CA189" s="197" t="n"/>
      <c r="CB189" s="197" t="n"/>
      <c r="CC189" s="197" t="n"/>
      <c r="CD189" s="197" t="n"/>
      <c r="CE189" s="197" t="n"/>
      <c r="CF189" s="197" t="n"/>
      <c r="CG189" s="197" t="n"/>
      <c r="CH189" s="197" t="n"/>
      <c r="CI189" s="197" t="n"/>
      <c r="CJ189" s="197" t="n"/>
      <c r="CK189" s="197" t="n"/>
      <c r="CL189" s="197" t="n"/>
      <c r="CM189" s="197" t="n"/>
      <c r="CN189" s="197" t="n"/>
      <c r="CO189" s="197" t="n"/>
      <c r="CP189" s="197" t="n"/>
      <c r="CQ189" s="197" t="n"/>
      <c r="CR189" s="197" t="n"/>
      <c r="CS189" s="197" t="n"/>
      <c r="CT189" s="197" t="n"/>
      <c r="CU189" s="197" t="n"/>
      <c r="CV189" s="197" t="n"/>
      <c r="CW189" s="197" t="n"/>
      <c r="CX189" s="197" t="n"/>
      <c r="CY189" s="197" t="n"/>
      <c r="CZ189" s="197" t="n"/>
      <c r="DA189" s="197" t="n"/>
      <c r="DB189" s="197" t="n"/>
      <c r="DC189" s="197" t="n"/>
      <c r="DD189" s="197" t="n"/>
      <c r="DE189" s="197" t="n"/>
      <c r="DF189" s="197" t="n"/>
      <c r="DG189" s="197" t="n"/>
      <c r="DH189" s="197" t="n"/>
      <c r="DI189" s="197" t="n"/>
      <c r="DJ189" s="197" t="n"/>
      <c r="DK189" s="197" t="n"/>
      <c r="DL189" s="197" t="n"/>
      <c r="DM189" s="197" t="n"/>
      <c r="DN189" s="197" t="n"/>
      <c r="DO189" s="197" t="n"/>
      <c r="DP189" s="197" t="n"/>
      <c r="DQ189" s="197" t="n"/>
      <c r="DR189" s="197" t="n"/>
      <c r="DS189" s="197" t="n"/>
      <c r="DT189" s="197" t="n"/>
      <c r="DU189" s="197" t="n"/>
      <c r="DV189" s="197" t="n"/>
      <c r="DW189" s="197" t="n"/>
      <c r="DX189" s="197" t="n"/>
      <c r="DY189" s="197" t="n"/>
      <c r="DZ189" s="197" t="n"/>
      <c r="EA189" s="197" t="n"/>
      <c r="EB189" s="197" t="n"/>
      <c r="EC189" s="197" t="n"/>
      <c r="ED189" s="197" t="n"/>
      <c r="EE189" s="197" t="n"/>
      <c r="EF189" s="197" t="n"/>
      <c r="EG189" s="197" t="n"/>
      <c r="EH189" s="197" t="n"/>
      <c r="EI189" s="197" t="n"/>
      <c r="EJ189" s="197" t="n"/>
    </row>
    <row r="190" ht="18.75" customFormat="1" customHeight="1" s="171">
      <c r="B190" s="102" t="n"/>
      <c r="C190" s="939" t="n"/>
      <c r="D190" s="939" t="n"/>
      <c r="E190" s="939" t="n"/>
      <c r="F190" s="939" t="n"/>
      <c r="G190" s="939" t="n"/>
      <c r="H190" s="939" t="n"/>
      <c r="I190" s="975" t="n"/>
      <c r="J190" s="180" t="n"/>
      <c r="N190" s="976" t="inlineStr"/>
      <c r="O190" s="192" t="inlineStr"/>
      <c r="P190" s="192" t="inlineStr"/>
      <c r="Q190" s="192" t="inlineStr"/>
      <c r="R190" s="192" t="inlineStr"/>
      <c r="S190" s="192" t="inlineStr"/>
      <c r="T190" s="192" t="inlineStr"/>
      <c r="U190" s="193" t="n"/>
    </row>
    <row r="191" ht="18.75" customFormat="1" customHeight="1" s="171">
      <c r="A191" s="194" t="inlineStr">
        <is>
          <t>K25</t>
        </is>
      </c>
      <c r="B191" s="96" t="inlineStr">
        <is>
          <t xml:space="preserve">Minority Interest </t>
        </is>
      </c>
      <c r="C191" s="954" t="n"/>
      <c r="D191" s="954" t="n"/>
      <c r="E191" s="954" t="n"/>
      <c r="F191" s="954" t="n"/>
      <c r="G191" s="954" t="n"/>
      <c r="H191" s="954" t="n"/>
      <c r="I191" s="977" t="n"/>
      <c r="J191" s="196" t="n"/>
      <c r="K191" s="197" t="n"/>
      <c r="L191" s="197" t="n"/>
      <c r="M191" s="197" t="n"/>
      <c r="N191" s="966">
        <f>B191</f>
        <v/>
      </c>
      <c r="O191" s="198" t="inlineStr"/>
      <c r="P191" s="198" t="inlineStr"/>
      <c r="Q191" s="198" t="inlineStr"/>
      <c r="R191" s="198" t="inlineStr"/>
      <c r="S191" s="198" t="inlineStr"/>
      <c r="T191" s="198" t="inlineStr"/>
      <c r="U191" s="193" t="n"/>
      <c r="V191" s="197" t="n"/>
      <c r="W191" s="197" t="n"/>
      <c r="X191" s="197" t="n"/>
      <c r="Y191" s="197" t="n"/>
      <c r="Z191" s="197" t="n"/>
      <c r="AA191" s="197" t="n"/>
      <c r="AB191" s="197" t="n"/>
      <c r="AC191" s="197" t="n"/>
      <c r="AD191" s="197" t="n"/>
      <c r="AE191" s="197" t="n"/>
      <c r="AF191" s="197" t="n"/>
      <c r="AG191" s="197" t="n"/>
      <c r="AH191" s="197" t="n"/>
      <c r="AI191" s="197" t="n"/>
      <c r="AJ191" s="197" t="n"/>
      <c r="AK191" s="197" t="n"/>
      <c r="AL191" s="197" t="n"/>
      <c r="AM191" s="197" t="n"/>
      <c r="AN191" s="197" t="n"/>
      <c r="AO191" s="197" t="n"/>
      <c r="AP191" s="197" t="n"/>
      <c r="AQ191" s="197" t="n"/>
      <c r="AR191" s="197" t="n"/>
      <c r="AS191" s="197" t="n"/>
      <c r="AT191" s="197" t="n"/>
      <c r="AU191" s="197" t="n"/>
      <c r="AV191" s="197" t="n"/>
      <c r="AW191" s="197" t="n"/>
      <c r="AX191" s="197" t="n"/>
      <c r="AY191" s="197" t="n"/>
      <c r="AZ191" s="197" t="n"/>
      <c r="BA191" s="197" t="n"/>
      <c r="BB191" s="197" t="n"/>
      <c r="BC191" s="197" t="n"/>
      <c r="BD191" s="197" t="n"/>
      <c r="BE191" s="197" t="n"/>
      <c r="BF191" s="197" t="n"/>
      <c r="BG191" s="197" t="n"/>
      <c r="BH191" s="197" t="n"/>
      <c r="BI191" s="197" t="n"/>
      <c r="BJ191" s="197" t="n"/>
      <c r="BK191" s="197" t="n"/>
      <c r="BL191" s="197" t="n"/>
      <c r="BM191" s="197" t="n"/>
      <c r="BN191" s="197" t="n"/>
      <c r="BO191" s="197" t="n"/>
      <c r="BP191" s="197" t="n"/>
      <c r="BQ191" s="197" t="n"/>
      <c r="BR191" s="197" t="n"/>
      <c r="BS191" s="197" t="n"/>
      <c r="BT191" s="197" t="n"/>
      <c r="BU191" s="197" t="n"/>
      <c r="BV191" s="197" t="n"/>
      <c r="BW191" s="197" t="n"/>
      <c r="BX191" s="197" t="n"/>
      <c r="BY191" s="197" t="n"/>
      <c r="BZ191" s="197" t="n"/>
      <c r="CA191" s="197" t="n"/>
      <c r="CB191" s="197" t="n"/>
      <c r="CC191" s="197" t="n"/>
      <c r="CD191" s="197" t="n"/>
      <c r="CE191" s="197" t="n"/>
      <c r="CF191" s="197" t="n"/>
      <c r="CG191" s="197" t="n"/>
      <c r="CH191" s="197" t="n"/>
      <c r="CI191" s="197" t="n"/>
      <c r="CJ191" s="197" t="n"/>
      <c r="CK191" s="197" t="n"/>
      <c r="CL191" s="197" t="n"/>
      <c r="CM191" s="197" t="n"/>
      <c r="CN191" s="197" t="n"/>
      <c r="CO191" s="197" t="n"/>
      <c r="CP191" s="197" t="n"/>
      <c r="CQ191" s="197" t="n"/>
      <c r="CR191" s="197" t="n"/>
      <c r="CS191" s="197" t="n"/>
      <c r="CT191" s="197" t="n"/>
      <c r="CU191" s="197" t="n"/>
      <c r="CV191" s="197" t="n"/>
      <c r="CW191" s="197" t="n"/>
      <c r="CX191" s="197" t="n"/>
      <c r="CY191" s="197" t="n"/>
      <c r="CZ191" s="197" t="n"/>
      <c r="DA191" s="197" t="n"/>
      <c r="DB191" s="197" t="n"/>
      <c r="DC191" s="197" t="n"/>
      <c r="DD191" s="197" t="n"/>
      <c r="DE191" s="197" t="n"/>
      <c r="DF191" s="197" t="n"/>
      <c r="DG191" s="197" t="n"/>
      <c r="DH191" s="197" t="n"/>
      <c r="DI191" s="197" t="n"/>
      <c r="DJ191" s="197" t="n"/>
      <c r="DK191" s="197" t="n"/>
      <c r="DL191" s="197" t="n"/>
      <c r="DM191" s="197" t="n"/>
      <c r="DN191" s="197" t="n"/>
      <c r="DO191" s="197" t="n"/>
      <c r="DP191" s="197" t="n"/>
      <c r="DQ191" s="197" t="n"/>
      <c r="DR191" s="197" t="n"/>
      <c r="DS191" s="197" t="n"/>
      <c r="DT191" s="197" t="n"/>
      <c r="DU191" s="197" t="n"/>
      <c r="DV191" s="197" t="n"/>
      <c r="DW191" s="197" t="n"/>
      <c r="DX191" s="197" t="n"/>
      <c r="DY191" s="197" t="n"/>
      <c r="DZ191" s="197" t="n"/>
      <c r="EA191" s="197" t="n"/>
      <c r="EB191" s="197" t="n"/>
      <c r="EC191" s="197" t="n"/>
      <c r="ED191" s="197" t="n"/>
      <c r="EE191" s="197" t="n"/>
      <c r="EF191" s="197" t="n"/>
      <c r="EG191" s="197" t="n"/>
      <c r="EH191" s="197" t="n"/>
      <c r="EI191" s="197" t="n"/>
      <c r="EJ191" s="197" t="n"/>
    </row>
    <row r="192" ht="18.75" customFormat="1" customHeight="1" s="171">
      <c r="A192" s="79" t="n"/>
      <c r="B192" s="102" t="n"/>
      <c r="C192" s="952" t="n"/>
      <c r="D192" s="952" t="n"/>
      <c r="E192" s="952" t="n"/>
      <c r="F192" s="952" t="n"/>
      <c r="G192" s="952" t="n"/>
      <c r="H192" s="952" t="n"/>
      <c r="I192" s="979" t="n"/>
      <c r="J192" s="180" t="n"/>
      <c r="N192" s="976" t="inlineStr"/>
      <c r="O192" s="192" t="inlineStr"/>
      <c r="P192" s="192" t="inlineStr"/>
      <c r="Q192" s="192" t="inlineStr"/>
      <c r="R192" s="192" t="inlineStr"/>
      <c r="S192" s="192" t="inlineStr"/>
      <c r="T192" s="192" t="inlineStr"/>
      <c r="U192" s="193">
        <f>I143</f>
        <v/>
      </c>
    </row>
    <row r="193" ht="18.75" customFormat="1" customHeight="1" s="171">
      <c r="A193" s="79" t="n"/>
      <c r="B193" s="102" t="n"/>
      <c r="C193" s="993" t="n"/>
      <c r="D193" s="993" t="n"/>
      <c r="E193" s="993" t="n"/>
      <c r="F193" s="952" t="n"/>
      <c r="G193" s="952" t="n"/>
      <c r="H193" s="952" t="n"/>
      <c r="I193" s="979" t="n"/>
      <c r="J193" s="180" t="n"/>
      <c r="N193" s="976" t="inlineStr"/>
      <c r="O193" s="192" t="inlineStr"/>
      <c r="P193" s="192" t="inlineStr"/>
      <c r="Q193" s="192" t="inlineStr"/>
      <c r="R193" s="192" t="inlineStr"/>
      <c r="S193" s="192" t="inlineStr"/>
      <c r="T193" s="192" t="inlineStr"/>
      <c r="U193" s="193">
        <f>I144</f>
        <v/>
      </c>
    </row>
    <row r="194" ht="18.75" customFormat="1" customHeight="1" s="171">
      <c r="A194" s="79" t="n"/>
      <c r="B194" s="102" t="n"/>
      <c r="C194" s="993" t="n"/>
      <c r="D194" s="993" t="n"/>
      <c r="E194" s="993" t="n"/>
      <c r="F194" s="952" t="n"/>
      <c r="G194" s="952" t="n"/>
      <c r="H194" s="952" t="n"/>
      <c r="I194" s="979" t="n"/>
      <c r="J194" s="180" t="n"/>
      <c r="N194" s="976" t="inlineStr"/>
      <c r="O194" s="192" t="inlineStr"/>
      <c r="P194" s="192" t="inlineStr"/>
      <c r="Q194" s="192" t="inlineStr"/>
      <c r="R194" s="192" t="inlineStr"/>
      <c r="S194" s="192" t="inlineStr"/>
      <c r="T194" s="192" t="inlineStr"/>
      <c r="U194" s="193">
        <f>I145</f>
        <v/>
      </c>
    </row>
    <row r="195" ht="18.75" customFormat="1" customHeight="1" s="171">
      <c r="A195" s="79" t="n"/>
      <c r="B195" s="102" t="n"/>
      <c r="C195" s="993" t="n"/>
      <c r="D195" s="993" t="n"/>
      <c r="E195" s="993" t="n"/>
      <c r="F195" s="952" t="n"/>
      <c r="G195" s="952" t="n"/>
      <c r="H195" s="952" t="n"/>
      <c r="I195" s="979" t="n"/>
      <c r="J195" s="180" t="n"/>
      <c r="N195" s="976" t="inlineStr"/>
      <c r="O195" s="192" t="inlineStr"/>
      <c r="P195" s="192" t="inlineStr"/>
      <c r="Q195" s="192" t="inlineStr"/>
      <c r="R195" s="192" t="inlineStr"/>
      <c r="S195" s="192" t="inlineStr"/>
      <c r="T195" s="192" t="inlineStr"/>
      <c r="U195" s="193">
        <f>I146</f>
        <v/>
      </c>
    </row>
    <row r="196" ht="18.75" customFormat="1" customHeight="1" s="171">
      <c r="A196" s="79" t="n"/>
      <c r="B196" s="102" t="n"/>
      <c r="C196" s="993" t="n"/>
      <c r="D196" s="993" t="n"/>
      <c r="E196" s="993" t="n"/>
      <c r="F196" s="952" t="n"/>
      <c r="G196" s="952" t="n"/>
      <c r="H196" s="952" t="n"/>
      <c r="I196" s="979" t="n"/>
      <c r="J196" s="180" t="n"/>
      <c r="N196" s="976" t="inlineStr"/>
      <c r="O196" s="192" t="inlineStr"/>
      <c r="P196" s="192" t="inlineStr"/>
      <c r="Q196" s="192" t="inlineStr"/>
      <c r="R196" s="192" t="inlineStr"/>
      <c r="S196" s="192" t="inlineStr"/>
      <c r="T196" s="192" t="inlineStr"/>
      <c r="U196" s="193">
        <f>I147</f>
        <v/>
      </c>
    </row>
    <row r="197" ht="18.75" customFormat="1" customHeight="1" s="194">
      <c r="A197" s="79" t="n"/>
      <c r="B197" s="102" t="n"/>
      <c r="C197" s="993" t="n"/>
      <c r="D197" s="993" t="n"/>
      <c r="E197" s="993" t="n"/>
      <c r="F197" s="952" t="n"/>
      <c r="G197" s="952" t="n"/>
      <c r="H197" s="952" t="n"/>
      <c r="I197" s="979" t="n"/>
      <c r="J197" s="180" t="n"/>
      <c r="N197" s="976" t="inlineStr"/>
      <c r="O197" s="192" t="inlineStr"/>
      <c r="P197" s="192" t="inlineStr"/>
      <c r="Q197" s="192" t="inlineStr"/>
      <c r="R197" s="192" t="inlineStr"/>
      <c r="S197" s="192" t="inlineStr"/>
      <c r="T197" s="192" t="inlineStr"/>
      <c r="U197" s="193">
        <f>I148</f>
        <v/>
      </c>
    </row>
    <row r="198">
      <c r="A198" s="79" t="n"/>
      <c r="B198" s="102" t="n"/>
      <c r="C198" s="103" t="n"/>
      <c r="D198" s="103" t="n"/>
      <c r="E198" s="103" t="n"/>
      <c r="F198" s="103" t="n"/>
      <c r="G198" s="103" t="n"/>
      <c r="H198" s="103" t="n"/>
      <c r="I198" s="979" t="n"/>
      <c r="J198" s="180" t="n"/>
      <c r="N198" s="976" t="inlineStr"/>
      <c r="O198" s="192" t="inlineStr"/>
      <c r="P198" s="192" t="inlineStr"/>
      <c r="Q198" s="192" t="inlineStr"/>
      <c r="R198" s="192" t="inlineStr"/>
      <c r="S198" s="192" t="inlineStr"/>
      <c r="T198" s="192" t="inlineStr"/>
      <c r="U198" s="193">
        <f>I149</f>
        <v/>
      </c>
    </row>
    <row r="199">
      <c r="A199" s="79" t="n"/>
      <c r="B199" s="102" t="n"/>
      <c r="C199" s="993" t="n"/>
      <c r="D199" s="993" t="n"/>
      <c r="E199" s="993" t="n"/>
      <c r="F199" s="952" t="n"/>
      <c r="G199" s="952" t="n"/>
      <c r="H199" s="952" t="n"/>
      <c r="I199" s="979" t="n"/>
      <c r="J199" s="180" t="n"/>
      <c r="N199" s="976" t="inlineStr"/>
      <c r="O199" s="192" t="inlineStr"/>
      <c r="P199" s="192" t="inlineStr"/>
      <c r="Q199" s="192" t="inlineStr"/>
      <c r="R199" s="192" t="inlineStr"/>
      <c r="S199" s="192" t="inlineStr"/>
      <c r="T199" s="192" t="inlineStr"/>
      <c r="U199" s="193">
        <f>I150</f>
        <v/>
      </c>
    </row>
    <row r="200">
      <c r="A200" s="79" t="n"/>
      <c r="B200" s="102" t="n"/>
      <c r="C200" s="993" t="n"/>
      <c r="D200" s="993" t="n"/>
      <c r="E200" s="993" t="n"/>
      <c r="F200" s="952" t="n"/>
      <c r="G200" s="952" t="n"/>
      <c r="H200" s="952" t="n"/>
      <c r="I200" s="979" t="n"/>
      <c r="J200" s="180" t="n"/>
      <c r="N200" s="976" t="inlineStr"/>
      <c r="O200" s="192" t="inlineStr"/>
      <c r="P200" s="192" t="inlineStr"/>
      <c r="Q200" s="192" t="inlineStr"/>
      <c r="R200" s="192" t="inlineStr"/>
      <c r="S200" s="192" t="inlineStr"/>
      <c r="T200" s="192" t="inlineStr"/>
      <c r="U200" s="193">
        <f>I151</f>
        <v/>
      </c>
    </row>
    <row r="201" ht="24" customHeight="1" s="340">
      <c r="A201" s="79" t="n"/>
      <c r="B201" s="102" t="n"/>
      <c r="C201" s="989" t="n"/>
      <c r="D201" s="971" t="n"/>
      <c r="E201" s="939" t="n"/>
      <c r="F201" s="939" t="n"/>
      <c r="G201" s="939" t="n"/>
      <c r="H201" s="939" t="n"/>
      <c r="I201" s="975" t="n"/>
      <c r="J201" s="180" t="n"/>
      <c r="N201" s="976" t="inlineStr"/>
      <c r="O201" s="192" t="inlineStr"/>
      <c r="P201" s="192" t="inlineStr"/>
      <c r="Q201" s="192" t="inlineStr"/>
      <c r="R201" s="192" t="inlineStr"/>
      <c r="S201" s="192" t="inlineStr"/>
      <c r="T201" s="192" t="inlineStr"/>
      <c r="U201" s="193">
        <f>I152</f>
        <v/>
      </c>
    </row>
    <row r="202">
      <c r="A202" s="194" t="inlineStr">
        <is>
          <t>K26</t>
        </is>
      </c>
      <c r="B202" s="96" t="inlineStr">
        <is>
          <t xml:space="preserve">Total </t>
        </is>
      </c>
      <c r="C202" s="954">
        <f>SUM(INDIRECT(ADDRESS(MATCH("K25",$A:$A,0)+1,COLUMN(C$13),4)&amp;":"&amp;ADDRESS(MATCH("K26",$A:$A,0)-1,COLUMN(C$13),4)))</f>
        <v/>
      </c>
      <c r="D202" s="954">
        <f>SUM(INDIRECT(ADDRESS(MATCH("K25",$A:$A,0)+1,COLUMN(D$13),4)&amp;":"&amp;ADDRESS(MATCH("K26",$A:$A,0)-1,COLUMN(D$13),4)))</f>
        <v/>
      </c>
      <c r="E202" s="954">
        <f>SUM(INDIRECT(ADDRESS(MATCH("K25",$A:$A,0)+1,COLUMN(E$13),4)&amp;":"&amp;ADDRESS(MATCH("K26",$A:$A,0)-1,COLUMN(E$13),4)))</f>
        <v/>
      </c>
      <c r="F202" s="954">
        <f>SUM(INDIRECT(ADDRESS(MATCH("K25",$A:$A,0)+1,COLUMN(F$13),4)&amp;":"&amp;ADDRESS(MATCH("K26",$A:$A,0)-1,COLUMN(F$13),4)))</f>
        <v/>
      </c>
      <c r="G202" s="954" t="n">
        <v>0</v>
      </c>
      <c r="H202" s="954" t="n">
        <v>0</v>
      </c>
      <c r="I202" s="988" t="n"/>
      <c r="J202" s="196" t="n"/>
      <c r="K202" s="197" t="n"/>
      <c r="L202" s="197" t="n"/>
      <c r="M202" s="197" t="n"/>
      <c r="N202" s="966">
        <f>B202</f>
        <v/>
      </c>
      <c r="O202" s="198">
        <f>C202*BS!$B$9</f>
        <v/>
      </c>
      <c r="P202" s="198">
        <f>D202*BS!$B$9</f>
        <v/>
      </c>
      <c r="Q202" s="198">
        <f>E202*BS!$B$9</f>
        <v/>
      </c>
      <c r="R202" s="198">
        <f>F202*BS!$B$9</f>
        <v/>
      </c>
      <c r="S202" s="198">
        <f>G202*BS!$B$9</f>
        <v/>
      </c>
      <c r="T202" s="198">
        <f>H202*BS!$B$9</f>
        <v/>
      </c>
      <c r="U202" s="193" t="n"/>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B203" s="102" t="n"/>
      <c r="C203" s="994" t="n"/>
      <c r="D203" s="994" t="n"/>
      <c r="E203" s="994" t="n"/>
      <c r="F203" s="994" t="n"/>
      <c r="G203" s="994" t="n"/>
      <c r="H203" s="994" t="n"/>
      <c r="I203" s="992" t="n"/>
      <c r="J203" s="180" t="n"/>
      <c r="N203" s="976" t="inlineStr"/>
      <c r="O203" s="192" t="inlineStr"/>
      <c r="P203" s="192" t="inlineStr"/>
      <c r="Q203" s="192" t="inlineStr"/>
      <c r="R203" s="192" t="inlineStr"/>
      <c r="S203" s="192" t="inlineStr"/>
      <c r="T203" s="192" t="inlineStr"/>
      <c r="U203" s="193">
        <f>I154</f>
        <v/>
      </c>
    </row>
    <row r="204">
      <c r="A204" s="194" t="inlineStr">
        <is>
          <t>K27</t>
        </is>
      </c>
      <c r="B204" s="96" t="inlineStr">
        <is>
          <t xml:space="preserve">Common Stock </t>
        </is>
      </c>
      <c r="C204" s="942" t="n"/>
      <c r="D204" s="942" t="n"/>
      <c r="E204" s="942" t="n"/>
      <c r="F204" s="942" t="n"/>
      <c r="G204" s="942" t="n"/>
      <c r="H204" s="942" t="n"/>
      <c r="I204" s="992" t="n"/>
      <c r="J204" s="196" t="n"/>
      <c r="K204" s="197" t="n"/>
      <c r="L204" s="197" t="n"/>
      <c r="M204" s="197" t="n"/>
      <c r="N204" s="966">
        <f>B204</f>
        <v/>
      </c>
      <c r="O204" s="198" t="inlineStr"/>
      <c r="P204" s="198" t="inlineStr"/>
      <c r="Q204" s="198" t="inlineStr"/>
      <c r="R204" s="198" t="inlineStr"/>
      <c r="S204" s="198" t="inlineStr"/>
      <c r="T204" s="198" t="inlineStr"/>
      <c r="U204" s="193">
        <f>I155</f>
        <v/>
      </c>
      <c r="V204" s="197" t="n"/>
      <c r="W204" s="197" t="n"/>
      <c r="X204" s="197" t="n"/>
      <c r="Y204" s="197" t="n"/>
      <c r="Z204" s="197" t="n"/>
      <c r="AA204" s="197" t="n"/>
      <c r="AB204" s="197" t="n"/>
      <c r="AC204" s="197" t="n"/>
      <c r="AD204" s="197" t="n"/>
      <c r="AE204" s="197" t="n"/>
      <c r="AF204" s="197" t="n"/>
      <c r="AG204" s="197" t="n"/>
      <c r="AH204" s="197" t="n"/>
      <c r="AI204" s="197" t="n"/>
      <c r="AJ204" s="197" t="n"/>
      <c r="AK204" s="197" t="n"/>
      <c r="AL204" s="197" t="n"/>
      <c r="AM204" s="197" t="n"/>
      <c r="AN204" s="197" t="n"/>
      <c r="AO204" s="197" t="n"/>
      <c r="AP204" s="197" t="n"/>
      <c r="AQ204" s="197" t="n"/>
      <c r="AR204" s="197" t="n"/>
      <c r="AS204" s="197" t="n"/>
      <c r="AT204" s="197" t="n"/>
      <c r="AU204" s="197" t="n"/>
      <c r="AV204" s="197" t="n"/>
      <c r="AW204" s="197" t="n"/>
      <c r="AX204" s="197" t="n"/>
      <c r="AY204" s="197" t="n"/>
      <c r="AZ204" s="197" t="n"/>
      <c r="BA204" s="197" t="n"/>
      <c r="BB204" s="197" t="n"/>
      <c r="BC204" s="197" t="n"/>
      <c r="BD204" s="197" t="n"/>
      <c r="BE204" s="197" t="n"/>
      <c r="BF204" s="197" t="n"/>
      <c r="BG204" s="197" t="n"/>
      <c r="BH204" s="197" t="n"/>
      <c r="BI204" s="197" t="n"/>
      <c r="BJ204" s="197" t="n"/>
      <c r="BK204" s="197" t="n"/>
      <c r="BL204" s="197" t="n"/>
      <c r="BM204" s="197" t="n"/>
      <c r="BN204" s="197" t="n"/>
      <c r="BO204" s="197" t="n"/>
      <c r="BP204" s="197" t="n"/>
      <c r="BQ204" s="197" t="n"/>
      <c r="BR204" s="197" t="n"/>
      <c r="BS204" s="197" t="n"/>
      <c r="BT204" s="197" t="n"/>
      <c r="BU204" s="197" t="n"/>
      <c r="BV204" s="197" t="n"/>
      <c r="BW204" s="197" t="n"/>
      <c r="BX204" s="197" t="n"/>
      <c r="BY204" s="197" t="n"/>
      <c r="BZ204" s="197" t="n"/>
      <c r="CA204" s="197" t="n"/>
      <c r="CB204" s="197" t="n"/>
      <c r="CC204" s="197" t="n"/>
      <c r="CD204" s="197" t="n"/>
      <c r="CE204" s="197" t="n"/>
      <c r="CF204" s="197" t="n"/>
      <c r="CG204" s="197" t="n"/>
      <c r="CH204" s="197" t="n"/>
      <c r="CI204" s="197" t="n"/>
      <c r="CJ204" s="197" t="n"/>
      <c r="CK204" s="197" t="n"/>
      <c r="CL204" s="197" t="n"/>
      <c r="CM204" s="197" t="n"/>
      <c r="CN204" s="197" t="n"/>
      <c r="CO204" s="197" t="n"/>
      <c r="CP204" s="197" t="n"/>
      <c r="CQ204" s="197" t="n"/>
      <c r="CR204" s="197" t="n"/>
      <c r="CS204" s="197" t="n"/>
      <c r="CT204" s="197" t="n"/>
      <c r="CU204" s="197" t="n"/>
      <c r="CV204" s="197" t="n"/>
      <c r="CW204" s="197" t="n"/>
      <c r="CX204" s="197" t="n"/>
      <c r="CY204" s="197" t="n"/>
      <c r="CZ204" s="197" t="n"/>
      <c r="DA204" s="197" t="n"/>
      <c r="DB204" s="197" t="n"/>
      <c r="DC204" s="197" t="n"/>
      <c r="DD204" s="197" t="n"/>
      <c r="DE204" s="197" t="n"/>
      <c r="DF204" s="197" t="n"/>
      <c r="DG204" s="197" t="n"/>
      <c r="DH204" s="197" t="n"/>
      <c r="DI204" s="197" t="n"/>
      <c r="DJ204" s="197" t="n"/>
      <c r="DK204" s="197" t="n"/>
      <c r="DL204" s="197" t="n"/>
      <c r="DM204" s="197" t="n"/>
      <c r="DN204" s="197" t="n"/>
      <c r="DO204" s="197" t="n"/>
      <c r="DP204" s="197" t="n"/>
      <c r="DQ204" s="197" t="n"/>
      <c r="DR204" s="197" t="n"/>
      <c r="DS204" s="197" t="n"/>
      <c r="DT204" s="197" t="n"/>
      <c r="DU204" s="197" t="n"/>
      <c r="DV204" s="197" t="n"/>
      <c r="DW204" s="197" t="n"/>
      <c r="DX204" s="197" t="n"/>
      <c r="DY204" s="197" t="n"/>
      <c r="DZ204" s="197" t="n"/>
      <c r="EA204" s="197" t="n"/>
      <c r="EB204" s="197" t="n"/>
      <c r="EC204" s="197" t="n"/>
      <c r="ED204" s="197" t="n"/>
      <c r="EE204" s="197" t="n"/>
      <c r="EF204" s="197" t="n"/>
      <c r="EG204" s="197" t="n"/>
      <c r="EH204" s="197" t="n"/>
      <c r="EI204" s="197" t="n"/>
      <c r="EJ204" s="197" t="n"/>
    </row>
    <row r="205">
      <c r="B205" s="229" t="inlineStr">
        <is>
          <t>Ordinary shares $'000's Issued and fully paid: 21,000,000 Ordinary shares</t>
        </is>
      </c>
      <c r="C205" s="103" t="n"/>
      <c r="D205" s="103" t="n"/>
      <c r="E205" s="103" t="n"/>
      <c r="F205" s="103" t="n"/>
      <c r="G205" s="103" t="n">
        <v>21000</v>
      </c>
      <c r="H205" s="103" t="n">
        <v>21000</v>
      </c>
      <c r="I205" s="979" t="n"/>
      <c r="J205" s="196" t="n"/>
      <c r="K205" s="197" t="n"/>
      <c r="L205" s="197" t="n"/>
      <c r="M205" s="197" t="n"/>
      <c r="N205" s="966">
        <f>B205</f>
        <v/>
      </c>
      <c r="O205" s="198" t="inlineStr"/>
      <c r="P205" s="198" t="inlineStr"/>
      <c r="Q205" s="198" t="inlineStr"/>
      <c r="R205" s="198" t="inlineStr"/>
      <c r="S205" s="198">
        <f>G205*BS!$B$9</f>
        <v/>
      </c>
      <c r="T205" s="198">
        <f>H205*BS!$B$9</f>
        <v/>
      </c>
      <c r="U205" s="193" t="n"/>
      <c r="V205" s="197" t="n"/>
      <c r="W205" s="197" t="n"/>
      <c r="X205" s="197" t="n"/>
      <c r="Y205" s="197" t="n"/>
      <c r="Z205" s="197" t="n"/>
      <c r="AA205" s="197" t="n"/>
      <c r="AB205" s="197" t="n"/>
      <c r="AC205" s="197" t="n"/>
      <c r="AD205" s="197" t="n"/>
      <c r="AE205" s="197" t="n"/>
      <c r="AF205" s="197" t="n"/>
      <c r="AG205" s="197" t="n"/>
      <c r="AH205" s="197" t="n"/>
      <c r="AI205" s="197" t="n"/>
      <c r="AJ205" s="197" t="n"/>
      <c r="AK205" s="197" t="n"/>
      <c r="AL205" s="197" t="n"/>
      <c r="AM205" s="197" t="n"/>
      <c r="AN205" s="197" t="n"/>
      <c r="AO205" s="197" t="n"/>
      <c r="AP205" s="197" t="n"/>
      <c r="AQ205" s="197" t="n"/>
      <c r="AR205" s="197" t="n"/>
      <c r="AS205" s="197" t="n"/>
      <c r="AT205" s="197" t="n"/>
      <c r="AU205" s="197" t="n"/>
      <c r="AV205" s="197" t="n"/>
      <c r="AW205" s="197" t="n"/>
      <c r="AX205" s="197" t="n"/>
      <c r="AY205" s="197" t="n"/>
      <c r="AZ205" s="197" t="n"/>
      <c r="BA205" s="197" t="n"/>
      <c r="BB205" s="197" t="n"/>
      <c r="BC205" s="197" t="n"/>
      <c r="BD205" s="197" t="n"/>
      <c r="BE205" s="197" t="n"/>
      <c r="BF205" s="197" t="n"/>
      <c r="BG205" s="197" t="n"/>
      <c r="BH205" s="197" t="n"/>
      <c r="BI205" s="197" t="n"/>
      <c r="BJ205" s="197" t="n"/>
      <c r="BK205" s="197" t="n"/>
      <c r="BL205" s="197" t="n"/>
      <c r="BM205" s="197" t="n"/>
      <c r="BN205" s="197" t="n"/>
      <c r="BO205" s="197" t="n"/>
      <c r="BP205" s="197" t="n"/>
      <c r="BQ205" s="197" t="n"/>
      <c r="BR205" s="197" t="n"/>
      <c r="BS205" s="197" t="n"/>
      <c r="BT205" s="197" t="n"/>
      <c r="BU205" s="197" t="n"/>
      <c r="BV205" s="197" t="n"/>
      <c r="BW205" s="197" t="n"/>
      <c r="BX205" s="197" t="n"/>
      <c r="BY205" s="197" t="n"/>
      <c r="BZ205" s="197" t="n"/>
      <c r="CA205" s="197" t="n"/>
      <c r="CB205" s="197" t="n"/>
      <c r="CC205" s="197" t="n"/>
      <c r="CD205" s="197" t="n"/>
      <c r="CE205" s="197" t="n"/>
      <c r="CF205" s="197" t="n"/>
      <c r="CG205" s="197" t="n"/>
      <c r="CH205" s="197" t="n"/>
      <c r="CI205" s="197" t="n"/>
      <c r="CJ205" s="197" t="n"/>
      <c r="CK205" s="197" t="n"/>
      <c r="CL205" s="197" t="n"/>
      <c r="CM205" s="197" t="n"/>
      <c r="CN205" s="197" t="n"/>
      <c r="CO205" s="197" t="n"/>
      <c r="CP205" s="197" t="n"/>
      <c r="CQ205" s="197" t="n"/>
      <c r="CR205" s="197" t="n"/>
      <c r="CS205" s="197" t="n"/>
      <c r="CT205" s="197" t="n"/>
      <c r="CU205" s="197" t="n"/>
      <c r="CV205" s="197" t="n"/>
      <c r="CW205" s="197" t="n"/>
      <c r="CX205" s="197" t="n"/>
      <c r="CY205" s="197" t="n"/>
      <c r="CZ205" s="197" t="n"/>
      <c r="DA205" s="197" t="n"/>
      <c r="DB205" s="197" t="n"/>
      <c r="DC205" s="197" t="n"/>
      <c r="DD205" s="197" t="n"/>
      <c r="DE205" s="197" t="n"/>
      <c r="DF205" s="197" t="n"/>
      <c r="DG205" s="197" t="n"/>
      <c r="DH205" s="197" t="n"/>
      <c r="DI205" s="197" t="n"/>
      <c r="DJ205" s="197" t="n"/>
      <c r="DK205" s="197" t="n"/>
      <c r="DL205" s="197" t="n"/>
      <c r="DM205" s="197" t="n"/>
      <c r="DN205" s="197" t="n"/>
      <c r="DO205" s="197" t="n"/>
      <c r="DP205" s="197" t="n"/>
      <c r="DQ205" s="197" t="n"/>
      <c r="DR205" s="197" t="n"/>
      <c r="DS205" s="197" t="n"/>
      <c r="DT205" s="197" t="n"/>
      <c r="DU205" s="197" t="n"/>
      <c r="DV205" s="197" t="n"/>
      <c r="DW205" s="197" t="n"/>
      <c r="DX205" s="197" t="n"/>
      <c r="DY205" s="197" t="n"/>
      <c r="DZ205" s="197" t="n"/>
      <c r="EA205" s="197" t="n"/>
      <c r="EB205" s="197" t="n"/>
      <c r="EC205" s="197" t="n"/>
      <c r="ED205" s="197" t="n"/>
      <c r="EE205" s="197" t="n"/>
      <c r="EF205" s="197" t="n"/>
      <c r="EG205" s="197" t="n"/>
      <c r="EH205" s="197" t="n"/>
      <c r="EI205" s="197" t="n"/>
      <c r="EJ205" s="197" t="n"/>
    </row>
    <row r="206">
      <c r="B206" s="229" t="inlineStr">
        <is>
          <t>2022 $'000's None Dividend franking account</t>
        </is>
      </c>
      <c r="C206" s="229" t="n"/>
      <c r="D206" s="229" t="n"/>
      <c r="E206" s="229" t="n"/>
      <c r="F206" s="229" t="n"/>
      <c r="G206" s="229" t="n"/>
      <c r="H206" s="952" t="n">
        <v>145238</v>
      </c>
      <c r="I206" s="979" t="n"/>
      <c r="J206" s="196" t="n"/>
      <c r="K206" s="197" t="n"/>
      <c r="L206" s="197" t="n"/>
      <c r="M206" s="197" t="n"/>
      <c r="N206" s="966">
        <f>B206</f>
        <v/>
      </c>
      <c r="O206" s="198" t="inlineStr"/>
      <c r="P206" s="198" t="inlineStr"/>
      <c r="Q206" s="198" t="inlineStr"/>
      <c r="R206" s="198" t="inlineStr"/>
      <c r="S206" s="198" t="inlineStr"/>
      <c r="T206" s="198">
        <f>H206*BS!$B$9</f>
        <v/>
      </c>
      <c r="U206" s="193" t="n"/>
      <c r="V206" s="197" t="n"/>
      <c r="W206" s="197" t="n"/>
      <c r="X206" s="197" t="n"/>
      <c r="Y206" s="197" t="n"/>
      <c r="Z206" s="197" t="n"/>
      <c r="AA206" s="197" t="n"/>
      <c r="AB206" s="197" t="n"/>
      <c r="AC206" s="197" t="n"/>
      <c r="AD206" s="197" t="n"/>
      <c r="AE206" s="197" t="n"/>
      <c r="AF206" s="197" t="n"/>
      <c r="AG206" s="197" t="n"/>
      <c r="AH206" s="197" t="n"/>
      <c r="AI206" s="197" t="n"/>
      <c r="AJ206" s="197" t="n"/>
      <c r="AK206" s="197" t="n"/>
      <c r="AL206" s="197" t="n"/>
      <c r="AM206" s="197" t="n"/>
      <c r="AN206" s="197" t="n"/>
      <c r="AO206" s="197" t="n"/>
      <c r="AP206" s="197" t="n"/>
      <c r="AQ206" s="197" t="n"/>
      <c r="AR206" s="197" t="n"/>
      <c r="AS206" s="197" t="n"/>
      <c r="AT206" s="197" t="n"/>
      <c r="AU206" s="197" t="n"/>
      <c r="AV206" s="197" t="n"/>
      <c r="AW206" s="197" t="n"/>
      <c r="AX206" s="197" t="n"/>
      <c r="AY206" s="197" t="n"/>
      <c r="AZ206" s="197" t="n"/>
      <c r="BA206" s="197" t="n"/>
      <c r="BB206" s="197" t="n"/>
      <c r="BC206" s="197" t="n"/>
      <c r="BD206" s="197" t="n"/>
      <c r="BE206" s="197" t="n"/>
      <c r="BF206" s="197" t="n"/>
      <c r="BG206" s="197" t="n"/>
      <c r="BH206" s="197" t="n"/>
      <c r="BI206" s="197" t="n"/>
      <c r="BJ206" s="197" t="n"/>
      <c r="BK206" s="197" t="n"/>
      <c r="BL206" s="197" t="n"/>
      <c r="BM206" s="197" t="n"/>
      <c r="BN206" s="197" t="n"/>
      <c r="BO206" s="197" t="n"/>
      <c r="BP206" s="197" t="n"/>
      <c r="BQ206" s="197" t="n"/>
      <c r="BR206" s="197" t="n"/>
      <c r="BS206" s="197" t="n"/>
      <c r="BT206" s="197" t="n"/>
      <c r="BU206" s="197" t="n"/>
      <c r="BV206" s="197" t="n"/>
      <c r="BW206" s="197" t="n"/>
      <c r="BX206" s="197" t="n"/>
      <c r="BY206" s="197" t="n"/>
      <c r="BZ206" s="197" t="n"/>
      <c r="CA206" s="197" t="n"/>
      <c r="CB206" s="197" t="n"/>
      <c r="CC206" s="197" t="n"/>
      <c r="CD206" s="197" t="n"/>
      <c r="CE206" s="197" t="n"/>
      <c r="CF206" s="197" t="n"/>
      <c r="CG206" s="197" t="n"/>
      <c r="CH206" s="197" t="n"/>
      <c r="CI206" s="197" t="n"/>
      <c r="CJ206" s="197" t="n"/>
      <c r="CK206" s="197" t="n"/>
      <c r="CL206" s="197" t="n"/>
      <c r="CM206" s="197" t="n"/>
      <c r="CN206" s="197" t="n"/>
      <c r="CO206" s="197" t="n"/>
      <c r="CP206" s="197" t="n"/>
      <c r="CQ206" s="197" t="n"/>
      <c r="CR206" s="197" t="n"/>
      <c r="CS206" s="197" t="n"/>
      <c r="CT206" s="197" t="n"/>
      <c r="CU206" s="197" t="n"/>
      <c r="CV206" s="197" t="n"/>
      <c r="CW206" s="197" t="n"/>
      <c r="CX206" s="197" t="n"/>
      <c r="CY206" s="197" t="n"/>
      <c r="CZ206" s="197" t="n"/>
      <c r="DA206" s="197" t="n"/>
      <c r="DB206" s="197" t="n"/>
      <c r="DC206" s="197" t="n"/>
      <c r="DD206" s="197" t="n"/>
      <c r="DE206" s="197" t="n"/>
      <c r="DF206" s="197" t="n"/>
      <c r="DG206" s="197" t="n"/>
      <c r="DH206" s="197" t="n"/>
      <c r="DI206" s="197" t="n"/>
      <c r="DJ206" s="197" t="n"/>
      <c r="DK206" s="197" t="n"/>
      <c r="DL206" s="197" t="n"/>
      <c r="DM206" s="197" t="n"/>
      <c r="DN206" s="197" t="n"/>
      <c r="DO206" s="197" t="n"/>
      <c r="DP206" s="197" t="n"/>
      <c r="DQ206" s="197" t="n"/>
      <c r="DR206" s="197" t="n"/>
      <c r="DS206" s="197" t="n"/>
      <c r="DT206" s="197" t="n"/>
      <c r="DU206" s="197" t="n"/>
      <c r="DV206" s="197" t="n"/>
      <c r="DW206" s="197" t="n"/>
      <c r="DX206" s="197" t="n"/>
      <c r="DY206" s="197" t="n"/>
      <c r="DZ206" s="197" t="n"/>
      <c r="EA206" s="197" t="n"/>
      <c r="EB206" s="197" t="n"/>
      <c r="EC206" s="197" t="n"/>
      <c r="ED206" s="197" t="n"/>
      <c r="EE206" s="197" t="n"/>
      <c r="EF206" s="197" t="n"/>
      <c r="EG206" s="197" t="n"/>
      <c r="EH206" s="197" t="n"/>
      <c r="EI206" s="197" t="n"/>
      <c r="EJ206" s="197" t="n"/>
    </row>
    <row r="207">
      <c r="B207" s="229" t="inlineStr">
        <is>
          <t>2021 $'000's None Dividend franking account</t>
        </is>
      </c>
      <c r="C207" s="229" t="n"/>
      <c r="D207" s="229" t="n"/>
      <c r="E207" s="229" t="n"/>
      <c r="F207" s="229" t="n"/>
      <c r="G207" s="229" t="n">
        <v>122618</v>
      </c>
      <c r="H207" s="952" t="n"/>
      <c r="I207" s="979" t="n"/>
      <c r="J207" s="196" t="n"/>
      <c r="K207" s="197" t="n"/>
      <c r="L207" s="197" t="n"/>
      <c r="M207" s="197" t="n"/>
      <c r="N207" s="966">
        <f>B207</f>
        <v/>
      </c>
      <c r="O207" s="198" t="inlineStr"/>
      <c r="P207" s="198" t="inlineStr"/>
      <c r="Q207" s="198" t="inlineStr"/>
      <c r="R207" s="198" t="inlineStr"/>
      <c r="S207" s="198">
        <f>G207*BS!$B$9</f>
        <v/>
      </c>
      <c r="T207" s="198" t="inlineStr"/>
      <c r="U207" s="193" t="n"/>
      <c r="V207" s="197" t="n"/>
      <c r="W207" s="197" t="n"/>
      <c r="X207" s="197" t="n"/>
      <c r="Y207" s="197" t="n"/>
      <c r="Z207" s="197" t="n"/>
      <c r="AA207" s="197" t="n"/>
      <c r="AB207" s="197" t="n"/>
      <c r="AC207" s="197" t="n"/>
      <c r="AD207" s="197" t="n"/>
      <c r="AE207" s="197" t="n"/>
      <c r="AF207" s="197" t="n"/>
      <c r="AG207" s="197" t="n"/>
      <c r="AH207" s="197" t="n"/>
      <c r="AI207" s="197" t="n"/>
      <c r="AJ207" s="197" t="n"/>
      <c r="AK207" s="197" t="n"/>
      <c r="AL207" s="197" t="n"/>
      <c r="AM207" s="197" t="n"/>
      <c r="AN207" s="197" t="n"/>
      <c r="AO207" s="197" t="n"/>
      <c r="AP207" s="197" t="n"/>
      <c r="AQ207" s="197" t="n"/>
      <c r="AR207" s="197" t="n"/>
      <c r="AS207" s="197" t="n"/>
      <c r="AT207" s="197" t="n"/>
      <c r="AU207" s="197" t="n"/>
      <c r="AV207" s="197" t="n"/>
      <c r="AW207" s="197" t="n"/>
      <c r="AX207" s="197" t="n"/>
      <c r="AY207" s="197" t="n"/>
      <c r="AZ207" s="197" t="n"/>
      <c r="BA207" s="197" t="n"/>
      <c r="BB207" s="197" t="n"/>
      <c r="BC207" s="197" t="n"/>
      <c r="BD207" s="197" t="n"/>
      <c r="BE207" s="197" t="n"/>
      <c r="BF207" s="197" t="n"/>
      <c r="BG207" s="197" t="n"/>
      <c r="BH207" s="197" t="n"/>
      <c r="BI207" s="197" t="n"/>
      <c r="BJ207" s="197" t="n"/>
      <c r="BK207" s="197" t="n"/>
      <c r="BL207" s="197" t="n"/>
      <c r="BM207" s="197" t="n"/>
      <c r="BN207" s="197" t="n"/>
      <c r="BO207" s="197" t="n"/>
      <c r="BP207" s="197" t="n"/>
      <c r="BQ207" s="197" t="n"/>
      <c r="BR207" s="197" t="n"/>
      <c r="BS207" s="197" t="n"/>
      <c r="BT207" s="197" t="n"/>
      <c r="BU207" s="197" t="n"/>
      <c r="BV207" s="197" t="n"/>
      <c r="BW207" s="197" t="n"/>
      <c r="BX207" s="197" t="n"/>
      <c r="BY207" s="197" t="n"/>
      <c r="BZ207" s="197" t="n"/>
      <c r="CA207" s="197" t="n"/>
      <c r="CB207" s="197" t="n"/>
      <c r="CC207" s="197" t="n"/>
      <c r="CD207" s="197" t="n"/>
      <c r="CE207" s="197" t="n"/>
      <c r="CF207" s="197" t="n"/>
      <c r="CG207" s="197" t="n"/>
      <c r="CH207" s="197" t="n"/>
      <c r="CI207" s="197" t="n"/>
      <c r="CJ207" s="197" t="n"/>
      <c r="CK207" s="197" t="n"/>
      <c r="CL207" s="197" t="n"/>
      <c r="CM207" s="197" t="n"/>
      <c r="CN207" s="197" t="n"/>
      <c r="CO207" s="197" t="n"/>
      <c r="CP207" s="197" t="n"/>
      <c r="CQ207" s="197" t="n"/>
      <c r="CR207" s="197" t="n"/>
      <c r="CS207" s="197" t="n"/>
      <c r="CT207" s="197" t="n"/>
      <c r="CU207" s="197" t="n"/>
      <c r="CV207" s="197" t="n"/>
      <c r="CW207" s="197" t="n"/>
      <c r="CX207" s="197" t="n"/>
      <c r="CY207" s="197" t="n"/>
      <c r="CZ207" s="197" t="n"/>
      <c r="DA207" s="197" t="n"/>
      <c r="DB207" s="197" t="n"/>
      <c r="DC207" s="197" t="n"/>
      <c r="DD207" s="197" t="n"/>
      <c r="DE207" s="197" t="n"/>
      <c r="DF207" s="197" t="n"/>
      <c r="DG207" s="197" t="n"/>
      <c r="DH207" s="197" t="n"/>
      <c r="DI207" s="197" t="n"/>
      <c r="DJ207" s="197" t="n"/>
      <c r="DK207" s="197" t="n"/>
      <c r="DL207" s="197" t="n"/>
      <c r="DM207" s="197" t="n"/>
      <c r="DN207" s="197" t="n"/>
      <c r="DO207" s="197" t="n"/>
      <c r="DP207" s="197" t="n"/>
      <c r="DQ207" s="197" t="n"/>
      <c r="DR207" s="197" t="n"/>
      <c r="DS207" s="197" t="n"/>
      <c r="DT207" s="197" t="n"/>
      <c r="DU207" s="197" t="n"/>
      <c r="DV207" s="197" t="n"/>
      <c r="DW207" s="197" t="n"/>
      <c r="DX207" s="197" t="n"/>
      <c r="DY207" s="197" t="n"/>
      <c r="DZ207" s="197" t="n"/>
      <c r="EA207" s="197" t="n"/>
      <c r="EB207" s="197" t="n"/>
      <c r="EC207" s="197" t="n"/>
      <c r="ED207" s="197" t="n"/>
      <c r="EE207" s="197" t="n"/>
      <c r="EF207" s="197" t="n"/>
      <c r="EG207" s="197" t="n"/>
      <c r="EH207" s="197" t="n"/>
      <c r="EI207" s="197" t="n"/>
      <c r="EJ207" s="197" t="n"/>
    </row>
    <row r="208">
      <c r="A208" s="194" t="inlineStr">
        <is>
          <t>K28</t>
        </is>
      </c>
      <c r="B208" s="96" t="inlineStr">
        <is>
          <t xml:space="preserve">Total </t>
        </is>
      </c>
      <c r="C208" s="954">
        <f>SUM(INDIRECT(ADDRESS(MATCH("K27",$A:$A,0)+1,COLUMN(C$13),4)&amp;":"&amp;ADDRESS(MATCH("K28",$A:$A,0)-1,COLUMN(C$13),4)))</f>
        <v/>
      </c>
      <c r="D208" s="954">
        <f>SUM(INDIRECT(ADDRESS(MATCH("K27",$A:$A,0)+1,COLUMN(D$13),4)&amp;":"&amp;ADDRESS(MATCH("K28",$A:$A,0)-1,COLUMN(D$13),4)))</f>
        <v/>
      </c>
      <c r="E208" s="954">
        <f>SUM(INDIRECT(ADDRESS(MATCH("K27",$A:$A,0)+1,COLUMN(E$13),4)&amp;":"&amp;ADDRESS(MATCH("K28",$A:$A,0)-1,COLUMN(E$13),4)))</f>
        <v/>
      </c>
      <c r="F208" s="954">
        <f>SUM(INDIRECT(ADDRESS(MATCH("K27",$A:$A,0)+1,COLUMN(F$13),4)&amp;":"&amp;ADDRESS(MATCH("K28",$A:$A,0)-1,COLUMN(F$13),4)))</f>
        <v/>
      </c>
      <c r="G208" s="954">
        <f>SUM(INDIRECT(ADDRESS(MATCH("K27",$A:$A,0)+1,COLUMN(G$13),4)&amp;":"&amp;ADDRESS(MATCH("K28",$A:$A,0)-1,COLUMN(G$13),4)))</f>
        <v/>
      </c>
      <c r="H208" s="954">
        <f>SUM(INDIRECT(ADDRESS(MATCH("K27",$A:$A,0)+1,COLUMN(H$13),4)&amp;":"&amp;ADDRESS(MATCH("K28",$A:$A,0)-1,COLUMN(H$13),4)))</f>
        <v/>
      </c>
      <c r="I208" s="995" t="n"/>
      <c r="J208" s="196" t="n"/>
      <c r="K208" s="197" t="n"/>
      <c r="L208" s="197" t="n"/>
      <c r="M208" s="197" t="n"/>
      <c r="N208" s="966">
        <f>B208</f>
        <v/>
      </c>
      <c r="O208" s="198">
        <f>C208*BS!$B$9</f>
        <v/>
      </c>
      <c r="P208" s="198">
        <f>D208*BS!$B$9</f>
        <v/>
      </c>
      <c r="Q208" s="198">
        <f>E208*BS!$B$9</f>
        <v/>
      </c>
      <c r="R208" s="198">
        <f>F208*BS!$B$9</f>
        <v/>
      </c>
      <c r="S208" s="198">
        <f>G208*BS!$B$9</f>
        <v/>
      </c>
      <c r="T208" s="198">
        <f>H208*BS!$B$9</f>
        <v/>
      </c>
      <c r="U208" s="193" t="n"/>
      <c r="V208" s="197" t="n"/>
      <c r="W208" s="197" t="n"/>
      <c r="X208" s="197" t="n"/>
      <c r="Y208" s="197" t="n"/>
      <c r="Z208" s="197" t="n"/>
      <c r="AA208" s="197" t="n"/>
      <c r="AB208" s="197" t="n"/>
      <c r="AC208" s="197" t="n"/>
      <c r="AD208" s="197" t="n"/>
      <c r="AE208" s="197" t="n"/>
      <c r="AF208" s="197" t="n"/>
      <c r="AG208" s="197" t="n"/>
      <c r="AH208" s="197" t="n"/>
      <c r="AI208" s="197" t="n"/>
      <c r="AJ208" s="197" t="n"/>
      <c r="AK208" s="197" t="n"/>
      <c r="AL208" s="197" t="n"/>
      <c r="AM208" s="197" t="n"/>
      <c r="AN208" s="197" t="n"/>
      <c r="AO208" s="197" t="n"/>
      <c r="AP208" s="197" t="n"/>
      <c r="AQ208" s="197" t="n"/>
      <c r="AR208" s="197" t="n"/>
      <c r="AS208" s="197" t="n"/>
      <c r="AT208" s="197" t="n"/>
      <c r="AU208" s="197" t="n"/>
      <c r="AV208" s="197" t="n"/>
      <c r="AW208" s="197" t="n"/>
      <c r="AX208" s="197" t="n"/>
      <c r="AY208" s="197" t="n"/>
      <c r="AZ208" s="197" t="n"/>
      <c r="BA208" s="197" t="n"/>
      <c r="BB208" s="197" t="n"/>
      <c r="BC208" s="197" t="n"/>
      <c r="BD208" s="197" t="n"/>
      <c r="BE208" s="197" t="n"/>
      <c r="BF208" s="197" t="n"/>
      <c r="BG208" s="197" t="n"/>
      <c r="BH208" s="197" t="n"/>
      <c r="BI208" s="197" t="n"/>
      <c r="BJ208" s="197" t="n"/>
      <c r="BK208" s="197" t="n"/>
      <c r="BL208" s="197" t="n"/>
      <c r="BM208" s="197" t="n"/>
      <c r="BN208" s="197" t="n"/>
      <c r="BO208" s="197" t="n"/>
      <c r="BP208" s="197" t="n"/>
      <c r="BQ208" s="197" t="n"/>
      <c r="BR208" s="197" t="n"/>
      <c r="BS208" s="197" t="n"/>
      <c r="BT208" s="197" t="n"/>
      <c r="BU208" s="197" t="n"/>
      <c r="BV208" s="197" t="n"/>
      <c r="BW208" s="197" t="n"/>
      <c r="BX208" s="197" t="n"/>
      <c r="BY208" s="197" t="n"/>
      <c r="BZ208" s="197" t="n"/>
      <c r="CA208" s="197" t="n"/>
      <c r="CB208" s="197" t="n"/>
      <c r="CC208" s="197" t="n"/>
      <c r="CD208" s="197" t="n"/>
      <c r="CE208" s="197" t="n"/>
      <c r="CF208" s="197" t="n"/>
      <c r="CG208" s="197" t="n"/>
      <c r="CH208" s="197" t="n"/>
      <c r="CI208" s="197" t="n"/>
      <c r="CJ208" s="197" t="n"/>
      <c r="CK208" s="197" t="n"/>
      <c r="CL208" s="197" t="n"/>
      <c r="CM208" s="197" t="n"/>
      <c r="CN208" s="197" t="n"/>
      <c r="CO208" s="197" t="n"/>
      <c r="CP208" s="197" t="n"/>
      <c r="CQ208" s="197" t="n"/>
      <c r="CR208" s="197" t="n"/>
      <c r="CS208" s="197" t="n"/>
      <c r="CT208" s="197" t="n"/>
      <c r="CU208" s="197" t="n"/>
      <c r="CV208" s="197" t="n"/>
      <c r="CW208" s="197" t="n"/>
      <c r="CX208" s="197" t="n"/>
      <c r="CY208" s="197" t="n"/>
      <c r="CZ208" s="197" t="n"/>
      <c r="DA208" s="197" t="n"/>
      <c r="DB208" s="197" t="n"/>
      <c r="DC208" s="197" t="n"/>
      <c r="DD208" s="197" t="n"/>
      <c r="DE208" s="197" t="n"/>
      <c r="DF208" s="197" t="n"/>
      <c r="DG208" s="197" t="n"/>
      <c r="DH208" s="197" t="n"/>
      <c r="DI208" s="197" t="n"/>
      <c r="DJ208" s="197" t="n"/>
      <c r="DK208" s="197" t="n"/>
      <c r="DL208" s="197" t="n"/>
      <c r="DM208" s="197" t="n"/>
      <c r="DN208" s="197" t="n"/>
      <c r="DO208" s="197" t="n"/>
      <c r="DP208" s="197" t="n"/>
      <c r="DQ208" s="197" t="n"/>
      <c r="DR208" s="197" t="n"/>
      <c r="DS208" s="197" t="n"/>
      <c r="DT208" s="197" t="n"/>
      <c r="DU208" s="197" t="n"/>
      <c r="DV208" s="197" t="n"/>
      <c r="DW208" s="197" t="n"/>
      <c r="DX208" s="197" t="n"/>
      <c r="DY208" s="197" t="n"/>
      <c r="DZ208" s="197" t="n"/>
      <c r="EA208" s="197" t="n"/>
      <c r="EB208" s="197" t="n"/>
      <c r="EC208" s="197" t="n"/>
      <c r="ED208" s="197" t="n"/>
      <c r="EE208" s="197" t="n"/>
      <c r="EF208" s="197" t="n"/>
      <c r="EG208" s="197" t="n"/>
      <c r="EH208" s="197" t="n"/>
      <c r="EI208" s="197" t="n"/>
      <c r="EJ208" s="197" t="n"/>
    </row>
    <row r="209">
      <c r="B209" s="102" t="n"/>
      <c r="C209" s="994" t="n"/>
      <c r="D209" s="994" t="n"/>
      <c r="E209" s="994" t="n"/>
      <c r="F209" s="994" t="n"/>
      <c r="G209" s="994" t="n"/>
      <c r="H209" s="994" t="n"/>
      <c r="I209" s="992" t="n"/>
      <c r="J209" s="180" t="n"/>
      <c r="N209" s="976" t="inlineStr"/>
      <c r="O209" s="192" t="inlineStr"/>
      <c r="P209" s="192" t="inlineStr"/>
      <c r="Q209" s="192" t="inlineStr"/>
      <c r="R209" s="192" t="inlineStr"/>
      <c r="S209" s="192" t="inlineStr"/>
      <c r="T209" s="192" t="inlineStr"/>
      <c r="U209" s="193" t="n"/>
    </row>
    <row r="210">
      <c r="B210" s="102" t="n"/>
      <c r="C210" s="994" t="n"/>
      <c r="D210" s="994" t="n"/>
      <c r="E210" s="994" t="n"/>
      <c r="F210" s="994" t="n"/>
      <c r="G210" s="994" t="n"/>
      <c r="H210" s="994" t="n"/>
      <c r="I210" s="992" t="n"/>
      <c r="J210" s="180" t="n"/>
      <c r="N210" s="976" t="inlineStr"/>
      <c r="O210" s="192" t="inlineStr"/>
      <c r="P210" s="192" t="inlineStr"/>
      <c r="Q210" s="192" t="inlineStr"/>
      <c r="R210" s="192" t="inlineStr"/>
      <c r="S210" s="192" t="inlineStr"/>
      <c r="T210" s="192" t="inlineStr"/>
      <c r="U210" s="193" t="n"/>
    </row>
    <row r="211">
      <c r="A211" s="194" t="inlineStr">
        <is>
          <t>K29</t>
        </is>
      </c>
      <c r="B211" s="96" t="inlineStr">
        <is>
          <t xml:space="preserve">Additional Paid in Capital </t>
        </is>
      </c>
      <c r="C211" s="983" t="n"/>
      <c r="D211" s="983" t="n"/>
      <c r="E211" s="983" t="n"/>
      <c r="F211" s="983" t="n"/>
      <c r="G211" s="983" t="n"/>
      <c r="H211" s="983" t="n"/>
      <c r="I211" s="984" t="n"/>
      <c r="J211" s="196" t="n"/>
      <c r="K211" s="197" t="n"/>
      <c r="L211" s="197" t="n"/>
      <c r="M211" s="197" t="n"/>
      <c r="N211" s="966">
        <f>B211</f>
        <v/>
      </c>
      <c r="O211" s="198" t="inlineStr"/>
      <c r="P211" s="198" t="inlineStr"/>
      <c r="Q211" s="198" t="inlineStr"/>
      <c r="R211" s="198" t="inlineStr"/>
      <c r="S211" s="198" t="inlineStr"/>
      <c r="T211" s="198" t="inlineStr"/>
      <c r="U211" s="193">
        <f>I162</f>
        <v/>
      </c>
      <c r="V211" s="197" t="n"/>
      <c r="W211" s="197" t="n"/>
      <c r="X211" s="197" t="n"/>
      <c r="Y211" s="197" t="n"/>
      <c r="Z211" s="197" t="n"/>
      <c r="AA211" s="197" t="n"/>
      <c r="AB211" s="197" t="n"/>
      <c r="AC211" s="197" t="n"/>
      <c r="AD211" s="197" t="n"/>
      <c r="AE211" s="197" t="n"/>
      <c r="AF211" s="197" t="n"/>
      <c r="AG211" s="197" t="n"/>
      <c r="AH211" s="197" t="n"/>
      <c r="AI211" s="197" t="n"/>
      <c r="AJ211" s="197" t="n"/>
      <c r="AK211" s="197" t="n"/>
      <c r="AL211" s="197" t="n"/>
      <c r="AM211" s="197" t="n"/>
      <c r="AN211" s="197" t="n"/>
      <c r="AO211" s="197" t="n"/>
      <c r="AP211" s="197" t="n"/>
      <c r="AQ211" s="197" t="n"/>
      <c r="AR211" s="197" t="n"/>
      <c r="AS211" s="197" t="n"/>
      <c r="AT211" s="197" t="n"/>
      <c r="AU211" s="197" t="n"/>
      <c r="AV211" s="197" t="n"/>
      <c r="AW211" s="197" t="n"/>
      <c r="AX211" s="197" t="n"/>
      <c r="AY211" s="197" t="n"/>
      <c r="AZ211" s="197" t="n"/>
      <c r="BA211" s="197" t="n"/>
      <c r="BB211" s="197" t="n"/>
      <c r="BC211" s="197" t="n"/>
      <c r="BD211" s="197" t="n"/>
      <c r="BE211" s="197" t="n"/>
      <c r="BF211" s="197" t="n"/>
      <c r="BG211" s="197" t="n"/>
      <c r="BH211" s="197" t="n"/>
      <c r="BI211" s="197" t="n"/>
      <c r="BJ211" s="197" t="n"/>
      <c r="BK211" s="197" t="n"/>
      <c r="BL211" s="197" t="n"/>
      <c r="BM211" s="197" t="n"/>
      <c r="BN211" s="197" t="n"/>
      <c r="BO211" s="197" t="n"/>
      <c r="BP211" s="197" t="n"/>
      <c r="BQ211" s="197" t="n"/>
      <c r="BR211" s="197" t="n"/>
      <c r="BS211" s="197" t="n"/>
      <c r="BT211" s="197" t="n"/>
      <c r="BU211" s="197" t="n"/>
      <c r="BV211" s="197" t="n"/>
      <c r="BW211" s="197" t="n"/>
      <c r="BX211" s="197" t="n"/>
      <c r="BY211" s="197" t="n"/>
      <c r="BZ211" s="197" t="n"/>
      <c r="CA211" s="197" t="n"/>
      <c r="CB211" s="197" t="n"/>
      <c r="CC211" s="197" t="n"/>
      <c r="CD211" s="197" t="n"/>
      <c r="CE211" s="197" t="n"/>
      <c r="CF211" s="197" t="n"/>
      <c r="CG211" s="197" t="n"/>
      <c r="CH211" s="197" t="n"/>
      <c r="CI211" s="197" t="n"/>
      <c r="CJ211" s="197" t="n"/>
      <c r="CK211" s="197" t="n"/>
      <c r="CL211" s="197" t="n"/>
      <c r="CM211" s="197" t="n"/>
      <c r="CN211" s="197" t="n"/>
      <c r="CO211" s="197" t="n"/>
      <c r="CP211" s="197" t="n"/>
      <c r="CQ211" s="197" t="n"/>
      <c r="CR211" s="197" t="n"/>
      <c r="CS211" s="197" t="n"/>
      <c r="CT211" s="197" t="n"/>
      <c r="CU211" s="197" t="n"/>
      <c r="CV211" s="197" t="n"/>
      <c r="CW211" s="197" t="n"/>
      <c r="CX211" s="197" t="n"/>
      <c r="CY211" s="197" t="n"/>
      <c r="CZ211" s="197" t="n"/>
      <c r="DA211" s="197" t="n"/>
      <c r="DB211" s="197" t="n"/>
      <c r="DC211" s="197" t="n"/>
      <c r="DD211" s="197" t="n"/>
      <c r="DE211" s="197" t="n"/>
      <c r="DF211" s="197" t="n"/>
      <c r="DG211" s="197" t="n"/>
      <c r="DH211" s="197" t="n"/>
      <c r="DI211" s="197" t="n"/>
      <c r="DJ211" s="197" t="n"/>
      <c r="DK211" s="197" t="n"/>
      <c r="DL211" s="197" t="n"/>
      <c r="DM211" s="197" t="n"/>
      <c r="DN211" s="197" t="n"/>
      <c r="DO211" s="197" t="n"/>
      <c r="DP211" s="197" t="n"/>
      <c r="DQ211" s="197" t="n"/>
      <c r="DR211" s="197" t="n"/>
      <c r="DS211" s="197" t="n"/>
      <c r="DT211" s="197" t="n"/>
      <c r="DU211" s="197" t="n"/>
      <c r="DV211" s="197" t="n"/>
      <c r="DW211" s="197" t="n"/>
      <c r="DX211" s="197" t="n"/>
      <c r="DY211" s="197" t="n"/>
      <c r="DZ211" s="197" t="n"/>
      <c r="EA211" s="197" t="n"/>
      <c r="EB211" s="197" t="n"/>
      <c r="EC211" s="197" t="n"/>
      <c r="ED211" s="197" t="n"/>
      <c r="EE211" s="197" t="n"/>
      <c r="EF211" s="197" t="n"/>
      <c r="EG211" s="197" t="n"/>
      <c r="EH211" s="197" t="n"/>
      <c r="EI211" s="197" t="n"/>
      <c r="EJ211" s="197" t="n"/>
    </row>
    <row r="212">
      <c r="B212" s="229" t="n"/>
      <c r="C212" s="103" t="n"/>
      <c r="D212" s="103" t="n"/>
      <c r="E212" s="103" t="n"/>
      <c r="F212" s="103" t="n"/>
      <c r="G212" s="103" t="n"/>
      <c r="H212" s="103" t="n"/>
      <c r="I212" s="984" t="n"/>
      <c r="J212" s="196" t="n"/>
      <c r="K212" s="197" t="n"/>
      <c r="L212" s="197" t="n"/>
      <c r="M212" s="197" t="n"/>
      <c r="N212" s="966" t="inlineStr"/>
      <c r="O212" s="198" t="inlineStr"/>
      <c r="P212" s="198" t="inlineStr"/>
      <c r="Q212" s="198" t="inlineStr"/>
      <c r="R212" s="198" t="inlineStr"/>
      <c r="S212" s="198" t="inlineStr"/>
      <c r="T212" s="198" t="inlineStr"/>
      <c r="U212" s="193" t="n"/>
      <c r="V212" s="197" t="n"/>
      <c r="W212" s="197" t="n"/>
      <c r="X212" s="197" t="n"/>
      <c r="Y212" s="197" t="n"/>
      <c r="Z212" s="197" t="n"/>
      <c r="AA212" s="197" t="n"/>
      <c r="AB212" s="197" t="n"/>
      <c r="AC212" s="197" t="n"/>
      <c r="AD212" s="197" t="n"/>
      <c r="AE212" s="197" t="n"/>
      <c r="AF212" s="197" t="n"/>
      <c r="AG212" s="197" t="n"/>
      <c r="AH212" s="197" t="n"/>
      <c r="AI212" s="197" t="n"/>
      <c r="AJ212" s="197" t="n"/>
      <c r="AK212" s="197" t="n"/>
      <c r="AL212" s="197" t="n"/>
      <c r="AM212" s="197" t="n"/>
      <c r="AN212" s="197" t="n"/>
      <c r="AO212" s="197" t="n"/>
      <c r="AP212" s="197" t="n"/>
      <c r="AQ212" s="197" t="n"/>
      <c r="AR212" s="197" t="n"/>
      <c r="AS212" s="197" t="n"/>
      <c r="AT212" s="197" t="n"/>
      <c r="AU212" s="197" t="n"/>
      <c r="AV212" s="197" t="n"/>
      <c r="AW212" s="197" t="n"/>
      <c r="AX212" s="197" t="n"/>
      <c r="AY212" s="197" t="n"/>
      <c r="AZ212" s="197" t="n"/>
      <c r="BA212" s="197" t="n"/>
      <c r="BB212" s="197" t="n"/>
      <c r="BC212" s="197" t="n"/>
      <c r="BD212" s="197" t="n"/>
      <c r="BE212" s="197" t="n"/>
      <c r="BF212" s="197" t="n"/>
      <c r="BG212" s="197" t="n"/>
      <c r="BH212" s="197" t="n"/>
      <c r="BI212" s="197" t="n"/>
      <c r="BJ212" s="197" t="n"/>
      <c r="BK212" s="197" t="n"/>
      <c r="BL212" s="197" t="n"/>
      <c r="BM212" s="197" t="n"/>
      <c r="BN212" s="197" t="n"/>
      <c r="BO212" s="197" t="n"/>
      <c r="BP212" s="197" t="n"/>
      <c r="BQ212" s="197" t="n"/>
      <c r="BR212" s="197" t="n"/>
      <c r="BS212" s="197" t="n"/>
      <c r="BT212" s="197" t="n"/>
      <c r="BU212" s="197" t="n"/>
      <c r="BV212" s="197" t="n"/>
      <c r="BW212" s="197" t="n"/>
      <c r="BX212" s="197" t="n"/>
      <c r="BY212" s="197" t="n"/>
      <c r="BZ212" s="197" t="n"/>
      <c r="CA212" s="197" t="n"/>
      <c r="CB212" s="197" t="n"/>
      <c r="CC212" s="197" t="n"/>
      <c r="CD212" s="197" t="n"/>
      <c r="CE212" s="197" t="n"/>
      <c r="CF212" s="197" t="n"/>
      <c r="CG212" s="197" t="n"/>
      <c r="CH212" s="197" t="n"/>
      <c r="CI212" s="197" t="n"/>
      <c r="CJ212" s="197" t="n"/>
      <c r="CK212" s="197" t="n"/>
      <c r="CL212" s="197" t="n"/>
      <c r="CM212" s="197" t="n"/>
      <c r="CN212" s="197" t="n"/>
      <c r="CO212" s="197" t="n"/>
      <c r="CP212" s="197" t="n"/>
      <c r="CQ212" s="197" t="n"/>
      <c r="CR212" s="197" t="n"/>
      <c r="CS212" s="197" t="n"/>
      <c r="CT212" s="197" t="n"/>
      <c r="CU212" s="197" t="n"/>
      <c r="CV212" s="197" t="n"/>
      <c r="CW212" s="197" t="n"/>
      <c r="CX212" s="197" t="n"/>
      <c r="CY212" s="197" t="n"/>
      <c r="CZ212" s="197" t="n"/>
      <c r="DA212" s="197" t="n"/>
      <c r="DB212" s="197" t="n"/>
      <c r="DC212" s="197" t="n"/>
      <c r="DD212" s="197" t="n"/>
      <c r="DE212" s="197" t="n"/>
      <c r="DF212" s="197" t="n"/>
      <c r="DG212" s="197" t="n"/>
      <c r="DH212" s="197" t="n"/>
      <c r="DI212" s="197" t="n"/>
      <c r="DJ212" s="197" t="n"/>
      <c r="DK212" s="197" t="n"/>
      <c r="DL212" s="197" t="n"/>
      <c r="DM212" s="197" t="n"/>
      <c r="DN212" s="197" t="n"/>
      <c r="DO212" s="197" t="n"/>
      <c r="DP212" s="197" t="n"/>
      <c r="DQ212" s="197" t="n"/>
      <c r="DR212" s="197" t="n"/>
      <c r="DS212" s="197" t="n"/>
      <c r="DT212" s="197" t="n"/>
      <c r="DU212" s="197" t="n"/>
      <c r="DV212" s="197" t="n"/>
      <c r="DW212" s="197" t="n"/>
      <c r="DX212" s="197" t="n"/>
      <c r="DY212" s="197" t="n"/>
      <c r="DZ212" s="197" t="n"/>
      <c r="EA212" s="197" t="n"/>
      <c r="EB212" s="197" t="n"/>
      <c r="EC212" s="197" t="n"/>
      <c r="ED212" s="197" t="n"/>
      <c r="EE212" s="197" t="n"/>
      <c r="EF212" s="197" t="n"/>
      <c r="EG212" s="197" t="n"/>
      <c r="EH212" s="197" t="n"/>
      <c r="EI212" s="197" t="n"/>
      <c r="EJ212" s="197" t="n"/>
    </row>
    <row r="213" ht="20.25" customFormat="1" customHeight="1" s="194">
      <c r="A213" s="229" t="n"/>
      <c r="B213" s="229" t="n"/>
      <c r="C213" s="229" t="n"/>
      <c r="D213" s="229" t="n"/>
      <c r="E213" s="229" t="n"/>
      <c r="F213" s="229" t="n"/>
      <c r="G213" s="229" t="n"/>
      <c r="H213" s="229" t="n"/>
      <c r="I213" s="984" t="n"/>
      <c r="J213" s="196" t="n"/>
      <c r="K213" s="197" t="n"/>
      <c r="L213" s="197" t="n"/>
      <c r="M213" s="197" t="n"/>
      <c r="N213" s="966" t="inlineStr"/>
      <c r="O213" s="198" t="inlineStr"/>
      <c r="P213" s="198" t="inlineStr"/>
      <c r="Q213" s="198" t="inlineStr"/>
      <c r="R213" s="198" t="inlineStr"/>
      <c r="S213" s="198" t="inlineStr"/>
      <c r="T213" s="198" t="inlineStr"/>
      <c r="U213" s="193" t="n"/>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A214" s="171" t="inlineStr">
        <is>
          <t>K30</t>
        </is>
      </c>
      <c r="B214" s="96" t="inlineStr">
        <is>
          <t xml:space="preserve">Total </t>
        </is>
      </c>
      <c r="C214" s="954">
        <f>SUM(INDIRECT(ADDRESS(MATCH("K29",$A:$A,0)+1,COLUMN(C$13),4)&amp;":"&amp;ADDRESS(MATCH("K30",$A:$A,0)-1,COLUMN(C$13),4)))</f>
        <v/>
      </c>
      <c r="D214" s="954">
        <f>SUM(INDIRECT(ADDRESS(MATCH("K29",$A:$A,0)+1,COLUMN(D$13),4)&amp;":"&amp;ADDRESS(MATCH("K30",$A:$A,0)-1,COLUMN(D$13),4)))</f>
        <v/>
      </c>
      <c r="E214" s="954">
        <f>SUM(INDIRECT(ADDRESS(MATCH("K29",$A:$A,0)+1,COLUMN(E$13),4)&amp;":"&amp;ADDRESS(MATCH("K30",$A:$A,0)-1,COLUMN(E$13),4)))</f>
        <v/>
      </c>
      <c r="F214" s="954">
        <f>SUM(INDIRECT(ADDRESS(MATCH("K29",$A:$A,0)+1,COLUMN(F$13),4)&amp;":"&amp;ADDRESS(MATCH("K30",$A:$A,0)-1,COLUMN(F$13),4)))</f>
        <v/>
      </c>
      <c r="G214" s="954" t="n">
        <v>0</v>
      </c>
      <c r="H214" s="954" t="n">
        <v>0</v>
      </c>
      <c r="I214" s="984" t="n"/>
      <c r="J214" s="180" t="n"/>
      <c r="N214" s="976">
        <f>B214</f>
        <v/>
      </c>
      <c r="O214" s="192">
        <f>C214*BS!$B$9</f>
        <v/>
      </c>
      <c r="P214" s="192">
        <f>D214*BS!$B$9</f>
        <v/>
      </c>
      <c r="Q214" s="192">
        <f>E214*BS!$B$9</f>
        <v/>
      </c>
      <c r="R214" s="192">
        <f>F214*BS!$B$9</f>
        <v/>
      </c>
      <c r="S214" s="192">
        <f>G214*BS!$B$9</f>
        <v/>
      </c>
      <c r="T214" s="192">
        <f>H214*BS!$B$9</f>
        <v/>
      </c>
      <c r="U214" s="193" t="n"/>
    </row>
    <row r="215">
      <c r="A215" s="194" t="inlineStr">
        <is>
          <t>K31</t>
        </is>
      </c>
      <c r="B215" s="96" t="inlineStr">
        <is>
          <t xml:space="preserve">Other Reserves </t>
        </is>
      </c>
      <c r="C215" s="983" t="n"/>
      <c r="D215" s="983" t="n"/>
      <c r="E215" s="983" t="n"/>
      <c r="F215" s="983" t="n"/>
      <c r="G215" s="983" t="n"/>
      <c r="H215" s="983" t="n"/>
      <c r="I215" s="984" t="n"/>
      <c r="J215" s="196" t="n"/>
      <c r="K215" s="197" t="n"/>
      <c r="L215" s="197" t="n"/>
      <c r="M215" s="197" t="n"/>
      <c r="N215" s="966">
        <f>B215</f>
        <v/>
      </c>
      <c r="O215" s="198" t="inlineStr"/>
      <c r="P215" s="198" t="inlineStr"/>
      <c r="Q215" s="198" t="inlineStr"/>
      <c r="R215" s="198" t="inlineStr"/>
      <c r="S215" s="198" t="inlineStr"/>
      <c r="T215" s="198" t="inlineStr"/>
      <c r="U215" s="193">
        <f>I166</f>
        <v/>
      </c>
      <c r="V215" s="197" t="n"/>
      <c r="W215" s="197" t="n"/>
      <c r="X215" s="197" t="n"/>
      <c r="Y215" s="197" t="n"/>
      <c r="Z215" s="197" t="n"/>
      <c r="AA215" s="197" t="n"/>
      <c r="AB215" s="197" t="n"/>
      <c r="AC215" s="197" t="n"/>
      <c r="AD215" s="197" t="n"/>
      <c r="AE215" s="197" t="n"/>
      <c r="AF215" s="197" t="n"/>
      <c r="AG215" s="197" t="n"/>
      <c r="AH215" s="197" t="n"/>
      <c r="AI215" s="197" t="n"/>
      <c r="AJ215" s="197" t="n"/>
      <c r="AK215" s="197" t="n"/>
      <c r="AL215" s="197" t="n"/>
      <c r="AM215" s="197" t="n"/>
      <c r="AN215" s="197" t="n"/>
      <c r="AO215" s="197" t="n"/>
      <c r="AP215" s="197" t="n"/>
      <c r="AQ215" s="197" t="n"/>
      <c r="AR215" s="197" t="n"/>
      <c r="AS215" s="197" t="n"/>
      <c r="AT215" s="197" t="n"/>
      <c r="AU215" s="197" t="n"/>
      <c r="AV215" s="197" t="n"/>
      <c r="AW215" s="197" t="n"/>
      <c r="AX215" s="197" t="n"/>
      <c r="AY215" s="197" t="n"/>
      <c r="AZ215" s="197" t="n"/>
      <c r="BA215" s="197" t="n"/>
      <c r="BB215" s="197" t="n"/>
      <c r="BC215" s="197" t="n"/>
      <c r="BD215" s="197" t="n"/>
      <c r="BE215" s="197" t="n"/>
      <c r="BF215" s="197" t="n"/>
      <c r="BG215" s="197" t="n"/>
      <c r="BH215" s="197" t="n"/>
      <c r="BI215" s="197" t="n"/>
      <c r="BJ215" s="197" t="n"/>
      <c r="BK215" s="197" t="n"/>
      <c r="BL215" s="197" t="n"/>
      <c r="BM215" s="197" t="n"/>
      <c r="BN215" s="197" t="n"/>
      <c r="BO215" s="197" t="n"/>
      <c r="BP215" s="197" t="n"/>
      <c r="BQ215" s="197" t="n"/>
      <c r="BR215" s="197" t="n"/>
      <c r="BS215" s="197" t="n"/>
      <c r="BT215" s="197" t="n"/>
      <c r="BU215" s="197" t="n"/>
      <c r="BV215" s="197" t="n"/>
      <c r="BW215" s="197" t="n"/>
      <c r="BX215" s="197" t="n"/>
      <c r="BY215" s="197" t="n"/>
      <c r="BZ215" s="197" t="n"/>
      <c r="CA215" s="197" t="n"/>
      <c r="CB215" s="197" t="n"/>
      <c r="CC215" s="197" t="n"/>
      <c r="CD215" s="197" t="n"/>
      <c r="CE215" s="197" t="n"/>
      <c r="CF215" s="197" t="n"/>
      <c r="CG215" s="197" t="n"/>
      <c r="CH215" s="197" t="n"/>
      <c r="CI215" s="197" t="n"/>
      <c r="CJ215" s="197" t="n"/>
      <c r="CK215" s="197" t="n"/>
      <c r="CL215" s="197" t="n"/>
      <c r="CM215" s="197" t="n"/>
      <c r="CN215" s="197" t="n"/>
      <c r="CO215" s="197" t="n"/>
      <c r="CP215" s="197" t="n"/>
      <c r="CQ215" s="197" t="n"/>
      <c r="CR215" s="197" t="n"/>
      <c r="CS215" s="197" t="n"/>
      <c r="CT215" s="197" t="n"/>
      <c r="CU215" s="197" t="n"/>
      <c r="CV215" s="197" t="n"/>
      <c r="CW215" s="197" t="n"/>
      <c r="CX215" s="197" t="n"/>
      <c r="CY215" s="197" t="n"/>
      <c r="CZ215" s="197" t="n"/>
      <c r="DA215" s="197" t="n"/>
      <c r="DB215" s="197" t="n"/>
      <c r="DC215" s="197" t="n"/>
      <c r="DD215" s="197" t="n"/>
      <c r="DE215" s="197" t="n"/>
      <c r="DF215" s="197" t="n"/>
      <c r="DG215" s="197" t="n"/>
      <c r="DH215" s="197" t="n"/>
      <c r="DI215" s="197" t="n"/>
      <c r="DJ215" s="197" t="n"/>
      <c r="DK215" s="197" t="n"/>
      <c r="DL215" s="197" t="n"/>
      <c r="DM215" s="197" t="n"/>
      <c r="DN215" s="197" t="n"/>
      <c r="DO215" s="197" t="n"/>
      <c r="DP215" s="197" t="n"/>
      <c r="DQ215" s="197" t="n"/>
      <c r="DR215" s="197" t="n"/>
      <c r="DS215" s="197" t="n"/>
      <c r="DT215" s="197" t="n"/>
      <c r="DU215" s="197" t="n"/>
      <c r="DV215" s="197" t="n"/>
      <c r="DW215" s="197" t="n"/>
      <c r="DX215" s="197" t="n"/>
      <c r="DY215" s="197" t="n"/>
      <c r="DZ215" s="197" t="n"/>
      <c r="EA215" s="197" t="n"/>
      <c r="EB215" s="197" t="n"/>
      <c r="EC215" s="197" t="n"/>
      <c r="ED215" s="197" t="n"/>
      <c r="EE215" s="197" t="n"/>
      <c r="EF215" s="197" t="n"/>
      <c r="EG215" s="197" t="n"/>
      <c r="EH215" s="197" t="n"/>
      <c r="EI215" s="197" t="n"/>
      <c r="EJ215" s="197" t="n"/>
    </row>
    <row r="216">
      <c r="A216" s="79" t="n"/>
      <c r="B216" s="102" t="n"/>
      <c r="C216" s="993" t="n"/>
      <c r="D216" s="993" t="n"/>
      <c r="E216" s="993" t="n"/>
      <c r="F216" s="993" t="n"/>
      <c r="G216" s="993" t="n"/>
      <c r="H216" s="993" t="n"/>
      <c r="I216" s="992" t="n"/>
      <c r="J216" s="180" t="n"/>
      <c r="N216" s="976" t="inlineStr"/>
      <c r="O216" s="192" t="inlineStr"/>
      <c r="P216" s="192" t="inlineStr"/>
      <c r="Q216" s="192" t="inlineStr"/>
      <c r="R216" s="192" t="inlineStr"/>
      <c r="S216" s="192" t="inlineStr"/>
      <c r="T216" s="192" t="inlineStr"/>
      <c r="U216" s="193">
        <f>I167</f>
        <v/>
      </c>
    </row>
    <row r="217">
      <c r="A217" s="79" t="n"/>
      <c r="B217" s="102" t="n"/>
      <c r="C217" s="993" t="n"/>
      <c r="D217" s="993" t="n"/>
      <c r="E217" s="993" t="n"/>
      <c r="F217" s="993" t="n"/>
      <c r="G217" s="993" t="n"/>
      <c r="H217" s="993" t="n"/>
      <c r="I217" s="992" t="n"/>
      <c r="J217" s="180" t="n"/>
      <c r="N217" s="976" t="inlineStr"/>
      <c r="O217" s="192" t="inlineStr"/>
      <c r="P217" s="192" t="inlineStr"/>
      <c r="Q217" s="192" t="inlineStr"/>
      <c r="R217" s="192" t="inlineStr"/>
      <c r="S217" s="192" t="inlineStr"/>
      <c r="T217" s="192" t="inlineStr"/>
      <c r="U217" s="193">
        <f>I168</f>
        <v/>
      </c>
    </row>
    <row r="218">
      <c r="A218" s="79" t="n"/>
      <c r="B218" s="102" t="n"/>
      <c r="C218" s="993" t="n"/>
      <c r="D218" s="993" t="n"/>
      <c r="E218" s="993" t="n"/>
      <c r="F218" s="993" t="n"/>
      <c r="G218" s="993" t="n"/>
      <c r="H218" s="993" t="n"/>
      <c r="I218" s="992" t="n"/>
      <c r="J218" s="180" t="n"/>
      <c r="N218" s="976" t="inlineStr"/>
      <c r="O218" s="192" t="inlineStr"/>
      <c r="P218" s="192" t="inlineStr"/>
      <c r="Q218" s="192" t="inlineStr"/>
      <c r="R218" s="192" t="inlineStr"/>
      <c r="S218" s="192" t="inlineStr"/>
      <c r="T218" s="192" t="inlineStr"/>
      <c r="U218" s="193">
        <f>I169</f>
        <v/>
      </c>
    </row>
    <row r="219">
      <c r="A219" s="79" t="n"/>
      <c r="B219" s="102" t="n"/>
      <c r="C219" s="993" t="n"/>
      <c r="D219" s="993" t="n"/>
      <c r="E219" s="993" t="n"/>
      <c r="F219" s="993" t="n"/>
      <c r="G219" s="993" t="n"/>
      <c r="H219" s="993" t="n"/>
      <c r="I219" s="992" t="n"/>
      <c r="J219" s="180" t="n"/>
      <c r="N219" s="976" t="inlineStr"/>
      <c r="O219" s="192" t="inlineStr"/>
      <c r="P219" s="192" t="inlineStr"/>
      <c r="Q219" s="192" t="inlineStr"/>
      <c r="R219" s="192" t="inlineStr"/>
      <c r="S219" s="192" t="inlineStr"/>
      <c r="T219" s="192" t="inlineStr"/>
      <c r="U219" s="193">
        <f>I170</f>
        <v/>
      </c>
    </row>
    <row r="220">
      <c r="A220" s="79" t="n"/>
      <c r="B220" s="102" t="n"/>
      <c r="C220" s="103" t="n"/>
      <c r="D220" s="103" t="n"/>
      <c r="E220" s="103" t="n"/>
      <c r="F220" s="103" t="n"/>
      <c r="G220" s="103" t="n"/>
      <c r="H220" s="103" t="n"/>
      <c r="I220" s="992" t="n"/>
      <c r="J220" s="180" t="n"/>
      <c r="N220" s="976" t="inlineStr"/>
      <c r="O220" s="192" t="inlineStr"/>
      <c r="P220" s="192" t="inlineStr"/>
      <c r="Q220" s="192" t="inlineStr"/>
      <c r="R220" s="192" t="inlineStr"/>
      <c r="S220" s="192" t="inlineStr"/>
      <c r="T220" s="192" t="inlineStr"/>
      <c r="U220" s="193">
        <f>I171</f>
        <v/>
      </c>
    </row>
    <row r="221">
      <c r="A221" s="79" t="n"/>
      <c r="B221" s="102" t="n"/>
      <c r="C221" s="993" t="n"/>
      <c r="D221" s="993" t="n"/>
      <c r="E221" s="993" t="n"/>
      <c r="F221" s="993" t="n"/>
      <c r="G221" s="993" t="n"/>
      <c r="H221" s="993" t="n"/>
      <c r="I221" s="992" t="n"/>
      <c r="J221" s="180" t="n"/>
      <c r="N221" s="976" t="inlineStr"/>
      <c r="O221" s="192" t="inlineStr"/>
      <c r="P221" s="192" t="inlineStr"/>
      <c r="Q221" s="192" t="inlineStr"/>
      <c r="R221" s="192" t="inlineStr"/>
      <c r="S221" s="192" t="inlineStr"/>
      <c r="T221" s="192" t="inlineStr"/>
      <c r="U221" s="193">
        <f>I172</f>
        <v/>
      </c>
    </row>
    <row r="222">
      <c r="A222" s="79" t="n"/>
      <c r="B222" s="102" t="n"/>
      <c r="C222" s="993" t="n"/>
      <c r="D222" s="993" t="n"/>
      <c r="E222" s="993" t="n"/>
      <c r="F222" s="993" t="n"/>
      <c r="G222" s="993" t="n"/>
      <c r="H222" s="993" t="n"/>
      <c r="I222" s="992" t="n"/>
      <c r="J222" s="180" t="n"/>
      <c r="N222" s="976" t="inlineStr"/>
      <c r="O222" s="192" t="inlineStr"/>
      <c r="P222" s="192" t="inlineStr"/>
      <c r="Q222" s="192" t="inlineStr"/>
      <c r="R222" s="192" t="inlineStr"/>
      <c r="S222" s="192" t="inlineStr"/>
      <c r="T222" s="192" t="inlineStr"/>
      <c r="U222" s="193">
        <f>I173</f>
        <v/>
      </c>
    </row>
    <row r="223">
      <c r="A223" s="79" t="n"/>
      <c r="B223" s="102" t="n"/>
      <c r="C223" s="993" t="n"/>
      <c r="D223" s="993" t="n"/>
      <c r="E223" s="993" t="n"/>
      <c r="F223" s="993" t="n"/>
      <c r="G223" s="993" t="n"/>
      <c r="H223" s="993" t="n"/>
      <c r="I223" s="992" t="n"/>
      <c r="J223" s="180" t="n"/>
      <c r="N223" s="976" t="inlineStr"/>
      <c r="O223" s="192" t="inlineStr"/>
      <c r="P223" s="192" t="inlineStr"/>
      <c r="Q223" s="192" t="inlineStr"/>
      <c r="R223" s="192" t="inlineStr"/>
      <c r="S223" s="192" t="inlineStr"/>
      <c r="T223" s="192" t="inlineStr"/>
      <c r="U223" s="193">
        <f>I174</f>
        <v/>
      </c>
    </row>
    <row r="224">
      <c r="A224" s="79" t="n"/>
      <c r="B224" s="102" t="n"/>
      <c r="C224" s="993" t="n"/>
      <c r="D224" s="993" t="n"/>
      <c r="E224" s="993" t="n"/>
      <c r="F224" s="993" t="n"/>
      <c r="G224" s="993" t="n"/>
      <c r="H224" s="993" t="n"/>
      <c r="I224" s="986" t="n"/>
      <c r="J224" s="180" t="n"/>
      <c r="N224" s="976" t="inlineStr"/>
      <c r="O224" s="192" t="inlineStr"/>
      <c r="P224" s="192" t="inlineStr"/>
      <c r="Q224" s="192" t="inlineStr"/>
      <c r="R224" s="192" t="inlineStr"/>
      <c r="S224" s="192" t="inlineStr"/>
      <c r="T224" s="192" t="inlineStr"/>
      <c r="U224" s="193">
        <f>I175</f>
        <v/>
      </c>
    </row>
    <row r="225">
      <c r="A225" s="79" t="n"/>
      <c r="B225" s="102" t="n"/>
      <c r="C225" s="993" t="n"/>
      <c r="D225" s="993" t="n"/>
      <c r="E225" s="993" t="n"/>
      <c r="F225" s="993" t="n"/>
      <c r="G225" s="993" t="n"/>
      <c r="H225" s="993" t="n"/>
      <c r="I225" s="986" t="n"/>
      <c r="J225" s="180" t="n"/>
      <c r="N225" s="976" t="inlineStr"/>
      <c r="O225" s="192" t="inlineStr"/>
      <c r="P225" s="192" t="inlineStr"/>
      <c r="Q225" s="192" t="inlineStr"/>
      <c r="R225" s="192" t="inlineStr"/>
      <c r="S225" s="192" t="inlineStr"/>
      <c r="T225" s="192" t="inlineStr"/>
      <c r="U225" s="193">
        <f>I176</f>
        <v/>
      </c>
    </row>
    <row r="226">
      <c r="B226" s="102" t="n"/>
      <c r="C226" s="952" t="n"/>
      <c r="D226" s="952" t="n"/>
      <c r="E226" s="952" t="n"/>
      <c r="F226" s="952" t="n"/>
      <c r="G226" s="952" t="n"/>
      <c r="H226" s="952" t="n"/>
      <c r="I226" s="979" t="n"/>
      <c r="J226" s="180" t="n"/>
      <c r="N226" s="976" t="inlineStr"/>
      <c r="O226" s="192" t="inlineStr"/>
      <c r="P226" s="192" t="inlineStr"/>
      <c r="Q226" s="192" t="inlineStr"/>
      <c r="R226" s="192" t="inlineStr"/>
      <c r="S226" s="192" t="inlineStr"/>
      <c r="T226" s="192" t="inlineStr"/>
      <c r="U226" s="193">
        <f>I177</f>
        <v/>
      </c>
    </row>
    <row r="227">
      <c r="A227" s="194" t="inlineStr">
        <is>
          <t>K32</t>
        </is>
      </c>
      <c r="B227" s="96" t="inlineStr">
        <is>
          <t>Total</t>
        </is>
      </c>
      <c r="C227" s="954">
        <f>SUM(INDIRECT(ADDRESS(MATCH("K31",$A:$A,0)+1,COLUMN(C$13),4)&amp;":"&amp;ADDRESS(MATCH("K32",$A:$A,0)-1,COLUMN(C$13),4)))</f>
        <v/>
      </c>
      <c r="D227" s="954">
        <f>SUM(INDIRECT(ADDRESS(MATCH("K31",$A:$A,0)+1,COLUMN(D$13),4)&amp;":"&amp;ADDRESS(MATCH("K32",$A:$A,0)-1,COLUMN(D$13),4)))</f>
        <v/>
      </c>
      <c r="E227" s="954">
        <f>SUM(INDIRECT(ADDRESS(MATCH("K31",$A:$A,0)+1,COLUMN(E$13),4)&amp;":"&amp;ADDRESS(MATCH("K32",$A:$A,0)-1,COLUMN(E$13),4)))</f>
        <v/>
      </c>
      <c r="F227" s="954">
        <f>SUM(INDIRECT(ADDRESS(MATCH("K31",$A:$A,0)+1,COLUMN(F$13),4)&amp;":"&amp;ADDRESS(MATCH("K32",$A:$A,0)-1,COLUMN(F$13),4)))</f>
        <v/>
      </c>
      <c r="G227" s="954" t="n">
        <v>0</v>
      </c>
      <c r="H227" s="954" t="n">
        <v>0</v>
      </c>
      <c r="I227" s="984" t="n"/>
      <c r="J227" s="196" t="n"/>
      <c r="K227" s="197" t="n"/>
      <c r="L227" s="197" t="n"/>
      <c r="M227" s="197" t="n"/>
      <c r="N227" s="966">
        <f>B227</f>
        <v/>
      </c>
      <c r="O227" s="198">
        <f>C227*BS!$B$9</f>
        <v/>
      </c>
      <c r="P227" s="198">
        <f>D227*BS!$B$9</f>
        <v/>
      </c>
      <c r="Q227" s="198">
        <f>E227*BS!$B$9</f>
        <v/>
      </c>
      <c r="R227" s="198">
        <f>F227*BS!$B$9</f>
        <v/>
      </c>
      <c r="S227" s="198">
        <f>G227*BS!$B$9</f>
        <v/>
      </c>
      <c r="T227" s="198">
        <f>H227*BS!$B$9</f>
        <v/>
      </c>
      <c r="U227" s="193">
        <f>I178</f>
        <v/>
      </c>
      <c r="V227" s="197" t="n"/>
      <c r="W227" s="197" t="n"/>
      <c r="X227" s="197" t="n"/>
      <c r="Y227" s="197" t="n"/>
      <c r="Z227" s="197" t="n"/>
      <c r="AA227" s="197" t="n"/>
      <c r="AB227" s="197" t="n"/>
      <c r="AC227" s="197" t="n"/>
      <c r="AD227" s="197" t="n"/>
      <c r="AE227" s="197" t="n"/>
      <c r="AF227" s="197" t="n"/>
      <c r="AG227" s="197" t="n"/>
      <c r="AH227" s="197" t="n"/>
      <c r="AI227" s="197" t="n"/>
      <c r="AJ227" s="197" t="n"/>
      <c r="AK227" s="197" t="n"/>
      <c r="AL227" s="197" t="n"/>
      <c r="AM227" s="197" t="n"/>
      <c r="AN227" s="197" t="n"/>
      <c r="AO227" s="197" t="n"/>
      <c r="AP227" s="197" t="n"/>
      <c r="AQ227" s="197" t="n"/>
      <c r="AR227" s="197" t="n"/>
      <c r="AS227" s="197" t="n"/>
      <c r="AT227" s="197" t="n"/>
      <c r="AU227" s="197" t="n"/>
      <c r="AV227" s="197" t="n"/>
      <c r="AW227" s="197" t="n"/>
      <c r="AX227" s="197" t="n"/>
      <c r="AY227" s="197" t="n"/>
      <c r="AZ227" s="197" t="n"/>
      <c r="BA227" s="197" t="n"/>
      <c r="BB227" s="197" t="n"/>
      <c r="BC227" s="197" t="n"/>
      <c r="BD227" s="197" t="n"/>
      <c r="BE227" s="197" t="n"/>
      <c r="BF227" s="197" t="n"/>
      <c r="BG227" s="197" t="n"/>
      <c r="BH227" s="197" t="n"/>
      <c r="BI227" s="197" t="n"/>
      <c r="BJ227" s="197" t="n"/>
      <c r="BK227" s="197" t="n"/>
      <c r="BL227" s="197" t="n"/>
      <c r="BM227" s="197" t="n"/>
      <c r="BN227" s="197" t="n"/>
      <c r="BO227" s="197" t="n"/>
      <c r="BP227" s="197" t="n"/>
      <c r="BQ227" s="197" t="n"/>
      <c r="BR227" s="197" t="n"/>
      <c r="BS227" s="197" t="n"/>
      <c r="BT227" s="197" t="n"/>
      <c r="BU227" s="197" t="n"/>
      <c r="BV227" s="197" t="n"/>
      <c r="BW227" s="197" t="n"/>
      <c r="BX227" s="197" t="n"/>
      <c r="BY227" s="197" t="n"/>
      <c r="BZ227" s="197" t="n"/>
      <c r="CA227" s="197" t="n"/>
      <c r="CB227" s="197" t="n"/>
      <c r="CC227" s="197" t="n"/>
      <c r="CD227" s="197" t="n"/>
      <c r="CE227" s="197" t="n"/>
      <c r="CF227" s="197" t="n"/>
      <c r="CG227" s="197" t="n"/>
      <c r="CH227" s="197" t="n"/>
      <c r="CI227" s="197" t="n"/>
      <c r="CJ227" s="197" t="n"/>
      <c r="CK227" s="197" t="n"/>
      <c r="CL227" s="197" t="n"/>
      <c r="CM227" s="197" t="n"/>
      <c r="CN227" s="197" t="n"/>
      <c r="CO227" s="197" t="n"/>
      <c r="CP227" s="197" t="n"/>
      <c r="CQ227" s="197" t="n"/>
      <c r="CR227" s="197" t="n"/>
      <c r="CS227" s="197" t="n"/>
      <c r="CT227" s="197" t="n"/>
      <c r="CU227" s="197" t="n"/>
      <c r="CV227" s="197" t="n"/>
      <c r="CW227" s="197" t="n"/>
      <c r="CX227" s="197" t="n"/>
      <c r="CY227" s="197" t="n"/>
      <c r="CZ227" s="197" t="n"/>
      <c r="DA227" s="197" t="n"/>
      <c r="DB227" s="197" t="n"/>
      <c r="DC227" s="197" t="n"/>
      <c r="DD227" s="197" t="n"/>
      <c r="DE227" s="197" t="n"/>
      <c r="DF227" s="197" t="n"/>
      <c r="DG227" s="197" t="n"/>
      <c r="DH227" s="197" t="n"/>
      <c r="DI227" s="197" t="n"/>
      <c r="DJ227" s="197" t="n"/>
      <c r="DK227" s="197" t="n"/>
      <c r="DL227" s="197" t="n"/>
      <c r="DM227" s="197" t="n"/>
      <c r="DN227" s="197" t="n"/>
      <c r="DO227" s="197" t="n"/>
      <c r="DP227" s="197" t="n"/>
      <c r="DQ227" s="197" t="n"/>
      <c r="DR227" s="197" t="n"/>
      <c r="DS227" s="197" t="n"/>
      <c r="DT227" s="197" t="n"/>
      <c r="DU227" s="197" t="n"/>
      <c r="DV227" s="197" t="n"/>
      <c r="DW227" s="197" t="n"/>
      <c r="DX227" s="197" t="n"/>
      <c r="DY227" s="197" t="n"/>
      <c r="DZ227" s="197" t="n"/>
      <c r="EA227" s="197" t="n"/>
      <c r="EB227" s="197" t="n"/>
      <c r="EC227" s="197" t="n"/>
      <c r="ED227" s="197" t="n"/>
      <c r="EE227" s="197" t="n"/>
      <c r="EF227" s="197" t="n"/>
      <c r="EG227" s="197" t="n"/>
      <c r="EH227" s="197" t="n"/>
      <c r="EI227" s="197" t="n"/>
      <c r="EJ227" s="197" t="n"/>
    </row>
    <row r="228">
      <c r="B228" s="102" t="n"/>
      <c r="C228" s="996" t="n"/>
      <c r="D228" s="996" t="n"/>
      <c r="E228" s="996" t="n"/>
      <c r="F228" s="996" t="n"/>
      <c r="G228" s="996" t="n"/>
      <c r="H228" s="996" t="n"/>
      <c r="I228" s="997" t="n"/>
      <c r="J228" s="180" t="n"/>
      <c r="N228" s="976" t="inlineStr"/>
      <c r="O228" s="192" t="inlineStr"/>
      <c r="P228" s="192" t="inlineStr"/>
      <c r="Q228" s="192" t="inlineStr"/>
      <c r="R228" s="192" t="inlineStr"/>
      <c r="S228" s="192" t="inlineStr"/>
      <c r="T228" s="192" t="inlineStr"/>
      <c r="U228" s="193" t="n"/>
    </row>
    <row r="229">
      <c r="A229" s="194" t="inlineStr">
        <is>
          <t>K33</t>
        </is>
      </c>
      <c r="B229" s="96" t="inlineStr">
        <is>
          <t xml:space="preserve">Retained Earnings </t>
        </is>
      </c>
      <c r="C229" s="983" t="n"/>
      <c r="D229" s="983" t="n"/>
      <c r="E229" s="983" t="n"/>
      <c r="F229" s="983" t="n"/>
      <c r="G229" s="983" t="n"/>
      <c r="H229" s="983" t="n"/>
      <c r="I229" s="998" t="n"/>
      <c r="J229" s="196" t="n"/>
      <c r="K229" s="197" t="n"/>
      <c r="L229" s="197" t="n"/>
      <c r="M229" s="197" t="n"/>
      <c r="N229" s="966">
        <f>B229</f>
        <v/>
      </c>
      <c r="O229" s="198" t="inlineStr"/>
      <c r="P229" s="198" t="inlineStr"/>
      <c r="Q229" s="198" t="inlineStr"/>
      <c r="R229" s="198" t="inlineStr"/>
      <c r="S229" s="198" t="inlineStr"/>
      <c r="T229" s="198" t="inlineStr"/>
      <c r="U229" s="193">
        <f>I180</f>
        <v/>
      </c>
      <c r="V229" s="197" t="n"/>
      <c r="W229" s="197" t="n"/>
      <c r="X229" s="197" t="n"/>
      <c r="Y229" s="197" t="n"/>
      <c r="Z229" s="197" t="n"/>
      <c r="AA229" s="197" t="n"/>
      <c r="AB229" s="197" t="n"/>
      <c r="AC229" s="197" t="n"/>
      <c r="AD229" s="197" t="n"/>
      <c r="AE229" s="197" t="n"/>
      <c r="AF229" s="197" t="n"/>
      <c r="AG229" s="197" t="n"/>
      <c r="AH229" s="197" t="n"/>
      <c r="AI229" s="197" t="n"/>
      <c r="AJ229" s="197" t="n"/>
      <c r="AK229" s="197" t="n"/>
      <c r="AL229" s="197" t="n"/>
      <c r="AM229" s="197" t="n"/>
      <c r="AN229" s="197" t="n"/>
      <c r="AO229" s="197" t="n"/>
      <c r="AP229" s="197" t="n"/>
      <c r="AQ229" s="197" t="n"/>
      <c r="AR229" s="197" t="n"/>
      <c r="AS229" s="197" t="n"/>
      <c r="AT229" s="197" t="n"/>
      <c r="AU229" s="197" t="n"/>
      <c r="AV229" s="197" t="n"/>
      <c r="AW229" s="197" t="n"/>
      <c r="AX229" s="197" t="n"/>
      <c r="AY229" s="197" t="n"/>
      <c r="AZ229" s="197" t="n"/>
      <c r="BA229" s="197" t="n"/>
      <c r="BB229" s="197" t="n"/>
      <c r="BC229" s="197" t="n"/>
      <c r="BD229" s="197" t="n"/>
      <c r="BE229" s="197" t="n"/>
      <c r="BF229" s="197" t="n"/>
      <c r="BG229" s="197" t="n"/>
      <c r="BH229" s="197" t="n"/>
      <c r="BI229" s="197" t="n"/>
      <c r="BJ229" s="197" t="n"/>
      <c r="BK229" s="197" t="n"/>
      <c r="BL229" s="197" t="n"/>
      <c r="BM229" s="197" t="n"/>
      <c r="BN229" s="197" t="n"/>
      <c r="BO229" s="197" t="n"/>
      <c r="BP229" s="197" t="n"/>
      <c r="BQ229" s="197" t="n"/>
      <c r="BR229" s="197" t="n"/>
      <c r="BS229" s="197" t="n"/>
      <c r="BT229" s="197" t="n"/>
      <c r="BU229" s="197" t="n"/>
      <c r="BV229" s="197" t="n"/>
      <c r="BW229" s="197" t="n"/>
      <c r="BX229" s="197" t="n"/>
      <c r="BY229" s="197" t="n"/>
      <c r="BZ229" s="197" t="n"/>
      <c r="CA229" s="197" t="n"/>
      <c r="CB229" s="197" t="n"/>
      <c r="CC229" s="197" t="n"/>
      <c r="CD229" s="197" t="n"/>
      <c r="CE229" s="197" t="n"/>
      <c r="CF229" s="197" t="n"/>
      <c r="CG229" s="197" t="n"/>
      <c r="CH229" s="197" t="n"/>
      <c r="CI229" s="197" t="n"/>
      <c r="CJ229" s="197" t="n"/>
      <c r="CK229" s="197" t="n"/>
      <c r="CL229" s="197" t="n"/>
      <c r="CM229" s="197" t="n"/>
      <c r="CN229" s="197" t="n"/>
      <c r="CO229" s="197" t="n"/>
      <c r="CP229" s="197" t="n"/>
      <c r="CQ229" s="197" t="n"/>
      <c r="CR229" s="197" t="n"/>
      <c r="CS229" s="197" t="n"/>
      <c r="CT229" s="197" t="n"/>
      <c r="CU229" s="197" t="n"/>
      <c r="CV229" s="197" t="n"/>
      <c r="CW229" s="197" t="n"/>
      <c r="CX229" s="197" t="n"/>
      <c r="CY229" s="197" t="n"/>
      <c r="CZ229" s="197" t="n"/>
      <c r="DA229" s="197" t="n"/>
      <c r="DB229" s="197" t="n"/>
      <c r="DC229" s="197" t="n"/>
      <c r="DD229" s="197" t="n"/>
      <c r="DE229" s="197" t="n"/>
      <c r="DF229" s="197" t="n"/>
      <c r="DG229" s="197" t="n"/>
      <c r="DH229" s="197" t="n"/>
      <c r="DI229" s="197" t="n"/>
      <c r="DJ229" s="197" t="n"/>
      <c r="DK229" s="197" t="n"/>
      <c r="DL229" s="197" t="n"/>
      <c r="DM229" s="197" t="n"/>
      <c r="DN229" s="197" t="n"/>
      <c r="DO229" s="197" t="n"/>
      <c r="DP229" s="197" t="n"/>
      <c r="DQ229" s="197" t="n"/>
      <c r="DR229" s="197" t="n"/>
      <c r="DS229" s="197" t="n"/>
      <c r="DT229" s="197" t="n"/>
      <c r="DU229" s="197" t="n"/>
      <c r="DV229" s="197" t="n"/>
      <c r="DW229" s="197" t="n"/>
      <c r="DX229" s="197" t="n"/>
      <c r="DY229" s="197" t="n"/>
      <c r="DZ229" s="197" t="n"/>
      <c r="EA229" s="197" t="n"/>
      <c r="EB229" s="197" t="n"/>
      <c r="EC229" s="197" t="n"/>
      <c r="ED229" s="197" t="n"/>
      <c r="EE229" s="197" t="n"/>
      <c r="EF229" s="197" t="n"/>
      <c r="EG229" s="197" t="n"/>
      <c r="EH229" s="197" t="n"/>
      <c r="EI229" s="197" t="n"/>
      <c r="EJ229" s="197" t="n"/>
    </row>
    <row r="230">
      <c r="A230" s="194" t="n"/>
      <c r="B230" s="102" t="n"/>
      <c r="C230" s="103" t="n"/>
      <c r="D230" s="103" t="n"/>
      <c r="E230" s="103" t="n"/>
      <c r="F230" s="103" t="n"/>
      <c r="G230" s="103" t="n">
        <v>275518</v>
      </c>
      <c r="H230" s="103" t="n">
        <v>305695</v>
      </c>
      <c r="I230" s="998" t="n"/>
      <c r="J230" s="196" t="n"/>
      <c r="K230" s="197" t="n"/>
      <c r="L230" s="197" t="n"/>
      <c r="M230" s="197" t="n"/>
      <c r="N230" s="966" t="inlineStr"/>
      <c r="O230" s="198" t="inlineStr"/>
      <c r="P230" s="198" t="inlineStr"/>
      <c r="Q230" s="198" t="inlineStr"/>
      <c r="R230" s="198" t="inlineStr"/>
      <c r="S230" s="198">
        <f>G230*BS!$B$9</f>
        <v/>
      </c>
      <c r="T230" s="198">
        <f>H230*BS!$B$9</f>
        <v/>
      </c>
      <c r="U230" s="193" t="n"/>
      <c r="V230" s="197" t="n"/>
      <c r="W230" s="197" t="n"/>
      <c r="X230" s="197" t="n"/>
      <c r="Y230" s="197" t="n"/>
      <c r="Z230" s="197" t="n"/>
      <c r="AA230" s="197" t="n"/>
      <c r="AB230" s="197" t="n"/>
      <c r="AC230" s="197" t="n"/>
      <c r="AD230" s="197" t="n"/>
      <c r="AE230" s="197" t="n"/>
      <c r="AF230" s="197" t="n"/>
      <c r="AG230" s="197" t="n"/>
      <c r="AH230" s="197" t="n"/>
      <c r="AI230" s="197" t="n"/>
      <c r="AJ230" s="197" t="n"/>
      <c r="AK230" s="197" t="n"/>
      <c r="AL230" s="197" t="n"/>
      <c r="AM230" s="197" t="n"/>
      <c r="AN230" s="197" t="n"/>
      <c r="AO230" s="197" t="n"/>
      <c r="AP230" s="197" t="n"/>
      <c r="AQ230" s="197" t="n"/>
      <c r="AR230" s="197" t="n"/>
      <c r="AS230" s="197" t="n"/>
      <c r="AT230" s="197" t="n"/>
      <c r="AU230" s="197" t="n"/>
      <c r="AV230" s="197" t="n"/>
      <c r="AW230" s="197" t="n"/>
      <c r="AX230" s="197" t="n"/>
      <c r="AY230" s="197" t="n"/>
      <c r="AZ230" s="197" t="n"/>
      <c r="BA230" s="197" t="n"/>
      <c r="BB230" s="197" t="n"/>
      <c r="BC230" s="197" t="n"/>
      <c r="BD230" s="197" t="n"/>
      <c r="BE230" s="197" t="n"/>
      <c r="BF230" s="197" t="n"/>
      <c r="BG230" s="197" t="n"/>
      <c r="BH230" s="197" t="n"/>
      <c r="BI230" s="197" t="n"/>
      <c r="BJ230" s="197" t="n"/>
      <c r="BK230" s="197" t="n"/>
      <c r="BL230" s="197" t="n"/>
      <c r="BM230" s="197" t="n"/>
      <c r="BN230" s="197" t="n"/>
      <c r="BO230" s="197" t="n"/>
      <c r="BP230" s="197" t="n"/>
      <c r="BQ230" s="197" t="n"/>
      <c r="BR230" s="197" t="n"/>
      <c r="BS230" s="197" t="n"/>
      <c r="BT230" s="197" t="n"/>
      <c r="BU230" s="197" t="n"/>
      <c r="BV230" s="197" t="n"/>
      <c r="BW230" s="197" t="n"/>
      <c r="BX230" s="197" t="n"/>
      <c r="BY230" s="197" t="n"/>
      <c r="BZ230" s="197" t="n"/>
      <c r="CA230" s="197" t="n"/>
      <c r="CB230" s="197" t="n"/>
      <c r="CC230" s="197" t="n"/>
      <c r="CD230" s="197" t="n"/>
      <c r="CE230" s="197" t="n"/>
      <c r="CF230" s="197" t="n"/>
      <c r="CG230" s="197" t="n"/>
      <c r="CH230" s="197" t="n"/>
      <c r="CI230" s="197" t="n"/>
      <c r="CJ230" s="197" t="n"/>
      <c r="CK230" s="197" t="n"/>
      <c r="CL230" s="197" t="n"/>
      <c r="CM230" s="197" t="n"/>
      <c r="CN230" s="197" t="n"/>
      <c r="CO230" s="197" t="n"/>
      <c r="CP230" s="197" t="n"/>
      <c r="CQ230" s="197" t="n"/>
      <c r="CR230" s="197" t="n"/>
      <c r="CS230" s="197" t="n"/>
      <c r="CT230" s="197" t="n"/>
      <c r="CU230" s="197" t="n"/>
      <c r="CV230" s="197" t="n"/>
      <c r="CW230" s="197" t="n"/>
      <c r="CX230" s="197" t="n"/>
      <c r="CY230" s="197" t="n"/>
      <c r="CZ230" s="197" t="n"/>
      <c r="DA230" s="197" t="n"/>
      <c r="DB230" s="197" t="n"/>
      <c r="DC230" s="197" t="n"/>
      <c r="DD230" s="197" t="n"/>
      <c r="DE230" s="197" t="n"/>
      <c r="DF230" s="197" t="n"/>
      <c r="DG230" s="197" t="n"/>
      <c r="DH230" s="197" t="n"/>
      <c r="DI230" s="197" t="n"/>
      <c r="DJ230" s="197" t="n"/>
      <c r="DK230" s="197" t="n"/>
      <c r="DL230" s="197" t="n"/>
      <c r="DM230" s="197" t="n"/>
      <c r="DN230" s="197" t="n"/>
      <c r="DO230" s="197" t="n"/>
      <c r="DP230" s="197" t="n"/>
      <c r="DQ230" s="197" t="n"/>
      <c r="DR230" s="197" t="n"/>
      <c r="DS230" s="197" t="n"/>
      <c r="DT230" s="197" t="n"/>
      <c r="DU230" s="197" t="n"/>
      <c r="DV230" s="197" t="n"/>
      <c r="DW230" s="197" t="n"/>
      <c r="DX230" s="197" t="n"/>
      <c r="DY230" s="197" t="n"/>
      <c r="DZ230" s="197" t="n"/>
      <c r="EA230" s="197" t="n"/>
      <c r="EB230" s="197" t="n"/>
      <c r="EC230" s="197" t="n"/>
      <c r="ED230" s="197" t="n"/>
      <c r="EE230" s="197" t="n"/>
      <c r="EF230" s="197" t="n"/>
      <c r="EG230" s="197" t="n"/>
      <c r="EH230" s="197" t="n"/>
      <c r="EI230" s="197" t="n"/>
      <c r="EJ230" s="197" t="n"/>
    </row>
    <row r="231">
      <c r="A231" s="194" t="n"/>
      <c r="B231" s="102" t="n"/>
      <c r="C231" s="993" t="n"/>
      <c r="D231" s="993" t="n"/>
      <c r="E231" s="993" t="n"/>
      <c r="F231" s="993" t="n"/>
      <c r="G231" s="993" t="n"/>
      <c r="H231" s="993" t="n"/>
      <c r="I231" s="998" t="n"/>
      <c r="J231" s="196" t="n"/>
      <c r="K231" s="197" t="n"/>
      <c r="L231" s="197" t="n"/>
      <c r="M231" s="197" t="n"/>
      <c r="N231" s="966" t="inlineStr"/>
      <c r="O231" s="198" t="inlineStr"/>
      <c r="P231" s="198" t="inlineStr"/>
      <c r="Q231" s="198" t="inlineStr"/>
      <c r="R231" s="198" t="inlineStr"/>
      <c r="S231" s="198" t="inlineStr"/>
      <c r="T231" s="198" t="inlineStr"/>
      <c r="U231" s="193" t="n"/>
      <c r="V231" s="197" t="n"/>
      <c r="W231" s="197" t="n"/>
      <c r="X231" s="197" t="n"/>
      <c r="Y231" s="197" t="n"/>
      <c r="Z231" s="197" t="n"/>
      <c r="AA231" s="197" t="n"/>
      <c r="AB231" s="197" t="n"/>
      <c r="AC231" s="197" t="n"/>
      <c r="AD231" s="197" t="n"/>
      <c r="AE231" s="197" t="n"/>
      <c r="AF231" s="197" t="n"/>
      <c r="AG231" s="197" t="n"/>
      <c r="AH231" s="197" t="n"/>
      <c r="AI231" s="197" t="n"/>
      <c r="AJ231" s="197" t="n"/>
      <c r="AK231" s="197" t="n"/>
      <c r="AL231" s="197" t="n"/>
      <c r="AM231" s="197" t="n"/>
      <c r="AN231" s="197" t="n"/>
      <c r="AO231" s="197" t="n"/>
      <c r="AP231" s="197" t="n"/>
      <c r="AQ231" s="197" t="n"/>
      <c r="AR231" s="197" t="n"/>
      <c r="AS231" s="197" t="n"/>
      <c r="AT231" s="197" t="n"/>
      <c r="AU231" s="197" t="n"/>
      <c r="AV231" s="197" t="n"/>
      <c r="AW231" s="197" t="n"/>
      <c r="AX231" s="197" t="n"/>
      <c r="AY231" s="197" t="n"/>
      <c r="AZ231" s="197" t="n"/>
      <c r="BA231" s="197" t="n"/>
      <c r="BB231" s="197" t="n"/>
      <c r="BC231" s="197" t="n"/>
      <c r="BD231" s="197" t="n"/>
      <c r="BE231" s="197" t="n"/>
      <c r="BF231" s="197" t="n"/>
      <c r="BG231" s="197" t="n"/>
      <c r="BH231" s="197" t="n"/>
      <c r="BI231" s="197" t="n"/>
      <c r="BJ231" s="197" t="n"/>
      <c r="BK231" s="197" t="n"/>
      <c r="BL231" s="197" t="n"/>
      <c r="BM231" s="197" t="n"/>
      <c r="BN231" s="197" t="n"/>
      <c r="BO231" s="197" t="n"/>
      <c r="BP231" s="197" t="n"/>
      <c r="BQ231" s="197" t="n"/>
      <c r="BR231" s="197" t="n"/>
      <c r="BS231" s="197" t="n"/>
      <c r="BT231" s="197" t="n"/>
      <c r="BU231" s="197" t="n"/>
      <c r="BV231" s="197" t="n"/>
      <c r="BW231" s="197" t="n"/>
      <c r="BX231" s="197" t="n"/>
      <c r="BY231" s="197" t="n"/>
      <c r="BZ231" s="197" t="n"/>
      <c r="CA231" s="197" t="n"/>
      <c r="CB231" s="197" t="n"/>
      <c r="CC231" s="197" t="n"/>
      <c r="CD231" s="197" t="n"/>
      <c r="CE231" s="197" t="n"/>
      <c r="CF231" s="197" t="n"/>
      <c r="CG231" s="197" t="n"/>
      <c r="CH231" s="197" t="n"/>
      <c r="CI231" s="197" t="n"/>
      <c r="CJ231" s="197" t="n"/>
      <c r="CK231" s="197" t="n"/>
      <c r="CL231" s="197" t="n"/>
      <c r="CM231" s="197" t="n"/>
      <c r="CN231" s="197" t="n"/>
      <c r="CO231" s="197" t="n"/>
      <c r="CP231" s="197" t="n"/>
      <c r="CQ231" s="197" t="n"/>
      <c r="CR231" s="197" t="n"/>
      <c r="CS231" s="197" t="n"/>
      <c r="CT231" s="197" t="n"/>
      <c r="CU231" s="197" t="n"/>
      <c r="CV231" s="197" t="n"/>
      <c r="CW231" s="197" t="n"/>
      <c r="CX231" s="197" t="n"/>
      <c r="CY231" s="197" t="n"/>
      <c r="CZ231" s="197" t="n"/>
      <c r="DA231" s="197" t="n"/>
      <c r="DB231" s="197" t="n"/>
      <c r="DC231" s="197" t="n"/>
      <c r="DD231" s="197" t="n"/>
      <c r="DE231" s="197" t="n"/>
      <c r="DF231" s="197" t="n"/>
      <c r="DG231" s="197" t="n"/>
      <c r="DH231" s="197" t="n"/>
      <c r="DI231" s="197" t="n"/>
      <c r="DJ231" s="197" t="n"/>
      <c r="DK231" s="197" t="n"/>
      <c r="DL231" s="197" t="n"/>
      <c r="DM231" s="197" t="n"/>
      <c r="DN231" s="197" t="n"/>
      <c r="DO231" s="197" t="n"/>
      <c r="DP231" s="197" t="n"/>
      <c r="DQ231" s="197" t="n"/>
      <c r="DR231" s="197" t="n"/>
      <c r="DS231" s="197" t="n"/>
      <c r="DT231" s="197" t="n"/>
      <c r="DU231" s="197" t="n"/>
      <c r="DV231" s="197" t="n"/>
      <c r="DW231" s="197" t="n"/>
      <c r="DX231" s="197" t="n"/>
      <c r="DY231" s="197" t="n"/>
      <c r="DZ231" s="197" t="n"/>
      <c r="EA231" s="197" t="n"/>
      <c r="EB231" s="197" t="n"/>
      <c r="EC231" s="197" t="n"/>
      <c r="ED231" s="197" t="n"/>
      <c r="EE231" s="197" t="n"/>
      <c r="EF231" s="197" t="n"/>
      <c r="EG231" s="197" t="n"/>
      <c r="EH231" s="197" t="n"/>
      <c r="EI231" s="197" t="n"/>
      <c r="EJ231" s="197" t="n"/>
    </row>
    <row r="232">
      <c r="A232" s="79" t="inlineStr">
        <is>
          <t>K34</t>
        </is>
      </c>
      <c r="B232" s="96" t="inlineStr">
        <is>
          <t>Total</t>
        </is>
      </c>
      <c r="C232" s="954">
        <f>SUM(INDIRECT(ADDRESS(MATCH("K33",$A:$A,0)+1,COLUMN(C$13),4)&amp;":"&amp;ADDRESS(MATCH("K34",$A:$A,0)-1,COLUMN(C$13),4)))</f>
        <v/>
      </c>
      <c r="D232" s="954">
        <f>SUM(INDIRECT(ADDRESS(MATCH("K33",$A:$A,0)+1,COLUMN(D$13),4)&amp;":"&amp;ADDRESS(MATCH("K34",$A:$A,0)-1,COLUMN(D$13),4)))</f>
        <v/>
      </c>
      <c r="E232" s="954">
        <f>SUM(INDIRECT(ADDRESS(MATCH("K33",$A:$A,0)+1,COLUMN(E$13),4)&amp;":"&amp;ADDRESS(MATCH("K34",$A:$A,0)-1,COLUMN(E$13),4)))</f>
        <v/>
      </c>
      <c r="F232" s="954">
        <f>SUM(INDIRECT(ADDRESS(MATCH("K33",$A:$A,0)+1,COLUMN(F$13),4)&amp;":"&amp;ADDRESS(MATCH("K34",$A:$A,0)-1,COLUMN(F$13),4)))</f>
        <v/>
      </c>
      <c r="G232" s="954">
        <f>SUM(INDIRECT(ADDRESS(MATCH("K33",$A:$A,0)+1,COLUMN(G$13),4)&amp;":"&amp;ADDRESS(MATCH("K34",$A:$A,0)-1,COLUMN(G$13),4)))</f>
        <v/>
      </c>
      <c r="H232" s="954">
        <f>SUM(INDIRECT(ADDRESS(MATCH("K33",$A:$A,0)+1,COLUMN(H$13),4)&amp;":"&amp;ADDRESS(MATCH("K34",$A:$A,0)-1,COLUMN(H$13),4)))</f>
        <v/>
      </c>
      <c r="I232" s="997" t="n"/>
      <c r="J232" s="180" t="n"/>
      <c r="N232" s="976">
        <f>B232</f>
        <v/>
      </c>
      <c r="O232" s="192">
        <f>C232*BS!$B$9</f>
        <v/>
      </c>
      <c r="P232" s="192">
        <f>D232*BS!$B$9</f>
        <v/>
      </c>
      <c r="Q232" s="192">
        <f>E232*BS!$B$9</f>
        <v/>
      </c>
      <c r="R232" s="192">
        <f>F232*BS!$B$9</f>
        <v/>
      </c>
      <c r="S232" s="192">
        <f>G232*BS!$B$9</f>
        <v/>
      </c>
      <c r="T232" s="192">
        <f>H232*BS!$B$9</f>
        <v/>
      </c>
      <c r="U232" s="193" t="n"/>
    </row>
    <row r="233">
      <c r="A233" s="171" t="inlineStr">
        <is>
          <t>K35</t>
        </is>
      </c>
      <c r="B233" s="96" t="inlineStr">
        <is>
          <t xml:space="preserve">Others </t>
        </is>
      </c>
      <c r="C233" s="999" t="n"/>
      <c r="D233" s="999" t="n"/>
      <c r="E233" s="999" t="n"/>
      <c r="F233" s="999" t="n"/>
      <c r="G233" s="999" t="n"/>
      <c r="H233" s="999" t="n"/>
      <c r="I233" s="997" t="n"/>
      <c r="J233" s="180" t="n"/>
      <c r="N233" s="966">
        <f>B233</f>
        <v/>
      </c>
      <c r="O233" s="204" t="inlineStr"/>
      <c r="P233" s="204" t="inlineStr"/>
      <c r="Q233" s="204" t="inlineStr"/>
      <c r="R233" s="204" t="inlineStr"/>
      <c r="S233" s="204" t="inlineStr"/>
      <c r="T233" s="204" t="inlineStr"/>
      <c r="U233" s="193" t="n"/>
    </row>
    <row r="234">
      <c r="A234" s="79" t="n"/>
      <c r="B234" s="119" t="n"/>
      <c r="C234" s="991" t="n"/>
      <c r="D234" s="991" t="n"/>
      <c r="E234" s="991" t="n"/>
      <c r="F234" s="991" t="n"/>
      <c r="G234" s="991" t="n"/>
      <c r="H234" s="991" t="n"/>
      <c r="I234" s="997" t="n"/>
      <c r="J234" s="180" t="n"/>
      <c r="K234" s="172" t="n"/>
      <c r="L234" s="172" t="n"/>
      <c r="M234" s="172" t="n"/>
      <c r="N234" s="973" t="inlineStr"/>
      <c r="O234" s="192" t="inlineStr"/>
      <c r="P234" s="192" t="inlineStr"/>
      <c r="Q234" s="192" t="inlineStr"/>
      <c r="R234" s="192" t="inlineStr"/>
      <c r="S234" s="192" t="inlineStr"/>
      <c r="T234" s="192" t="inlineStr"/>
      <c r="U234" s="193">
        <f>I185</f>
        <v/>
      </c>
      <c r="V234" s="172" t="n"/>
      <c r="W234" s="172" t="n"/>
      <c r="X234" s="172" t="n"/>
      <c r="Y234" s="172" t="n"/>
      <c r="Z234" s="172" t="n"/>
      <c r="AA234" s="172" t="n"/>
      <c r="AB234" s="172" t="n"/>
      <c r="AC234" s="172" t="n"/>
      <c r="AD234" s="172" t="n"/>
      <c r="AE234" s="172" t="n"/>
      <c r="AF234" s="172" t="n"/>
      <c r="AG234" s="172" t="n"/>
      <c r="AH234" s="172" t="n"/>
      <c r="AI234" s="172" t="n"/>
      <c r="AJ234" s="172" t="n"/>
      <c r="AK234" s="172" t="n"/>
      <c r="AL234" s="172" t="n"/>
      <c r="AM234" s="172" t="n"/>
      <c r="AN234" s="172" t="n"/>
      <c r="AO234" s="172" t="n"/>
      <c r="AP234" s="172" t="n"/>
      <c r="AQ234" s="172" t="n"/>
      <c r="AR234" s="172" t="n"/>
      <c r="AS234" s="172" t="n"/>
      <c r="AT234" s="172" t="n"/>
      <c r="AU234" s="172" t="n"/>
      <c r="AV234" s="172" t="n"/>
      <c r="AW234" s="172" t="n"/>
      <c r="AX234" s="172" t="n"/>
      <c r="AY234" s="172" t="n"/>
      <c r="AZ234" s="172" t="n"/>
      <c r="BA234" s="172" t="n"/>
      <c r="BB234" s="172" t="n"/>
      <c r="BC234" s="172" t="n"/>
      <c r="BD234" s="172" t="n"/>
      <c r="BE234" s="172" t="n"/>
      <c r="BF234" s="172" t="n"/>
      <c r="BG234" s="172" t="n"/>
      <c r="BH234" s="172" t="n"/>
      <c r="BI234" s="172" t="n"/>
      <c r="BJ234" s="172" t="n"/>
      <c r="BK234" s="172" t="n"/>
      <c r="BL234" s="172" t="n"/>
      <c r="BM234" s="172" t="n"/>
      <c r="BN234" s="172" t="n"/>
      <c r="BO234" s="172" t="n"/>
      <c r="BP234" s="172" t="n"/>
      <c r="BQ234" s="172" t="n"/>
      <c r="BR234" s="172" t="n"/>
      <c r="BS234" s="172" t="n"/>
      <c r="BT234" s="172" t="n"/>
      <c r="BU234" s="172" t="n"/>
      <c r="BV234" s="172" t="n"/>
      <c r="BW234" s="172" t="n"/>
      <c r="BX234" s="172" t="n"/>
      <c r="BY234" s="172" t="n"/>
      <c r="BZ234" s="172" t="n"/>
      <c r="CA234" s="172" t="n"/>
      <c r="CB234" s="172" t="n"/>
      <c r="CC234" s="172" t="n"/>
      <c r="CD234" s="172" t="n"/>
      <c r="CE234" s="172" t="n"/>
      <c r="CF234" s="172" t="n"/>
      <c r="CG234" s="172" t="n"/>
      <c r="CH234" s="172" t="n"/>
      <c r="CI234" s="172" t="n"/>
      <c r="CJ234" s="172" t="n"/>
      <c r="CK234" s="172" t="n"/>
      <c r="CL234" s="172" t="n"/>
      <c r="CM234" s="172" t="n"/>
      <c r="CN234" s="172" t="n"/>
      <c r="CO234" s="172" t="n"/>
      <c r="CP234" s="172" t="n"/>
      <c r="CQ234" s="172" t="n"/>
      <c r="CR234" s="172" t="n"/>
      <c r="CS234" s="172" t="n"/>
      <c r="CT234" s="172" t="n"/>
      <c r="CU234" s="172" t="n"/>
      <c r="CV234" s="172" t="n"/>
      <c r="CW234" s="172" t="n"/>
      <c r="CX234" s="172" t="n"/>
      <c r="CY234" s="172" t="n"/>
      <c r="CZ234" s="172" t="n"/>
      <c r="DA234" s="172" t="n"/>
      <c r="DB234" s="172" t="n"/>
      <c r="DC234" s="172" t="n"/>
      <c r="DD234" s="172" t="n"/>
      <c r="DE234" s="172" t="n"/>
      <c r="DF234" s="172" t="n"/>
      <c r="DG234" s="172" t="n"/>
      <c r="DH234" s="172" t="n"/>
      <c r="DI234" s="172" t="n"/>
      <c r="DJ234" s="172" t="n"/>
      <c r="DK234" s="172" t="n"/>
      <c r="DL234" s="172" t="n"/>
      <c r="DM234" s="172" t="n"/>
      <c r="DN234" s="172" t="n"/>
      <c r="DO234" s="172" t="n"/>
      <c r="DP234" s="172" t="n"/>
      <c r="DQ234" s="172" t="n"/>
      <c r="DR234" s="172" t="n"/>
      <c r="DS234" s="172" t="n"/>
      <c r="DT234" s="172" t="n"/>
      <c r="DU234" s="172" t="n"/>
      <c r="DV234" s="172" t="n"/>
      <c r="DW234" s="172" t="n"/>
      <c r="DX234" s="172" t="n"/>
      <c r="DY234" s="172" t="n"/>
      <c r="DZ234" s="172" t="n"/>
      <c r="EA234" s="172" t="n"/>
      <c r="EB234" s="172" t="n"/>
      <c r="EC234" s="172" t="n"/>
      <c r="ED234" s="172" t="n"/>
      <c r="EE234" s="172" t="n"/>
      <c r="EF234" s="172" t="n"/>
      <c r="EG234" s="172" t="n"/>
      <c r="EH234" s="172" t="n"/>
      <c r="EI234" s="172" t="n"/>
      <c r="EJ234" s="172" t="n"/>
    </row>
    <row r="235">
      <c r="A235" s="79" t="n"/>
      <c r="B235" s="119" t="n"/>
      <c r="C235" s="991" t="n"/>
      <c r="D235" s="991" t="n"/>
      <c r="E235" s="991" t="n"/>
      <c r="F235" s="991" t="n"/>
      <c r="G235" s="991" t="n"/>
      <c r="H235" s="991" t="n"/>
      <c r="I235" s="997" t="n"/>
      <c r="J235" s="180" t="n"/>
      <c r="K235" s="172" t="n"/>
      <c r="L235" s="172" t="n"/>
      <c r="M235" s="172" t="n"/>
      <c r="N235" s="973" t="inlineStr"/>
      <c r="O235" s="192" t="inlineStr"/>
      <c r="P235" s="192" t="inlineStr"/>
      <c r="Q235" s="192" t="inlineStr"/>
      <c r="R235" s="192" t="inlineStr"/>
      <c r="S235" s="192" t="inlineStr"/>
      <c r="T235" s="192" t="inlineStr"/>
      <c r="U235" s="193">
        <f>I186</f>
        <v/>
      </c>
      <c r="V235" s="172" t="n"/>
      <c r="W235" s="172" t="n"/>
      <c r="X235" s="172" t="n"/>
      <c r="Y235" s="172" t="n"/>
      <c r="Z235" s="172" t="n"/>
      <c r="AA235" s="172" t="n"/>
      <c r="AB235" s="172" t="n"/>
      <c r="AC235" s="172" t="n"/>
      <c r="AD235" s="172" t="n"/>
      <c r="AE235" s="172" t="n"/>
      <c r="AF235" s="172" t="n"/>
      <c r="AG235" s="172" t="n"/>
      <c r="AH235" s="172" t="n"/>
      <c r="AI235" s="172" t="n"/>
      <c r="AJ235" s="172" t="n"/>
      <c r="AK235" s="172" t="n"/>
      <c r="AL235" s="172" t="n"/>
      <c r="AM235" s="172" t="n"/>
      <c r="AN235" s="172" t="n"/>
      <c r="AO235" s="172" t="n"/>
      <c r="AP235" s="172" t="n"/>
      <c r="AQ235" s="172" t="n"/>
      <c r="AR235" s="172" t="n"/>
      <c r="AS235" s="172" t="n"/>
      <c r="AT235" s="172" t="n"/>
      <c r="AU235" s="172" t="n"/>
      <c r="AV235" s="172" t="n"/>
      <c r="AW235" s="172" t="n"/>
      <c r="AX235" s="172" t="n"/>
      <c r="AY235" s="172" t="n"/>
      <c r="AZ235" s="172" t="n"/>
      <c r="BA235" s="172" t="n"/>
      <c r="BB235" s="172" t="n"/>
      <c r="BC235" s="172" t="n"/>
      <c r="BD235" s="172" t="n"/>
      <c r="BE235" s="172" t="n"/>
      <c r="BF235" s="172" t="n"/>
      <c r="BG235" s="172" t="n"/>
      <c r="BH235" s="172" t="n"/>
      <c r="BI235" s="172" t="n"/>
      <c r="BJ235" s="172" t="n"/>
      <c r="BK235" s="172" t="n"/>
      <c r="BL235" s="172" t="n"/>
      <c r="BM235" s="172" t="n"/>
      <c r="BN235" s="172" t="n"/>
      <c r="BO235" s="172" t="n"/>
      <c r="BP235" s="172" t="n"/>
      <c r="BQ235" s="172" t="n"/>
      <c r="BR235" s="172" t="n"/>
      <c r="BS235" s="172" t="n"/>
      <c r="BT235" s="172" t="n"/>
      <c r="BU235" s="172" t="n"/>
      <c r="BV235" s="172" t="n"/>
      <c r="BW235" s="172" t="n"/>
      <c r="BX235" s="172" t="n"/>
      <c r="BY235" s="172" t="n"/>
      <c r="BZ235" s="172" t="n"/>
      <c r="CA235" s="172" t="n"/>
      <c r="CB235" s="172" t="n"/>
      <c r="CC235" s="172" t="n"/>
      <c r="CD235" s="172" t="n"/>
      <c r="CE235" s="172" t="n"/>
      <c r="CF235" s="172" t="n"/>
      <c r="CG235" s="172" t="n"/>
      <c r="CH235" s="172" t="n"/>
      <c r="CI235" s="172" t="n"/>
      <c r="CJ235" s="172" t="n"/>
      <c r="CK235" s="172" t="n"/>
      <c r="CL235" s="172" t="n"/>
      <c r="CM235" s="172" t="n"/>
      <c r="CN235" s="172" t="n"/>
      <c r="CO235" s="172" t="n"/>
      <c r="CP235" s="172" t="n"/>
      <c r="CQ235" s="172" t="n"/>
      <c r="CR235" s="172" t="n"/>
      <c r="CS235" s="172" t="n"/>
      <c r="CT235" s="172" t="n"/>
      <c r="CU235" s="172" t="n"/>
      <c r="CV235" s="172" t="n"/>
      <c r="CW235" s="172" t="n"/>
      <c r="CX235" s="172" t="n"/>
      <c r="CY235" s="172" t="n"/>
      <c r="CZ235" s="172" t="n"/>
      <c r="DA235" s="172" t="n"/>
      <c r="DB235" s="172" t="n"/>
      <c r="DC235" s="172" t="n"/>
      <c r="DD235" s="172" t="n"/>
      <c r="DE235" s="172" t="n"/>
      <c r="DF235" s="172" t="n"/>
      <c r="DG235" s="172" t="n"/>
      <c r="DH235" s="172" t="n"/>
      <c r="DI235" s="172" t="n"/>
      <c r="DJ235" s="172" t="n"/>
      <c r="DK235" s="172" t="n"/>
      <c r="DL235" s="172" t="n"/>
      <c r="DM235" s="172" t="n"/>
      <c r="DN235" s="172" t="n"/>
      <c r="DO235" s="172" t="n"/>
      <c r="DP235" s="172" t="n"/>
      <c r="DQ235" s="172" t="n"/>
      <c r="DR235" s="172" t="n"/>
      <c r="DS235" s="172" t="n"/>
      <c r="DT235" s="172" t="n"/>
      <c r="DU235" s="172" t="n"/>
      <c r="DV235" s="172" t="n"/>
      <c r="DW235" s="172" t="n"/>
      <c r="DX235" s="172" t="n"/>
      <c r="DY235" s="172" t="n"/>
      <c r="DZ235" s="172" t="n"/>
      <c r="EA235" s="172" t="n"/>
      <c r="EB235" s="172" t="n"/>
      <c r="EC235" s="172" t="n"/>
      <c r="ED235" s="172" t="n"/>
      <c r="EE235" s="172" t="n"/>
      <c r="EF235" s="172" t="n"/>
      <c r="EG235" s="172" t="n"/>
      <c r="EH235" s="172" t="n"/>
      <c r="EI235" s="172" t="n"/>
      <c r="EJ235" s="172" t="n"/>
    </row>
    <row r="236">
      <c r="A236" s="79" t="n"/>
      <c r="B236" s="119" t="n"/>
      <c r="C236" s="103" t="n"/>
      <c r="D236" s="103" t="n"/>
      <c r="E236" s="103" t="n"/>
      <c r="F236" s="103" t="n"/>
      <c r="G236" s="103" t="n"/>
      <c r="H236" s="103" t="n"/>
      <c r="I236" s="997" t="n"/>
      <c r="J236" s="180" t="n"/>
      <c r="K236" s="172" t="n"/>
      <c r="L236" s="172" t="n"/>
      <c r="M236" s="172" t="n"/>
      <c r="N236" s="973" t="inlineStr"/>
      <c r="O236" s="192" t="inlineStr"/>
      <c r="P236" s="192" t="inlineStr"/>
      <c r="Q236" s="192" t="inlineStr"/>
      <c r="R236" s="192" t="inlineStr"/>
      <c r="S236" s="192" t="inlineStr"/>
      <c r="T236" s="192" t="inlineStr"/>
      <c r="U236" s="193">
        <f>I187</f>
        <v/>
      </c>
      <c r="V236" s="172" t="n"/>
      <c r="W236" s="172" t="n"/>
      <c r="X236" s="172" t="n"/>
      <c r="Y236" s="172" t="n"/>
      <c r="Z236" s="172" t="n"/>
      <c r="AA236" s="172" t="n"/>
      <c r="AB236" s="172" t="n"/>
      <c r="AC236" s="172" t="n"/>
      <c r="AD236" s="172" t="n"/>
      <c r="AE236" s="172" t="n"/>
      <c r="AF236" s="172" t="n"/>
      <c r="AG236" s="172" t="n"/>
      <c r="AH236" s="172" t="n"/>
      <c r="AI236" s="172" t="n"/>
      <c r="AJ236" s="172" t="n"/>
      <c r="AK236" s="172" t="n"/>
      <c r="AL236" s="172" t="n"/>
      <c r="AM236" s="172" t="n"/>
      <c r="AN236" s="172" t="n"/>
      <c r="AO236" s="172" t="n"/>
      <c r="AP236" s="172" t="n"/>
      <c r="AQ236" s="172" t="n"/>
      <c r="AR236" s="172" t="n"/>
      <c r="AS236" s="172" t="n"/>
      <c r="AT236" s="172" t="n"/>
      <c r="AU236" s="172" t="n"/>
      <c r="AV236" s="172" t="n"/>
      <c r="AW236" s="172" t="n"/>
      <c r="AX236" s="172" t="n"/>
      <c r="AY236" s="172" t="n"/>
      <c r="AZ236" s="172" t="n"/>
      <c r="BA236" s="172" t="n"/>
      <c r="BB236" s="172" t="n"/>
      <c r="BC236" s="172" t="n"/>
      <c r="BD236" s="172" t="n"/>
      <c r="BE236" s="172" t="n"/>
      <c r="BF236" s="172" t="n"/>
      <c r="BG236" s="172" t="n"/>
      <c r="BH236" s="172" t="n"/>
      <c r="BI236" s="172" t="n"/>
      <c r="BJ236" s="172" t="n"/>
      <c r="BK236" s="172" t="n"/>
      <c r="BL236" s="172" t="n"/>
      <c r="BM236" s="172" t="n"/>
      <c r="BN236" s="172" t="n"/>
      <c r="BO236" s="172" t="n"/>
      <c r="BP236" s="172" t="n"/>
      <c r="BQ236" s="172" t="n"/>
      <c r="BR236" s="172" t="n"/>
      <c r="BS236" s="172" t="n"/>
      <c r="BT236" s="172" t="n"/>
      <c r="BU236" s="172" t="n"/>
      <c r="BV236" s="172" t="n"/>
      <c r="BW236" s="172" t="n"/>
      <c r="BX236" s="172" t="n"/>
      <c r="BY236" s="172" t="n"/>
      <c r="BZ236" s="172" t="n"/>
      <c r="CA236" s="172" t="n"/>
      <c r="CB236" s="172" t="n"/>
      <c r="CC236" s="172" t="n"/>
      <c r="CD236" s="172" t="n"/>
      <c r="CE236" s="172" t="n"/>
      <c r="CF236" s="172" t="n"/>
      <c r="CG236" s="172" t="n"/>
      <c r="CH236" s="172" t="n"/>
      <c r="CI236" s="172" t="n"/>
      <c r="CJ236" s="172" t="n"/>
      <c r="CK236" s="172" t="n"/>
      <c r="CL236" s="172" t="n"/>
      <c r="CM236" s="172" t="n"/>
      <c r="CN236" s="172" t="n"/>
      <c r="CO236" s="172" t="n"/>
      <c r="CP236" s="172" t="n"/>
      <c r="CQ236" s="172" t="n"/>
      <c r="CR236" s="172" t="n"/>
      <c r="CS236" s="172" t="n"/>
      <c r="CT236" s="172" t="n"/>
      <c r="CU236" s="172" t="n"/>
      <c r="CV236" s="172" t="n"/>
      <c r="CW236" s="172" t="n"/>
      <c r="CX236" s="172" t="n"/>
      <c r="CY236" s="172" t="n"/>
      <c r="CZ236" s="172" t="n"/>
      <c r="DA236" s="172" t="n"/>
      <c r="DB236" s="172" t="n"/>
      <c r="DC236" s="172" t="n"/>
      <c r="DD236" s="172" t="n"/>
      <c r="DE236" s="172" t="n"/>
      <c r="DF236" s="172" t="n"/>
      <c r="DG236" s="172" t="n"/>
      <c r="DH236" s="172" t="n"/>
      <c r="DI236" s="172" t="n"/>
      <c r="DJ236" s="172" t="n"/>
      <c r="DK236" s="172" t="n"/>
      <c r="DL236" s="172" t="n"/>
      <c r="DM236" s="172" t="n"/>
      <c r="DN236" s="172" t="n"/>
      <c r="DO236" s="172" t="n"/>
      <c r="DP236" s="172" t="n"/>
      <c r="DQ236" s="172" t="n"/>
      <c r="DR236" s="172" t="n"/>
      <c r="DS236" s="172" t="n"/>
      <c r="DT236" s="172" t="n"/>
      <c r="DU236" s="172" t="n"/>
      <c r="DV236" s="172" t="n"/>
      <c r="DW236" s="172" t="n"/>
      <c r="DX236" s="172" t="n"/>
      <c r="DY236" s="172" t="n"/>
      <c r="DZ236" s="172" t="n"/>
      <c r="EA236" s="172" t="n"/>
      <c r="EB236" s="172" t="n"/>
      <c r="EC236" s="172" t="n"/>
      <c r="ED236" s="172" t="n"/>
      <c r="EE236" s="172" t="n"/>
      <c r="EF236" s="172" t="n"/>
      <c r="EG236" s="172" t="n"/>
      <c r="EH236" s="172" t="n"/>
      <c r="EI236" s="172" t="n"/>
      <c r="EJ236" s="172" t="n"/>
    </row>
    <row r="237">
      <c r="A237" s="79" t="n"/>
      <c r="B237" s="119" t="n"/>
      <c r="C237" s="991" t="n"/>
      <c r="D237" s="991" t="n"/>
      <c r="E237" s="991" t="n"/>
      <c r="F237" s="991" t="n"/>
      <c r="G237" s="991" t="n"/>
      <c r="H237" s="991" t="n"/>
      <c r="I237" s="997" t="n"/>
      <c r="J237" s="180" t="n"/>
      <c r="K237" s="172" t="n"/>
      <c r="L237" s="172" t="n"/>
      <c r="M237" s="172" t="n"/>
      <c r="N237" s="973" t="inlineStr"/>
      <c r="O237" s="192" t="inlineStr"/>
      <c r="P237" s="192" t="inlineStr"/>
      <c r="Q237" s="192" t="inlineStr"/>
      <c r="R237" s="192" t="inlineStr"/>
      <c r="S237" s="192" t="inlineStr"/>
      <c r="T237" s="192" t="inlineStr"/>
      <c r="U237" s="193">
        <f>I188</f>
        <v/>
      </c>
      <c r="V237" s="172" t="n"/>
      <c r="W237" s="172" t="n"/>
      <c r="X237" s="172" t="n"/>
      <c r="Y237" s="172" t="n"/>
      <c r="Z237" s="172" t="n"/>
      <c r="AA237" s="172" t="n"/>
      <c r="AB237" s="172" t="n"/>
      <c r="AC237" s="172" t="n"/>
      <c r="AD237" s="172" t="n"/>
      <c r="AE237" s="172" t="n"/>
      <c r="AF237" s="172" t="n"/>
      <c r="AG237" s="172" t="n"/>
      <c r="AH237" s="172" t="n"/>
      <c r="AI237" s="172" t="n"/>
      <c r="AJ237" s="172" t="n"/>
      <c r="AK237" s="172" t="n"/>
      <c r="AL237" s="172" t="n"/>
      <c r="AM237" s="172" t="n"/>
      <c r="AN237" s="172" t="n"/>
      <c r="AO237" s="172" t="n"/>
      <c r="AP237" s="172" t="n"/>
      <c r="AQ237" s="172" t="n"/>
      <c r="AR237" s="172" t="n"/>
      <c r="AS237" s="172" t="n"/>
      <c r="AT237" s="172" t="n"/>
      <c r="AU237" s="172" t="n"/>
      <c r="AV237" s="172" t="n"/>
      <c r="AW237" s="172" t="n"/>
      <c r="AX237" s="172" t="n"/>
      <c r="AY237" s="172" t="n"/>
      <c r="AZ237" s="172" t="n"/>
      <c r="BA237" s="172" t="n"/>
      <c r="BB237" s="172" t="n"/>
      <c r="BC237" s="172" t="n"/>
      <c r="BD237" s="172" t="n"/>
      <c r="BE237" s="172" t="n"/>
      <c r="BF237" s="172" t="n"/>
      <c r="BG237" s="172" t="n"/>
      <c r="BH237" s="172" t="n"/>
      <c r="BI237" s="172" t="n"/>
      <c r="BJ237" s="172" t="n"/>
      <c r="BK237" s="172" t="n"/>
      <c r="BL237" s="172" t="n"/>
      <c r="BM237" s="172" t="n"/>
      <c r="BN237" s="172" t="n"/>
      <c r="BO237" s="172" t="n"/>
      <c r="BP237" s="172" t="n"/>
      <c r="BQ237" s="172" t="n"/>
      <c r="BR237" s="172" t="n"/>
      <c r="BS237" s="172" t="n"/>
      <c r="BT237" s="172" t="n"/>
      <c r="BU237" s="172" t="n"/>
      <c r="BV237" s="172" t="n"/>
      <c r="BW237" s="172" t="n"/>
      <c r="BX237" s="172" t="n"/>
      <c r="BY237" s="172" t="n"/>
      <c r="BZ237" s="172" t="n"/>
      <c r="CA237" s="172" t="n"/>
      <c r="CB237" s="172" t="n"/>
      <c r="CC237" s="172" t="n"/>
      <c r="CD237" s="172" t="n"/>
      <c r="CE237" s="172" t="n"/>
      <c r="CF237" s="172" t="n"/>
      <c r="CG237" s="172" t="n"/>
      <c r="CH237" s="172" t="n"/>
      <c r="CI237" s="172" t="n"/>
      <c r="CJ237" s="172" t="n"/>
      <c r="CK237" s="172" t="n"/>
      <c r="CL237" s="172" t="n"/>
      <c r="CM237" s="172" t="n"/>
      <c r="CN237" s="172" t="n"/>
      <c r="CO237" s="172" t="n"/>
      <c r="CP237" s="172" t="n"/>
      <c r="CQ237" s="172" t="n"/>
      <c r="CR237" s="172" t="n"/>
      <c r="CS237" s="172" t="n"/>
      <c r="CT237" s="172" t="n"/>
      <c r="CU237" s="172" t="n"/>
      <c r="CV237" s="172" t="n"/>
      <c r="CW237" s="172" t="n"/>
      <c r="CX237" s="172" t="n"/>
      <c r="CY237" s="172" t="n"/>
      <c r="CZ237" s="172" t="n"/>
      <c r="DA237" s="172" t="n"/>
      <c r="DB237" s="172" t="n"/>
      <c r="DC237" s="172" t="n"/>
      <c r="DD237" s="172" t="n"/>
      <c r="DE237" s="172" t="n"/>
      <c r="DF237" s="172" t="n"/>
      <c r="DG237" s="172" t="n"/>
      <c r="DH237" s="172" t="n"/>
      <c r="DI237" s="172" t="n"/>
      <c r="DJ237" s="172" t="n"/>
      <c r="DK237" s="172" t="n"/>
      <c r="DL237" s="172" t="n"/>
      <c r="DM237" s="172" t="n"/>
      <c r="DN237" s="172" t="n"/>
      <c r="DO237" s="172" t="n"/>
      <c r="DP237" s="172" t="n"/>
      <c r="DQ237" s="172" t="n"/>
      <c r="DR237" s="172" t="n"/>
      <c r="DS237" s="172" t="n"/>
      <c r="DT237" s="172" t="n"/>
      <c r="DU237" s="172" t="n"/>
      <c r="DV237" s="172" t="n"/>
      <c r="DW237" s="172" t="n"/>
      <c r="DX237" s="172" t="n"/>
      <c r="DY237" s="172" t="n"/>
      <c r="DZ237" s="172" t="n"/>
      <c r="EA237" s="172" t="n"/>
      <c r="EB237" s="172" t="n"/>
      <c r="EC237" s="172" t="n"/>
      <c r="ED237" s="172" t="n"/>
      <c r="EE237" s="172" t="n"/>
      <c r="EF237" s="172" t="n"/>
      <c r="EG237" s="172" t="n"/>
      <c r="EH237" s="172" t="n"/>
      <c r="EI237" s="172" t="n"/>
      <c r="EJ237" s="172" t="n"/>
    </row>
    <row r="238">
      <c r="A238" s="79" t="n"/>
      <c r="B238" s="1000" t="n"/>
      <c r="C238" s="991" t="n"/>
      <c r="D238" s="991" t="n"/>
      <c r="E238" s="991" t="n"/>
      <c r="F238" s="991" t="n"/>
      <c r="G238" s="991" t="n"/>
      <c r="H238" s="991" t="n"/>
      <c r="I238" s="997" t="n"/>
      <c r="J238" s="180" t="n"/>
      <c r="K238" s="172" t="n"/>
      <c r="L238" s="172" t="n"/>
      <c r="M238" s="172" t="n"/>
      <c r="N238" s="973" t="inlineStr"/>
      <c r="O238" s="192" t="inlineStr"/>
      <c r="P238" s="192" t="inlineStr"/>
      <c r="Q238" s="192" t="inlineStr"/>
      <c r="R238" s="192" t="inlineStr"/>
      <c r="S238" s="192" t="inlineStr"/>
      <c r="T238" s="192" t="inlineStr"/>
      <c r="U238" s="193">
        <f>I189</f>
        <v/>
      </c>
      <c r="V238" s="172" t="n"/>
      <c r="W238" s="172" t="n"/>
      <c r="X238" s="172" t="n"/>
      <c r="Y238" s="172" t="n"/>
      <c r="Z238" s="172" t="n"/>
      <c r="AA238" s="172" t="n"/>
      <c r="AB238" s="172" t="n"/>
      <c r="AC238" s="172" t="n"/>
      <c r="AD238" s="172" t="n"/>
      <c r="AE238" s="172" t="n"/>
      <c r="AF238" s="172" t="n"/>
      <c r="AG238" s="172" t="n"/>
      <c r="AH238" s="172" t="n"/>
      <c r="AI238" s="172" t="n"/>
      <c r="AJ238" s="172" t="n"/>
      <c r="AK238" s="172" t="n"/>
      <c r="AL238" s="172" t="n"/>
      <c r="AM238" s="172" t="n"/>
      <c r="AN238" s="172" t="n"/>
      <c r="AO238" s="172" t="n"/>
      <c r="AP238" s="172" t="n"/>
      <c r="AQ238" s="172" t="n"/>
      <c r="AR238" s="172" t="n"/>
      <c r="AS238" s="172" t="n"/>
      <c r="AT238" s="172" t="n"/>
      <c r="AU238" s="172" t="n"/>
      <c r="AV238" s="172" t="n"/>
      <c r="AW238" s="172" t="n"/>
      <c r="AX238" s="172" t="n"/>
      <c r="AY238" s="172" t="n"/>
      <c r="AZ238" s="172" t="n"/>
      <c r="BA238" s="172" t="n"/>
      <c r="BB238" s="172" t="n"/>
      <c r="BC238" s="172" t="n"/>
      <c r="BD238" s="172" t="n"/>
      <c r="BE238" s="172" t="n"/>
      <c r="BF238" s="172" t="n"/>
      <c r="BG238" s="172" t="n"/>
      <c r="BH238" s="172" t="n"/>
      <c r="BI238" s="172" t="n"/>
      <c r="BJ238" s="172" t="n"/>
      <c r="BK238" s="172" t="n"/>
      <c r="BL238" s="172" t="n"/>
      <c r="BM238" s="172" t="n"/>
      <c r="BN238" s="172" t="n"/>
      <c r="BO238" s="172" t="n"/>
      <c r="BP238" s="172" t="n"/>
      <c r="BQ238" s="172" t="n"/>
      <c r="BR238" s="172" t="n"/>
      <c r="BS238" s="172" t="n"/>
      <c r="BT238" s="172" t="n"/>
      <c r="BU238" s="172" t="n"/>
      <c r="BV238" s="172" t="n"/>
      <c r="BW238" s="172" t="n"/>
      <c r="BX238" s="172" t="n"/>
      <c r="BY238" s="172" t="n"/>
      <c r="BZ238" s="172" t="n"/>
      <c r="CA238" s="172" t="n"/>
      <c r="CB238" s="172" t="n"/>
      <c r="CC238" s="172" t="n"/>
      <c r="CD238" s="172" t="n"/>
      <c r="CE238" s="172" t="n"/>
      <c r="CF238" s="172" t="n"/>
      <c r="CG238" s="172" t="n"/>
      <c r="CH238" s="172" t="n"/>
      <c r="CI238" s="172" t="n"/>
      <c r="CJ238" s="172" t="n"/>
      <c r="CK238" s="172" t="n"/>
      <c r="CL238" s="172" t="n"/>
      <c r="CM238" s="172" t="n"/>
      <c r="CN238" s="172" t="n"/>
      <c r="CO238" s="172" t="n"/>
      <c r="CP238" s="172" t="n"/>
      <c r="CQ238" s="172" t="n"/>
      <c r="CR238" s="172" t="n"/>
      <c r="CS238" s="172" t="n"/>
      <c r="CT238" s="172" t="n"/>
      <c r="CU238" s="172" t="n"/>
      <c r="CV238" s="172" t="n"/>
      <c r="CW238" s="172" t="n"/>
      <c r="CX238" s="172" t="n"/>
      <c r="CY238" s="172" t="n"/>
      <c r="CZ238" s="172" t="n"/>
      <c r="DA238" s="172" t="n"/>
      <c r="DB238" s="172" t="n"/>
      <c r="DC238" s="172" t="n"/>
      <c r="DD238" s="172" t="n"/>
      <c r="DE238" s="172" t="n"/>
      <c r="DF238" s="172" t="n"/>
      <c r="DG238" s="172" t="n"/>
      <c r="DH238" s="172" t="n"/>
      <c r="DI238" s="172" t="n"/>
      <c r="DJ238" s="172" t="n"/>
      <c r="DK238" s="172" t="n"/>
      <c r="DL238" s="172" t="n"/>
      <c r="DM238" s="172" t="n"/>
      <c r="DN238" s="172" t="n"/>
      <c r="DO238" s="172" t="n"/>
      <c r="DP238" s="172" t="n"/>
      <c r="DQ238" s="172" t="n"/>
      <c r="DR238" s="172" t="n"/>
      <c r="DS238" s="172" t="n"/>
      <c r="DT238" s="172" t="n"/>
      <c r="DU238" s="172" t="n"/>
      <c r="DV238" s="172" t="n"/>
      <c r="DW238" s="172" t="n"/>
      <c r="DX238" s="172" t="n"/>
      <c r="DY238" s="172" t="n"/>
      <c r="DZ238" s="172" t="n"/>
      <c r="EA238" s="172" t="n"/>
      <c r="EB238" s="172" t="n"/>
      <c r="EC238" s="172" t="n"/>
      <c r="ED238" s="172" t="n"/>
      <c r="EE238" s="172" t="n"/>
      <c r="EF238" s="172" t="n"/>
      <c r="EG238" s="172" t="n"/>
      <c r="EH238" s="172" t="n"/>
      <c r="EI238" s="172" t="n"/>
      <c r="EJ238" s="172" t="n"/>
    </row>
    <row r="239">
      <c r="A239" s="79" t="n"/>
      <c r="B239" s="119" t="n"/>
      <c r="C239" s="991" t="n"/>
      <c r="D239" s="991" t="n"/>
      <c r="E239" s="991" t="n"/>
      <c r="F239" s="991" t="n"/>
      <c r="G239" s="991" t="n"/>
      <c r="H239" s="991" t="n"/>
      <c r="I239" s="997" t="n"/>
      <c r="J239" s="180" t="n"/>
      <c r="K239" s="172" t="n"/>
      <c r="L239" s="172" t="n"/>
      <c r="M239" s="172" t="n"/>
      <c r="N239" s="973" t="inlineStr"/>
      <c r="O239" s="192" t="inlineStr"/>
      <c r="P239" s="192" t="inlineStr"/>
      <c r="Q239" s="192" t="inlineStr"/>
      <c r="R239" s="192" t="inlineStr"/>
      <c r="S239" s="192" t="inlineStr"/>
      <c r="T239" s="192" t="inlineStr"/>
      <c r="U239" s="193">
        <f>I190</f>
        <v/>
      </c>
      <c r="V239" s="172" t="n"/>
      <c r="W239" s="172" t="n"/>
      <c r="X239" s="172" t="n"/>
      <c r="Y239" s="172" t="n"/>
      <c r="Z239" s="172" t="n"/>
      <c r="AA239" s="172" t="n"/>
      <c r="AB239" s="172" t="n"/>
      <c r="AC239" s="172" t="n"/>
      <c r="AD239" s="172" t="n"/>
      <c r="AE239" s="172" t="n"/>
      <c r="AF239" s="172" t="n"/>
      <c r="AG239" s="172" t="n"/>
      <c r="AH239" s="172" t="n"/>
      <c r="AI239" s="172" t="n"/>
      <c r="AJ239" s="172" t="n"/>
      <c r="AK239" s="172" t="n"/>
      <c r="AL239" s="172" t="n"/>
      <c r="AM239" s="172" t="n"/>
      <c r="AN239" s="172" t="n"/>
      <c r="AO239" s="172" t="n"/>
      <c r="AP239" s="172" t="n"/>
      <c r="AQ239" s="172" t="n"/>
      <c r="AR239" s="172" t="n"/>
      <c r="AS239" s="172" t="n"/>
      <c r="AT239" s="172" t="n"/>
      <c r="AU239" s="172" t="n"/>
      <c r="AV239" s="172" t="n"/>
      <c r="AW239" s="172" t="n"/>
      <c r="AX239" s="172" t="n"/>
      <c r="AY239" s="172" t="n"/>
      <c r="AZ239" s="172" t="n"/>
      <c r="BA239" s="172" t="n"/>
      <c r="BB239" s="172" t="n"/>
      <c r="BC239" s="172" t="n"/>
      <c r="BD239" s="172" t="n"/>
      <c r="BE239" s="172" t="n"/>
      <c r="BF239" s="172" t="n"/>
      <c r="BG239" s="172" t="n"/>
      <c r="BH239" s="172" t="n"/>
      <c r="BI239" s="172" t="n"/>
      <c r="BJ239" s="172" t="n"/>
      <c r="BK239" s="172" t="n"/>
      <c r="BL239" s="172" t="n"/>
      <c r="BM239" s="172" t="n"/>
      <c r="BN239" s="172" t="n"/>
      <c r="BO239" s="172" t="n"/>
      <c r="BP239" s="172" t="n"/>
      <c r="BQ239" s="172" t="n"/>
      <c r="BR239" s="172" t="n"/>
      <c r="BS239" s="172" t="n"/>
      <c r="BT239" s="172" t="n"/>
      <c r="BU239" s="172" t="n"/>
      <c r="BV239" s="172" t="n"/>
      <c r="BW239" s="172" t="n"/>
      <c r="BX239" s="172" t="n"/>
      <c r="BY239" s="172" t="n"/>
      <c r="BZ239" s="172" t="n"/>
      <c r="CA239" s="172" t="n"/>
      <c r="CB239" s="172" t="n"/>
      <c r="CC239" s="172" t="n"/>
      <c r="CD239" s="172" t="n"/>
      <c r="CE239" s="172" t="n"/>
      <c r="CF239" s="172" t="n"/>
      <c r="CG239" s="172" t="n"/>
      <c r="CH239" s="172" t="n"/>
      <c r="CI239" s="172" t="n"/>
      <c r="CJ239" s="172" t="n"/>
      <c r="CK239" s="172" t="n"/>
      <c r="CL239" s="172" t="n"/>
      <c r="CM239" s="172" t="n"/>
      <c r="CN239" s="172" t="n"/>
      <c r="CO239" s="172" t="n"/>
      <c r="CP239" s="172" t="n"/>
      <c r="CQ239" s="172" t="n"/>
      <c r="CR239" s="172" t="n"/>
      <c r="CS239" s="172" t="n"/>
      <c r="CT239" s="172" t="n"/>
      <c r="CU239" s="172" t="n"/>
      <c r="CV239" s="172" t="n"/>
      <c r="CW239" s="172" t="n"/>
      <c r="CX239" s="172" t="n"/>
      <c r="CY239" s="172" t="n"/>
      <c r="CZ239" s="172" t="n"/>
      <c r="DA239" s="172" t="n"/>
      <c r="DB239" s="172" t="n"/>
      <c r="DC239" s="172" t="n"/>
      <c r="DD239" s="172" t="n"/>
      <c r="DE239" s="172" t="n"/>
      <c r="DF239" s="172" t="n"/>
      <c r="DG239" s="172" t="n"/>
      <c r="DH239" s="172" t="n"/>
      <c r="DI239" s="172" t="n"/>
      <c r="DJ239" s="172" t="n"/>
      <c r="DK239" s="172" t="n"/>
      <c r="DL239" s="172" t="n"/>
      <c r="DM239" s="172" t="n"/>
      <c r="DN239" s="172" t="n"/>
      <c r="DO239" s="172" t="n"/>
      <c r="DP239" s="172" t="n"/>
      <c r="DQ239" s="172" t="n"/>
      <c r="DR239" s="172" t="n"/>
      <c r="DS239" s="172" t="n"/>
      <c r="DT239" s="172" t="n"/>
      <c r="DU239" s="172" t="n"/>
      <c r="DV239" s="172" t="n"/>
      <c r="DW239" s="172" t="n"/>
      <c r="DX239" s="172" t="n"/>
      <c r="DY239" s="172" t="n"/>
      <c r="DZ239" s="172" t="n"/>
      <c r="EA239" s="172" t="n"/>
      <c r="EB239" s="172" t="n"/>
      <c r="EC239" s="172" t="n"/>
      <c r="ED239" s="172" t="n"/>
      <c r="EE239" s="172" t="n"/>
      <c r="EF239" s="172" t="n"/>
      <c r="EG239" s="172" t="n"/>
      <c r="EH239" s="172" t="n"/>
      <c r="EI239" s="172" t="n"/>
      <c r="EJ239" s="172" t="n"/>
    </row>
    <row r="240">
      <c r="A240" s="79" t="n"/>
      <c r="B240" s="119" t="n"/>
      <c r="C240" s="991" t="n"/>
      <c r="D240" s="991" t="n"/>
      <c r="E240" s="991" t="n"/>
      <c r="F240" s="991" t="n"/>
      <c r="G240" s="991" t="n"/>
      <c r="H240" s="991" t="n"/>
      <c r="I240" s="997" t="n"/>
      <c r="J240" s="180" t="n"/>
      <c r="K240" s="172" t="n"/>
      <c r="L240" s="172" t="n"/>
      <c r="M240" s="172" t="n"/>
      <c r="N240" s="973" t="inlineStr"/>
      <c r="O240" s="192" t="inlineStr"/>
      <c r="P240" s="192" t="inlineStr"/>
      <c r="Q240" s="192" t="inlineStr"/>
      <c r="R240" s="192" t="inlineStr"/>
      <c r="S240" s="192" t="inlineStr"/>
      <c r="T240" s="192" t="inlineStr"/>
      <c r="U240" s="193">
        <f>I191</f>
        <v/>
      </c>
      <c r="V240" s="172" t="n"/>
      <c r="W240" s="172" t="n"/>
      <c r="X240" s="172" t="n"/>
      <c r="Y240" s="172" t="n"/>
      <c r="Z240" s="172" t="n"/>
      <c r="AA240" s="172" t="n"/>
      <c r="AB240" s="172" t="n"/>
      <c r="AC240" s="172" t="n"/>
      <c r="AD240" s="172" t="n"/>
      <c r="AE240" s="172" t="n"/>
      <c r="AF240" s="172" t="n"/>
      <c r="AG240" s="172" t="n"/>
      <c r="AH240" s="172" t="n"/>
      <c r="AI240" s="172" t="n"/>
      <c r="AJ240" s="172" t="n"/>
      <c r="AK240" s="172" t="n"/>
      <c r="AL240" s="172" t="n"/>
      <c r="AM240" s="172" t="n"/>
      <c r="AN240" s="172" t="n"/>
      <c r="AO240" s="172" t="n"/>
      <c r="AP240" s="172" t="n"/>
      <c r="AQ240" s="172" t="n"/>
      <c r="AR240" s="172" t="n"/>
      <c r="AS240" s="172" t="n"/>
      <c r="AT240" s="172" t="n"/>
      <c r="AU240" s="172" t="n"/>
      <c r="AV240" s="172" t="n"/>
      <c r="AW240" s="172" t="n"/>
      <c r="AX240" s="172" t="n"/>
      <c r="AY240" s="172" t="n"/>
      <c r="AZ240" s="172" t="n"/>
      <c r="BA240" s="172" t="n"/>
      <c r="BB240" s="172" t="n"/>
      <c r="BC240" s="172" t="n"/>
      <c r="BD240" s="172" t="n"/>
      <c r="BE240" s="172" t="n"/>
      <c r="BF240" s="172" t="n"/>
      <c r="BG240" s="172" t="n"/>
      <c r="BH240" s="172" t="n"/>
      <c r="BI240" s="172" t="n"/>
      <c r="BJ240" s="172" t="n"/>
      <c r="BK240" s="172" t="n"/>
      <c r="BL240" s="172" t="n"/>
      <c r="BM240" s="172" t="n"/>
      <c r="BN240" s="172" t="n"/>
      <c r="BO240" s="172" t="n"/>
      <c r="BP240" s="172" t="n"/>
      <c r="BQ240" s="172" t="n"/>
      <c r="BR240" s="172" t="n"/>
      <c r="BS240" s="172" t="n"/>
      <c r="BT240" s="172" t="n"/>
      <c r="BU240" s="172" t="n"/>
      <c r="BV240" s="172" t="n"/>
      <c r="BW240" s="172" t="n"/>
      <c r="BX240" s="172" t="n"/>
      <c r="BY240" s="172" t="n"/>
      <c r="BZ240" s="172" t="n"/>
      <c r="CA240" s="172" t="n"/>
      <c r="CB240" s="172" t="n"/>
      <c r="CC240" s="172" t="n"/>
      <c r="CD240" s="172" t="n"/>
      <c r="CE240" s="172" t="n"/>
      <c r="CF240" s="172" t="n"/>
      <c r="CG240" s="172" t="n"/>
      <c r="CH240" s="172" t="n"/>
      <c r="CI240" s="172" t="n"/>
      <c r="CJ240" s="172" t="n"/>
      <c r="CK240" s="172" t="n"/>
      <c r="CL240" s="172" t="n"/>
      <c r="CM240" s="172" t="n"/>
      <c r="CN240" s="172" t="n"/>
      <c r="CO240" s="172" t="n"/>
      <c r="CP240" s="172" t="n"/>
      <c r="CQ240" s="172" t="n"/>
      <c r="CR240" s="172" t="n"/>
      <c r="CS240" s="172" t="n"/>
      <c r="CT240" s="172" t="n"/>
      <c r="CU240" s="172" t="n"/>
      <c r="CV240" s="172" t="n"/>
      <c r="CW240" s="172" t="n"/>
      <c r="CX240" s="172" t="n"/>
      <c r="CY240" s="172" t="n"/>
      <c r="CZ240" s="172" t="n"/>
      <c r="DA240" s="172" t="n"/>
      <c r="DB240" s="172" t="n"/>
      <c r="DC240" s="172" t="n"/>
      <c r="DD240" s="172" t="n"/>
      <c r="DE240" s="172" t="n"/>
      <c r="DF240" s="172" t="n"/>
      <c r="DG240" s="172" t="n"/>
      <c r="DH240" s="172" t="n"/>
      <c r="DI240" s="172" t="n"/>
      <c r="DJ240" s="172" t="n"/>
      <c r="DK240" s="172" t="n"/>
      <c r="DL240" s="172" t="n"/>
      <c r="DM240" s="172" t="n"/>
      <c r="DN240" s="172" t="n"/>
      <c r="DO240" s="172" t="n"/>
      <c r="DP240" s="172" t="n"/>
      <c r="DQ240" s="172" t="n"/>
      <c r="DR240" s="172" t="n"/>
      <c r="DS240" s="172" t="n"/>
      <c r="DT240" s="172" t="n"/>
      <c r="DU240" s="172" t="n"/>
      <c r="DV240" s="172" t="n"/>
      <c r="DW240" s="172" t="n"/>
      <c r="DX240" s="172" t="n"/>
      <c r="DY240" s="172" t="n"/>
      <c r="DZ240" s="172" t="n"/>
      <c r="EA240" s="172" t="n"/>
      <c r="EB240" s="172" t="n"/>
      <c r="EC240" s="172" t="n"/>
      <c r="ED240" s="172" t="n"/>
      <c r="EE240" s="172" t="n"/>
      <c r="EF240" s="172" t="n"/>
      <c r="EG240" s="172" t="n"/>
      <c r="EH240" s="172" t="n"/>
      <c r="EI240" s="172" t="n"/>
      <c r="EJ240" s="172" t="n"/>
    </row>
    <row r="241">
      <c r="A241" s="79" t="n"/>
      <c r="B241" s="119" t="n"/>
      <c r="C241" s="991" t="n"/>
      <c r="D241" s="991" t="n"/>
      <c r="E241" s="991" t="n"/>
      <c r="F241" s="991" t="n"/>
      <c r="G241" s="991" t="n"/>
      <c r="H241" s="991" t="n"/>
      <c r="I241" s="997" t="n"/>
      <c r="J241" s="180" t="n"/>
      <c r="K241" s="172" t="n"/>
      <c r="L241" s="172" t="n"/>
      <c r="M241" s="172" t="n"/>
      <c r="N241" s="973" t="inlineStr"/>
      <c r="O241" s="192" t="inlineStr"/>
      <c r="P241" s="192" t="inlineStr"/>
      <c r="Q241" s="192" t="inlineStr"/>
      <c r="R241" s="192" t="inlineStr"/>
      <c r="S241" s="192" t="inlineStr"/>
      <c r="T241" s="192" t="inlineStr"/>
      <c r="U241" s="193">
        <f>I192</f>
        <v/>
      </c>
      <c r="V241" s="172" t="n"/>
      <c r="W241" s="172" t="n"/>
      <c r="X241" s="172" t="n"/>
      <c r="Y241" s="172" t="n"/>
      <c r="Z241" s="172" t="n"/>
      <c r="AA241" s="172" t="n"/>
      <c r="AB241" s="172" t="n"/>
      <c r="AC241" s="172" t="n"/>
      <c r="AD241" s="172" t="n"/>
      <c r="AE241" s="172" t="n"/>
      <c r="AF241" s="172" t="n"/>
      <c r="AG241" s="172" t="n"/>
      <c r="AH241" s="172" t="n"/>
      <c r="AI241" s="172" t="n"/>
      <c r="AJ241" s="172" t="n"/>
      <c r="AK241" s="172" t="n"/>
      <c r="AL241" s="172" t="n"/>
      <c r="AM241" s="172" t="n"/>
      <c r="AN241" s="172" t="n"/>
      <c r="AO241" s="172" t="n"/>
      <c r="AP241" s="172" t="n"/>
      <c r="AQ241" s="172" t="n"/>
      <c r="AR241" s="172" t="n"/>
      <c r="AS241" s="172" t="n"/>
      <c r="AT241" s="172" t="n"/>
      <c r="AU241" s="172" t="n"/>
      <c r="AV241" s="172" t="n"/>
      <c r="AW241" s="172" t="n"/>
      <c r="AX241" s="172" t="n"/>
      <c r="AY241" s="172" t="n"/>
      <c r="AZ241" s="172" t="n"/>
      <c r="BA241" s="172" t="n"/>
      <c r="BB241" s="172" t="n"/>
      <c r="BC241" s="172" t="n"/>
      <c r="BD241" s="172" t="n"/>
      <c r="BE241" s="172" t="n"/>
      <c r="BF241" s="172" t="n"/>
      <c r="BG241" s="172" t="n"/>
      <c r="BH241" s="172" t="n"/>
      <c r="BI241" s="172" t="n"/>
      <c r="BJ241" s="172" t="n"/>
      <c r="BK241" s="172" t="n"/>
      <c r="BL241" s="172" t="n"/>
      <c r="BM241" s="172" t="n"/>
      <c r="BN241" s="172" t="n"/>
      <c r="BO241" s="172" t="n"/>
      <c r="BP241" s="172" t="n"/>
      <c r="BQ241" s="172" t="n"/>
      <c r="BR241" s="172" t="n"/>
      <c r="BS241" s="172" t="n"/>
      <c r="BT241" s="172" t="n"/>
      <c r="BU241" s="172" t="n"/>
      <c r="BV241" s="172" t="n"/>
      <c r="BW241" s="172" t="n"/>
      <c r="BX241" s="172" t="n"/>
      <c r="BY241" s="172" t="n"/>
      <c r="BZ241" s="172" t="n"/>
      <c r="CA241" s="172" t="n"/>
      <c r="CB241" s="172" t="n"/>
      <c r="CC241" s="172" t="n"/>
      <c r="CD241" s="172" t="n"/>
      <c r="CE241" s="172" t="n"/>
      <c r="CF241" s="172" t="n"/>
      <c r="CG241" s="172" t="n"/>
      <c r="CH241" s="172" t="n"/>
      <c r="CI241" s="172" t="n"/>
      <c r="CJ241" s="172" t="n"/>
      <c r="CK241" s="172" t="n"/>
      <c r="CL241" s="172" t="n"/>
      <c r="CM241" s="172" t="n"/>
      <c r="CN241" s="172" t="n"/>
      <c r="CO241" s="172" t="n"/>
      <c r="CP241" s="172" t="n"/>
      <c r="CQ241" s="172" t="n"/>
      <c r="CR241" s="172" t="n"/>
      <c r="CS241" s="172" t="n"/>
      <c r="CT241" s="172" t="n"/>
      <c r="CU241" s="172" t="n"/>
      <c r="CV241" s="172" t="n"/>
      <c r="CW241" s="172" t="n"/>
      <c r="CX241" s="172" t="n"/>
      <c r="CY241" s="172" t="n"/>
      <c r="CZ241" s="172" t="n"/>
      <c r="DA241" s="172" t="n"/>
      <c r="DB241" s="172" t="n"/>
      <c r="DC241" s="172" t="n"/>
      <c r="DD241" s="172" t="n"/>
      <c r="DE241" s="172" t="n"/>
      <c r="DF241" s="172" t="n"/>
      <c r="DG241" s="172" t="n"/>
      <c r="DH241" s="172" t="n"/>
      <c r="DI241" s="172" t="n"/>
      <c r="DJ241" s="172" t="n"/>
      <c r="DK241" s="172" t="n"/>
      <c r="DL241" s="172" t="n"/>
      <c r="DM241" s="172" t="n"/>
      <c r="DN241" s="172" t="n"/>
      <c r="DO241" s="172" t="n"/>
      <c r="DP241" s="172" t="n"/>
      <c r="DQ241" s="172" t="n"/>
      <c r="DR241" s="172" t="n"/>
      <c r="DS241" s="172" t="n"/>
      <c r="DT241" s="172" t="n"/>
      <c r="DU241" s="172" t="n"/>
      <c r="DV241" s="172" t="n"/>
      <c r="DW241" s="172" t="n"/>
      <c r="DX241" s="172" t="n"/>
      <c r="DY241" s="172" t="n"/>
      <c r="DZ241" s="172" t="n"/>
      <c r="EA241" s="172" t="n"/>
      <c r="EB241" s="172" t="n"/>
      <c r="EC241" s="172" t="n"/>
      <c r="ED241" s="172" t="n"/>
      <c r="EE241" s="172" t="n"/>
      <c r="EF241" s="172" t="n"/>
      <c r="EG241" s="172" t="n"/>
      <c r="EH241" s="172" t="n"/>
      <c r="EI241" s="172" t="n"/>
      <c r="EJ241" s="172" t="n"/>
    </row>
    <row r="242">
      <c r="A242" s="79" t="n"/>
      <c r="B242" s="119" t="n"/>
      <c r="C242" s="991" t="n"/>
      <c r="D242" s="991" t="n"/>
      <c r="E242" s="991" t="n"/>
      <c r="F242" s="991" t="n"/>
      <c r="G242" s="991" t="n"/>
      <c r="H242" s="991" t="n"/>
      <c r="I242" s="997" t="n"/>
      <c r="J242" s="180" t="n"/>
      <c r="K242" s="172" t="n"/>
      <c r="L242" s="172" t="n"/>
      <c r="M242" s="172" t="n"/>
      <c r="N242" s="973" t="inlineStr"/>
      <c r="O242" s="192" t="inlineStr"/>
      <c r="P242" s="192" t="inlineStr"/>
      <c r="Q242" s="192" t="inlineStr"/>
      <c r="R242" s="192" t="inlineStr"/>
      <c r="S242" s="192" t="inlineStr"/>
      <c r="T242" s="192" t="inlineStr"/>
      <c r="U242" s="193">
        <f>I193</f>
        <v/>
      </c>
      <c r="V242" s="172" t="n"/>
      <c r="W242" s="172" t="n"/>
      <c r="X242" s="172" t="n"/>
      <c r="Y242" s="172" t="n"/>
      <c r="Z242" s="172" t="n"/>
      <c r="AA242" s="172" t="n"/>
      <c r="AB242" s="172" t="n"/>
      <c r="AC242" s="172" t="n"/>
      <c r="AD242" s="172" t="n"/>
      <c r="AE242" s="172" t="n"/>
      <c r="AF242" s="172" t="n"/>
      <c r="AG242" s="172" t="n"/>
      <c r="AH242" s="172" t="n"/>
      <c r="AI242" s="172" t="n"/>
      <c r="AJ242" s="172" t="n"/>
      <c r="AK242" s="172" t="n"/>
      <c r="AL242" s="172" t="n"/>
      <c r="AM242" s="172" t="n"/>
      <c r="AN242" s="172" t="n"/>
      <c r="AO242" s="172" t="n"/>
      <c r="AP242" s="172" t="n"/>
      <c r="AQ242" s="172" t="n"/>
      <c r="AR242" s="172" t="n"/>
      <c r="AS242" s="172" t="n"/>
      <c r="AT242" s="172" t="n"/>
      <c r="AU242" s="172" t="n"/>
      <c r="AV242" s="172" t="n"/>
      <c r="AW242" s="172" t="n"/>
      <c r="AX242" s="172" t="n"/>
      <c r="AY242" s="172" t="n"/>
      <c r="AZ242" s="172" t="n"/>
      <c r="BA242" s="172" t="n"/>
      <c r="BB242" s="172" t="n"/>
      <c r="BC242" s="172" t="n"/>
      <c r="BD242" s="172" t="n"/>
      <c r="BE242" s="172" t="n"/>
      <c r="BF242" s="172" t="n"/>
      <c r="BG242" s="172" t="n"/>
      <c r="BH242" s="172" t="n"/>
      <c r="BI242" s="172" t="n"/>
      <c r="BJ242" s="172" t="n"/>
      <c r="BK242" s="172" t="n"/>
      <c r="BL242" s="172" t="n"/>
      <c r="BM242" s="172" t="n"/>
      <c r="BN242" s="172" t="n"/>
      <c r="BO242" s="172" t="n"/>
      <c r="BP242" s="172" t="n"/>
      <c r="BQ242" s="172" t="n"/>
      <c r="BR242" s="172" t="n"/>
      <c r="BS242" s="172" t="n"/>
      <c r="BT242" s="172" t="n"/>
      <c r="BU242" s="172" t="n"/>
      <c r="BV242" s="172" t="n"/>
      <c r="BW242" s="172" t="n"/>
      <c r="BX242" s="172" t="n"/>
      <c r="BY242" s="172" t="n"/>
      <c r="BZ242" s="172" t="n"/>
      <c r="CA242" s="172" t="n"/>
      <c r="CB242" s="172" t="n"/>
      <c r="CC242" s="172" t="n"/>
      <c r="CD242" s="172" t="n"/>
      <c r="CE242" s="172" t="n"/>
      <c r="CF242" s="172" t="n"/>
      <c r="CG242" s="172" t="n"/>
      <c r="CH242" s="172" t="n"/>
      <c r="CI242" s="172" t="n"/>
      <c r="CJ242" s="172" t="n"/>
      <c r="CK242" s="172" t="n"/>
      <c r="CL242" s="172" t="n"/>
      <c r="CM242" s="172" t="n"/>
      <c r="CN242" s="172" t="n"/>
      <c r="CO242" s="172" t="n"/>
      <c r="CP242" s="172" t="n"/>
      <c r="CQ242" s="172" t="n"/>
      <c r="CR242" s="172" t="n"/>
      <c r="CS242" s="172" t="n"/>
      <c r="CT242" s="172" t="n"/>
      <c r="CU242" s="172" t="n"/>
      <c r="CV242" s="172" t="n"/>
      <c r="CW242" s="172" t="n"/>
      <c r="CX242" s="172" t="n"/>
      <c r="CY242" s="172" t="n"/>
      <c r="CZ242" s="172" t="n"/>
      <c r="DA242" s="172" t="n"/>
      <c r="DB242" s="172" t="n"/>
      <c r="DC242" s="172" t="n"/>
      <c r="DD242" s="172" t="n"/>
      <c r="DE242" s="172" t="n"/>
      <c r="DF242" s="172" t="n"/>
      <c r="DG242" s="172" t="n"/>
      <c r="DH242" s="172" t="n"/>
      <c r="DI242" s="172" t="n"/>
      <c r="DJ242" s="172" t="n"/>
      <c r="DK242" s="172" t="n"/>
      <c r="DL242" s="172" t="n"/>
      <c r="DM242" s="172" t="n"/>
      <c r="DN242" s="172" t="n"/>
      <c r="DO242" s="172" t="n"/>
      <c r="DP242" s="172" t="n"/>
      <c r="DQ242" s="172" t="n"/>
      <c r="DR242" s="172" t="n"/>
      <c r="DS242" s="172" t="n"/>
      <c r="DT242" s="172" t="n"/>
      <c r="DU242" s="172" t="n"/>
      <c r="DV242" s="172" t="n"/>
      <c r="DW242" s="172" t="n"/>
      <c r="DX242" s="172" t="n"/>
      <c r="DY242" s="172" t="n"/>
      <c r="DZ242" s="172" t="n"/>
      <c r="EA242" s="172" t="n"/>
      <c r="EB242" s="172" t="n"/>
      <c r="EC242" s="172" t="n"/>
      <c r="ED242" s="172" t="n"/>
      <c r="EE242" s="172" t="n"/>
      <c r="EF242" s="172" t="n"/>
      <c r="EG242" s="172" t="n"/>
      <c r="EH242" s="172" t="n"/>
      <c r="EI242" s="172" t="n"/>
      <c r="EJ242" s="172" t="n"/>
    </row>
    <row r="243">
      <c r="A243" s="79" t="n"/>
      <c r="B243" s="119" t="n"/>
      <c r="C243" s="991" t="n"/>
      <c r="D243" s="991" t="n"/>
      <c r="E243" s="991" t="n"/>
      <c r="F243" s="991" t="n"/>
      <c r="G243" s="991" t="n"/>
      <c r="H243" s="991" t="n"/>
      <c r="I243" s="997" t="n"/>
      <c r="J243" s="180" t="n"/>
      <c r="K243" s="172" t="n"/>
      <c r="L243" s="172" t="n"/>
      <c r="M243" s="172" t="n"/>
      <c r="N243" s="973" t="inlineStr"/>
      <c r="O243" s="192" t="inlineStr"/>
      <c r="P243" s="192" t="inlineStr"/>
      <c r="Q243" s="192" t="inlineStr"/>
      <c r="R243" s="192" t="inlineStr"/>
      <c r="S243" s="192" t="inlineStr"/>
      <c r="T243" s="192" t="inlineStr"/>
      <c r="U243" s="193">
        <f>I194</f>
        <v/>
      </c>
      <c r="V243" s="172" t="n"/>
      <c r="W243" s="172" t="n"/>
      <c r="X243" s="172" t="n"/>
      <c r="Y243" s="172" t="n"/>
      <c r="Z243" s="172" t="n"/>
      <c r="AA243" s="172" t="n"/>
      <c r="AB243" s="172" t="n"/>
      <c r="AC243" s="172" t="n"/>
      <c r="AD243" s="172" t="n"/>
      <c r="AE243" s="172" t="n"/>
      <c r="AF243" s="172" t="n"/>
      <c r="AG243" s="172" t="n"/>
      <c r="AH243" s="172" t="n"/>
      <c r="AI243" s="172" t="n"/>
      <c r="AJ243" s="172" t="n"/>
      <c r="AK243" s="172" t="n"/>
      <c r="AL243" s="172" t="n"/>
      <c r="AM243" s="172" t="n"/>
      <c r="AN243" s="172" t="n"/>
      <c r="AO243" s="172" t="n"/>
      <c r="AP243" s="172" t="n"/>
      <c r="AQ243" s="172" t="n"/>
      <c r="AR243" s="172" t="n"/>
      <c r="AS243" s="172" t="n"/>
      <c r="AT243" s="172" t="n"/>
      <c r="AU243" s="172" t="n"/>
      <c r="AV243" s="172" t="n"/>
      <c r="AW243" s="172" t="n"/>
      <c r="AX243" s="172" t="n"/>
      <c r="AY243" s="172" t="n"/>
      <c r="AZ243" s="172" t="n"/>
      <c r="BA243" s="172" t="n"/>
      <c r="BB243" s="172" t="n"/>
      <c r="BC243" s="172" t="n"/>
      <c r="BD243" s="172" t="n"/>
      <c r="BE243" s="172" t="n"/>
      <c r="BF243" s="172" t="n"/>
      <c r="BG243" s="172" t="n"/>
      <c r="BH243" s="172" t="n"/>
      <c r="BI243" s="172" t="n"/>
      <c r="BJ243" s="172" t="n"/>
      <c r="BK243" s="172" t="n"/>
      <c r="BL243" s="172" t="n"/>
      <c r="BM243" s="172" t="n"/>
      <c r="BN243" s="172" t="n"/>
      <c r="BO243" s="172" t="n"/>
      <c r="BP243" s="172" t="n"/>
      <c r="BQ243" s="172" t="n"/>
      <c r="BR243" s="172" t="n"/>
      <c r="BS243" s="172" t="n"/>
      <c r="BT243" s="172" t="n"/>
      <c r="BU243" s="172" t="n"/>
      <c r="BV243" s="172" t="n"/>
      <c r="BW243" s="172" t="n"/>
      <c r="BX243" s="172" t="n"/>
      <c r="BY243" s="172" t="n"/>
      <c r="BZ243" s="172" t="n"/>
      <c r="CA243" s="172" t="n"/>
      <c r="CB243" s="172" t="n"/>
      <c r="CC243" s="172" t="n"/>
      <c r="CD243" s="172" t="n"/>
      <c r="CE243" s="172" t="n"/>
      <c r="CF243" s="172" t="n"/>
      <c r="CG243" s="172" t="n"/>
      <c r="CH243" s="172" t="n"/>
      <c r="CI243" s="172" t="n"/>
      <c r="CJ243" s="172" t="n"/>
      <c r="CK243" s="172" t="n"/>
      <c r="CL243" s="172" t="n"/>
      <c r="CM243" s="172" t="n"/>
      <c r="CN243" s="172" t="n"/>
      <c r="CO243" s="172" t="n"/>
      <c r="CP243" s="172" t="n"/>
      <c r="CQ243" s="172" t="n"/>
      <c r="CR243" s="172" t="n"/>
      <c r="CS243" s="172" t="n"/>
      <c r="CT243" s="172" t="n"/>
      <c r="CU243" s="172" t="n"/>
      <c r="CV243" s="172" t="n"/>
      <c r="CW243" s="172" t="n"/>
      <c r="CX243" s="172" t="n"/>
      <c r="CY243" s="172" t="n"/>
      <c r="CZ243" s="172" t="n"/>
      <c r="DA243" s="172" t="n"/>
      <c r="DB243" s="172" t="n"/>
      <c r="DC243" s="172" t="n"/>
      <c r="DD243" s="172" t="n"/>
      <c r="DE243" s="172" t="n"/>
      <c r="DF243" s="172" t="n"/>
      <c r="DG243" s="172" t="n"/>
      <c r="DH243" s="172" t="n"/>
      <c r="DI243" s="172" t="n"/>
      <c r="DJ243" s="172" t="n"/>
      <c r="DK243" s="172" t="n"/>
      <c r="DL243" s="172" t="n"/>
      <c r="DM243" s="172" t="n"/>
      <c r="DN243" s="172" t="n"/>
      <c r="DO243" s="172" t="n"/>
      <c r="DP243" s="172" t="n"/>
      <c r="DQ243" s="172" t="n"/>
      <c r="DR243" s="172" t="n"/>
      <c r="DS243" s="172" t="n"/>
      <c r="DT243" s="172" t="n"/>
      <c r="DU243" s="172" t="n"/>
      <c r="DV243" s="172" t="n"/>
      <c r="DW243" s="172" t="n"/>
      <c r="DX243" s="172" t="n"/>
      <c r="DY243" s="172" t="n"/>
      <c r="DZ243" s="172" t="n"/>
      <c r="EA243" s="172" t="n"/>
      <c r="EB243" s="172" t="n"/>
      <c r="EC243" s="172" t="n"/>
      <c r="ED243" s="172" t="n"/>
      <c r="EE243" s="172" t="n"/>
      <c r="EF243" s="172" t="n"/>
      <c r="EG243" s="172" t="n"/>
      <c r="EH243" s="172" t="n"/>
      <c r="EI243" s="172" t="n"/>
      <c r="EJ243" s="172" t="n"/>
    </row>
    <row r="244">
      <c r="A244" s="79" t="inlineStr">
        <is>
          <t>K36</t>
        </is>
      </c>
      <c r="B244" s="96" t="inlineStr">
        <is>
          <t>Total</t>
        </is>
      </c>
      <c r="C244" s="954">
        <f>SUM(INDIRECT(ADDRESS(MATCH("K35",$A:$A,0)+1,COLUMN(C$13),4)&amp;":"&amp;ADDRESS(MATCH("K36",$A:$A,0)-1,COLUMN(C$13),4)))</f>
        <v/>
      </c>
      <c r="D244" s="954">
        <f>SUM(INDIRECT(ADDRESS(MATCH("K35",$A:$A,0)+1,COLUMN(D$13),4)&amp;":"&amp;ADDRESS(MATCH("K36",$A:$A,0)-1,COLUMN(D$13),4)))</f>
        <v/>
      </c>
      <c r="E244" s="954">
        <f>SUM(INDIRECT(ADDRESS(MATCH("K35",$A:$A,0)+1,COLUMN(E$13),4)&amp;":"&amp;ADDRESS(MATCH("K36",$A:$A,0)-1,COLUMN(E$13),4)))</f>
        <v/>
      </c>
      <c r="F244" s="954">
        <f>SUM(INDIRECT(ADDRESS(MATCH("K35",$A:$A,0)+1,COLUMN(F$13),4)&amp;":"&amp;ADDRESS(MATCH("K36",$A:$A,0)-1,COLUMN(F$13),4)))</f>
        <v/>
      </c>
      <c r="G244" s="954" t="n">
        <v>0</v>
      </c>
      <c r="H244" s="954" t="n">
        <v>0</v>
      </c>
      <c r="I244" s="997" t="n"/>
      <c r="J244" s="180" t="n"/>
      <c r="K244" s="172" t="n"/>
      <c r="L244" s="172" t="n"/>
      <c r="M244" s="172" t="n"/>
      <c r="N244" s="966">
        <f>B244</f>
        <v/>
      </c>
      <c r="O244" s="1001">
        <f>C244*BS!$B$9</f>
        <v/>
      </c>
      <c r="P244" s="1001">
        <f>D244*BS!$B$9</f>
        <v/>
      </c>
      <c r="Q244" s="1001">
        <f>E244*BS!$B$9</f>
        <v/>
      </c>
      <c r="R244" s="1001">
        <f>F244*BS!$B$9</f>
        <v/>
      </c>
      <c r="S244" s="1001">
        <f>G244*BS!$B$9</f>
        <v/>
      </c>
      <c r="T244" s="1001">
        <f>H244*BS!$B$9</f>
        <v/>
      </c>
      <c r="U244" s="193" t="n"/>
      <c r="V244" s="172" t="n"/>
      <c r="W244" s="172" t="n"/>
      <c r="X244" s="172" t="n"/>
      <c r="Y244" s="172" t="n"/>
      <c r="Z244" s="172" t="n"/>
      <c r="AA244" s="172" t="n"/>
      <c r="AB244" s="172" t="n"/>
      <c r="AC244" s="172" t="n"/>
      <c r="AD244" s="172" t="n"/>
      <c r="AE244" s="172" t="n"/>
      <c r="AF244" s="172" t="n"/>
      <c r="AG244" s="172" t="n"/>
      <c r="AH244" s="172" t="n"/>
      <c r="AI244" s="172" t="n"/>
      <c r="AJ244" s="172" t="n"/>
      <c r="AK244" s="172" t="n"/>
      <c r="AL244" s="172" t="n"/>
      <c r="AM244" s="172" t="n"/>
      <c r="AN244" s="172" t="n"/>
      <c r="AO244" s="172" t="n"/>
      <c r="AP244" s="172" t="n"/>
      <c r="AQ244" s="172" t="n"/>
      <c r="AR244" s="172" t="n"/>
      <c r="AS244" s="172" t="n"/>
      <c r="AT244" s="172" t="n"/>
      <c r="AU244" s="172" t="n"/>
      <c r="AV244" s="172" t="n"/>
      <c r="AW244" s="172" t="n"/>
      <c r="AX244" s="172" t="n"/>
      <c r="AY244" s="172" t="n"/>
      <c r="AZ244" s="172" t="n"/>
      <c r="BA244" s="172" t="n"/>
      <c r="BB244" s="172" t="n"/>
      <c r="BC244" s="172" t="n"/>
      <c r="BD244" s="172" t="n"/>
      <c r="BE244" s="172" t="n"/>
      <c r="BF244" s="172" t="n"/>
      <c r="BG244" s="172" t="n"/>
      <c r="BH244" s="172" t="n"/>
      <c r="BI244" s="172" t="n"/>
      <c r="BJ244" s="172" t="n"/>
      <c r="BK244" s="172" t="n"/>
      <c r="BL244" s="172" t="n"/>
      <c r="BM244" s="172" t="n"/>
      <c r="BN244" s="172" t="n"/>
      <c r="BO244" s="172" t="n"/>
      <c r="BP244" s="172" t="n"/>
      <c r="BQ244" s="172" t="n"/>
      <c r="BR244" s="172" t="n"/>
      <c r="BS244" s="172" t="n"/>
      <c r="BT244" s="172" t="n"/>
      <c r="BU244" s="172" t="n"/>
      <c r="BV244" s="172" t="n"/>
      <c r="BW244" s="172" t="n"/>
      <c r="BX244" s="172" t="n"/>
      <c r="BY244" s="172" t="n"/>
      <c r="BZ244" s="172" t="n"/>
      <c r="CA244" s="172" t="n"/>
      <c r="CB244" s="172" t="n"/>
      <c r="CC244" s="172" t="n"/>
      <c r="CD244" s="172" t="n"/>
      <c r="CE244" s="172" t="n"/>
      <c r="CF244" s="172" t="n"/>
      <c r="CG244" s="172" t="n"/>
      <c r="CH244" s="172" t="n"/>
      <c r="CI244" s="172" t="n"/>
      <c r="CJ244" s="172" t="n"/>
      <c r="CK244" s="172" t="n"/>
      <c r="CL244" s="172" t="n"/>
      <c r="CM244" s="172" t="n"/>
      <c r="CN244" s="172" t="n"/>
      <c r="CO244" s="172" t="n"/>
      <c r="CP244" s="172" t="n"/>
      <c r="CQ244" s="172" t="n"/>
      <c r="CR244" s="172" t="n"/>
      <c r="CS244" s="172" t="n"/>
      <c r="CT244" s="172" t="n"/>
      <c r="CU244" s="172" t="n"/>
      <c r="CV244" s="172" t="n"/>
      <c r="CW244" s="172" t="n"/>
      <c r="CX244" s="172" t="n"/>
      <c r="CY244" s="172" t="n"/>
      <c r="CZ244" s="172" t="n"/>
      <c r="DA244" s="172" t="n"/>
      <c r="DB244" s="172" t="n"/>
      <c r="DC244" s="172" t="n"/>
      <c r="DD244" s="172" t="n"/>
      <c r="DE244" s="172" t="n"/>
      <c r="DF244" s="172" t="n"/>
      <c r="DG244" s="172" t="n"/>
      <c r="DH244" s="172" t="n"/>
      <c r="DI244" s="172" t="n"/>
      <c r="DJ244" s="172" t="n"/>
      <c r="DK244" s="172" t="n"/>
      <c r="DL244" s="172" t="n"/>
      <c r="DM244" s="172" t="n"/>
      <c r="DN244" s="172" t="n"/>
      <c r="DO244" s="172" t="n"/>
      <c r="DP244" s="172" t="n"/>
      <c r="DQ244" s="172" t="n"/>
      <c r="DR244" s="172" t="n"/>
      <c r="DS244" s="172" t="n"/>
      <c r="DT244" s="172" t="n"/>
      <c r="DU244" s="172" t="n"/>
      <c r="DV244" s="172" t="n"/>
      <c r="DW244" s="172" t="n"/>
      <c r="DX244" s="172" t="n"/>
      <c r="DY244" s="172" t="n"/>
      <c r="DZ244" s="172" t="n"/>
      <c r="EA244" s="172" t="n"/>
      <c r="EB244" s="172" t="n"/>
      <c r="EC244" s="172" t="n"/>
      <c r="ED244" s="172" t="n"/>
      <c r="EE244" s="172" t="n"/>
      <c r="EF244" s="172" t="n"/>
      <c r="EG244" s="172" t="n"/>
      <c r="EH244" s="172" t="n"/>
      <c r="EI244" s="172" t="n"/>
      <c r="EJ244" s="172" t="n"/>
    </row>
    <row r="245">
      <c r="A245" s="79" t="n"/>
      <c r="B245" s="119" t="n"/>
      <c r="C245" s="991" t="n"/>
      <c r="D245" s="991" t="n"/>
      <c r="E245" s="991" t="n"/>
      <c r="F245" s="991" t="n"/>
      <c r="G245" s="991" t="n"/>
      <c r="H245" s="991" t="n"/>
      <c r="I245" s="997" t="n"/>
      <c r="J245" s="180" t="n"/>
      <c r="K245" s="172" t="n"/>
      <c r="L245" s="172" t="n"/>
      <c r="M245" s="172" t="n"/>
      <c r="N245" s="973" t="inlineStr"/>
      <c r="O245" s="192" t="inlineStr"/>
      <c r="P245" s="192" t="inlineStr"/>
      <c r="Q245" s="192" t="inlineStr"/>
      <c r="R245" s="192" t="inlineStr"/>
      <c r="S245" s="192" t="inlineStr"/>
      <c r="T245" s="192" t="inlineStr"/>
      <c r="U245" s="193" t="n"/>
      <c r="V245" s="172" t="n"/>
      <c r="W245" s="172" t="n"/>
      <c r="X245" s="172" t="n"/>
      <c r="Y245" s="172" t="n"/>
      <c r="Z245" s="172" t="n"/>
      <c r="AA245" s="172" t="n"/>
      <c r="AB245" s="172" t="n"/>
      <c r="AC245" s="172" t="n"/>
      <c r="AD245" s="172" t="n"/>
      <c r="AE245" s="172" t="n"/>
      <c r="AF245" s="172" t="n"/>
      <c r="AG245" s="172" t="n"/>
      <c r="AH245" s="172" t="n"/>
      <c r="AI245" s="172" t="n"/>
      <c r="AJ245" s="172" t="n"/>
      <c r="AK245" s="172" t="n"/>
      <c r="AL245" s="172" t="n"/>
      <c r="AM245" s="172" t="n"/>
      <c r="AN245" s="172" t="n"/>
      <c r="AO245" s="172" t="n"/>
      <c r="AP245" s="172" t="n"/>
      <c r="AQ245" s="172" t="n"/>
      <c r="AR245" s="172" t="n"/>
      <c r="AS245" s="172" t="n"/>
      <c r="AT245" s="172" t="n"/>
      <c r="AU245" s="172" t="n"/>
      <c r="AV245" s="172" t="n"/>
      <c r="AW245" s="172" t="n"/>
      <c r="AX245" s="172" t="n"/>
      <c r="AY245" s="172" t="n"/>
      <c r="AZ245" s="172" t="n"/>
      <c r="BA245" s="172" t="n"/>
      <c r="BB245" s="172" t="n"/>
      <c r="BC245" s="172" t="n"/>
      <c r="BD245" s="172" t="n"/>
      <c r="BE245" s="172" t="n"/>
      <c r="BF245" s="172" t="n"/>
      <c r="BG245" s="172" t="n"/>
      <c r="BH245" s="172" t="n"/>
      <c r="BI245" s="172" t="n"/>
      <c r="BJ245" s="172" t="n"/>
      <c r="BK245" s="172" t="n"/>
      <c r="BL245" s="172" t="n"/>
      <c r="BM245" s="172" t="n"/>
      <c r="BN245" s="172" t="n"/>
      <c r="BO245" s="172" t="n"/>
      <c r="BP245" s="172" t="n"/>
      <c r="BQ245" s="172" t="n"/>
      <c r="BR245" s="172" t="n"/>
      <c r="BS245" s="172" t="n"/>
      <c r="BT245" s="172" t="n"/>
      <c r="BU245" s="172" t="n"/>
      <c r="BV245" s="172" t="n"/>
      <c r="BW245" s="172" t="n"/>
      <c r="BX245" s="172" t="n"/>
      <c r="BY245" s="172" t="n"/>
      <c r="BZ245" s="172" t="n"/>
      <c r="CA245" s="172" t="n"/>
      <c r="CB245" s="172" t="n"/>
      <c r="CC245" s="172" t="n"/>
      <c r="CD245" s="172" t="n"/>
      <c r="CE245" s="172" t="n"/>
      <c r="CF245" s="172" t="n"/>
      <c r="CG245" s="172" t="n"/>
      <c r="CH245" s="172" t="n"/>
      <c r="CI245" s="172" t="n"/>
      <c r="CJ245" s="172" t="n"/>
      <c r="CK245" s="172" t="n"/>
      <c r="CL245" s="172" t="n"/>
      <c r="CM245" s="172" t="n"/>
      <c r="CN245" s="172" t="n"/>
      <c r="CO245" s="172" t="n"/>
      <c r="CP245" s="172" t="n"/>
      <c r="CQ245" s="172" t="n"/>
      <c r="CR245" s="172" t="n"/>
      <c r="CS245" s="172" t="n"/>
      <c r="CT245" s="172" t="n"/>
      <c r="CU245" s="172" t="n"/>
      <c r="CV245" s="172" t="n"/>
      <c r="CW245" s="172" t="n"/>
      <c r="CX245" s="172" t="n"/>
      <c r="CY245" s="172" t="n"/>
      <c r="CZ245" s="172" t="n"/>
      <c r="DA245" s="172" t="n"/>
      <c r="DB245" s="172" t="n"/>
      <c r="DC245" s="172" t="n"/>
      <c r="DD245" s="172" t="n"/>
      <c r="DE245" s="172" t="n"/>
      <c r="DF245" s="172" t="n"/>
      <c r="DG245" s="172" t="n"/>
      <c r="DH245" s="172" t="n"/>
      <c r="DI245" s="172" t="n"/>
      <c r="DJ245" s="172" t="n"/>
      <c r="DK245" s="172" t="n"/>
      <c r="DL245" s="172" t="n"/>
      <c r="DM245" s="172" t="n"/>
      <c r="DN245" s="172" t="n"/>
      <c r="DO245" s="172" t="n"/>
      <c r="DP245" s="172" t="n"/>
      <c r="DQ245" s="172" t="n"/>
      <c r="DR245" s="172" t="n"/>
      <c r="DS245" s="172" t="n"/>
      <c r="DT245" s="172" t="n"/>
      <c r="DU245" s="172" t="n"/>
      <c r="DV245" s="172" t="n"/>
      <c r="DW245" s="172" t="n"/>
      <c r="DX245" s="172" t="n"/>
      <c r="DY245" s="172" t="n"/>
      <c r="DZ245" s="172" t="n"/>
      <c r="EA245" s="172" t="n"/>
      <c r="EB245" s="172" t="n"/>
      <c r="EC245" s="172" t="n"/>
      <c r="ED245" s="172" t="n"/>
      <c r="EE245" s="172" t="n"/>
      <c r="EF245" s="172" t="n"/>
      <c r="EG245" s="172" t="n"/>
      <c r="EH245" s="172" t="n"/>
      <c r="EI245" s="172" t="n"/>
      <c r="EJ245" s="172" t="n"/>
    </row>
    <row r="246">
      <c r="A246" s="194" t="inlineStr">
        <is>
          <t>K37</t>
        </is>
      </c>
      <c r="B246" s="96" t="inlineStr">
        <is>
          <t xml:space="preserve">Total Shareholders Equity </t>
        </is>
      </c>
      <c r="C246" s="983" t="n"/>
      <c r="D246" s="983" t="n"/>
      <c r="E246" s="983" t="n"/>
      <c r="F246" s="983" t="n"/>
      <c r="G246" s="983" t="n"/>
      <c r="H246" s="983" t="n"/>
      <c r="I246" s="998" t="n"/>
      <c r="J246" s="196" t="n"/>
      <c r="K246" s="197" t="n"/>
      <c r="L246" s="197" t="n"/>
      <c r="M246" s="197" t="n"/>
      <c r="N246" s="966">
        <f>B246</f>
        <v/>
      </c>
      <c r="O246" s="198" t="inlineStr"/>
      <c r="P246" s="198" t="inlineStr"/>
      <c r="Q246" s="198" t="inlineStr"/>
      <c r="R246" s="198" t="inlineStr"/>
      <c r="S246" s="198" t="inlineStr"/>
      <c r="T246" s="198" t="inlineStr"/>
      <c r="U246" s="193">
        <f>I197</f>
        <v/>
      </c>
      <c r="V246" s="197" t="n"/>
      <c r="W246" s="197" t="n"/>
      <c r="X246" s="197" t="n"/>
      <c r="Y246" s="197" t="n"/>
      <c r="Z246" s="197" t="n"/>
      <c r="AA246" s="197" t="n"/>
      <c r="AB246" s="197" t="n"/>
      <c r="AC246" s="197" t="n"/>
      <c r="AD246" s="197" t="n"/>
      <c r="AE246" s="197" t="n"/>
      <c r="AF246" s="197" t="n"/>
      <c r="AG246" s="197" t="n"/>
      <c r="AH246" s="197" t="n"/>
      <c r="AI246" s="197" t="n"/>
      <c r="AJ246" s="197" t="n"/>
      <c r="AK246" s="197" t="n"/>
      <c r="AL246" s="197" t="n"/>
      <c r="AM246" s="197" t="n"/>
      <c r="AN246" s="197" t="n"/>
      <c r="AO246" s="197" t="n"/>
      <c r="AP246" s="197" t="n"/>
      <c r="AQ246" s="197" t="n"/>
      <c r="AR246" s="197" t="n"/>
      <c r="AS246" s="197" t="n"/>
      <c r="AT246" s="197" t="n"/>
      <c r="AU246" s="197" t="n"/>
      <c r="AV246" s="197" t="n"/>
      <c r="AW246" s="197" t="n"/>
      <c r="AX246" s="197" t="n"/>
      <c r="AY246" s="197" t="n"/>
      <c r="AZ246" s="197" t="n"/>
      <c r="BA246" s="197" t="n"/>
      <c r="BB246" s="197" t="n"/>
      <c r="BC246" s="197" t="n"/>
      <c r="BD246" s="197" t="n"/>
      <c r="BE246" s="197" t="n"/>
      <c r="BF246" s="197" t="n"/>
      <c r="BG246" s="197" t="n"/>
      <c r="BH246" s="197" t="n"/>
      <c r="BI246" s="197" t="n"/>
      <c r="BJ246" s="197" t="n"/>
      <c r="BK246" s="197" t="n"/>
      <c r="BL246" s="197" t="n"/>
      <c r="BM246" s="197" t="n"/>
      <c r="BN246" s="197" t="n"/>
      <c r="BO246" s="197" t="n"/>
      <c r="BP246" s="197" t="n"/>
      <c r="BQ246" s="197" t="n"/>
      <c r="BR246" s="197" t="n"/>
      <c r="BS246" s="197" t="n"/>
      <c r="BT246" s="197" t="n"/>
      <c r="BU246" s="197" t="n"/>
      <c r="BV246" s="197" t="n"/>
      <c r="BW246" s="197" t="n"/>
      <c r="BX246" s="197" t="n"/>
      <c r="BY246" s="197" t="n"/>
      <c r="BZ246" s="197" t="n"/>
      <c r="CA246" s="197" t="n"/>
      <c r="CB246" s="197" t="n"/>
      <c r="CC246" s="197" t="n"/>
      <c r="CD246" s="197" t="n"/>
      <c r="CE246" s="197" t="n"/>
      <c r="CF246" s="197" t="n"/>
      <c r="CG246" s="197" t="n"/>
      <c r="CH246" s="197" t="n"/>
      <c r="CI246" s="197" t="n"/>
      <c r="CJ246" s="197" t="n"/>
      <c r="CK246" s="197" t="n"/>
      <c r="CL246" s="197" t="n"/>
      <c r="CM246" s="197" t="n"/>
      <c r="CN246" s="197" t="n"/>
      <c r="CO246" s="197" t="n"/>
      <c r="CP246" s="197" t="n"/>
      <c r="CQ246" s="197" t="n"/>
      <c r="CR246" s="197" t="n"/>
      <c r="CS246" s="197" t="n"/>
      <c r="CT246" s="197" t="n"/>
      <c r="CU246" s="197" t="n"/>
      <c r="CV246" s="197" t="n"/>
      <c r="CW246" s="197" t="n"/>
      <c r="CX246" s="197" t="n"/>
      <c r="CY246" s="197" t="n"/>
      <c r="CZ246" s="197" t="n"/>
      <c r="DA246" s="197" t="n"/>
      <c r="DB246" s="197" t="n"/>
      <c r="DC246" s="197" t="n"/>
      <c r="DD246" s="197" t="n"/>
      <c r="DE246" s="197" t="n"/>
      <c r="DF246" s="197" t="n"/>
      <c r="DG246" s="197" t="n"/>
      <c r="DH246" s="197" t="n"/>
      <c r="DI246" s="197" t="n"/>
      <c r="DJ246" s="197" t="n"/>
      <c r="DK246" s="197" t="n"/>
      <c r="DL246" s="197" t="n"/>
      <c r="DM246" s="197" t="n"/>
      <c r="DN246" s="197" t="n"/>
      <c r="DO246" s="197" t="n"/>
      <c r="DP246" s="197" t="n"/>
      <c r="DQ246" s="197" t="n"/>
      <c r="DR246" s="197" t="n"/>
      <c r="DS246" s="197" t="n"/>
      <c r="DT246" s="197" t="n"/>
      <c r="DU246" s="197" t="n"/>
      <c r="DV246" s="197" t="n"/>
      <c r="DW246" s="197" t="n"/>
      <c r="DX246" s="197" t="n"/>
      <c r="DY246" s="197" t="n"/>
      <c r="DZ246" s="197" t="n"/>
      <c r="EA246" s="197" t="n"/>
      <c r="EB246" s="197" t="n"/>
      <c r="EC246" s="197" t="n"/>
      <c r="ED246" s="197" t="n"/>
      <c r="EE246" s="197" t="n"/>
      <c r="EF246" s="197" t="n"/>
      <c r="EG246" s="197" t="n"/>
      <c r="EH246" s="197" t="n"/>
      <c r="EI246" s="197" t="n"/>
      <c r="EJ246" s="197" t="n"/>
    </row>
    <row r="247">
      <c r="B247" s="102" t="n"/>
      <c r="C247" s="103" t="n"/>
      <c r="D247" s="103" t="n"/>
      <c r="E247" s="103" t="n"/>
      <c r="F247" s="103" t="n"/>
      <c r="G247" s="103" t="n"/>
      <c r="H247" s="103" t="n"/>
      <c r="I247" s="984" t="n"/>
      <c r="J247" s="180" t="n"/>
      <c r="N247" s="976" t="inlineStr"/>
      <c r="O247" s="192" t="inlineStr"/>
      <c r="P247" s="192" t="inlineStr"/>
      <c r="Q247" s="192" t="inlineStr"/>
      <c r="R247" s="192" t="inlineStr"/>
      <c r="S247" s="192" t="inlineStr"/>
      <c r="T247" s="192" t="inlineStr"/>
      <c r="U247" s="193">
        <f>I198</f>
        <v/>
      </c>
    </row>
    <row r="248">
      <c r="B248" s="102" t="n"/>
      <c r="C248" s="1002" t="n"/>
      <c r="D248" s="1002" t="n"/>
      <c r="E248" s="1002" t="n"/>
      <c r="F248" s="1002" t="n"/>
      <c r="G248" s="1002" t="n"/>
      <c r="H248" s="1002" t="n"/>
      <c r="I248" s="984" t="n"/>
      <c r="J248" s="180" t="n"/>
      <c r="N248" s="976" t="inlineStr"/>
      <c r="O248" s="192" t="inlineStr"/>
      <c r="P248" s="192" t="inlineStr"/>
      <c r="Q248" s="192" t="inlineStr"/>
      <c r="R248" s="192" t="inlineStr"/>
      <c r="S248" s="192" t="inlineStr"/>
      <c r="T248" s="192" t="inlineStr"/>
      <c r="U248" s="193" t="n"/>
    </row>
    <row r="249">
      <c r="A249" s="171" t="inlineStr">
        <is>
          <t>K38</t>
        </is>
      </c>
      <c r="B249" s="96" t="inlineStr">
        <is>
          <t>Total</t>
        </is>
      </c>
      <c r="C249" s="954">
        <f>SUM(INDIRECT(ADDRESS(MATCH("K37",$A:$A,0)+1,COLUMN(C$13),4)&amp;":"&amp;ADDRESS(MATCH("K38",$A:$A,0)-1,COLUMN(C$13),4)))</f>
        <v/>
      </c>
      <c r="D249" s="954">
        <f>SUM(INDIRECT(ADDRESS(MATCH("K37",$A:$A,0)+1,COLUMN(D$13),4)&amp;":"&amp;ADDRESS(MATCH("K38",$A:$A,0)-1,COLUMN(D$13),4)))</f>
        <v/>
      </c>
      <c r="E249" s="954">
        <f>SUM(INDIRECT(ADDRESS(MATCH("K37",$A:$A,0)+1,COLUMN(E$13),4)&amp;":"&amp;ADDRESS(MATCH("K38",$A:$A,0)-1,COLUMN(E$13),4)))</f>
        <v/>
      </c>
      <c r="F249" s="954">
        <f>SUM(INDIRECT(ADDRESS(MATCH("K37",$A:$A,0)+1,COLUMN(F$13),4)&amp;":"&amp;ADDRESS(MATCH("K38",$A:$A,0)-1,COLUMN(F$13),4)))</f>
        <v/>
      </c>
      <c r="G249" s="954" t="n">
        <v>0</v>
      </c>
      <c r="H249" s="954" t="n">
        <v>0</v>
      </c>
      <c r="I249" s="984" t="n"/>
      <c r="J249" s="180" t="n"/>
      <c r="N249" s="976">
        <f>B249</f>
        <v/>
      </c>
      <c r="O249" s="192">
        <f>C249*BS!$B$9</f>
        <v/>
      </c>
      <c r="P249" s="192">
        <f>D249*BS!$B$9</f>
        <v/>
      </c>
      <c r="Q249" s="192">
        <f>E249*BS!$B$9</f>
        <v/>
      </c>
      <c r="R249" s="192">
        <f>F249*BS!$B$9</f>
        <v/>
      </c>
      <c r="S249" s="192">
        <f>G249*BS!$B$9</f>
        <v/>
      </c>
      <c r="T249" s="192">
        <f>H249*BS!$B$9</f>
        <v/>
      </c>
      <c r="U249" s="193" t="n"/>
    </row>
    <row r="250">
      <c r="A250" s="171" t="inlineStr">
        <is>
          <t>K39</t>
        </is>
      </c>
      <c r="B250" s="96" t="inlineStr">
        <is>
          <t xml:space="preserve">Off Balance Liabilities </t>
        </is>
      </c>
      <c r="C250" s="1003" t="n"/>
      <c r="D250" s="1003" t="n"/>
      <c r="E250" s="1003" t="n"/>
      <c r="F250" s="1003" t="n"/>
      <c r="G250" s="1003" t="n"/>
      <c r="H250" s="1003" t="n"/>
      <c r="I250" s="997" t="n"/>
      <c r="J250" s="180" t="n"/>
      <c r="N250" s="966">
        <f>B250</f>
        <v/>
      </c>
      <c r="O250" s="204" t="inlineStr"/>
      <c r="P250" s="204" t="inlineStr"/>
      <c r="Q250" s="204" t="inlineStr"/>
      <c r="R250" s="204" t="inlineStr"/>
      <c r="S250" s="204" t="inlineStr"/>
      <c r="T250" s="204" t="inlineStr"/>
      <c r="U250" s="193" t="n"/>
    </row>
    <row r="251">
      <c r="B251" s="102" t="inlineStr">
        <is>
          <t>- LC</t>
        </is>
      </c>
      <c r="C251" s="991" t="n"/>
      <c r="D251" s="991" t="n"/>
      <c r="E251" s="991" t="n"/>
      <c r="F251" s="991" t="n"/>
      <c r="G251" s="991" t="n"/>
      <c r="H251" s="991" t="n"/>
      <c r="I251" s="977" t="n"/>
      <c r="J251" s="180" t="n"/>
      <c r="N251" s="976">
        <f>B251</f>
        <v/>
      </c>
      <c r="O251" s="192" t="inlineStr"/>
      <c r="P251" s="192" t="inlineStr"/>
      <c r="Q251" s="192" t="inlineStr"/>
      <c r="R251" s="192" t="inlineStr"/>
      <c r="S251" s="192" t="inlineStr"/>
      <c r="T251" s="192" t="inlineStr"/>
      <c r="U251" s="193">
        <f>I202</f>
        <v/>
      </c>
    </row>
    <row r="252">
      <c r="B252" s="102" t="inlineStr">
        <is>
          <t>- BG</t>
        </is>
      </c>
      <c r="C252" s="991" t="n"/>
      <c r="D252" s="991" t="n"/>
      <c r="E252" s="991" t="n"/>
      <c r="F252" s="991" t="n"/>
      <c r="G252" s="991" t="n"/>
      <c r="H252" s="991" t="n"/>
      <c r="I252" s="239" t="n"/>
      <c r="J252" s="180" t="n"/>
      <c r="N252" s="976">
        <f>B252</f>
        <v/>
      </c>
      <c r="O252" s="192" t="inlineStr"/>
      <c r="P252" s="192" t="inlineStr"/>
      <c r="Q252" s="192" t="inlineStr"/>
      <c r="R252" s="192" t="inlineStr"/>
      <c r="S252" s="192" t="inlineStr"/>
      <c r="T252" s="192" t="inlineStr"/>
      <c r="U252" s="193">
        <f>I203</f>
        <v/>
      </c>
    </row>
    <row r="253">
      <c r="B253" s="102" t="inlineStr">
        <is>
          <t>- BD</t>
        </is>
      </c>
      <c r="C253" s="103" t="n"/>
      <c r="D253" s="103" t="n"/>
      <c r="E253" s="103" t="n"/>
      <c r="F253" s="103" t="n"/>
      <c r="G253" s="103" t="n"/>
      <c r="H253" s="103" t="n"/>
      <c r="I253" s="240" t="n"/>
      <c r="J253" s="180" t="n"/>
      <c r="N253" s="976">
        <f>B253</f>
        <v/>
      </c>
      <c r="O253" s="192" t="inlineStr"/>
      <c r="P253" s="192" t="inlineStr"/>
      <c r="Q253" s="192" t="inlineStr"/>
      <c r="R253" s="192" t="inlineStr"/>
      <c r="S253" s="192" t="inlineStr"/>
      <c r="T253" s="192" t="inlineStr"/>
      <c r="U253" s="193">
        <f>I204</f>
        <v/>
      </c>
    </row>
    <row r="254">
      <c r="B254" s="102" t="inlineStr">
        <is>
          <t>- CG</t>
        </is>
      </c>
      <c r="C254" s="991" t="n"/>
      <c r="D254" s="991" t="n"/>
      <c r="E254" s="991" t="n"/>
      <c r="F254" s="991" t="n"/>
      <c r="G254" s="991" t="n"/>
      <c r="H254" s="991" t="n"/>
      <c r="I254" s="241" t="n"/>
      <c r="J254" s="180" t="n"/>
      <c r="N254" s="976">
        <f>B254</f>
        <v/>
      </c>
      <c r="O254" s="192" t="inlineStr"/>
      <c r="P254" s="192" t="inlineStr"/>
      <c r="Q254" s="192" t="inlineStr"/>
      <c r="R254" s="192" t="inlineStr"/>
      <c r="S254" s="192" t="inlineStr"/>
      <c r="T254" s="192" t="inlineStr"/>
      <c r="U254" s="193">
        <f>I205</f>
        <v/>
      </c>
    </row>
    <row r="255">
      <c r="B255" s="102" t="inlineStr">
        <is>
          <t>- Commitments</t>
        </is>
      </c>
      <c r="C255" s="991" t="n"/>
      <c r="D255" s="991" t="n"/>
      <c r="E255" s="991" t="n"/>
      <c r="F255" s="991" t="n"/>
      <c r="G255" s="991" t="n"/>
      <c r="H255" s="991" t="n"/>
      <c r="I255" s="241" t="n"/>
      <c r="J255" s="180" t="n"/>
      <c r="N255" s="976">
        <f>B255</f>
        <v/>
      </c>
      <c r="O255" s="192" t="inlineStr"/>
      <c r="P255" s="192" t="inlineStr"/>
      <c r="Q255" s="192" t="inlineStr"/>
      <c r="R255" s="192" t="inlineStr"/>
      <c r="S255" s="192" t="inlineStr"/>
      <c r="T255" s="192" t="inlineStr"/>
      <c r="U255" s="193">
        <f>I206</f>
        <v/>
      </c>
    </row>
    <row r="256">
      <c r="B256" s="102" t="n"/>
      <c r="C256" s="991" t="n"/>
      <c r="D256" s="991" t="n"/>
      <c r="E256" s="991" t="n"/>
      <c r="F256" s="991" t="n"/>
      <c r="G256" s="991" t="n"/>
      <c r="H256" s="991" t="n"/>
      <c r="I256" s="241" t="n"/>
      <c r="J256" s="180" t="n"/>
      <c r="N256" s="976" t="inlineStr"/>
      <c r="O256" s="192" t="inlineStr"/>
      <c r="P256" s="192" t="inlineStr"/>
      <c r="Q256" s="192" t="inlineStr"/>
      <c r="R256" s="192" t="inlineStr"/>
      <c r="S256" s="192" t="inlineStr"/>
      <c r="T256" s="192" t="inlineStr"/>
      <c r="U256" s="193">
        <f>I207</f>
        <v/>
      </c>
    </row>
    <row r="257">
      <c r="B257" s="102" t="inlineStr">
        <is>
          <t>- Others</t>
        </is>
      </c>
      <c r="C257" s="991" t="n"/>
      <c r="D257" s="991" t="n"/>
      <c r="E257" s="991" t="n"/>
      <c r="F257" s="991" t="n"/>
      <c r="G257" s="991" t="n"/>
      <c r="H257" s="991" t="n"/>
      <c r="I257" s="241" t="n"/>
      <c r="J257" s="180" t="n"/>
      <c r="N257" s="976">
        <f>B257</f>
        <v/>
      </c>
      <c r="O257" s="192" t="inlineStr"/>
      <c r="P257" s="192" t="inlineStr"/>
      <c r="Q257" s="192" t="inlineStr"/>
      <c r="R257" s="192" t="inlineStr"/>
      <c r="S257" s="192" t="inlineStr"/>
      <c r="T257" s="192" t="inlineStr"/>
      <c r="U257" s="193">
        <f>I208</f>
        <v/>
      </c>
    </row>
    <row r="258">
      <c r="B258" s="102" t="n"/>
      <c r="C258" s="991" t="n"/>
      <c r="D258" s="991" t="n"/>
      <c r="E258" s="991" t="n"/>
      <c r="F258" s="991" t="n"/>
      <c r="G258" s="991" t="n"/>
      <c r="H258" s="991" t="n"/>
      <c r="I258" s="241" t="n"/>
      <c r="J258" s="180" t="n"/>
      <c r="N258" s="976" t="inlineStr"/>
      <c r="O258" s="192" t="inlineStr"/>
      <c r="P258" s="192" t="inlineStr"/>
      <c r="Q258" s="192" t="inlineStr"/>
      <c r="R258" s="192" t="inlineStr"/>
      <c r="S258" s="192" t="inlineStr"/>
      <c r="T258" s="192" t="inlineStr"/>
      <c r="U258" s="193">
        <f>I209</f>
        <v/>
      </c>
    </row>
    <row r="259">
      <c r="B259" s="102" t="n"/>
      <c r="C259" s="991" t="n"/>
      <c r="D259" s="991" t="n"/>
      <c r="E259" s="991" t="n"/>
      <c r="F259" s="991" t="n"/>
      <c r="G259" s="991" t="n"/>
      <c r="H259" s="991" t="n"/>
      <c r="I259" s="241" t="n"/>
      <c r="J259" s="180" t="n"/>
      <c r="N259" s="976" t="inlineStr"/>
      <c r="O259" s="192" t="inlineStr"/>
      <c r="P259" s="192" t="inlineStr"/>
      <c r="Q259" s="192" t="inlineStr"/>
      <c r="R259" s="192" t="inlineStr"/>
      <c r="S259" s="192" t="inlineStr"/>
      <c r="T259" s="192" t="inlineStr"/>
      <c r="U259" s="193">
        <f>I210</f>
        <v/>
      </c>
    </row>
    <row r="260">
      <c r="B260" s="102" t="n"/>
      <c r="C260" s="991" t="n"/>
      <c r="D260" s="991" t="n"/>
      <c r="E260" s="991" t="n"/>
      <c r="F260" s="991" t="n"/>
      <c r="G260" s="991" t="n"/>
      <c r="H260" s="991" t="n"/>
      <c r="I260" s="241" t="n"/>
      <c r="J260" s="180" t="n"/>
      <c r="N260" s="976" t="inlineStr"/>
      <c r="O260" s="192" t="inlineStr"/>
      <c r="P260" s="192" t="inlineStr"/>
      <c r="Q260" s="192" t="inlineStr"/>
      <c r="R260" s="192" t="inlineStr"/>
      <c r="S260" s="192" t="inlineStr"/>
      <c r="T260" s="192" t="inlineStr"/>
      <c r="U260" s="193">
        <f>I211</f>
        <v/>
      </c>
    </row>
    <row r="261">
      <c r="B261" s="102" t="n"/>
      <c r="C261" s="991" t="n"/>
      <c r="D261" s="991" t="n"/>
      <c r="E261" s="991" t="n"/>
      <c r="F261" s="991" t="n"/>
      <c r="G261" s="991" t="n"/>
      <c r="H261" s="991" t="n"/>
      <c r="I261" s="241" t="n"/>
      <c r="J261" s="180" t="n"/>
      <c r="N261" s="976" t="inlineStr"/>
      <c r="O261" s="192" t="inlineStr"/>
      <c r="P261" s="192" t="inlineStr"/>
      <c r="Q261" s="192" t="inlineStr"/>
      <c r="R261" s="192" t="inlineStr"/>
      <c r="S261" s="192" t="inlineStr"/>
      <c r="T261" s="192" t="inlineStr"/>
      <c r="U261" s="193">
        <f>I212</f>
        <v/>
      </c>
    </row>
    <row r="262">
      <c r="A262" s="194" t="inlineStr">
        <is>
          <t>K40</t>
        </is>
      </c>
      <c r="B262" s="243" t="inlineStr">
        <is>
          <t xml:space="preserve">Total </t>
        </is>
      </c>
      <c r="C262" s="1004">
        <f>SUM(INDIRECT(ADDRESS(MATCH("K39",$A:$A,0)+1,COLUMN(C$13),4)&amp;":"&amp;ADDRESS(MATCH("K40",$A:$A,0)-1,COLUMN(C$13),4)))</f>
        <v/>
      </c>
      <c r="D262" s="1004">
        <f>SUM(INDIRECT(ADDRESS(MATCH("K39",$A:$A,0)+1,COLUMN(D$13),4)&amp;":"&amp;ADDRESS(MATCH("K40",$A:$A,0)-1,COLUMN(D$13),4)))</f>
        <v/>
      </c>
      <c r="E262" s="1004">
        <f>SUM(INDIRECT(ADDRESS(MATCH("K39",$A:$A,0)+1,COLUMN(E$13),4)&amp;":"&amp;ADDRESS(MATCH("K40",$A:$A,0)-1,COLUMN(E$13),4)))</f>
        <v/>
      </c>
      <c r="F262" s="1004">
        <f>SUM(INDIRECT(ADDRESS(MATCH("K39",$A:$A,0)+1,COLUMN(F$13),4)&amp;":"&amp;ADDRESS(MATCH("K40",$A:$A,0)-1,COLUMN(F$13),4)))</f>
        <v/>
      </c>
      <c r="G262" s="1004">
        <f>SUM(INDIRECT(ADDRESS(MATCH("K39",$A:$A,0)+1,COLUMN(G$13),4)&amp;":"&amp;ADDRESS(MATCH("K40",$A:$A,0)-1,COLUMN(G$13),4)))</f>
        <v/>
      </c>
      <c r="H262" s="1004">
        <f>SUM(INDIRECT(ADDRESS(MATCH("K39",$A:$A,0)+1,COLUMN(H$13),4)&amp;":"&amp;ADDRESS(MATCH("K40",$A:$A,0)-1,COLUMN(H$13),4)))</f>
        <v/>
      </c>
      <c r="I262" s="245" t="n"/>
      <c r="J262" s="196" t="n"/>
      <c r="K262" s="197" t="n"/>
      <c r="L262" s="197" t="n"/>
      <c r="M262" s="197" t="n"/>
      <c r="N262" s="966">
        <f>B262</f>
        <v/>
      </c>
      <c r="O262" s="246">
        <f>C262*BS!$B$9</f>
        <v/>
      </c>
      <c r="P262" s="246">
        <f>D262*BS!$B$9</f>
        <v/>
      </c>
      <c r="Q262" s="246">
        <f>E262*BS!$B$9</f>
        <v/>
      </c>
      <c r="R262" s="246">
        <f>F262*BS!$B$9</f>
        <v/>
      </c>
      <c r="S262" s="246">
        <f>G262*BS!$B$9</f>
        <v/>
      </c>
      <c r="T262" s="246">
        <f>H262*BS!$B$9</f>
        <v/>
      </c>
      <c r="U262" s="247">
        <f>I213</f>
        <v/>
      </c>
      <c r="V262" s="197" t="n"/>
      <c r="W262" s="197" t="n"/>
      <c r="X262" s="197" t="n"/>
      <c r="Y262" s="197" t="n"/>
      <c r="Z262" s="197" t="n"/>
      <c r="AA262" s="197" t="n"/>
      <c r="AB262" s="197" t="n"/>
      <c r="AC262" s="197" t="n"/>
      <c r="AD262" s="197" t="n"/>
      <c r="AE262" s="197" t="n"/>
      <c r="AF262" s="197" t="n"/>
      <c r="AG262" s="197" t="n"/>
      <c r="AH262" s="197" t="n"/>
      <c r="AI262" s="197" t="n"/>
      <c r="AJ262" s="197" t="n"/>
      <c r="AK262" s="197" t="n"/>
      <c r="AL262" s="197" t="n"/>
      <c r="AM262" s="197" t="n"/>
      <c r="AN262" s="197" t="n"/>
      <c r="AO262" s="197" t="n"/>
      <c r="AP262" s="197" t="n"/>
      <c r="AQ262" s="197" t="n"/>
      <c r="AR262" s="197" t="n"/>
      <c r="AS262" s="197" t="n"/>
      <c r="AT262" s="197" t="n"/>
      <c r="AU262" s="197" t="n"/>
      <c r="AV262" s="197" t="n"/>
      <c r="AW262" s="197" t="n"/>
      <c r="AX262" s="197" t="n"/>
      <c r="AY262" s="197" t="n"/>
      <c r="AZ262" s="197" t="n"/>
      <c r="BA262" s="197" t="n"/>
      <c r="BB262" s="197" t="n"/>
      <c r="BC262" s="197" t="n"/>
      <c r="BD262" s="197" t="n"/>
      <c r="BE262" s="197" t="n"/>
      <c r="BF262" s="197" t="n"/>
      <c r="BG262" s="197" t="n"/>
      <c r="BH262" s="197" t="n"/>
      <c r="BI262" s="197" t="n"/>
      <c r="BJ262" s="197" t="n"/>
      <c r="BK262" s="197" t="n"/>
      <c r="BL262" s="197" t="n"/>
      <c r="BM262" s="197" t="n"/>
      <c r="BN262" s="197" t="n"/>
      <c r="BO262" s="197" t="n"/>
      <c r="BP262" s="197" t="n"/>
      <c r="BQ262" s="197" t="n"/>
      <c r="BR262" s="197" t="n"/>
      <c r="BS262" s="197" t="n"/>
      <c r="BT262" s="197" t="n"/>
      <c r="BU262" s="197" t="n"/>
      <c r="BV262" s="197" t="n"/>
      <c r="BW262" s="197" t="n"/>
      <c r="BX262" s="197" t="n"/>
      <c r="BY262" s="197" t="n"/>
      <c r="BZ262" s="197" t="n"/>
      <c r="CA262" s="197" t="n"/>
      <c r="CB262" s="197" t="n"/>
      <c r="CC262" s="197" t="n"/>
      <c r="CD262" s="197" t="n"/>
      <c r="CE262" s="197" t="n"/>
      <c r="CF262" s="197" t="n"/>
      <c r="CG262" s="197" t="n"/>
      <c r="CH262" s="197" t="n"/>
      <c r="CI262" s="197" t="n"/>
      <c r="CJ262" s="197" t="n"/>
      <c r="CK262" s="197" t="n"/>
      <c r="CL262" s="197" t="n"/>
      <c r="CM262" s="197" t="n"/>
      <c r="CN262" s="197" t="n"/>
      <c r="CO262" s="197" t="n"/>
      <c r="CP262" s="197" t="n"/>
      <c r="CQ262" s="197" t="n"/>
      <c r="CR262" s="197" t="n"/>
      <c r="CS262" s="197" t="n"/>
      <c r="CT262" s="197" t="n"/>
      <c r="CU262" s="197" t="n"/>
      <c r="CV262" s="197" t="n"/>
      <c r="CW262" s="197" t="n"/>
      <c r="CX262" s="197" t="n"/>
      <c r="CY262" s="197" t="n"/>
      <c r="CZ262" s="197" t="n"/>
      <c r="DA262" s="197" t="n"/>
      <c r="DB262" s="197" t="n"/>
      <c r="DC262" s="197" t="n"/>
      <c r="DD262" s="197" t="n"/>
      <c r="DE262" s="197" t="n"/>
      <c r="DF262" s="197" t="n"/>
      <c r="DG262" s="197" t="n"/>
      <c r="DH262" s="197" t="n"/>
      <c r="DI262" s="197" t="n"/>
      <c r="DJ262" s="197" t="n"/>
      <c r="DK262" s="197" t="n"/>
      <c r="DL262" s="197" t="n"/>
      <c r="DM262" s="197" t="n"/>
      <c r="DN262" s="197" t="n"/>
      <c r="DO262" s="197" t="n"/>
      <c r="DP262" s="197" t="n"/>
      <c r="DQ262" s="197" t="n"/>
      <c r="DR262" s="197" t="n"/>
      <c r="DS262" s="197" t="n"/>
      <c r="DT262" s="197" t="n"/>
      <c r="DU262" s="197" t="n"/>
      <c r="DV262" s="197" t="n"/>
      <c r="DW262" s="197" t="n"/>
      <c r="DX262" s="197" t="n"/>
      <c r="DY262" s="197" t="n"/>
      <c r="DZ262" s="197" t="n"/>
      <c r="EA262" s="197" t="n"/>
      <c r="EB262" s="197" t="n"/>
      <c r="EC262" s="197" t="n"/>
      <c r="ED262" s="197" t="n"/>
      <c r="EE262" s="197" t="n"/>
      <c r="EF262" s="197" t="n"/>
      <c r="EG262" s="197" t="n"/>
      <c r="EH262" s="197" t="n"/>
      <c r="EI262" s="197" t="n"/>
      <c r="EJ262" s="197" t="n"/>
    </row>
    <row r="263">
      <c r="B263" s="248" t="n"/>
      <c r="C263" s="242" t="n"/>
      <c r="D263" s="242" t="n"/>
      <c r="E263" s="242" t="n"/>
      <c r="F263" s="242" t="n"/>
      <c r="G263" s="242" t="n"/>
      <c r="H263" s="242" t="n"/>
      <c r="I263" s="242" t="n"/>
      <c r="J263" s="180" t="n"/>
      <c r="N263" t="inlineStr"/>
      <c r="O263" s="249" t="inlineStr"/>
      <c r="P263" s="249" t="inlineStr"/>
      <c r="Q263" s="249" t="inlineStr"/>
      <c r="R263" s="249" t="inlineStr"/>
      <c r="S263" s="249" t="inlineStr"/>
      <c r="T263" s="249" t="inlineStr"/>
      <c r="U263" s="249" t="n"/>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row r="289">
      <c r="B289" s="248" t="n"/>
      <c r="C289" s="242" t="n"/>
      <c r="D289" s="242" t="n"/>
      <c r="E289" s="242" t="n"/>
      <c r="F289" s="242" t="n"/>
      <c r="G289" s="242" t="n"/>
      <c r="H289" s="242" t="n"/>
      <c r="I289" s="242" t="n"/>
      <c r="J289" s="180" t="n"/>
      <c r="N289" t="inlineStr"/>
      <c r="O289" t="inlineStr"/>
      <c r="P289" t="inlineStr"/>
      <c r="Q289" t="inlineStr"/>
      <c r="R289" t="inlineStr"/>
      <c r="S289" t="inlineStr"/>
      <c r="T289" t="inlineStr"/>
    </row>
    <row r="290">
      <c r="B290" s="248" t="n"/>
      <c r="C290" s="242" t="n"/>
      <c r="D290" s="242" t="n"/>
      <c r="E290" s="242" t="n"/>
      <c r="F290" s="242" t="n"/>
      <c r="G290" s="242" t="n"/>
      <c r="H290" s="242" t="n"/>
      <c r="I290" s="242" t="n"/>
      <c r="J290" s="180" t="n"/>
      <c r="N290" t="inlineStr"/>
      <c r="O290" t="inlineStr"/>
      <c r="P290" t="inlineStr"/>
      <c r="Q290" t="inlineStr"/>
      <c r="R290" t="inlineStr"/>
      <c r="S290" t="inlineStr"/>
      <c r="T290" t="inlineStr"/>
    </row>
    <row r="291">
      <c r="B291" s="248" t="n"/>
      <c r="C291" s="242" t="n"/>
      <c r="D291" s="242" t="n"/>
      <c r="E291" s="242" t="n"/>
      <c r="F291" s="242" t="n"/>
      <c r="G291" s="242" t="n"/>
      <c r="H291" s="242" t="n"/>
      <c r="I291" s="242" t="n"/>
      <c r="J291" s="180" t="n"/>
      <c r="N291" t="inlineStr"/>
      <c r="O291" t="inlineStr"/>
      <c r="P291" t="inlineStr"/>
      <c r="Q291" t="inlineStr"/>
      <c r="R291" t="inlineStr"/>
      <c r="S291" t="inlineStr"/>
      <c r="T291" t="inlineStr"/>
    </row>
    <row r="292">
      <c r="B292" s="248" t="n"/>
      <c r="C292" s="242" t="n"/>
      <c r="D292" s="242" t="n"/>
      <c r="E292" s="242" t="n"/>
      <c r="F292" s="242" t="n"/>
      <c r="G292" s="242" t="n"/>
      <c r="H292" s="242" t="n"/>
      <c r="I292" s="242" t="n"/>
      <c r="J292" s="180" t="n"/>
      <c r="N292" t="inlineStr"/>
      <c r="O292" t="inlineStr"/>
      <c r="P292" t="inlineStr"/>
      <c r="Q292" t="inlineStr"/>
      <c r="R292" t="inlineStr"/>
      <c r="S292" t="inlineStr"/>
      <c r="T292" t="inlineStr"/>
    </row>
    <row r="293">
      <c r="B293" s="248" t="n"/>
      <c r="C293" s="242" t="n"/>
      <c r="D293" s="242" t="n"/>
      <c r="E293" s="242" t="n"/>
      <c r="F293" s="242" t="n"/>
      <c r="G293" s="242" t="n"/>
      <c r="H293" s="242" t="n"/>
      <c r="I293" s="242" t="n"/>
      <c r="J293" s="180" t="n"/>
      <c r="N293" t="inlineStr"/>
      <c r="O293" t="inlineStr"/>
      <c r="P293" t="inlineStr"/>
      <c r="Q293" t="inlineStr"/>
      <c r="R293" t="inlineStr"/>
      <c r="S293" t="inlineStr"/>
      <c r="T293" t="inlineStr"/>
    </row>
    <row r="294">
      <c r="B294" s="248" t="n"/>
      <c r="C294" s="242" t="n"/>
      <c r="D294" s="242" t="n"/>
      <c r="E294" s="242" t="n"/>
      <c r="F294" s="242" t="n"/>
      <c r="G294" s="242" t="n"/>
      <c r="H294" s="242" t="n"/>
      <c r="I294" s="242" t="n"/>
      <c r="J294" s="180" t="n"/>
      <c r="N294" t="inlineStr"/>
      <c r="O294" t="inlineStr"/>
      <c r="P294" t="inlineStr"/>
      <c r="Q294" t="inlineStr"/>
      <c r="R294" t="inlineStr"/>
      <c r="S294" t="inlineStr"/>
      <c r="T294" t="inlineStr"/>
    </row>
    <row r="295">
      <c r="B295" s="248" t="n"/>
      <c r="C295" s="242" t="n"/>
      <c r="D295" s="242" t="n"/>
      <c r="E295" s="242" t="n"/>
      <c r="F295" s="242" t="n"/>
      <c r="G295" s="242" t="n"/>
      <c r="H295" s="242" t="n"/>
      <c r="I295" s="242" t="n"/>
      <c r="J295" s="180" t="n"/>
      <c r="N295" t="inlineStr"/>
      <c r="O295" t="inlineStr"/>
      <c r="P295" t="inlineStr"/>
      <c r="Q295" t="inlineStr"/>
      <c r="R295" t="inlineStr"/>
      <c r="S295" t="inlineStr"/>
      <c r="T295" t="inlineStr"/>
    </row>
    <row r="296">
      <c r="B296" s="248" t="n"/>
      <c r="C296" s="242" t="n"/>
      <c r="D296" s="242" t="n"/>
      <c r="E296" s="242" t="n"/>
      <c r="F296" s="242" t="n"/>
      <c r="G296" s="242" t="n"/>
      <c r="H296" s="242" t="n"/>
      <c r="I296" s="242" t="n"/>
      <c r="J296" s="180" t="n"/>
      <c r="N296" t="inlineStr"/>
      <c r="O296" t="inlineStr"/>
      <c r="P296" t="inlineStr"/>
      <c r="Q296" t="inlineStr"/>
      <c r="R296" t="inlineStr"/>
      <c r="S296" t="inlineStr"/>
      <c r="T296" t="inlineStr"/>
    </row>
    <row r="297">
      <c r="B297" s="248" t="n"/>
      <c r="C297" s="242" t="n"/>
      <c r="D297" s="242" t="n"/>
      <c r="E297" s="242" t="n"/>
      <c r="F297" s="242" t="n"/>
      <c r="G297" s="242" t="n"/>
      <c r="H297" s="242" t="n"/>
      <c r="I297" s="242" t="n"/>
      <c r="J297" s="180" t="n"/>
      <c r="N297" t="inlineStr"/>
      <c r="O297" t="inlineStr"/>
      <c r="P297" t="inlineStr"/>
      <c r="Q297" t="inlineStr"/>
      <c r="R297" t="inlineStr"/>
      <c r="S297" t="inlineStr"/>
      <c r="T297" t="inlineStr"/>
    </row>
    <row r="298">
      <c r="B298" s="248" t="n"/>
      <c r="C298" s="242" t="n"/>
      <c r="D298" s="242" t="n"/>
      <c r="E298" s="242" t="n"/>
      <c r="F298" s="242" t="n"/>
      <c r="G298" s="242" t="n"/>
      <c r="H298" s="242" t="n"/>
      <c r="I298" s="242" t="n"/>
      <c r="J298" s="180" t="n"/>
      <c r="N298" t="inlineStr"/>
      <c r="O298" t="inlineStr"/>
      <c r="P298" t="inlineStr"/>
      <c r="Q298" t="inlineStr"/>
      <c r="R298" t="inlineStr"/>
      <c r="S298" t="inlineStr"/>
      <c r="T298" t="inlineStr"/>
    </row>
    <row r="299">
      <c r="B299" s="248" t="n"/>
      <c r="C299" s="242" t="n"/>
      <c r="D299" s="242" t="n"/>
      <c r="E299" s="242" t="n"/>
      <c r="F299" s="242" t="n"/>
      <c r="G299" s="242" t="n"/>
      <c r="H299" s="242" t="n"/>
      <c r="I299" s="242" t="n"/>
      <c r="J299" s="180" t="n"/>
      <c r="N299" t="inlineStr"/>
      <c r="O299" t="inlineStr"/>
      <c r="P299" t="inlineStr"/>
      <c r="Q299" t="inlineStr"/>
      <c r="R299" t="inlineStr"/>
      <c r="S299" t="inlineStr"/>
      <c r="T299" t="inlineStr"/>
    </row>
    <row r="300">
      <c r="B300" s="248" t="n"/>
      <c r="C300" s="242" t="n"/>
      <c r="D300" s="242" t="n"/>
      <c r="E300" s="242" t="n"/>
      <c r="F300" s="242" t="n"/>
      <c r="G300" s="242" t="n"/>
      <c r="H300" s="242" t="n"/>
      <c r="I300" s="242" t="n"/>
      <c r="J300" s="180" t="n"/>
      <c r="N300" t="inlineStr"/>
      <c r="O300" t="inlineStr"/>
      <c r="P300" t="inlineStr"/>
      <c r="Q300" t="inlineStr"/>
      <c r="R300" t="inlineStr"/>
      <c r="S300" t="inlineStr"/>
      <c r="T300" t="inlineStr"/>
    </row>
    <row r="301">
      <c r="B301" s="248" t="n"/>
      <c r="C301" s="242" t="n"/>
      <c r="D301" s="242" t="n"/>
      <c r="E301" s="242" t="n"/>
      <c r="F301" s="242" t="n"/>
      <c r="G301" s="242" t="n"/>
      <c r="H301" s="242" t="n"/>
      <c r="I301" s="242" t="n"/>
      <c r="J301" s="180" t="n"/>
      <c r="N301" t="inlineStr"/>
      <c r="O301" t="inlineStr"/>
      <c r="P301" t="inlineStr"/>
      <c r="Q301" t="inlineStr"/>
      <c r="R301" t="inlineStr"/>
      <c r="S301" t="inlineStr"/>
      <c r="T301" t="inlineStr"/>
    </row>
    <row r="302">
      <c r="B302" s="248" t="n"/>
      <c r="C302" s="242" t="n"/>
      <c r="D302" s="242" t="n"/>
      <c r="E302" s="242" t="n"/>
      <c r="F302" s="242" t="n"/>
      <c r="G302" s="242" t="n"/>
      <c r="H302" s="242" t="n"/>
      <c r="I302" s="242" t="n"/>
      <c r="J302" s="180" t="n"/>
      <c r="N302" t="inlineStr"/>
      <c r="O302" t="inlineStr"/>
      <c r="P302" t="inlineStr"/>
      <c r="Q302" t="inlineStr"/>
      <c r="R302" t="inlineStr"/>
      <c r="S302" t="inlineStr"/>
      <c r="T302" t="inlineStr"/>
    </row>
    <row r="303">
      <c r="B303" s="248" t="n"/>
      <c r="C303" s="242" t="n"/>
      <c r="D303" s="242" t="n"/>
      <c r="E303" s="242" t="n"/>
      <c r="F303" s="242" t="n"/>
      <c r="G303" s="242" t="n"/>
      <c r="H303" s="242" t="n"/>
      <c r="I303" s="242" t="n"/>
      <c r="J303" s="180" t="n"/>
      <c r="N303" t="inlineStr"/>
      <c r="O303" t="inlineStr"/>
      <c r="P303" t="inlineStr"/>
      <c r="Q303" t="inlineStr"/>
      <c r="R303" t="inlineStr"/>
      <c r="S303" t="inlineStr"/>
      <c r="T303" t="inlineStr"/>
    </row>
    <row r="304">
      <c r="B304" s="248" t="n"/>
      <c r="C304" s="242" t="n"/>
      <c r="D304" s="242" t="n"/>
      <c r="E304" s="242" t="n"/>
      <c r="F304" s="242" t="n"/>
      <c r="G304" s="242" t="n"/>
      <c r="H304" s="242" t="n"/>
      <c r="I304" s="242" t="n"/>
      <c r="J304" s="180" t="n"/>
      <c r="N304" t="inlineStr"/>
      <c r="O304" t="inlineStr"/>
      <c r="P304" t="inlineStr"/>
      <c r="Q304" t="inlineStr"/>
      <c r="R304" t="inlineStr"/>
      <c r="S304" t="inlineStr"/>
      <c r="T304" t="inlineStr"/>
    </row>
    <row r="305">
      <c r="B305" s="248" t="n"/>
      <c r="C305" s="242" t="n"/>
      <c r="D305" s="242" t="n"/>
      <c r="E305" s="242" t="n"/>
      <c r="F305" s="242" t="n"/>
      <c r="G305" s="242" t="n"/>
      <c r="H305" s="242" t="n"/>
      <c r="I305" s="242" t="n"/>
      <c r="J305" s="180" t="n"/>
      <c r="N305" t="inlineStr"/>
      <c r="O305" t="inlineStr"/>
      <c r="P305" t="inlineStr"/>
      <c r="Q305" t="inlineStr"/>
      <c r="R305" t="inlineStr"/>
      <c r="S305" t="inlineStr"/>
      <c r="T305" t="inlineStr"/>
    </row>
    <row r="306">
      <c r="B306" s="248" t="n"/>
      <c r="C306" s="242" t="n"/>
      <c r="D306" s="242" t="n"/>
      <c r="E306" s="242" t="n"/>
      <c r="F306" s="242" t="n"/>
      <c r="G306" s="242" t="n"/>
      <c r="H306" s="242" t="n"/>
      <c r="I306" s="242" t="n"/>
      <c r="J306" s="180" t="n"/>
      <c r="N306" t="inlineStr"/>
      <c r="O306" t="inlineStr"/>
      <c r="P306" t="inlineStr"/>
      <c r="Q306" t="inlineStr"/>
      <c r="R306" t="inlineStr"/>
      <c r="S306" t="inlineStr"/>
      <c r="T306" t="inlineStr"/>
    </row>
    <row r="307">
      <c r="B307" s="248" t="n"/>
      <c r="C307" s="242" t="n"/>
      <c r="D307" s="242" t="n"/>
      <c r="E307" s="242" t="n"/>
      <c r="F307" s="242" t="n"/>
      <c r="G307" s="242" t="n"/>
      <c r="H307" s="242" t="n"/>
      <c r="I307" s="242" t="n"/>
      <c r="J307" s="180" t="n"/>
      <c r="N307" t="inlineStr"/>
      <c r="O307" t="inlineStr"/>
      <c r="P307" t="inlineStr"/>
      <c r="Q307" t="inlineStr"/>
      <c r="R307" t="inlineStr"/>
      <c r="S307" t="inlineStr"/>
      <c r="T307" t="inlineStr"/>
    </row>
    <row r="308">
      <c r="B308" s="248" t="n"/>
      <c r="C308" s="242" t="n"/>
      <c r="D308" s="242" t="n"/>
      <c r="E308" s="242" t="n"/>
      <c r="F308" s="242" t="n"/>
      <c r="G308" s="242" t="n"/>
      <c r="H308" s="242" t="n"/>
      <c r="I308" s="242" t="n"/>
      <c r="J308" s="180" t="n"/>
      <c r="N308" t="inlineStr"/>
      <c r="O308" t="inlineStr"/>
      <c r="P308" t="inlineStr"/>
      <c r="Q308" t="inlineStr"/>
      <c r="R308" t="inlineStr"/>
      <c r="S308" t="inlineStr"/>
      <c r="T308" t="inlineStr"/>
    </row>
    <row r="309">
      <c r="B309" s="248" t="n"/>
      <c r="C309" s="242" t="n"/>
      <c r="D309" s="242" t="n"/>
      <c r="E309" s="242" t="n"/>
      <c r="F309" s="242" t="n"/>
      <c r="G309" s="242" t="n"/>
      <c r="H309" s="242" t="n"/>
      <c r="I309" s="242" t="n"/>
      <c r="J309" s="180" t="n"/>
      <c r="N309" t="inlineStr"/>
      <c r="O309" t="inlineStr"/>
      <c r="P309" t="inlineStr"/>
      <c r="Q309" t="inlineStr"/>
      <c r="R309" t="inlineStr"/>
      <c r="S309" t="inlineStr"/>
      <c r="T309" t="inlineStr"/>
    </row>
    <row r="310">
      <c r="B310" s="248" t="n"/>
      <c r="C310" s="242" t="n"/>
      <c r="D310" s="242" t="n"/>
      <c r="E310" s="242" t="n"/>
      <c r="F310" s="242" t="n"/>
      <c r="G310" s="242" t="n"/>
      <c r="H310" s="242" t="n"/>
      <c r="I310" s="242" t="n"/>
      <c r="J310" s="180" t="n"/>
      <c r="N310" t="inlineStr"/>
      <c r="O310" t="inlineStr"/>
      <c r="P310" t="inlineStr"/>
      <c r="Q310" t="inlineStr"/>
      <c r="R310" t="inlineStr"/>
      <c r="S310" t="inlineStr"/>
      <c r="T310" t="inlineStr"/>
    </row>
    <row r="311">
      <c r="B311" s="248" t="n"/>
      <c r="C311" s="242" t="n"/>
      <c r="D311" s="242" t="n"/>
      <c r="E311" s="242" t="n"/>
      <c r="F311" s="242" t="n"/>
      <c r="G311" s="242" t="n"/>
      <c r="H311" s="242" t="n"/>
      <c r="I311" s="242" t="n"/>
      <c r="J311" s="180" t="n"/>
      <c r="N311" t="inlineStr"/>
      <c r="O311" t="inlineStr"/>
      <c r="P311" t="inlineStr"/>
      <c r="Q311" t="inlineStr"/>
      <c r="R311" t="inlineStr"/>
      <c r="S311" t="inlineStr"/>
      <c r="T311" t="inlineStr"/>
    </row>
    <row r="312">
      <c r="B312" s="248" t="n"/>
      <c r="C312" s="242" t="n"/>
      <c r="D312" s="242" t="n"/>
      <c r="E312" s="242" t="n"/>
      <c r="F312" s="242" t="n"/>
      <c r="G312" s="242" t="n"/>
      <c r="H312" s="242" t="n"/>
      <c r="I312" s="242" t="n"/>
      <c r="J312" s="180" t="n"/>
      <c r="N312" t="inlineStr"/>
      <c r="O312" t="inlineStr"/>
      <c r="P312" t="inlineStr"/>
      <c r="Q312" t="inlineStr"/>
      <c r="R312" t="inlineStr"/>
      <c r="S312" t="inlineStr"/>
      <c r="T312" t="inlineStr"/>
    </row>
    <row r="313">
      <c r="B313" s="248" t="n"/>
      <c r="C313" s="242" t="n"/>
      <c r="D313" s="242" t="n"/>
      <c r="E313" s="242" t="n"/>
      <c r="F313" s="242" t="n"/>
      <c r="G313" s="242" t="n"/>
      <c r="H313" s="242" t="n"/>
      <c r="I313" s="242" t="n"/>
      <c r="J313" s="180" t="n"/>
      <c r="N313" t="inlineStr"/>
      <c r="O313" t="inlineStr"/>
      <c r="P313" t="inlineStr"/>
      <c r="Q313" t="inlineStr"/>
      <c r="R313" t="inlineStr"/>
      <c r="S313" t="inlineStr"/>
      <c r="T313" t="inlineStr"/>
    </row>
    <row r="314">
      <c r="B314" s="248" t="n"/>
      <c r="C314" s="242" t="n"/>
      <c r="D314" s="242" t="n"/>
      <c r="E314" s="242" t="n"/>
      <c r="F314" s="242" t="n"/>
      <c r="G314" s="242" t="n"/>
      <c r="H314" s="242" t="n"/>
      <c r="I314" s="242" t="n"/>
      <c r="J314" s="180" t="n"/>
      <c r="N314" t="inlineStr"/>
      <c r="O314" t="inlineStr"/>
      <c r="P314" t="inlineStr"/>
      <c r="Q314" t="inlineStr"/>
      <c r="R314" t="inlineStr"/>
      <c r="S314" t="inlineStr"/>
      <c r="T314" t="inlineStr"/>
    </row>
    <row r="315">
      <c r="B315" s="248" t="n"/>
      <c r="C315" s="242" t="n"/>
      <c r="D315" s="242" t="n"/>
      <c r="E315" s="242" t="n"/>
      <c r="F315" s="242" t="n"/>
      <c r="G315" s="242" t="n"/>
      <c r="H315" s="242" t="n"/>
      <c r="I315" s="242" t="n"/>
      <c r="J315" s="180" t="n"/>
      <c r="N315" t="inlineStr"/>
      <c r="O315" t="inlineStr"/>
      <c r="P315" t="inlineStr"/>
      <c r="Q315" t="inlineStr"/>
      <c r="R315" t="inlineStr"/>
      <c r="S315" t="inlineStr"/>
      <c r="T315" t="inlineStr"/>
    </row>
    <row r="316">
      <c r="B316" s="248" t="n"/>
      <c r="C316" s="242" t="n"/>
      <c r="D316" s="242" t="n"/>
      <c r="E316" s="242" t="n"/>
      <c r="F316" s="242" t="n"/>
      <c r="G316" s="242" t="n"/>
      <c r="H316" s="242" t="n"/>
      <c r="I316" s="242" t="n"/>
      <c r="J316" s="180" t="n"/>
      <c r="N316" t="inlineStr"/>
      <c r="O316" t="inlineStr"/>
      <c r="P316" t="inlineStr"/>
      <c r="Q316" t="inlineStr"/>
      <c r="R316" t="inlineStr"/>
      <c r="S316" t="inlineStr"/>
      <c r="T316" t="inlineStr"/>
    </row>
    <row r="317">
      <c r="B317" s="248" t="n"/>
      <c r="C317" s="242" t="n"/>
      <c r="D317" s="242" t="n"/>
      <c r="E317" s="242" t="n"/>
      <c r="F317" s="242" t="n"/>
      <c r="G317" s="242" t="n"/>
      <c r="H317" s="242" t="n"/>
      <c r="I317" s="242" t="n"/>
      <c r="J317" s="180" t="n"/>
      <c r="N317" t="inlineStr"/>
      <c r="O317" t="inlineStr"/>
      <c r="P317" t="inlineStr"/>
      <c r="Q317" t="inlineStr"/>
      <c r="R317" t="inlineStr"/>
      <c r="S317" t="inlineStr"/>
      <c r="T317" t="inlineStr"/>
    </row>
    <row r="318">
      <c r="B318" s="248" t="n"/>
      <c r="C318" s="242" t="n"/>
      <c r="D318" s="242" t="n"/>
      <c r="E318" s="242" t="n"/>
      <c r="F318" s="242" t="n"/>
      <c r="G318" s="242" t="n"/>
      <c r="H318" s="242" t="n"/>
      <c r="I318" s="242" t="n"/>
      <c r="J318" s="180" t="n"/>
      <c r="N318" t="inlineStr"/>
      <c r="O318" t="inlineStr"/>
      <c r="P318" t="inlineStr"/>
      <c r="Q318" t="inlineStr"/>
      <c r="R318" t="inlineStr"/>
      <c r="S318" t="inlineStr"/>
      <c r="T318" t="inlineStr"/>
    </row>
    <row r="319">
      <c r="B319" s="248" t="n"/>
      <c r="C319" s="242" t="n"/>
      <c r="D319" s="242" t="n"/>
      <c r="E319" s="242" t="n"/>
      <c r="F319" s="242" t="n"/>
      <c r="G319" s="242" t="n"/>
      <c r="H319" s="242" t="n"/>
      <c r="I319" s="242" t="n"/>
      <c r="J319" s="180" t="n"/>
      <c r="N319" t="inlineStr"/>
      <c r="O319" t="inlineStr"/>
      <c r="P319" t="inlineStr"/>
      <c r="Q319" t="inlineStr"/>
      <c r="R319" t="inlineStr"/>
      <c r="S319" t="inlineStr"/>
      <c r="T319" t="inlineStr"/>
    </row>
    <row r="320">
      <c r="B320" s="248" t="n"/>
      <c r="C320" s="242" t="n"/>
      <c r="D320" s="242" t="n"/>
      <c r="E320" s="242" t="n"/>
      <c r="F320" s="242" t="n"/>
      <c r="G320" s="242" t="n"/>
      <c r="H320" s="242" t="n"/>
      <c r="I320" s="242" t="n"/>
      <c r="J320" s="180" t="n"/>
      <c r="N320" t="inlineStr"/>
      <c r="O320" t="inlineStr"/>
      <c r="P320" t="inlineStr"/>
      <c r="Q320" t="inlineStr"/>
      <c r="R320" t="inlineStr"/>
      <c r="S320" t="inlineStr"/>
      <c r="T320" t="inlineStr"/>
    </row>
    <row r="321">
      <c r="B321" s="248" t="n"/>
      <c r="C321" s="242" t="n"/>
      <c r="D321" s="242" t="n"/>
      <c r="E321" s="242" t="n"/>
      <c r="F321" s="242" t="n"/>
      <c r="G321" s="242" t="n"/>
      <c r="H321" s="242" t="n"/>
      <c r="I321" s="242" t="n"/>
      <c r="J321" s="180" t="n"/>
      <c r="N321" t="inlineStr"/>
      <c r="O321" t="inlineStr"/>
      <c r="P321" t="inlineStr"/>
      <c r="Q321" t="inlineStr"/>
      <c r="R321" t="inlineStr"/>
      <c r="S321" t="inlineStr"/>
      <c r="T321" t="inlineStr"/>
    </row>
    <row r="322">
      <c r="B322" s="248" t="n"/>
      <c r="C322" s="242" t="n"/>
      <c r="D322" s="242" t="n"/>
      <c r="E322" s="242" t="n"/>
      <c r="F322" s="242" t="n"/>
      <c r="G322" s="242" t="n"/>
      <c r="H322" s="242" t="n"/>
      <c r="I322" s="242" t="n"/>
      <c r="J322" s="180" t="n"/>
      <c r="N322" t="inlineStr"/>
      <c r="O322" t="inlineStr"/>
      <c r="P322" t="inlineStr"/>
      <c r="Q322" t="inlineStr"/>
      <c r="R322" t="inlineStr"/>
      <c r="S322" t="inlineStr"/>
      <c r="T322" t="inlineStr"/>
    </row>
    <row r="323">
      <c r="B323" s="248" t="n"/>
      <c r="C323" s="242" t="n"/>
      <c r="D323" s="242" t="n"/>
      <c r="E323" s="242" t="n"/>
      <c r="F323" s="242" t="n"/>
      <c r="G323" s="242" t="n"/>
      <c r="H323" s="242" t="n"/>
      <c r="I323" s="242" t="n"/>
      <c r="J323" s="180" t="n"/>
      <c r="N323" t="inlineStr"/>
      <c r="O323" t="inlineStr"/>
      <c r="P323" t="inlineStr"/>
      <c r="Q323" t="inlineStr"/>
      <c r="R323" t="inlineStr"/>
      <c r="S323" t="inlineStr"/>
      <c r="T323" t="inlineStr"/>
    </row>
    <row r="324">
      <c r="B324" s="248" t="n"/>
      <c r="C324" s="242" t="n"/>
      <c r="D324" s="242" t="n"/>
      <c r="E324" s="242" t="n"/>
      <c r="F324" s="242" t="n"/>
      <c r="G324" s="242" t="n"/>
      <c r="H324" s="242" t="n"/>
      <c r="I324" s="242" t="n"/>
      <c r="J324" s="180" t="n"/>
      <c r="N324" t="inlineStr"/>
      <c r="O324" t="inlineStr"/>
      <c r="P324" t="inlineStr"/>
      <c r="Q324" t="inlineStr"/>
      <c r="R324" t="inlineStr"/>
      <c r="S324" t="inlineStr"/>
      <c r="T324" t="inlineStr"/>
    </row>
    <row r="325">
      <c r="B325" s="248" t="n"/>
      <c r="C325" s="242" t="n"/>
      <c r="D325" s="242" t="n"/>
      <c r="E325" s="242" t="n"/>
      <c r="F325" s="242" t="n"/>
      <c r="G325" s="242" t="n"/>
      <c r="H325" s="242" t="n"/>
      <c r="I325" s="242" t="n"/>
      <c r="J325" s="180" t="n"/>
      <c r="N325" t="inlineStr"/>
      <c r="O325" t="inlineStr"/>
      <c r="P325" t="inlineStr"/>
      <c r="Q325" t="inlineStr"/>
      <c r="R325" t="inlineStr"/>
      <c r="S325" t="inlineStr"/>
      <c r="T325" t="inlineStr"/>
    </row>
    <row r="326">
      <c r="B326" s="248" t="n"/>
      <c r="C326" s="242" t="n"/>
      <c r="D326" s="242" t="n"/>
      <c r="E326" s="242" t="n"/>
      <c r="F326" s="242" t="n"/>
      <c r="G326" s="242" t="n"/>
      <c r="H326" s="242" t="n"/>
      <c r="I326" s="242" t="n"/>
      <c r="J326" s="180" t="n"/>
      <c r="N326" t="inlineStr"/>
      <c r="O326" t="inlineStr"/>
      <c r="P326" t="inlineStr"/>
      <c r="Q326" t="inlineStr"/>
      <c r="R326" t="inlineStr"/>
      <c r="S326" t="inlineStr"/>
      <c r="T326" t="inlineStr"/>
    </row>
    <row r="327">
      <c r="B327" s="248" t="n"/>
      <c r="C327" s="242" t="n"/>
      <c r="D327" s="242" t="n"/>
      <c r="E327" s="242" t="n"/>
      <c r="F327" s="242" t="n"/>
      <c r="G327" s="242" t="n"/>
      <c r="H327" s="242" t="n"/>
      <c r="I327" s="242" t="n"/>
      <c r="J327" s="180" t="n"/>
      <c r="N327" t="inlineStr"/>
      <c r="O327" t="inlineStr"/>
      <c r="P327" t="inlineStr"/>
      <c r="Q327" t="inlineStr"/>
      <c r="R327" t="inlineStr"/>
      <c r="S327" t="inlineStr"/>
      <c r="T327" t="inlineStr"/>
    </row>
    <row r="328">
      <c r="B328" s="248" t="n"/>
      <c r="C328" s="242" t="n"/>
      <c r="D328" s="242" t="n"/>
      <c r="E328" s="242" t="n"/>
      <c r="F328" s="242" t="n"/>
      <c r="G328" s="242" t="n"/>
      <c r="H328" s="242" t="n"/>
      <c r="I328" s="242" t="n"/>
      <c r="J328" s="180" t="n"/>
      <c r="N328" t="inlineStr"/>
      <c r="O328" t="inlineStr"/>
      <c r="P328" t="inlineStr"/>
      <c r="Q328" t="inlineStr"/>
      <c r="R328" t="inlineStr"/>
      <c r="S328" t="inlineStr"/>
      <c r="T328" t="inlineStr"/>
    </row>
    <row r="329">
      <c r="B329" s="248" t="n"/>
      <c r="C329" s="242" t="n"/>
      <c r="D329" s="242" t="n"/>
      <c r="E329" s="242" t="n"/>
      <c r="F329" s="242" t="n"/>
      <c r="G329" s="242" t="n"/>
      <c r="H329" s="242" t="n"/>
      <c r="I329" s="242" t="n"/>
      <c r="J329" s="180" t="n"/>
      <c r="N329" t="inlineStr"/>
      <c r="O329" t="inlineStr"/>
      <c r="P329" t="inlineStr"/>
      <c r="Q329" t="inlineStr"/>
      <c r="R329" t="inlineStr"/>
      <c r="S329" t="inlineStr"/>
      <c r="T329" t="inlineStr"/>
    </row>
    <row r="330">
      <c r="B330" s="248" t="n"/>
      <c r="C330" s="242" t="n"/>
      <c r="D330" s="242" t="n"/>
      <c r="E330" s="242" t="n"/>
      <c r="F330" s="242" t="n"/>
      <c r="G330" s="242" t="n"/>
      <c r="H330" s="242" t="n"/>
      <c r="I330" s="242" t="n"/>
      <c r="J330" s="180" t="n"/>
      <c r="N330" t="inlineStr"/>
      <c r="O330" t="inlineStr"/>
      <c r="P330" t="inlineStr"/>
      <c r="Q330" t="inlineStr"/>
      <c r="R330" t="inlineStr"/>
      <c r="S330" t="inlineStr"/>
      <c r="T330" t="inlineStr"/>
    </row>
    <row r="331">
      <c r="B331" s="248" t="n"/>
      <c r="C331" s="242" t="n"/>
      <c r="D331" s="242" t="n"/>
      <c r="E331" s="242" t="n"/>
      <c r="F331" s="242" t="n"/>
      <c r="G331" s="242" t="n"/>
      <c r="H331" s="242" t="n"/>
      <c r="I331" s="242" t="n"/>
      <c r="J331" s="180" t="n"/>
      <c r="N331" t="inlineStr"/>
      <c r="O331" t="inlineStr"/>
      <c r="P331" t="inlineStr"/>
      <c r="Q331" t="inlineStr"/>
      <c r="R331" t="inlineStr"/>
      <c r="S331" t="inlineStr"/>
      <c r="T331" t="inlineStr"/>
    </row>
    <row r="332">
      <c r="B332" s="248" t="n"/>
      <c r="C332" s="242" t="n"/>
      <c r="D332" s="242" t="n"/>
      <c r="E332" s="242" t="n"/>
      <c r="F332" s="242" t="n"/>
      <c r="G332" s="242" t="n"/>
      <c r="H332" s="242" t="n"/>
      <c r="I332" s="242" t="n"/>
      <c r="J332" s="180" t="n"/>
      <c r="N332" t="inlineStr"/>
      <c r="O332" t="inlineStr"/>
      <c r="P332" t="inlineStr"/>
      <c r="Q332" t="inlineStr"/>
      <c r="R332" t="inlineStr"/>
      <c r="S332" t="inlineStr"/>
      <c r="T332"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2"/>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 is derived from the transfer of goods and services at the point in time, none has been derived over time. 's None Sale of goods nan nan nan</t>
        </is>
      </c>
      <c r="C15" s="939" t="n"/>
      <c r="D15" s="939" t="n"/>
      <c r="E15" s="939" t="n"/>
      <c r="F15" s="939" t="n"/>
      <c r="G15" s="939" t="n">
        <v>650842</v>
      </c>
      <c r="H15" s="939" t="n">
        <v>732130</v>
      </c>
      <c r="I15" s="289" t="n"/>
      <c r="N15" s="293">
        <f>B15</f>
        <v/>
      </c>
      <c r="O15" s="192" t="inlineStr"/>
      <c r="P15" s="192" t="inlineStr"/>
      <c r="Q15" s="192" t="inlineStr"/>
      <c r="R15" s="192" t="inlineStr"/>
      <c r="S15" s="192">
        <f>G15*BS!$B$9</f>
        <v/>
      </c>
      <c r="T15" s="192">
        <f>H15*BS!$B$9</f>
        <v/>
      </c>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-534112</v>
      </c>
      <c r="H29" s="939" t="n">
        <v>-621520</v>
      </c>
      <c r="I29" s="1017" t="n"/>
      <c r="N29" s="293">
        <f>B29</f>
        <v/>
      </c>
      <c r="O29" s="192" t="inlineStr"/>
      <c r="P29" s="192" t="inlineStr"/>
      <c r="Q29" s="192" t="inlineStr"/>
      <c r="R29" s="192" t="inlineStr"/>
      <c r="S29" s="192">
        <f>G29*BS!$B$9</f>
        <v/>
      </c>
      <c r="T29" s="192">
        <f>H29*BS!$B$9</f>
        <v/>
      </c>
      <c r="U29" s="1016">
        <f>I29</f>
        <v/>
      </c>
    </row>
    <row r="30" customFormat="1" s="279">
      <c r="A30" s="118" t="n"/>
      <c r="B30" s="102" t="inlineStr">
        <is>
          <t>expenses</t>
        </is>
      </c>
      <c r="C30" s="939" t="n"/>
      <c r="D30" s="939" t="n"/>
      <c r="E30" s="939" t="n"/>
      <c r="F30" s="939" t="n"/>
      <c r="G30" s="939" t="n">
        <v>-8209</v>
      </c>
      <c r="H30" s="939" t="n">
        <v>-8530</v>
      </c>
      <c r="I30" s="1017" t="n"/>
      <c r="N30" s="293">
        <f>B30</f>
        <v/>
      </c>
      <c r="O30" s="192" t="inlineStr"/>
      <c r="P30" s="192" t="inlineStr"/>
      <c r="Q30" s="192" t="inlineStr"/>
      <c r="R30" s="192" t="inlineStr"/>
      <c r="S30" s="192">
        <f>G30*BS!$B$9</f>
        <v/>
      </c>
      <c r="T30" s="192">
        <f>H30*BS!$B$9</f>
        <v/>
      </c>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's None Insurance</t>
        </is>
      </c>
      <c r="C56" s="939" t="n"/>
      <c r="D56" s="939" t="n"/>
      <c r="E56" s="939" t="n"/>
      <c r="F56" s="939" t="n"/>
      <c r="G56" s="939" t="n">
        <v>395</v>
      </c>
      <c r="H56" s="939" t="n">
        <v>475</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's None Warranty</t>
        </is>
      </c>
      <c r="C57" s="939" t="n"/>
      <c r="D57" s="939" t="n"/>
      <c r="E57" s="939" t="n"/>
      <c r="F57" s="939" t="n"/>
      <c r="G57" s="939" t="n">
        <v>2450</v>
      </c>
      <c r="H57" s="939" t="n">
        <v>66</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's None Delivery</t>
        </is>
      </c>
      <c r="C58" s="939" t="n"/>
      <c r="D58" s="939" t="n"/>
      <c r="E58" s="939" t="n"/>
      <c r="F58" s="939" t="n"/>
      <c r="G58" s="939" t="n">
        <v>28495</v>
      </c>
      <c r="H58" s="939" t="n">
        <v>33840</v>
      </c>
      <c r="I58" s="1017" t="n"/>
      <c r="N58" s="293">
        <f>B58</f>
        <v/>
      </c>
      <c r="O58" s="192" t="inlineStr"/>
      <c r="P58" s="192" t="inlineStr"/>
      <c r="Q58" s="192" t="inlineStr"/>
      <c r="R58" s="192" t="inlineStr"/>
      <c r="S58" s="192">
        <f>G58*BS!$B$9</f>
        <v/>
      </c>
      <c r="T58" s="192">
        <f>H58*BS!$B$9</f>
        <v/>
      </c>
      <c r="U58" s="1016">
        <f>I58</f>
        <v/>
      </c>
    </row>
    <row r="59" customFormat="1" s="279">
      <c r="A59" s="118" t="n"/>
      <c r="B59" s="102" t="inlineStr">
        <is>
          <t>'s None Advertising</t>
        </is>
      </c>
      <c r="C59" s="939" t="n"/>
      <c r="D59" s="939" t="n"/>
      <c r="E59" s="939" t="n"/>
      <c r="F59" s="939" t="n"/>
      <c r="G59" s="939" t="n">
        <v>6349</v>
      </c>
      <c r="H59" s="939" t="n">
        <v>6803</v>
      </c>
      <c r="I59" s="1017" t="n"/>
      <c r="N59" s="293">
        <f>B59</f>
        <v/>
      </c>
      <c r="O59" s="192" t="inlineStr"/>
      <c r="P59" s="192" t="inlineStr"/>
      <c r="Q59" s="192" t="inlineStr"/>
      <c r="R59" s="192" t="inlineStr"/>
      <c r="S59" s="192">
        <f>G59*BS!$B$9</f>
        <v/>
      </c>
      <c r="T59" s="192">
        <f>H59*BS!$B$9</f>
        <v/>
      </c>
      <c r="U59" s="1016">
        <f>I59</f>
        <v/>
      </c>
    </row>
    <row r="60" customFormat="1" s="279">
      <c r="A60" s="118" t="n"/>
      <c r="B60" s="102" t="inlineStr">
        <is>
          <t>'s None Dealer development</t>
        </is>
      </c>
      <c r="C60" s="939" t="n"/>
      <c r="D60" s="939" t="n"/>
      <c r="E60" s="939" t="n"/>
      <c r="F60" s="939" t="n"/>
      <c r="G60" s="939" t="n">
        <v>584</v>
      </c>
      <c r="H60" s="939" t="n">
        <v>934</v>
      </c>
      <c r="I60" s="1017" t="n"/>
      <c r="N60" s="293">
        <f>B60</f>
        <v/>
      </c>
      <c r="O60" s="192" t="inlineStr"/>
      <c r="P60" s="192" t="inlineStr"/>
      <c r="Q60" s="192" t="inlineStr"/>
      <c r="R60" s="192" t="inlineStr"/>
      <c r="S60" s="192">
        <f>G60*BS!$B$9</f>
        <v/>
      </c>
      <c r="T60" s="192">
        <f>H60*BS!$B$9</f>
        <v/>
      </c>
      <c r="U60" s="1016">
        <f>I60</f>
        <v/>
      </c>
    </row>
    <row r="61" customFormat="1" s="279">
      <c r="A61" s="118" t="n"/>
      <c r="B61" s="102" t="inlineStr">
        <is>
          <t>'s None Travel</t>
        </is>
      </c>
      <c r="C61" s="939" t="n"/>
      <c r="D61" s="939" t="n"/>
      <c r="E61" s="939" t="n"/>
      <c r="F61" s="939" t="n"/>
      <c r="G61" s="939" t="n">
        <v>391</v>
      </c>
      <c r="H61" s="939" t="n">
        <v>909</v>
      </c>
      <c r="I61" s="1017" t="n"/>
      <c r="N61" s="293">
        <f>B61</f>
        <v/>
      </c>
      <c r="O61" s="192" t="inlineStr"/>
      <c r="P61" s="192" t="inlineStr"/>
      <c r="Q61" s="192" t="inlineStr"/>
      <c r="R61" s="192" t="inlineStr"/>
      <c r="S61" s="192">
        <f>G61*BS!$B$9</f>
        <v/>
      </c>
      <c r="T61" s="192">
        <f>H61*BS!$B$9</f>
        <v/>
      </c>
      <c r="U61" s="1016">
        <f>I61</f>
        <v/>
      </c>
    </row>
    <row r="62" customFormat="1" s="279">
      <c r="A62" s="118" t="n"/>
      <c r="B62" s="102" t="inlineStr">
        <is>
          <t>'s None Others</t>
        </is>
      </c>
      <c r="C62" s="939" t="n"/>
      <c r="D62" s="939" t="n"/>
      <c r="E62" s="939" t="n"/>
      <c r="F62" s="939" t="n"/>
      <c r="G62" s="939" t="n">
        <v>874</v>
      </c>
      <c r="H62" s="939" t="n">
        <v>1018</v>
      </c>
      <c r="I62" s="1017" t="n"/>
      <c r="N62" s="293">
        <f>B62</f>
        <v/>
      </c>
      <c r="O62" s="192" t="inlineStr"/>
      <c r="P62" s="192" t="inlineStr"/>
      <c r="Q62" s="192" t="inlineStr"/>
      <c r="R62" s="192" t="inlineStr"/>
      <c r="S62" s="192">
        <f>G62*BS!$B$9</f>
        <v/>
      </c>
      <c r="T62" s="192">
        <f>H62*BS!$B$9</f>
        <v/>
      </c>
      <c r="U62" s="1016">
        <f>I62</f>
        <v/>
      </c>
    </row>
    <row r="63" customFormat="1" s="279">
      <c r="A63" s="118" t="n"/>
      <c r="B63" s="119" t="inlineStr">
        <is>
          <t>'s None Net (gain)/loss on disposal of property, plant and 29</t>
        </is>
      </c>
      <c r="C63" s="939" t="n"/>
      <c r="D63" s="939" t="n"/>
      <c r="E63" s="939" t="n"/>
      <c r="F63" s="939" t="n"/>
      <c r="G63" s="939" t="n">
        <v>-5</v>
      </c>
      <c r="H63" s="939" t="n">
        <v>0</v>
      </c>
      <c r="I63" s="1017" t="n"/>
      <c r="N63" s="293">
        <f>B63</f>
        <v/>
      </c>
      <c r="O63" s="192" t="inlineStr"/>
      <c r="P63" s="192" t="inlineStr"/>
      <c r="Q63" s="192" t="inlineStr"/>
      <c r="R63" s="192" t="inlineStr"/>
      <c r="S63" s="192">
        <f>G63*BS!$B$9</f>
        <v/>
      </c>
      <c r="T63" s="192">
        <f>H63*BS!$B$9</f>
        <v/>
      </c>
      <c r="U63" s="1016">
        <f>I63</f>
        <v/>
      </c>
    </row>
    <row r="64" customFormat="1" s="279">
      <c r="A64" s="118" t="n"/>
      <c r="B64" s="102" t="inlineStr">
        <is>
          <t>'s equipment Net foreign exchange (gain)/loss nan</t>
        </is>
      </c>
      <c r="C64" s="939" t="n"/>
      <c r="D64" s="939" t="n"/>
      <c r="E64" s="939" t="n"/>
      <c r="F64" s="939" t="n"/>
      <c r="G64" s="939" t="n">
        <v>-62</v>
      </c>
      <c r="H64" s="939" t="n">
        <v>-513</v>
      </c>
      <c r="I64" s="1017" t="n"/>
      <c r="N64" s="293">
        <f>B64</f>
        <v/>
      </c>
      <c r="O64" s="192" t="inlineStr"/>
      <c r="P64" s="192" t="inlineStr"/>
      <c r="Q64" s="192" t="inlineStr"/>
      <c r="R64" s="192" t="inlineStr"/>
      <c r="S64" s="192">
        <f>G64*BS!$B$9</f>
        <v/>
      </c>
      <c r="T64" s="192">
        <f>H64*BS!$B$9</f>
        <v/>
      </c>
      <c r="U64" s="1016">
        <f>I64</f>
        <v/>
      </c>
    </row>
    <row r="65" customFormat="1" s="279">
      <c r="A65" s="118" t="inlineStr">
        <is>
          <t>K7a</t>
        </is>
      </c>
      <c r="B65" s="102" t="inlineStr">
        <is>
          <t>'s equipment Debt collection &amp; credit reporting nan</t>
        </is>
      </c>
      <c r="C65" s="939" t="n"/>
      <c r="D65" s="939" t="n"/>
      <c r="E65" s="939" t="n"/>
      <c r="F65" s="939" t="n"/>
      <c r="G65" s="939" t="n">
        <v>750</v>
      </c>
      <c r="H65" s="939" t="n">
        <v>785</v>
      </c>
      <c r="I65" s="1017" t="n"/>
      <c r="N65" s="293">
        <f>B65</f>
        <v/>
      </c>
      <c r="O65" s="192" t="inlineStr"/>
      <c r="P65" s="192" t="inlineStr"/>
      <c r="Q65" s="192" t="inlineStr"/>
      <c r="R65" s="192" t="inlineStr"/>
      <c r="S65" s="192">
        <f>G65*BS!$B$9</f>
        <v/>
      </c>
      <c r="T65" s="192">
        <f>H65*BS!$B$9</f>
        <v/>
      </c>
      <c r="U65" s="1016">
        <f>I65</f>
        <v/>
      </c>
    </row>
    <row r="66" customFormat="1" s="279">
      <c r="A66" s="279" t="inlineStr">
        <is>
          <t>K8</t>
        </is>
      </c>
      <c r="B66" s="119" t="inlineStr">
        <is>
          <t>'s equipment Depreciation expense property plant &amp; equipment 19/29</t>
        </is>
      </c>
      <c r="C66" s="939" t="n"/>
      <c r="D66" s="939" t="n"/>
      <c r="E66" s="939" t="n"/>
      <c r="F66" s="939" t="n"/>
      <c r="G66" s="939" t="n">
        <v>1713</v>
      </c>
      <c r="H66" s="939" t="n">
        <v>1823</v>
      </c>
      <c r="I66" s="1017" t="n"/>
      <c r="N66" s="296">
        <f>B66</f>
        <v/>
      </c>
      <c r="O66" s="192" t="inlineStr"/>
      <c r="P66" s="192" t="inlineStr"/>
      <c r="Q66" s="192" t="inlineStr"/>
      <c r="R66" s="192" t="inlineStr"/>
      <c r="S66" s="192">
        <f>G66*BS!$B$9</f>
        <v/>
      </c>
      <c r="T66" s="192">
        <f>H66*BS!$B$9</f>
        <v/>
      </c>
      <c r="U66" s="1016">
        <f>I66</f>
        <v/>
      </c>
    </row>
    <row r="67" customFormat="1" s="279">
      <c r="B67" s="299" t="inlineStr">
        <is>
          <t>'s equipment Amortisation intangible assets 29</t>
        </is>
      </c>
      <c r="C67" s="939">
        <f>C43</f>
        <v/>
      </c>
      <c r="D67" s="939">
        <f>D43</f>
        <v/>
      </c>
      <c r="E67" s="939">
        <f>E43</f>
        <v/>
      </c>
      <c r="F67" s="939">
        <f>F43</f>
        <v/>
      </c>
      <c r="G67" s="939" t="n">
        <v>1234</v>
      </c>
      <c r="H67" s="939" t="n">
        <v>1186</v>
      </c>
      <c r="I67" s="1017" t="n"/>
      <c r="N67" s="293">
        <f>B67</f>
        <v/>
      </c>
      <c r="O67" s="192">
        <f>C67*BS!$B$9</f>
        <v/>
      </c>
      <c r="P67" s="192">
        <f>D67*BS!$B$9</f>
        <v/>
      </c>
      <c r="Q67" s="192">
        <f>E67*BS!$B$9</f>
        <v/>
      </c>
      <c r="R67" s="192">
        <f>F67*BS!$B$9</f>
        <v/>
      </c>
      <c r="S67" s="192">
        <f>G67*BS!$B$9</f>
        <v/>
      </c>
      <c r="T67" s="192">
        <f>H67*BS!$B$9</f>
        <v/>
      </c>
      <c r="U67" s="1016">
        <f>I67</f>
        <v/>
      </c>
    </row>
    <row r="68" customFormat="1" s="279">
      <c r="B68" s="299" t="inlineStr">
        <is>
          <t>'s equipment Bank charges nan</t>
        </is>
      </c>
      <c r="C68" s="939">
        <f>C44</f>
        <v/>
      </c>
      <c r="D68" s="939">
        <f>D44</f>
        <v/>
      </c>
      <c r="E68" s="939">
        <f>E44</f>
        <v/>
      </c>
      <c r="F68" s="939">
        <f>F44</f>
        <v/>
      </c>
      <c r="G68" s="939" t="n">
        <v>70</v>
      </c>
      <c r="H68" s="939" t="n">
        <v>82</v>
      </c>
      <c r="I68" s="1017" t="n"/>
      <c r="N68" s="293">
        <f>B68</f>
        <v/>
      </c>
      <c r="O68" s="192">
        <f>C68*BS!$B$9</f>
        <v/>
      </c>
      <c r="P68" s="192">
        <f>D68*BS!$B$9</f>
        <v/>
      </c>
      <c r="Q68" s="192">
        <f>E68*BS!$B$9</f>
        <v/>
      </c>
      <c r="R68" s="192">
        <f>F68*BS!$B$9</f>
        <v/>
      </c>
      <c r="S68" s="192">
        <f>G68*BS!$B$9</f>
        <v/>
      </c>
      <c r="T68" s="192">
        <f>H68*BS!$B$9</f>
        <v/>
      </c>
      <c r="U68" s="1016">
        <f>I68</f>
        <v/>
      </c>
    </row>
    <row r="69" customFormat="1" s="279">
      <c r="B69" s="299" t="inlineStr">
        <is>
          <t>'s equipment Provision for doubtful debts nan</t>
        </is>
      </c>
      <c r="C69" s="939">
        <f>C45</f>
        <v/>
      </c>
      <c r="D69" s="939">
        <f>D45</f>
        <v/>
      </c>
      <c r="E69" s="939">
        <f>E45</f>
        <v/>
      </c>
      <c r="F69" s="939">
        <f>F45</f>
        <v/>
      </c>
      <c r="G69" s="939" t="n">
        <v>1234</v>
      </c>
      <c r="H69" s="939" t="n">
        <v>-70</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t="n">
        <v>0</v>
      </c>
      <c r="H82" s="954" t="n">
        <v>0</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's None Service department training &amp; tools</t>
        </is>
      </c>
      <c r="C84" s="991" t="n"/>
      <c r="D84" s="991" t="n"/>
      <c r="E84" s="991" t="n"/>
      <c r="F84" s="991" t="n"/>
      <c r="G84" s="991" t="n">
        <v>328</v>
      </c>
      <c r="H84" s="991" t="n">
        <v>542</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inlineStr">
        <is>
          <t>'s None Finance fees</t>
        </is>
      </c>
      <c r="C85" s="991" t="n"/>
      <c r="D85" s="991" t="n"/>
      <c r="E85" s="991" t="n"/>
      <c r="F85" s="991" t="n"/>
      <c r="G85" s="991" t="n">
        <v>1839</v>
      </c>
      <c r="H85" s="991" t="n">
        <v>1298</v>
      </c>
      <c r="I85" s="1018" t="n"/>
      <c r="L85" s="279" t="n"/>
      <c r="M85" s="279" t="n"/>
      <c r="N85" s="301">
        <f>B85</f>
        <v/>
      </c>
      <c r="O85" s="192" t="inlineStr"/>
      <c r="P85" s="192" t="inlineStr"/>
      <c r="Q85" s="192" t="inlineStr"/>
      <c r="R85" s="192" t="inlineStr"/>
      <c r="S85" s="192">
        <f>G85*BS!$B$9</f>
        <v/>
      </c>
      <c r="T85" s="192">
        <f>H85*BS!$B$9</f>
        <v/>
      </c>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2167</v>
      </c>
      <c r="H98" s="939" t="n">
        <v>1840</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Finance income</t>
        </is>
      </c>
      <c r="C99" s="939" t="n"/>
      <c r="D99" s="939" t="n"/>
      <c r="E99" s="939" t="n"/>
      <c r="F99" s="939" t="n"/>
      <c r="G99" s="939" t="n">
        <v>15727</v>
      </c>
      <c r="H99" s="939" t="n">
        <v>17338</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expense</t>
        </is>
      </c>
      <c r="C111" s="939" t="n"/>
      <c r="D111" s="939" t="n"/>
      <c r="E111" s="939" t="n"/>
      <c r="F111" s="939" t="n"/>
      <c r="G111" s="939" t="n">
        <v>-5647</v>
      </c>
      <c r="H111" s="939" t="n">
        <v>-6318</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's None Interest income loans</t>
        </is>
      </c>
      <c r="C124" s="952" t="n"/>
      <c r="D124" s="952" t="n"/>
      <c r="E124" s="952" t="n"/>
      <c r="F124" s="952" t="n"/>
      <c r="G124" s="952" t="n">
        <v>15727</v>
      </c>
      <c r="H124" s="952" t="n">
        <v>17184</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inlineStr">
        <is>
          <t>'s None Interest income bank deposits</t>
        </is>
      </c>
      <c r="C125" s="991" t="n"/>
      <c r="D125" s="991" t="n"/>
      <c r="E125" s="991" t="n"/>
      <c r="F125" s="991" t="n"/>
      <c r="G125" s="991" t="n">
        <v>0</v>
      </c>
      <c r="H125" s="991" t="n">
        <v>154</v>
      </c>
      <c r="I125" s="1020" t="n"/>
      <c r="L125" s="279" t="n"/>
      <c r="M125" s="279" t="n"/>
      <c r="N125" s="293">
        <f>B125</f>
        <v/>
      </c>
      <c r="O125" s="192" t="inlineStr"/>
      <c r="P125" s="192" t="inlineStr"/>
      <c r="Q125" s="192" t="inlineStr"/>
      <c r="R125" s="192" t="inlineStr"/>
      <c r="S125" s="192">
        <f>G125*BS!$B$9</f>
        <v/>
      </c>
      <c r="T125" s="192">
        <f>H125*BS!$B$9</f>
        <v/>
      </c>
      <c r="U125" s="1016">
        <f>I125</f>
        <v/>
      </c>
    </row>
    <row r="126" customFormat="1" s="118">
      <c r="B126" s="102" t="inlineStr">
        <is>
          <t>'s None Finance income</t>
        </is>
      </c>
      <c r="C126" s="939" t="n"/>
      <c r="D126" s="939" t="n"/>
      <c r="E126" s="939" t="n"/>
      <c r="F126" s="939" t="n"/>
      <c r="G126" s="939" t="n">
        <v>15727</v>
      </c>
      <c r="H126" s="939" t="n">
        <v>17338</v>
      </c>
      <c r="I126" s="1020" t="n"/>
      <c r="L126" s="279" t="n"/>
      <c r="M126" s="279" t="n"/>
      <c r="N126" s="293">
        <f>B126</f>
        <v/>
      </c>
      <c r="O126" s="192" t="inlineStr"/>
      <c r="P126" s="192" t="inlineStr"/>
      <c r="Q126" s="192" t="inlineStr"/>
      <c r="R126" s="192" t="inlineStr"/>
      <c r="S126" s="192">
        <f>G126*BS!$B$9</f>
        <v/>
      </c>
      <c r="T126" s="192">
        <f>H126*BS!$B$9</f>
        <v/>
      </c>
      <c r="U126" s="1016">
        <f>I126</f>
        <v/>
      </c>
    </row>
    <row r="127" customFormat="1" s="118">
      <c r="B127" s="102" t="inlineStr">
        <is>
          <t>'s None Interest expense</t>
        </is>
      </c>
      <c r="C127" s="991" t="n"/>
      <c r="D127" s="991" t="n"/>
      <c r="E127" s="991" t="n"/>
      <c r="F127" s="991" t="n"/>
      <c r="G127" s="991" t="n">
        <v>-5647</v>
      </c>
      <c r="H127" s="991" t="n">
        <v>-6318</v>
      </c>
      <c r="I127" s="1020" t="n"/>
      <c r="L127" s="279" t="n"/>
      <c r="M127" s="279" t="n"/>
      <c r="N127" s="293">
        <f>B127</f>
        <v/>
      </c>
      <c r="O127" s="192" t="inlineStr"/>
      <c r="P127" s="192" t="inlineStr"/>
      <c r="Q127" s="192" t="inlineStr"/>
      <c r="R127" s="192" t="inlineStr"/>
      <c r="S127" s="192">
        <f>G127*BS!$B$9</f>
        <v/>
      </c>
      <c r="T127" s="192">
        <f>H127*BS!$B$9</f>
        <v/>
      </c>
      <c r="U127" s="1016">
        <f>I127</f>
        <v/>
      </c>
    </row>
    <row r="128" customFormat="1" s="118">
      <c r="B128" s="102" t="inlineStr">
        <is>
          <t>'s None Finance expense</t>
        </is>
      </c>
      <c r="C128" s="991" t="n"/>
      <c r="D128" s="991" t="n"/>
      <c r="E128" s="991" t="n"/>
      <c r="F128" s="991" t="n"/>
      <c r="G128" s="991" t="n">
        <v>-5647</v>
      </c>
      <c r="H128" s="991" t="n">
        <v>-6318</v>
      </c>
      <c r="I128" s="1020" t="n"/>
      <c r="L128" s="279" t="n"/>
      <c r="M128" s="279" t="n"/>
      <c r="N128" s="293">
        <f>B128</f>
        <v/>
      </c>
      <c r="O128" s="192" t="inlineStr"/>
      <c r="P128" s="192" t="inlineStr"/>
      <c r="Q128" s="192" t="inlineStr"/>
      <c r="R128" s="192" t="inlineStr"/>
      <c r="S128" s="192">
        <f>G128*BS!$B$9</f>
        <v/>
      </c>
      <c r="T128" s="192">
        <f>H128*BS!$B$9</f>
        <v/>
      </c>
      <c r="U128" s="1016">
        <f>I128</f>
        <v/>
      </c>
    </row>
    <row r="129" customFormat="1" s="118">
      <c r="B129" s="102" t="inlineStr">
        <is>
          <t>'s None Net finance income</t>
        </is>
      </c>
      <c r="C129" s="991" t="n"/>
      <c r="D129" s="991" t="n"/>
      <c r="E129" s="991" t="n"/>
      <c r="F129" s="991" t="n"/>
      <c r="G129" s="991" t="n">
        <v>10080</v>
      </c>
      <c r="H129" s="991" t="n">
        <v>11020</v>
      </c>
      <c r="I129" s="1020" t="n"/>
      <c r="L129" s="279" t="n"/>
      <c r="M129" s="279" t="n"/>
      <c r="N129" s="293">
        <f>B129</f>
        <v/>
      </c>
      <c r="O129" s="192" t="inlineStr"/>
      <c r="P129" s="192" t="inlineStr"/>
      <c r="Q129" s="192" t="inlineStr"/>
      <c r="R129" s="192" t="inlineStr"/>
      <c r="S129" s="192">
        <f>G129*BS!$B$9</f>
        <v/>
      </c>
      <c r="T129" s="192">
        <f>H129*BS!$B$9</f>
        <v/>
      </c>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's None Profit before tax nan</t>
        </is>
      </c>
      <c r="G138" t="n">
        <v>50167</v>
      </c>
      <c r="H138" t="n">
        <v>42772</v>
      </c>
      <c r="N138">
        <f>B138</f>
        <v/>
      </c>
      <c r="O138" t="inlineStr"/>
      <c r="P138" t="inlineStr"/>
      <c r="Q138" t="inlineStr"/>
      <c r="R138" t="inlineStr"/>
      <c r="S138">
        <f>G138*BS!$B$9</f>
        <v/>
      </c>
      <c r="T138">
        <f>H138*BS!$B$9</f>
        <v/>
      </c>
    </row>
    <row r="139" customFormat="1" s="118">
      <c r="B139" t="inlineStr">
        <is>
          <t>'s None Income tax at the Australian tax rate of 30% (2021: 30%)</t>
        </is>
      </c>
      <c r="G139" t="n">
        <v>15003</v>
      </c>
      <c r="H139" t="n">
        <v>12860</v>
      </c>
      <c r="N139">
        <f>B139</f>
        <v/>
      </c>
      <c r="O139" t="inlineStr"/>
      <c r="P139" t="inlineStr"/>
      <c r="Q139" t="inlineStr"/>
      <c r="R139" t="inlineStr"/>
      <c r="S139">
        <f>G139*BS!$B$9</f>
        <v/>
      </c>
      <c r="T139">
        <f>H139*BS!$B$9</f>
        <v/>
      </c>
    </row>
    <row r="140" customFormat="1" s="118">
      <c r="B140" t="inlineStr">
        <is>
          <t>'s None expenses nan</t>
        </is>
      </c>
      <c r="G140" t="n">
        <v>123</v>
      </c>
      <c r="H140" t="n">
        <v>-31</v>
      </c>
      <c r="N140">
        <f>B140</f>
        <v/>
      </c>
      <c r="O140" t="inlineStr"/>
      <c r="P140" t="inlineStr"/>
      <c r="Q140" t="inlineStr"/>
      <c r="R140" t="inlineStr"/>
      <c r="S140">
        <f>G140*BS!$B$9</f>
        <v/>
      </c>
      <c r="T140">
        <f>H140*BS!$B$9</f>
        <v/>
      </c>
    </row>
    <row r="141" customFormat="1" s="118">
      <c r="B141" t="inlineStr">
        <is>
          <t>'s None Effect of different tax rate of subsidiary operating in other in other</t>
        </is>
      </c>
      <c r="G141" t="n">
        <v>-50</v>
      </c>
      <c r="H141" t="n">
        <v>21</v>
      </c>
      <c r="N141">
        <f>B141</f>
        <v/>
      </c>
      <c r="O141" t="inlineStr"/>
      <c r="P141" t="inlineStr"/>
      <c r="Q141" t="inlineStr"/>
      <c r="R141" t="inlineStr"/>
      <c r="S141">
        <f>G141*BS!$B$9</f>
        <v/>
      </c>
      <c r="T141">
        <f>H141*BS!$B$9</f>
        <v/>
      </c>
    </row>
    <row r="142" customFormat="1" s="118">
      <c r="B142" t="inlineStr">
        <is>
          <t>'s tax jurisdictions (Over)/under provision in prior years nan</t>
        </is>
      </c>
      <c r="G142" t="n">
        <v>293</v>
      </c>
      <c r="H142" t="n">
        <v>-255</v>
      </c>
      <c r="N142">
        <f>B142</f>
        <v/>
      </c>
      <c r="O142" t="inlineStr"/>
      <c r="P142" t="inlineStr"/>
      <c r="Q142" t="inlineStr"/>
      <c r="R142" t="inlineStr"/>
      <c r="S142">
        <f>G142*BS!$B$9</f>
        <v/>
      </c>
      <c r="T142">
        <f>H142*BS!$B$9</f>
        <v/>
      </c>
    </row>
    <row r="143" customFormat="1" s="118">
      <c r="B143" t="inlineStr">
        <is>
          <t>'s tax jurisdictions Income tax expense on pre- tax net profit nan</t>
        </is>
      </c>
      <c r="G143" t="n">
        <v>15369</v>
      </c>
      <c r="H143" t="n">
        <v>12595</v>
      </c>
      <c r="N143">
        <f>B143</f>
        <v/>
      </c>
      <c r="O143" t="inlineStr"/>
      <c r="P143" t="inlineStr"/>
      <c r="Q143" t="inlineStr"/>
      <c r="R143" t="inlineStr"/>
      <c r="S143">
        <f>G143*BS!$B$9</f>
        <v/>
      </c>
      <c r="T143">
        <f>H143*BS!$B$9</f>
        <v/>
      </c>
    </row>
    <row r="144" customFormat="1" s="118">
      <c r="B144" t="inlineStr">
        <is>
          <t>'s tax jurisdictions Tax expense for the year nan</t>
        </is>
      </c>
      <c r="G144" t="n">
        <v>15369</v>
      </c>
      <c r="H144" t="n">
        <v>12595</v>
      </c>
      <c r="N144">
        <f>B144</f>
        <v/>
      </c>
      <c r="O144" t="inlineStr"/>
      <c r="P144" t="inlineStr"/>
      <c r="Q144" t="inlineStr"/>
      <c r="R144" t="inlineStr"/>
      <c r="S144">
        <f>G144*BS!$B$9</f>
        <v/>
      </c>
      <c r="T144">
        <f>H144*BS!$B$9</f>
        <v/>
      </c>
    </row>
    <row r="145" customFormat="1" s="118">
      <c r="B145" s="102" t="n"/>
      <c r="D145" s="939" t="n"/>
      <c r="E145" s="939" t="n"/>
      <c r="F145" s="939" t="n"/>
      <c r="G145" s="939" t="n"/>
      <c r="H145" s="939" t="n"/>
      <c r="I145" s="1017" t="n"/>
      <c r="L145" s="279" t="n"/>
      <c r="M145" s="279" t="n"/>
      <c r="N145" s="290" t="inlineStr"/>
      <c r="O145" s="204" t="inlineStr"/>
      <c r="P145" s="204" t="inlineStr"/>
      <c r="Q145" s="204" t="inlineStr"/>
      <c r="R145" s="204" t="inlineStr"/>
      <c r="S145" s="204" t="inlineStr"/>
      <c r="T145" s="204" t="inlineStr"/>
      <c r="U145" s="1016" t="n"/>
    </row>
    <row r="146" customFormat="1" s="118">
      <c r="B146" s="102" t="n"/>
      <c r="C146" s="939" t="n"/>
      <c r="D146" s="939" t="n"/>
      <c r="E146" s="939" t="n"/>
      <c r="F146" s="939" t="n"/>
      <c r="G146" s="939" t="n"/>
      <c r="H146" s="939" t="n"/>
      <c r="I146" s="1017" t="n"/>
      <c r="L146" s="279" t="n"/>
      <c r="M146" s="279" t="n"/>
      <c r="N146" s="290" t="inlineStr"/>
      <c r="O146" s="204" t="inlineStr"/>
      <c r="P146" s="204" t="inlineStr"/>
      <c r="Q146" s="204" t="inlineStr"/>
      <c r="R146" s="204" t="inlineStr"/>
      <c r="S146" s="204" t="inlineStr"/>
      <c r="T146" s="204" t="inlineStr"/>
      <c r="U146" s="1016" t="n"/>
    </row>
    <row r="147" customFormat="1" s="118">
      <c r="A147" s="118" t="inlineStr">
        <is>
          <t>K22</t>
        </is>
      </c>
      <c r="B147" s="298" t="inlineStr">
        <is>
          <t>Minority Interest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I140</f>
        <v/>
      </c>
    </row>
    <row r="148" customFormat="1" s="118">
      <c r="B148" s="102" t="n"/>
      <c r="C148" s="939" t="n"/>
      <c r="D148" s="939" t="n"/>
      <c r="E148" s="939" t="n"/>
      <c r="F148" s="939" t="n"/>
      <c r="G148" s="939" t="n"/>
      <c r="H148" s="939" t="n"/>
      <c r="I148" s="1017" t="n"/>
      <c r="L148" s="279" t="n"/>
      <c r="M148" s="279" t="n"/>
      <c r="N148" s="293" t="inlineStr"/>
      <c r="O148" s="192" t="inlineStr"/>
      <c r="P148" s="192" t="inlineStr"/>
      <c r="Q148" s="192" t="inlineStr"/>
      <c r="R148" s="192" t="inlineStr"/>
      <c r="S148" s="192" t="inlineStr"/>
      <c r="T148" s="192" t="inlineStr"/>
      <c r="U148" s="1016">
        <f>I141</f>
        <v/>
      </c>
    </row>
    <row r="149" customFormat="1" s="118">
      <c r="B149" s="102" t="n"/>
      <c r="I149" s="1017" t="n"/>
      <c r="L149" s="279" t="n"/>
      <c r="M149" s="279" t="n"/>
      <c r="N149" s="293" t="inlineStr"/>
      <c r="O149" s="192" t="inlineStr"/>
      <c r="P149" s="192" t="inlineStr"/>
      <c r="Q149" s="192" t="inlineStr"/>
      <c r="R149" s="192" t="inlineStr"/>
      <c r="S149" s="192" t="inlineStr"/>
      <c r="T149" s="192" t="inlineStr"/>
      <c r="U149" s="1016">
        <f>I142</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I143</f>
        <v/>
      </c>
    </row>
    <row r="151" customFormat="1" s="118">
      <c r="B151" s="303" t="n"/>
      <c r="I151" s="1017" t="n"/>
      <c r="L151" s="279" t="n"/>
      <c r="M151" s="279" t="n"/>
      <c r="N151" s="293" t="inlineStr"/>
      <c r="O151" s="192" t="inlineStr"/>
      <c r="P151" s="192" t="inlineStr"/>
      <c r="Q151" s="192" t="inlineStr"/>
      <c r="R151" s="192" t="inlineStr"/>
      <c r="S151" s="192" t="inlineStr"/>
      <c r="T151" s="192" t="inlineStr"/>
      <c r="U151" s="1016">
        <f>I144</f>
        <v/>
      </c>
    </row>
    <row r="152" customFormat="1" s="118">
      <c r="A152" s="118" t="inlineStr">
        <is>
          <t>K23</t>
        </is>
      </c>
      <c r="B152" s="96" t="inlineStr">
        <is>
          <t xml:space="preserve">Total </t>
        </is>
      </c>
      <c r="C152" s="158">
        <f>SUM(INDIRECT(ADDRESS(MATCH("K22",$A:$A,0)+1,COLUMN(C$12),4)&amp;":"&amp;ADDRESS(MATCH("K23",$A:$A,0)-1,COLUMN(C$12),4)))</f>
        <v/>
      </c>
      <c r="D152" s="158">
        <f>SUM(INDIRECT(ADDRESS(MATCH("K22",$A:$A,0)+1,COLUMN(D$12),4)&amp;":"&amp;ADDRESS(MATCH("K23",$A:$A,0)-1,COLUMN(D$12),4)))</f>
        <v/>
      </c>
      <c r="E152" s="158">
        <f>SUM(INDIRECT(ADDRESS(MATCH("K22",$A:$A,0)+1,COLUMN(E$12),4)&amp;":"&amp;ADDRESS(MATCH("K23",$A:$A,0)-1,COLUMN(E$12),4)))</f>
        <v/>
      </c>
      <c r="F152" s="158">
        <f>SUM(INDIRECT(ADDRESS(MATCH("K22",$A:$A,0)+1,COLUMN(F$12),4)&amp;":"&amp;ADDRESS(MATCH("K23",$A:$A,0)-1,COLUMN(F$12),4)))</f>
        <v/>
      </c>
      <c r="G152" s="158" t="n">
        <v>0</v>
      </c>
      <c r="H152" s="158" t="n">
        <v>0</v>
      </c>
      <c r="I152" s="1017" t="n"/>
      <c r="L152" s="279" t="n"/>
      <c r="M152" s="279" t="n"/>
      <c r="N152" s="290">
        <f>B152</f>
        <v/>
      </c>
      <c r="O152" s="204">
        <f>C152*BS!$B$9</f>
        <v/>
      </c>
      <c r="P152" s="204">
        <f>D152*BS!$B$9</f>
        <v/>
      </c>
      <c r="Q152" s="204">
        <f>E152*BS!$B$9</f>
        <v/>
      </c>
      <c r="R152" s="204">
        <f>F152*BS!$B$9</f>
        <v/>
      </c>
      <c r="S152" s="204">
        <f>G152*BS!$B$9</f>
        <v/>
      </c>
      <c r="T152" s="204">
        <f>H152*BS!$B$9</f>
        <v/>
      </c>
      <c r="U152" s="1016">
        <f>I145</f>
        <v/>
      </c>
    </row>
    <row r="153" customFormat="1" s="118">
      <c r="B153" s="303" t="n"/>
      <c r="C153" s="279" t="n"/>
      <c r="D153" s="938" t="n"/>
      <c r="E153" s="938" t="n"/>
      <c r="F153" s="938" t="n"/>
      <c r="G153" s="938" t="n"/>
      <c r="H153" s="938" t="n"/>
      <c r="I153" s="1017" t="n"/>
      <c r="L153" s="279" t="n"/>
      <c r="M153" s="279" t="n"/>
      <c r="N153" s="296" t="inlineStr"/>
      <c r="O153" s="192" t="inlineStr"/>
      <c r="P153" s="192" t="inlineStr"/>
      <c r="Q153" s="192" t="inlineStr"/>
      <c r="R153" s="192" t="inlineStr"/>
      <c r="S153" s="192" t="inlineStr"/>
      <c r="T153" s="192" t="inlineStr"/>
      <c r="U153" s="1016">
        <f>I146</f>
        <v/>
      </c>
    </row>
    <row r="154" customFormat="1" s="118">
      <c r="A154" s="118" t="inlineStr">
        <is>
          <t>K24</t>
        </is>
      </c>
      <c r="B154" s="298" t="inlineStr">
        <is>
          <t xml:space="preserve">Extraordinary Gain/Loss </t>
        </is>
      </c>
      <c r="C154" s="158" t="n"/>
      <c r="D154" s="954" t="n"/>
      <c r="E154" s="954" t="n"/>
      <c r="F154" s="954" t="n"/>
      <c r="G154" s="954" t="n"/>
      <c r="H154" s="954" t="n"/>
      <c r="I154" s="1017" t="n"/>
      <c r="L154" s="279" t="n"/>
      <c r="M154" s="279" t="n"/>
      <c r="N154" s="290">
        <f>B154</f>
        <v/>
      </c>
      <c r="O154" s="204" t="inlineStr"/>
      <c r="P154" s="204" t="inlineStr"/>
      <c r="Q154" s="204" t="inlineStr"/>
      <c r="R154" s="204" t="inlineStr"/>
      <c r="S154" s="204" t="inlineStr"/>
      <c r="T154" s="204" t="inlineStr"/>
      <c r="U154" s="1016">
        <f>I147</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I148</f>
        <v/>
      </c>
    </row>
    <row r="156" customFormat="1" s="118">
      <c r="B156" s="303" t="n"/>
      <c r="I156" s="1017" t="n"/>
      <c r="L156" s="279" t="n"/>
      <c r="M156" s="279" t="n"/>
      <c r="N156" s="293" t="inlineStr"/>
      <c r="O156" s="192" t="inlineStr"/>
      <c r="P156" s="192" t="inlineStr"/>
      <c r="Q156" s="192" t="inlineStr"/>
      <c r="R156" s="192" t="inlineStr"/>
      <c r="S156" s="192" t="inlineStr"/>
      <c r="T156" s="192" t="inlineStr"/>
      <c r="U156" s="1016">
        <f>I149</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I150</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I151</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I152</f>
        <v/>
      </c>
    </row>
    <row r="160" customFormat="1" s="118">
      <c r="B160" s="102" t="n"/>
      <c r="C160" s="939" t="n"/>
      <c r="D160" s="939" t="n"/>
      <c r="E160" s="939" t="n"/>
      <c r="F160" s="939" t="n"/>
      <c r="G160" s="939" t="n"/>
      <c r="H160" s="939" t="n"/>
      <c r="I160" s="1017" t="n"/>
      <c r="L160" s="279" t="n"/>
      <c r="M160" s="279" t="n"/>
      <c r="N160" s="293" t="inlineStr"/>
      <c r="O160" s="192" t="inlineStr"/>
      <c r="P160" s="192" t="inlineStr"/>
      <c r="Q160" s="192" t="inlineStr"/>
      <c r="R160" s="192" t="inlineStr"/>
      <c r="S160" s="192" t="inlineStr"/>
      <c r="T160" s="192" t="inlineStr"/>
      <c r="U160" s="1016">
        <f>I153</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I154</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I155</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I156</f>
        <v/>
      </c>
    </row>
    <row r="164" customFormat="1" s="118">
      <c r="B164" s="102" t="n"/>
      <c r="I164" s="1017" t="n"/>
      <c r="L164" s="279" t="n"/>
      <c r="M164" s="279" t="n"/>
      <c r="N164" s="293" t="inlineStr"/>
      <c r="O164" s="192" t="inlineStr"/>
      <c r="P164" s="192" t="inlineStr"/>
      <c r="Q164" s="192" t="inlineStr"/>
      <c r="R164" s="192" t="inlineStr"/>
      <c r="S164" s="192" t="inlineStr"/>
      <c r="T164" s="192" t="inlineStr"/>
      <c r="U164" s="1016">
        <f>I157</f>
        <v/>
      </c>
    </row>
    <row r="165" customFormat="1" s="118">
      <c r="B165" s="102" t="n"/>
      <c r="I165" s="1017" t="n"/>
      <c r="L165" s="279" t="n"/>
      <c r="M165" s="279" t="n"/>
      <c r="N165" s="293" t="inlineStr"/>
      <c r="O165" s="192" t="inlineStr"/>
      <c r="P165" s="192" t="inlineStr"/>
      <c r="Q165" s="192" t="inlineStr"/>
      <c r="R165" s="192" t="inlineStr"/>
      <c r="S165" s="192" t="inlineStr"/>
      <c r="T165" s="192" t="inlineStr"/>
      <c r="U165" s="1016">
        <f>I158</f>
        <v/>
      </c>
    </row>
    <row r="166" customFormat="1" s="118">
      <c r="A166" s="118" t="inlineStr">
        <is>
          <t>K25</t>
        </is>
      </c>
      <c r="B166" s="96" t="inlineStr">
        <is>
          <t xml:space="preserve">Total </t>
        </is>
      </c>
      <c r="C166" s="158">
        <f>SUM(INDIRECT(ADDRESS(MATCH("K24",$A:$A,0)+1,COLUMN(C$12),4)&amp;":"&amp;ADDRESS(MATCH("K25",$A:$A,0)-1,COLUMN(C$12),4)))</f>
        <v/>
      </c>
      <c r="D166" s="158">
        <f>SUM(INDIRECT(ADDRESS(MATCH("K24",$A:$A,0)+1,COLUMN(D$12),4)&amp;":"&amp;ADDRESS(MATCH("K25",$A:$A,0)-1,COLUMN(D$12),4)))</f>
        <v/>
      </c>
      <c r="E166" s="158">
        <f>SUM(INDIRECT(ADDRESS(MATCH("K24",$A:$A,0)+1,COLUMN(E$12),4)&amp;":"&amp;ADDRESS(MATCH("K25",$A:$A,0)-1,COLUMN(E$12),4)))</f>
        <v/>
      </c>
      <c r="F166" s="158">
        <f>SUM(INDIRECT(ADDRESS(MATCH("K24",$A:$A,0)+1,COLUMN(F$12),4)&amp;":"&amp;ADDRESS(MATCH("K25",$A:$A,0)-1,COLUMN(F$12),4)))</f>
        <v/>
      </c>
      <c r="G166" s="158" t="n">
        <v>0</v>
      </c>
      <c r="H166" s="158" t="n">
        <v>0</v>
      </c>
      <c r="I166" s="1017" t="n"/>
      <c r="L166" s="279" t="n"/>
      <c r="M166" s="279" t="n"/>
      <c r="N166" s="290">
        <f>B166</f>
        <v/>
      </c>
      <c r="O166" s="204">
        <f>C166*BS!$B$9</f>
        <v/>
      </c>
      <c r="P166" s="204">
        <f>D166*BS!$B$9</f>
        <v/>
      </c>
      <c r="Q166" s="204">
        <f>E166*BS!$B$9</f>
        <v/>
      </c>
      <c r="R166" s="204">
        <f>F166*BS!$B$9</f>
        <v/>
      </c>
      <c r="S166" s="204">
        <f>G166*BS!$B$9</f>
        <v/>
      </c>
      <c r="T166" s="204">
        <f>H166*BS!$B$9</f>
        <v/>
      </c>
      <c r="U166" s="1016">
        <f>I159</f>
        <v/>
      </c>
    </row>
    <row r="167" customFormat="1" s="118">
      <c r="B167" s="303" t="n"/>
      <c r="D167" s="939" t="n"/>
      <c r="E167" s="939" t="n"/>
      <c r="F167" s="939" t="n"/>
      <c r="G167" s="939" t="n"/>
      <c r="H167" s="939" t="n"/>
      <c r="I167" s="934" t="n"/>
      <c r="N167" s="296" t="inlineStr"/>
      <c r="O167" s="192" t="inlineStr"/>
      <c r="P167" s="192" t="inlineStr"/>
      <c r="Q167" s="192" t="inlineStr"/>
      <c r="R167" s="192" t="inlineStr"/>
      <c r="S167" s="192" t="inlineStr"/>
      <c r="T167" s="192" t="inlineStr"/>
      <c r="U167" s="1016" t="n"/>
    </row>
    <row r="168" customFormat="1" s="118">
      <c r="A168" s="118" t="inlineStr">
        <is>
          <t>K26</t>
        </is>
      </c>
      <c r="B168" s="298" t="inlineStr">
        <is>
          <t xml:space="preserve">Others </t>
        </is>
      </c>
      <c r="C168" s="97" t="n"/>
      <c r="D168" s="964" t="n"/>
      <c r="E168" s="964" t="n"/>
      <c r="F168" s="964" t="n"/>
      <c r="G168" s="964" t="n"/>
      <c r="H168" s="964" t="n"/>
      <c r="I168" s="1017" t="n"/>
      <c r="N168" s="290">
        <f>B168</f>
        <v/>
      </c>
      <c r="O168" s="204" t="inlineStr"/>
      <c r="P168" s="204" t="inlineStr"/>
      <c r="Q168" s="204" t="inlineStr"/>
      <c r="R168" s="204" t="inlineStr"/>
      <c r="S168" s="204" t="inlineStr"/>
      <c r="T168" s="204" t="inlineStr"/>
      <c r="U168" s="1016" t="n"/>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I162</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I163</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I164</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I165</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I166</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I167</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I168</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I169</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I170</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I171</f>
        <v/>
      </c>
    </row>
    <row r="179">
      <c r="B179" s="102" t="n"/>
      <c r="C179" s="939" t="n"/>
      <c r="D179" s="939" t="n"/>
      <c r="E179" s="939" t="n"/>
      <c r="F179" s="939" t="n"/>
      <c r="G179" s="939" t="n"/>
      <c r="H179" s="939" t="n"/>
      <c r="I179" s="1017" t="n"/>
      <c r="N179" s="293" t="inlineStr"/>
      <c r="O179" s="192" t="inlineStr"/>
      <c r="P179" s="192" t="inlineStr"/>
      <c r="Q179" s="192" t="inlineStr"/>
      <c r="R179" s="192" t="inlineStr"/>
      <c r="S179" s="192" t="inlineStr"/>
      <c r="T179" s="192" t="inlineStr"/>
      <c r="U179" s="1016">
        <f>I172</f>
        <v/>
      </c>
    </row>
    <row r="180">
      <c r="A180" s="118" t="inlineStr">
        <is>
          <t>K27</t>
        </is>
      </c>
      <c r="B180" s="96" t="inlineStr">
        <is>
          <t xml:space="preserve">Total </t>
        </is>
      </c>
      <c r="C180" s="942">
        <f>SUM(INDIRECT(ADDRESS(MATCH("K26",$A:$A,0)+1,COLUMN(C$12),4)&amp;":"&amp;ADDRESS(MATCH("K27",$A:$A,0)-1,COLUMN(C$12),4)))</f>
        <v/>
      </c>
      <c r="D180" s="942">
        <f>SUM(INDIRECT(ADDRESS(MATCH("K26",$A:$A,0)+1,COLUMN(D$12),4)&amp;":"&amp;ADDRESS(MATCH("K27",$A:$A,0)-1,COLUMN(D$12),4)))</f>
        <v/>
      </c>
      <c r="E180" s="942">
        <f>SUM(INDIRECT(ADDRESS(MATCH("K26",$A:$A,0)+1,COLUMN(E$12),4)&amp;":"&amp;ADDRESS(MATCH("K27",$A:$A,0)-1,COLUMN(E$12),4)))</f>
        <v/>
      </c>
      <c r="F180" s="942">
        <f>SUM(INDIRECT(ADDRESS(MATCH("K26",$A:$A,0)+1,COLUMN(F$12),4)&amp;":"&amp;ADDRESS(MATCH("K27",$A:$A,0)-1,COLUMN(F$12),4)))</f>
        <v/>
      </c>
      <c r="G180" s="942" t="n">
        <v>0</v>
      </c>
      <c r="H180" s="942" t="n">
        <v>0</v>
      </c>
      <c r="I180" s="1017" t="n"/>
      <c r="N180" s="290">
        <f>B180</f>
        <v/>
      </c>
      <c r="O180" s="204">
        <f>C180*BS!$B$9</f>
        <v/>
      </c>
      <c r="P180" s="204">
        <f>D180*BS!$B$9</f>
        <v/>
      </c>
      <c r="Q180" s="204">
        <f>E180*BS!$B$9</f>
        <v/>
      </c>
      <c r="R180" s="204">
        <f>F180*BS!$B$9</f>
        <v/>
      </c>
      <c r="S180" s="204">
        <f>G180*BS!$B$9</f>
        <v/>
      </c>
      <c r="T180" s="204">
        <f>H180*BS!$B$9</f>
        <v/>
      </c>
      <c r="U180" s="1021" t="n"/>
    </row>
    <row r="181">
      <c r="B181" s="306" t="n"/>
      <c r="C181" s="307" t="n"/>
      <c r="D181" s="307" t="n"/>
      <c r="E181" s="307" t="n"/>
      <c r="F181" s="307" t="n"/>
      <c r="G181" s="307" t="n"/>
      <c r="H181" s="307" t="n"/>
      <c r="I181" s="1022" t="n"/>
      <c r="N181" s="309" t="inlineStr"/>
      <c r="O181" s="310" t="inlineStr"/>
      <c r="P181" s="310" t="inlineStr"/>
      <c r="Q181" s="310" t="inlineStr"/>
      <c r="R181" s="310" t="inlineStr"/>
      <c r="S181" s="310" t="inlineStr"/>
      <c r="T181" s="310" t="inlineStr"/>
      <c r="U181" s="311" t="n"/>
    </row>
    <row r="182">
      <c r="N182" t="inlineStr"/>
      <c r="O182" t="inlineStr"/>
      <c r="P182" t="inlineStr"/>
      <c r="Q182" t="inlineStr"/>
      <c r="R182" t="inlineStr"/>
      <c r="S182" t="inlineStr"/>
      <c r="T182" t="inlineStr"/>
    </row>
    <row r="183">
      <c r="B183" s="312" t="n"/>
      <c r="D183" s="1023" t="n"/>
      <c r="N183" s="314" t="inlineStr"/>
      <c r="O183" t="inlineStr"/>
      <c r="P183" s="1024" t="inlineStr"/>
      <c r="Q183" t="inlineStr"/>
      <c r="R183" t="inlineStr"/>
      <c r="S183" t="inlineStr"/>
      <c r="T183" t="inlineStr"/>
    </row>
    <row r="184">
      <c r="D184" s="1023" t="n"/>
      <c r="N184" t="inlineStr"/>
      <c r="O184" t="inlineStr"/>
      <c r="P184" s="102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025" t="n"/>
      <c r="H189" s="1025" t="n"/>
      <c r="N189" t="inlineStr"/>
      <c r="O189" t="inlineStr"/>
      <c r="P189" t="inlineStr"/>
      <c r="Q189" t="inlineStr"/>
      <c r="R189" t="inlineStr"/>
      <c r="S189" s="1026" t="inlineStr"/>
      <c r="T189" s="1026" t="inlineStr"/>
    </row>
    <row r="190">
      <c r="B190" s="312" t="n"/>
      <c r="N190" s="314"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B192" s="312" t="n"/>
      <c r="N192" s="314"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-4900</v>
      </c>
      <c r="G12" s="1029" t="n">
        <v>-104000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-654</v>
      </c>
      <c r="G13" s="1028" t="n">
        <v>-694</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-295</v>
      </c>
      <c r="G15" s="326" t="n">
        <v>-1038</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-949</v>
      </c>
      <c r="G18" s="1029" t="n">
        <v>-1732</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122725</v>
      </c>
      <c r="G22" s="1028" t="n">
        <v>249140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-129031</v>
      </c>
      <c r="G23" s="1028" t="n">
        <v>-142194</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-6306</v>
      </c>
      <c r="G25" s="1029" t="n">
        <v>106946</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