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314"/>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in hand</t>
        </is>
      </c>
      <c r="C15" s="103" t="n"/>
      <c r="D15" s="103" t="n"/>
      <c r="E15" s="103" t="n"/>
      <c r="F15" s="103" t="n"/>
      <c r="G15" s="103" t="n">
        <v>21075</v>
      </c>
      <c r="H15" s="103" t="n">
        <v>24815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None Trade receivables</t>
        </is>
      </c>
      <c r="C29" s="103" t="n"/>
      <c r="D29" s="103" t="n"/>
      <c r="E29" s="103" t="n"/>
      <c r="F29" s="103" t="n"/>
      <c r="G29" s="103" t="n">
        <v>52240</v>
      </c>
      <c r="H29" s="103" t="n">
        <v>71875</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$'000 Total Prepayments</t>
        </is>
      </c>
      <c r="C56" s="939" t="n"/>
      <c r="D56" s="939" t="n"/>
      <c r="E56" s="939" t="n"/>
      <c r="F56" s="939" t="n"/>
      <c r="G56" s="939" t="n">
        <v>8674</v>
      </c>
      <c r="H56" s="939" t="n">
        <v>12337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9975</v>
      </c>
      <c r="H81" s="940" t="n">
        <v>15315</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$'000 Unsecured Payable to ultimate parent</t>
        </is>
      </c>
      <c r="C114" s="939" t="n"/>
      <c r="D114" s="939" t="n"/>
      <c r="E114" s="939" t="n"/>
      <c r="F114" s="939" t="n"/>
      <c r="G114" s="939" t="n">
        <v>428</v>
      </c>
      <c r="H114" s="939" t="n">
        <v>552</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$'000 Unsecured Total</t>
        </is>
      </c>
      <c r="C115" s="939" t="n"/>
      <c r="D115" s="939" t="n"/>
      <c r="E115" s="939" t="n"/>
      <c r="F115" s="939" t="n"/>
      <c r="G115" s="939" t="n">
        <v>428</v>
      </c>
      <c r="H115" s="939" t="n">
        <v>552</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Software $'000 Year ended 31 March 2023 2022 Opening net book amount</t>
        </is>
      </c>
      <c r="G129" t="n">
        <v>3540</v>
      </c>
      <c r="H129" t="n">
        <v/>
      </c>
      <c r="N129">
        <f>B129</f>
        <v/>
      </c>
      <c r="O129" t="inlineStr"/>
      <c r="P129" t="inlineStr"/>
      <c r="Q129" t="inlineStr"/>
      <c r="R129" t="inlineStr"/>
      <c r="S129">
        <f>G129*BS!$B$9</f>
        <v/>
      </c>
      <c r="T129">
        <f>H129*BS!$B$9</f>
        <v/>
      </c>
    </row>
    <row r="130" customFormat="1" s="117">
      <c r="B130" t="inlineStr">
        <is>
          <t>Software $'000 Year ended 31 March 2023 Additions</t>
        </is>
      </c>
      <c r="G130" t="n">
        <v/>
      </c>
      <c r="H130" t="n">
        <v>296</v>
      </c>
      <c r="N130">
        <f>B130</f>
        <v/>
      </c>
      <c r="O130" t="inlineStr"/>
      <c r="P130" t="inlineStr"/>
      <c r="Q130" t="inlineStr"/>
      <c r="R130" t="inlineStr"/>
      <c r="S130">
        <f>G130*BS!$B$9</f>
        <v/>
      </c>
      <c r="T130">
        <f>H130*BS!$B$9</f>
        <v/>
      </c>
    </row>
    <row r="131" customFormat="1" s="79">
      <c r="B131" t="inlineStr">
        <is>
          <t>Software $'000 Year ended 31 March 2023 Written off</t>
        </is>
      </c>
      <c r="G131" t="n">
        <v/>
      </c>
      <c r="H131" t="n">
        <v>-910</v>
      </c>
      <c r="N131">
        <f>B131</f>
        <v/>
      </c>
      <c r="O131" t="inlineStr"/>
      <c r="P131" t="inlineStr"/>
      <c r="Q131" t="inlineStr"/>
      <c r="R131" t="inlineStr"/>
      <c r="S131">
        <f>G131*BS!$B$9</f>
        <v/>
      </c>
      <c r="T131">
        <f>H131*BS!$B$9</f>
        <v/>
      </c>
    </row>
    <row r="132" customFormat="1" s="117">
      <c r="B132" t="inlineStr">
        <is>
          <t>Software $'000 Year ended 31 March 2023 Amortisation charge</t>
        </is>
      </c>
      <c r="G132" t="n">
        <v/>
      </c>
      <c r="H132" t="n">
        <v>-908</v>
      </c>
      <c r="N132">
        <f>B132</f>
        <v/>
      </c>
      <c r="O132" t="inlineStr"/>
      <c r="P132" t="inlineStr"/>
      <c r="Q132" t="inlineStr"/>
      <c r="R132" t="inlineStr"/>
      <c r="S132">
        <f>G132*BS!$B$9</f>
        <v/>
      </c>
      <c r="T132">
        <f>H132*BS!$B$9</f>
        <v/>
      </c>
    </row>
    <row r="133" customFormat="1" s="79">
      <c r="B133" t="inlineStr">
        <is>
          <t>Software $'000 Year ended 31 March 2023 Accumulated amortisation on written off</t>
        </is>
      </c>
      <c r="G133" t="n">
        <v/>
      </c>
      <c r="H133" t="n">
        <v>277</v>
      </c>
      <c r="N133">
        <f>B133</f>
        <v/>
      </c>
      <c r="O133" t="inlineStr"/>
      <c r="P133" t="inlineStr"/>
      <c r="Q133" t="inlineStr"/>
      <c r="R133" t="inlineStr"/>
      <c r="S133">
        <f>G133*BS!$B$9</f>
        <v/>
      </c>
      <c r="T133">
        <f>H133*BS!$B$9</f>
        <v/>
      </c>
    </row>
    <row r="134" customFormat="1" s="79">
      <c r="B134" t="inlineStr">
        <is>
          <t>Software $'000 Year ended 31 March 2023 Foreign currency exchange difference</t>
        </is>
      </c>
      <c r="G134" t="n">
        <v/>
      </c>
      <c r="H134" t="n">
        <v>-2</v>
      </c>
      <c r="N134">
        <f>B134</f>
        <v/>
      </c>
      <c r="O134" t="inlineStr"/>
      <c r="P134" t="inlineStr"/>
      <c r="Q134" t="inlineStr"/>
      <c r="R134" t="inlineStr"/>
      <c r="S134">
        <f>G134*BS!$B$9</f>
        <v/>
      </c>
      <c r="T134">
        <f>H134*BS!$B$9</f>
        <v/>
      </c>
    </row>
    <row r="135" customFormat="1" s="79">
      <c r="B135" t="inlineStr">
        <is>
          <t>Software $'000 Year ended 31 March 2023 2023 Closing net book amount</t>
        </is>
      </c>
      <c r="G135" t="n">
        <v/>
      </c>
      <c r="H135" t="n">
        <v>2293</v>
      </c>
      <c r="N135">
        <f>B135</f>
        <v/>
      </c>
      <c r="O135" t="inlineStr"/>
      <c r="P135" t="inlineStr"/>
      <c r="Q135" t="inlineStr"/>
      <c r="R135" t="inlineStr"/>
      <c r="S135">
        <f>G135*BS!$B$9</f>
        <v/>
      </c>
      <c r="T135">
        <f>H135*BS!$B$9</f>
        <v/>
      </c>
    </row>
    <row r="136" customFormat="1" s="79">
      <c r="B136" t="inlineStr">
        <is>
          <t>Software $'000 At: 31 March 2023 Cost</t>
        </is>
      </c>
      <c r="G136" t="n">
        <v/>
      </c>
      <c r="H136" t="n">
        <v>6226</v>
      </c>
      <c r="N136">
        <f>B136</f>
        <v/>
      </c>
      <c r="O136" t="inlineStr"/>
      <c r="P136" t="inlineStr"/>
      <c r="Q136" t="inlineStr"/>
      <c r="R136" t="inlineStr"/>
      <c r="S136">
        <f>G136*BS!$B$9</f>
        <v/>
      </c>
      <c r="T136">
        <f>H136*BS!$B$9</f>
        <v/>
      </c>
    </row>
    <row r="137" customFormat="1" s="79">
      <c r="B137" t="inlineStr">
        <is>
          <t>Software $'000 At: 31 March 2023 Accumulated amortisation and impairment</t>
        </is>
      </c>
      <c r="G137" t="n">
        <v/>
      </c>
      <c r="H137" t="n">
        <v>-3932</v>
      </c>
      <c r="N137">
        <f>B137</f>
        <v/>
      </c>
      <c r="O137" t="inlineStr"/>
      <c r="P137" t="inlineStr"/>
      <c r="Q137" t="inlineStr"/>
      <c r="R137" t="inlineStr"/>
      <c r="S137">
        <f>G137*BS!$B$9</f>
        <v/>
      </c>
      <c r="T137">
        <f>H137*BS!$B$9</f>
        <v/>
      </c>
    </row>
    <row r="138" customFormat="1" s="79">
      <c r="B138" t="inlineStr">
        <is>
          <t>Software $'000 At: 31 March 2023 Foreign currency exchange difference</t>
        </is>
      </c>
      <c r="G138" t="n">
        <v/>
      </c>
      <c r="H138" t="n">
        <v>-2</v>
      </c>
      <c r="N138">
        <f>B138</f>
        <v/>
      </c>
      <c r="O138" t="inlineStr"/>
      <c r="P138" t="inlineStr"/>
      <c r="Q138" t="inlineStr"/>
      <c r="R138" t="inlineStr"/>
      <c r="S138">
        <f>G138*BS!$B$9</f>
        <v/>
      </c>
      <c r="T138">
        <f>H138*BS!$B$9</f>
        <v/>
      </c>
    </row>
    <row r="139" customFormat="1" s="79">
      <c r="B139" t="inlineStr">
        <is>
          <t>Software $'000 At: 31 March 2023 2023 Net book amount</t>
        </is>
      </c>
      <c r="G139" t="n">
        <v/>
      </c>
      <c r="H139" t="n">
        <v>2293</v>
      </c>
      <c r="N139">
        <f>B139</f>
        <v/>
      </c>
      <c r="O139" t="inlineStr"/>
      <c r="P139" t="inlineStr"/>
      <c r="Q139" t="inlineStr"/>
      <c r="R139" t="inlineStr"/>
      <c r="S139">
        <f>G139*BS!$B$9</f>
        <v/>
      </c>
      <c r="T139">
        <f>H139*BS!$B$9</f>
        <v/>
      </c>
    </row>
    <row r="140" customFormat="1" s="79">
      <c r="B140" t="inlineStr">
        <is>
          <t>Software $'000 Year ended 31 March 2022 Opening net book amount</t>
        </is>
      </c>
      <c r="G140" t="n">
        <v/>
      </c>
      <c r="H140" t="n">
        <v>3803</v>
      </c>
      <c r="N140">
        <f>B140</f>
        <v/>
      </c>
      <c r="O140" t="inlineStr"/>
      <c r="P140" t="inlineStr"/>
      <c r="Q140" t="inlineStr"/>
      <c r="R140" t="inlineStr"/>
      <c r="S140">
        <f>G140*BS!$B$9</f>
        <v/>
      </c>
      <c r="T140">
        <f>H140*BS!$B$9</f>
        <v/>
      </c>
    </row>
    <row r="141" customFormat="1" s="79">
      <c r="B141" t="inlineStr">
        <is>
          <t>Software $'000 Year ended 31 March 2022 Additions</t>
        </is>
      </c>
      <c r="G141" t="n">
        <v/>
      </c>
      <c r="H141" t="n">
        <v>1207</v>
      </c>
      <c r="N141">
        <f>B141</f>
        <v/>
      </c>
      <c r="O141" t="inlineStr"/>
      <c r="P141" t="inlineStr"/>
      <c r="Q141" t="inlineStr"/>
      <c r="R141" t="inlineStr"/>
      <c r="S141">
        <f>G141*BS!$B$9</f>
        <v/>
      </c>
      <c r="T141">
        <f>H141*BS!$B$9</f>
        <v/>
      </c>
    </row>
    <row r="142" customFormat="1" s="79">
      <c r="B142" t="inlineStr">
        <is>
          <t>Software $'000 Year ended 31 March 2022 Written off</t>
        </is>
      </c>
      <c r="G142" t="n">
        <v/>
      </c>
      <c r="H142" t="n">
        <v>-2018</v>
      </c>
      <c r="N142">
        <f>B142</f>
        <v/>
      </c>
      <c r="O142" t="inlineStr"/>
      <c r="P142" t="inlineStr"/>
      <c r="Q142" t="inlineStr"/>
      <c r="R142" t="inlineStr"/>
      <c r="S142">
        <f>G142*BS!$B$9</f>
        <v/>
      </c>
      <c r="T142">
        <f>H142*BS!$B$9</f>
        <v/>
      </c>
    </row>
    <row r="143" customFormat="1" s="79">
      <c r="B143" t="inlineStr">
        <is>
          <t>Software $'000 Year ended 31 March 2022 Amortisation charge</t>
        </is>
      </c>
      <c r="G143" t="n">
        <v/>
      </c>
      <c r="H143" t="n">
        <v>-674</v>
      </c>
      <c r="N143">
        <f>B143</f>
        <v/>
      </c>
      <c r="O143" t="inlineStr"/>
      <c r="P143" t="inlineStr"/>
      <c r="Q143" t="inlineStr"/>
      <c r="R143" t="inlineStr"/>
      <c r="S143">
        <f>G143*BS!$B$9</f>
        <v/>
      </c>
      <c r="T143">
        <f>H143*BS!$B$9</f>
        <v/>
      </c>
    </row>
    <row r="144" customFormat="1" s="117">
      <c r="B144" t="inlineStr">
        <is>
          <t>Software $'000 Year ended 31 March 2022 Accumulated amortisation on written off</t>
        </is>
      </c>
      <c r="G144" t="n">
        <v/>
      </c>
      <c r="H144" t="n">
        <v>1221</v>
      </c>
      <c r="N144">
        <f>B144</f>
        <v/>
      </c>
      <c r="O144" t="inlineStr"/>
      <c r="P144" t="inlineStr"/>
      <c r="Q144" t="inlineStr"/>
      <c r="R144" t="inlineStr"/>
      <c r="S144">
        <f>G144*BS!$B$9</f>
        <v/>
      </c>
      <c r="T144">
        <f>H144*BS!$B$9</f>
        <v/>
      </c>
    </row>
    <row r="145" customFormat="1" s="79">
      <c r="B145" t="inlineStr">
        <is>
          <t>Software $'000 Year ended 31 March 2022 Foreign currency exchange difference</t>
        </is>
      </c>
      <c r="G145" t="n">
        <v/>
      </c>
      <c r="H145" t="n">
        <v>1</v>
      </c>
      <c r="N145">
        <f>B145</f>
        <v/>
      </c>
      <c r="O145" t="inlineStr"/>
      <c r="P145" t="inlineStr"/>
      <c r="Q145" t="inlineStr"/>
      <c r="R145" t="inlineStr"/>
      <c r="S145">
        <f>G145*BS!$B$9</f>
        <v/>
      </c>
      <c r="T145">
        <f>H145*BS!$B$9</f>
        <v/>
      </c>
    </row>
    <row r="146" customFormat="1" s="117">
      <c r="B146" t="inlineStr">
        <is>
          <t>Software $'000 Year ended 31 March 2022 2022 Closing net book amount</t>
        </is>
      </c>
      <c r="G146" t="n">
        <v>3540</v>
      </c>
      <c r="N146">
        <f>B146</f>
        <v/>
      </c>
      <c r="O146" t="inlineStr"/>
      <c r="P146" t="inlineStr"/>
      <c r="Q146" t="inlineStr"/>
      <c r="R146" t="inlineStr"/>
      <c r="S146">
        <f>G146*BS!$B$9</f>
        <v/>
      </c>
      <c r="T146" t="inlineStr"/>
    </row>
    <row r="147" customFormat="1" s="79">
      <c r="B147" t="inlineStr">
        <is>
          <t>Software $'000 At31 March 2022 Cost</t>
        </is>
      </c>
      <c r="G147" t="n">
        <v/>
      </c>
      <c r="H147" t="n">
        <v>6837</v>
      </c>
      <c r="N147">
        <f>B147</f>
        <v/>
      </c>
      <c r="O147" t="inlineStr"/>
      <c r="P147" t="inlineStr"/>
      <c r="Q147" t="inlineStr"/>
      <c r="R147" t="inlineStr"/>
      <c r="S147">
        <f>G147*BS!$B$9</f>
        <v/>
      </c>
      <c r="T147">
        <f>H147*BS!$B$9</f>
        <v/>
      </c>
    </row>
    <row r="148" customFormat="1" s="79">
      <c r="B148" t="inlineStr">
        <is>
          <t>Software $'000 At31 March 2022 Accumulated amortisation and impairment</t>
        </is>
      </c>
      <c r="G148" t="n">
        <v/>
      </c>
      <c r="H148" t="n">
        <v>-3298</v>
      </c>
      <c r="N148">
        <f>B148</f>
        <v/>
      </c>
      <c r="O148" t="inlineStr"/>
      <c r="P148" t="inlineStr"/>
      <c r="Q148" t="inlineStr"/>
      <c r="R148" t="inlineStr"/>
      <c r="S148">
        <f>G148*BS!$B$9</f>
        <v/>
      </c>
      <c r="T148">
        <f>H148*BS!$B$9</f>
        <v/>
      </c>
    </row>
    <row r="149" customFormat="1" s="79">
      <c r="B149" t="inlineStr">
        <is>
          <t>Software $'000 At31 March 2022 Foreign currency exchange difference</t>
        </is>
      </c>
      <c r="G149" t="n">
        <v/>
      </c>
      <c r="H149" t="n">
        <v>1</v>
      </c>
      <c r="N149">
        <f>B149</f>
        <v/>
      </c>
      <c r="O149" t="inlineStr"/>
      <c r="P149" t="inlineStr"/>
      <c r="Q149" t="inlineStr"/>
      <c r="R149" t="inlineStr"/>
      <c r="S149">
        <f>G149*BS!$B$9</f>
        <v/>
      </c>
      <c r="T149">
        <f>H149*BS!$B$9</f>
        <v/>
      </c>
    </row>
    <row r="150" customFormat="1" s="79">
      <c r="B150" t="inlineStr">
        <is>
          <t>Software $'000 At31 March 2022 2022 Net book amount</t>
        </is>
      </c>
      <c r="G150" t="n">
        <v>3540</v>
      </c>
      <c r="N150">
        <f>B150</f>
        <v/>
      </c>
      <c r="O150" t="inlineStr"/>
      <c r="P150" t="inlineStr"/>
      <c r="Q150" t="inlineStr"/>
      <c r="R150" t="inlineStr"/>
      <c r="S150">
        <f>G150*BS!$B$9</f>
        <v/>
      </c>
      <c r="T150" t="inlineStr"/>
    </row>
    <row r="151" customFormat="1" s="79">
      <c r="B151" t="inlineStr">
        <is>
          <t>Goodwill $'000 Year ended 31 March 2023 2022 Opening net book amount</t>
        </is>
      </c>
      <c r="G151" t="n">
        <v>4712</v>
      </c>
      <c r="N151">
        <f>B151</f>
        <v/>
      </c>
      <c r="O151" t="inlineStr"/>
      <c r="P151" t="inlineStr"/>
      <c r="Q151" t="inlineStr"/>
      <c r="R151" t="inlineStr"/>
      <c r="S151">
        <f>G151*BS!$B$9</f>
        <v/>
      </c>
      <c r="T151" t="inlineStr"/>
    </row>
    <row r="152" customFormat="1" s="79">
      <c r="B152" t="inlineStr">
        <is>
          <t>Goodwill $'000 Year ended 31 March 2023 Additions</t>
        </is>
      </c>
      <c r="G152" t="n">
        <v/>
      </c>
      <c r="H152" t="n">
        <v>0</v>
      </c>
      <c r="N152">
        <f>B152</f>
        <v/>
      </c>
      <c r="O152" t="inlineStr"/>
      <c r="P152" t="inlineStr"/>
      <c r="Q152" t="inlineStr"/>
      <c r="R152" t="inlineStr"/>
      <c r="S152">
        <f>G152*BS!$B$9</f>
        <v/>
      </c>
      <c r="T152">
        <f>H152*BS!$B$9</f>
        <v/>
      </c>
    </row>
    <row r="153" customFormat="1" s="79">
      <c r="B153" t="inlineStr">
        <is>
          <t>Goodwill $'000 Year ended 31 March 2023 Written off</t>
        </is>
      </c>
      <c r="G153" t="n">
        <v/>
      </c>
      <c r="H153" t="n">
        <v>0</v>
      </c>
      <c r="N153">
        <f>B153</f>
        <v/>
      </c>
      <c r="O153" t="inlineStr"/>
      <c r="P153" t="inlineStr"/>
      <c r="Q153" t="inlineStr"/>
      <c r="R153" t="inlineStr"/>
      <c r="S153">
        <f>G153*BS!$B$9</f>
        <v/>
      </c>
      <c r="T153">
        <f>H153*BS!$B$9</f>
        <v/>
      </c>
    </row>
    <row r="154" customFormat="1" s="79">
      <c r="B154" t="inlineStr">
        <is>
          <t>Goodwill $'000 Year ended 31 March 2023 Amortisation charge</t>
        </is>
      </c>
      <c r="G154" t="n">
        <v/>
      </c>
      <c r="H154" t="n">
        <v>0</v>
      </c>
      <c r="N154">
        <f>B154</f>
        <v/>
      </c>
      <c r="O154" t="inlineStr"/>
      <c r="P154" t="inlineStr"/>
      <c r="Q154" t="inlineStr"/>
      <c r="R154" t="inlineStr"/>
      <c r="S154">
        <f>G154*BS!$B$9</f>
        <v/>
      </c>
      <c r="T154">
        <f>H154*BS!$B$9</f>
        <v/>
      </c>
    </row>
    <row r="155" customFormat="1" s="79">
      <c r="B155" t="inlineStr">
        <is>
          <t>Goodwill $'000 Year ended 31 March 2023 Accumulated amortisation on written off</t>
        </is>
      </c>
      <c r="G155" t="n">
        <v/>
      </c>
      <c r="H155" t="n">
        <v>0</v>
      </c>
      <c r="N155">
        <f>B155</f>
        <v/>
      </c>
      <c r="O155" t="inlineStr"/>
      <c r="P155" t="inlineStr"/>
      <c r="Q155" t="inlineStr"/>
      <c r="R155" t="inlineStr"/>
      <c r="S155">
        <f>G155*BS!$B$9</f>
        <v/>
      </c>
      <c r="T155">
        <f>H155*BS!$B$9</f>
        <v/>
      </c>
    </row>
    <row r="156" customFormat="1" s="79">
      <c r="B156" t="inlineStr">
        <is>
          <t>Goodwill $'000 Year ended 31 March 2023 Foreign currency exchange difference</t>
        </is>
      </c>
      <c r="G156" t="n">
        <v/>
      </c>
      <c r="H156" t="n">
        <v>0</v>
      </c>
      <c r="N156">
        <f>B156</f>
        <v/>
      </c>
      <c r="O156" t="inlineStr"/>
      <c r="P156" t="inlineStr"/>
      <c r="Q156" t="inlineStr"/>
      <c r="R156" t="inlineStr"/>
      <c r="S156">
        <f>G156*BS!$B$9</f>
        <v/>
      </c>
      <c r="T156">
        <f>H156*BS!$B$9</f>
        <v/>
      </c>
    </row>
    <row r="157" customFormat="1" s="79">
      <c r="B157" t="inlineStr">
        <is>
          <t>Goodwill $'000 Year ended 31 March 2023 2023 Closing net book amount</t>
        </is>
      </c>
      <c r="G157" t="n">
        <v/>
      </c>
      <c r="H157" t="n">
        <v>4712</v>
      </c>
      <c r="N157">
        <f>B157</f>
        <v/>
      </c>
      <c r="O157" t="inlineStr"/>
      <c r="P157" t="inlineStr"/>
      <c r="Q157" t="inlineStr"/>
      <c r="R157" t="inlineStr"/>
      <c r="S157">
        <f>G157*BS!$B$9</f>
        <v/>
      </c>
      <c r="T157">
        <f>H157*BS!$B$9</f>
        <v/>
      </c>
    </row>
    <row r="158" customFormat="1" s="117">
      <c r="B158" t="inlineStr">
        <is>
          <t>Goodwill $'000 At: 31 March 2023 Cost</t>
        </is>
      </c>
      <c r="G158" t="n">
        <v/>
      </c>
      <c r="H158" t="n">
        <v>9974</v>
      </c>
      <c r="N158">
        <f>B158</f>
        <v/>
      </c>
      <c r="O158" t="inlineStr"/>
      <c r="P158" t="inlineStr"/>
      <c r="Q158" t="inlineStr"/>
      <c r="R158" t="inlineStr"/>
      <c r="S158">
        <f>G158*BS!$B$9</f>
        <v/>
      </c>
      <c r="T158">
        <f>H158*BS!$B$9</f>
        <v/>
      </c>
    </row>
    <row r="159" customFormat="1" s="79">
      <c r="B159" t="inlineStr">
        <is>
          <t>Goodwill $'000 At: 31 March 2023 Accumulated amortisation and impairment</t>
        </is>
      </c>
      <c r="G159" t="n">
        <v/>
      </c>
      <c r="H159" t="n">
        <v>0</v>
      </c>
      <c r="N159">
        <f>B159</f>
        <v/>
      </c>
      <c r="O159" t="inlineStr"/>
      <c r="P159" t="inlineStr"/>
      <c r="Q159" t="inlineStr"/>
      <c r="R159" t="inlineStr"/>
      <c r="S159">
        <f>G159*BS!$B$9</f>
        <v/>
      </c>
      <c r="T159">
        <f>H159*BS!$B$9</f>
        <v/>
      </c>
    </row>
    <row r="160" customFormat="1" s="117">
      <c r="B160" t="inlineStr">
        <is>
          <t>Goodwill $'000 At: 31 March 2023 Foreign currency exchange difference</t>
        </is>
      </c>
      <c r="G160" t="n">
        <v/>
      </c>
      <c r="H160" t="n">
        <v>0</v>
      </c>
      <c r="N160">
        <f>B160</f>
        <v/>
      </c>
      <c r="O160" t="inlineStr"/>
      <c r="P160" t="inlineStr"/>
      <c r="Q160" t="inlineStr"/>
      <c r="R160" t="inlineStr"/>
      <c r="S160">
        <f>G160*BS!$B$9</f>
        <v/>
      </c>
      <c r="T160">
        <f>H160*BS!$B$9</f>
        <v/>
      </c>
    </row>
    <row r="161" customFormat="1" s="117">
      <c r="B161" t="inlineStr">
        <is>
          <t>Goodwill $'000 At: 31 March 2023 2023 Net book amount</t>
        </is>
      </c>
      <c r="G161" t="n">
        <v/>
      </c>
      <c r="H161" t="n">
        <v>4712</v>
      </c>
      <c r="N161">
        <f>B161</f>
        <v/>
      </c>
      <c r="O161" t="inlineStr"/>
      <c r="P161" t="inlineStr"/>
      <c r="Q161" t="inlineStr"/>
      <c r="R161" t="inlineStr"/>
      <c r="S161">
        <f>G161*BS!$B$9</f>
        <v/>
      </c>
      <c r="T161">
        <f>H161*BS!$B$9</f>
        <v/>
      </c>
    </row>
    <row r="162" customFormat="1" s="79">
      <c r="B162" t="inlineStr">
        <is>
          <t>Goodwill $'000 Year ended 31 March 2022 Opening net book amount</t>
        </is>
      </c>
      <c r="G162" t="n">
        <v/>
      </c>
      <c r="H162" t="n">
        <v>4712</v>
      </c>
      <c r="N162">
        <f>B162</f>
        <v/>
      </c>
      <c r="O162" t="inlineStr"/>
      <c r="P162" t="inlineStr"/>
      <c r="Q162" t="inlineStr"/>
      <c r="R162" t="inlineStr"/>
      <c r="S162">
        <f>G162*BS!$B$9</f>
        <v/>
      </c>
      <c r="T162">
        <f>H162*BS!$B$9</f>
        <v/>
      </c>
    </row>
    <row r="163" customFormat="1" s="79">
      <c r="B163" t="inlineStr">
        <is>
          <t>Goodwill $'000 Year ended 31 March 2022 Additions</t>
        </is>
      </c>
      <c r="G163" t="n">
        <v/>
      </c>
      <c r="H163" t="n">
        <v>0</v>
      </c>
      <c r="N163">
        <f>B163</f>
        <v/>
      </c>
      <c r="O163" t="inlineStr"/>
      <c r="P163" t="inlineStr"/>
      <c r="Q163" t="inlineStr"/>
      <c r="R163" t="inlineStr"/>
      <c r="S163">
        <f>G163*BS!$B$9</f>
        <v/>
      </c>
      <c r="T163">
        <f>H163*BS!$B$9</f>
        <v/>
      </c>
    </row>
    <row r="164" customFormat="1" s="117">
      <c r="B164" t="inlineStr">
        <is>
          <t>Goodwill $'000 Year ended 31 March 2022 Written off</t>
        </is>
      </c>
      <c r="G164" t="n">
        <v/>
      </c>
      <c r="H164" t="n">
        <v>0</v>
      </c>
      <c r="N164">
        <f>B164</f>
        <v/>
      </c>
      <c r="O164" t="inlineStr"/>
      <c r="P164" t="inlineStr"/>
      <c r="Q164" t="inlineStr"/>
      <c r="R164" t="inlineStr"/>
      <c r="S164">
        <f>G164*BS!$B$9</f>
        <v/>
      </c>
      <c r="T164">
        <f>H164*BS!$B$9</f>
        <v/>
      </c>
    </row>
    <row r="165" customFormat="1" s="79">
      <c r="B165" t="inlineStr">
        <is>
          <t>Goodwill $'000 Year ended 31 March 2022 Amortisation charge</t>
        </is>
      </c>
      <c r="G165" t="n">
        <v/>
      </c>
      <c r="H165" t="n">
        <v>0</v>
      </c>
      <c r="N165">
        <f>B165</f>
        <v/>
      </c>
      <c r="O165" t="inlineStr"/>
      <c r="P165" t="inlineStr"/>
      <c r="Q165" t="inlineStr"/>
      <c r="R165" t="inlineStr"/>
      <c r="S165">
        <f>G165*BS!$B$9</f>
        <v/>
      </c>
      <c r="T165">
        <f>H165*BS!$B$9</f>
        <v/>
      </c>
    </row>
    <row r="166" customFormat="1" s="79">
      <c r="B166" t="inlineStr">
        <is>
          <t>Goodwill $'000 Year ended 31 March 2022 Accumulated amortisation on written off</t>
        </is>
      </c>
      <c r="G166" t="n">
        <v/>
      </c>
      <c r="H166" t="n">
        <v>0</v>
      </c>
      <c r="N166">
        <f>B166</f>
        <v/>
      </c>
      <c r="O166" t="inlineStr"/>
      <c r="P166" t="inlineStr"/>
      <c r="Q166" t="inlineStr"/>
      <c r="R166" t="inlineStr"/>
      <c r="S166">
        <f>G166*BS!$B$9</f>
        <v/>
      </c>
      <c r="T166">
        <f>H166*BS!$B$9</f>
        <v/>
      </c>
    </row>
    <row r="167" customFormat="1" s="79">
      <c r="B167" t="inlineStr">
        <is>
          <t>Goodwill $'000 Year ended 31 March 2022 Foreign currency exchange difference</t>
        </is>
      </c>
      <c r="G167" t="n">
        <v/>
      </c>
      <c r="H167" t="n">
        <v>0</v>
      </c>
      <c r="N167">
        <f>B167</f>
        <v/>
      </c>
      <c r="O167" t="inlineStr"/>
      <c r="P167" t="inlineStr"/>
      <c r="Q167" t="inlineStr"/>
      <c r="R167" t="inlineStr"/>
      <c r="S167">
        <f>G167*BS!$B$9</f>
        <v/>
      </c>
      <c r="T167">
        <f>H167*BS!$B$9</f>
        <v/>
      </c>
    </row>
    <row r="168" customFormat="1" s="79">
      <c r="B168" t="inlineStr">
        <is>
          <t>Goodwill $'000 Year ended 31 March 2022 2022 Closing net book amount</t>
        </is>
      </c>
      <c r="G168" t="n">
        <v>4712</v>
      </c>
      <c r="N168">
        <f>B168</f>
        <v/>
      </c>
      <c r="O168" t="inlineStr"/>
      <c r="P168" t="inlineStr"/>
      <c r="Q168" t="inlineStr"/>
      <c r="R168" t="inlineStr"/>
      <c r="S168">
        <f>G168*BS!$B$9</f>
        <v/>
      </c>
      <c r="T168" t="inlineStr"/>
    </row>
    <row r="169" customFormat="1" s="79">
      <c r="B169" t="inlineStr">
        <is>
          <t>Goodwill $'000 At31 March 2022 Cost</t>
        </is>
      </c>
      <c r="G169" t="n">
        <v/>
      </c>
      <c r="H169" t="n">
        <v>9974</v>
      </c>
      <c r="N169">
        <f>B169</f>
        <v/>
      </c>
      <c r="O169" t="inlineStr"/>
      <c r="P169" t="inlineStr"/>
      <c r="Q169" t="inlineStr"/>
      <c r="R169" t="inlineStr"/>
      <c r="S169">
        <f>G169*BS!$B$9</f>
        <v/>
      </c>
      <c r="T169">
        <f>H169*BS!$B$9</f>
        <v/>
      </c>
    </row>
    <row r="170" customFormat="1" s="79">
      <c r="B170" t="inlineStr">
        <is>
          <t>Goodwill $'000 At31 March 2022 Accumulated amortisation and impairment</t>
        </is>
      </c>
      <c r="G170" t="n">
        <v/>
      </c>
      <c r="H170" t="n">
        <v>0</v>
      </c>
      <c r="N170">
        <f>B170</f>
        <v/>
      </c>
      <c r="O170" t="inlineStr"/>
      <c r="P170" t="inlineStr"/>
      <c r="Q170" t="inlineStr"/>
      <c r="R170" t="inlineStr"/>
      <c r="S170">
        <f>G170*BS!$B$9</f>
        <v/>
      </c>
      <c r="T170">
        <f>H170*BS!$B$9</f>
        <v/>
      </c>
    </row>
    <row r="171" customFormat="1" s="79">
      <c r="B171" t="inlineStr">
        <is>
          <t>Goodwill $'000 At31 March 2022 Foreign currency exchange difference</t>
        </is>
      </c>
      <c r="G171" t="n">
        <v/>
      </c>
      <c r="H171" t="n">
        <v>0</v>
      </c>
      <c r="N171">
        <f>B171</f>
        <v/>
      </c>
      <c r="O171" t="inlineStr"/>
      <c r="P171" t="inlineStr"/>
      <c r="Q171" t="inlineStr"/>
      <c r="R171" t="inlineStr"/>
      <c r="S171">
        <f>G171*BS!$B$9</f>
        <v/>
      </c>
      <c r="T171">
        <f>H171*BS!$B$9</f>
        <v/>
      </c>
    </row>
    <row r="172" customFormat="1" s="79">
      <c r="B172" t="inlineStr">
        <is>
          <t>Goodwill $'000 At31 March 2022 2022 Net book amount</t>
        </is>
      </c>
      <c r="G172" t="n">
        <v>4712</v>
      </c>
      <c r="N172">
        <f>B172</f>
        <v/>
      </c>
      <c r="O172" t="inlineStr"/>
      <c r="P172" t="inlineStr"/>
      <c r="Q172" t="inlineStr"/>
      <c r="R172" t="inlineStr"/>
      <c r="S172">
        <f>G172*BS!$B$9</f>
        <v/>
      </c>
      <c r="T172" t="inlineStr"/>
    </row>
    <row r="173" customFormat="1" s="79">
      <c r="B173" t="inlineStr">
        <is>
          <t>Total $'000 Year ended 31 March 2023 2022 Opening net book amount</t>
        </is>
      </c>
      <c r="G173" t="n">
        <v>8252</v>
      </c>
      <c r="N173">
        <f>B173</f>
        <v/>
      </c>
      <c r="O173" t="inlineStr"/>
      <c r="P173" t="inlineStr"/>
      <c r="Q173" t="inlineStr"/>
      <c r="R173" t="inlineStr"/>
      <c r="S173">
        <f>G173*BS!$B$9</f>
        <v/>
      </c>
      <c r="T173" t="inlineStr"/>
    </row>
    <row r="174" customFormat="1" s="79">
      <c r="B174" t="inlineStr">
        <is>
          <t>Total $'000 Year ended 31 March 2023 Additions</t>
        </is>
      </c>
      <c r="G174" t="n">
        <v/>
      </c>
      <c r="H174" t="n">
        <v>296</v>
      </c>
      <c r="N174">
        <f>B174</f>
        <v/>
      </c>
      <c r="O174" t="inlineStr"/>
      <c r="P174" t="inlineStr"/>
      <c r="Q174" t="inlineStr"/>
      <c r="R174" t="inlineStr"/>
      <c r="S174">
        <f>G174*BS!$B$9</f>
        <v/>
      </c>
      <c r="T174">
        <f>H174*BS!$B$9</f>
        <v/>
      </c>
    </row>
    <row r="175" customFormat="1" s="79">
      <c r="B175" t="inlineStr">
        <is>
          <t>Total $'000 Year ended 31 March 2023 Written off</t>
        </is>
      </c>
      <c r="G175" t="n">
        <v/>
      </c>
      <c r="H175" t="n">
        <v>-910</v>
      </c>
      <c r="N175">
        <f>B175</f>
        <v/>
      </c>
      <c r="O175" t="inlineStr"/>
      <c r="P175" t="inlineStr"/>
      <c r="Q175" t="inlineStr"/>
      <c r="R175" t="inlineStr"/>
      <c r="S175">
        <f>G175*BS!$B$9</f>
        <v/>
      </c>
      <c r="T175">
        <f>H175*BS!$B$9</f>
        <v/>
      </c>
    </row>
    <row r="176" customFormat="1" s="154">
      <c r="B176" t="inlineStr">
        <is>
          <t>Total $'000 Year ended 31 March 2023 Amortisation charge</t>
        </is>
      </c>
      <c r="G176" t="n">
        <v/>
      </c>
      <c r="H176" t="n">
        <v>-908</v>
      </c>
      <c r="N176">
        <f>B176</f>
        <v/>
      </c>
      <c r="O176" t="inlineStr"/>
      <c r="P176" t="inlineStr"/>
      <c r="Q176" t="inlineStr"/>
      <c r="R176" t="inlineStr"/>
      <c r="S176">
        <f>G176*BS!$B$9</f>
        <v/>
      </c>
      <c r="T176">
        <f>H176*BS!$B$9</f>
        <v/>
      </c>
    </row>
    <row r="177">
      <c r="B177" t="inlineStr">
        <is>
          <t>Total $'000 Year ended 31 March 2023 Accumulated amortisation on written off</t>
        </is>
      </c>
      <c r="G177" t="n">
        <v/>
      </c>
      <c r="H177" t="n">
        <v>277</v>
      </c>
      <c r="N177">
        <f>B177</f>
        <v/>
      </c>
      <c r="O177" t="inlineStr"/>
      <c r="P177" t="inlineStr"/>
      <c r="Q177" t="inlineStr"/>
      <c r="R177" t="inlineStr"/>
      <c r="S177">
        <f>G177*BS!$B$9</f>
        <v/>
      </c>
      <c r="T177">
        <f>H177*BS!$B$9</f>
        <v/>
      </c>
    </row>
    <row r="178">
      <c r="B178" t="inlineStr">
        <is>
          <t>Total $'000 Year ended 31 March 2023 Foreign currency exchange difference</t>
        </is>
      </c>
      <c r="G178" t="n">
        <v/>
      </c>
      <c r="H178" t="n">
        <v>-2</v>
      </c>
      <c r="N178">
        <f>B178</f>
        <v/>
      </c>
      <c r="O178" t="inlineStr"/>
      <c r="P178" t="inlineStr"/>
      <c r="Q178" t="inlineStr"/>
      <c r="R178" t="inlineStr"/>
      <c r="S178">
        <f>G178*BS!$B$9</f>
        <v/>
      </c>
      <c r="T178">
        <f>H178*BS!$B$9</f>
        <v/>
      </c>
    </row>
    <row r="179">
      <c r="B179" t="inlineStr">
        <is>
          <t>Total $'000 Year ended 31 March 2023 2023 Closing net book amount</t>
        </is>
      </c>
      <c r="G179" t="n">
        <v/>
      </c>
      <c r="H179" t="n">
        <v>7005</v>
      </c>
      <c r="N179">
        <f>B179</f>
        <v/>
      </c>
      <c r="O179" t="inlineStr"/>
      <c r="P179" t="inlineStr"/>
      <c r="Q179" t="inlineStr"/>
      <c r="R179" t="inlineStr"/>
      <c r="S179">
        <f>G179*BS!$B$9</f>
        <v/>
      </c>
      <c r="T179">
        <f>H179*BS!$B$9</f>
        <v/>
      </c>
    </row>
    <row r="180">
      <c r="B180" t="inlineStr">
        <is>
          <t>Total $'000 At: 31 March 2023 Cost</t>
        </is>
      </c>
      <c r="G180" t="n">
        <v/>
      </c>
      <c r="H180" t="n">
        <v>16200</v>
      </c>
      <c r="N180">
        <f>B180</f>
        <v/>
      </c>
      <c r="O180" t="inlineStr"/>
      <c r="P180" t="inlineStr"/>
      <c r="Q180" t="inlineStr"/>
      <c r="R180" t="inlineStr"/>
      <c r="S180">
        <f>G180*BS!$B$9</f>
        <v/>
      </c>
      <c r="T180">
        <f>H180*BS!$B$9</f>
        <v/>
      </c>
    </row>
    <row r="181">
      <c r="B181" t="inlineStr">
        <is>
          <t>Total $'000 At: 31 March 2023 Accumulated amortisation and impairment</t>
        </is>
      </c>
      <c r="G181" t="n">
        <v/>
      </c>
      <c r="H181" t="n">
        <v>-9194</v>
      </c>
      <c r="N181">
        <f>B181</f>
        <v/>
      </c>
      <c r="O181" t="inlineStr"/>
      <c r="P181" t="inlineStr"/>
      <c r="Q181" t="inlineStr"/>
      <c r="R181" t="inlineStr"/>
      <c r="S181">
        <f>G181*BS!$B$9</f>
        <v/>
      </c>
      <c r="T181">
        <f>H181*BS!$B$9</f>
        <v/>
      </c>
    </row>
    <row r="182">
      <c r="B182" t="inlineStr">
        <is>
          <t>Total $'000 At: 31 March 2023 Foreign currency exchange difference</t>
        </is>
      </c>
      <c r="G182" t="n">
        <v/>
      </c>
      <c r="H182" t="n">
        <v>-2</v>
      </c>
      <c r="N182">
        <f>B182</f>
        <v/>
      </c>
      <c r="O182" t="inlineStr"/>
      <c r="P182" t="inlineStr"/>
      <c r="Q182" t="inlineStr"/>
      <c r="R182" t="inlineStr"/>
      <c r="S182">
        <f>G182*BS!$B$9</f>
        <v/>
      </c>
      <c r="T182">
        <f>H182*BS!$B$9</f>
        <v/>
      </c>
    </row>
    <row r="183">
      <c r="B183" t="inlineStr">
        <is>
          <t>Total $'000 At: 31 March 2023 2023 Net book amount</t>
        </is>
      </c>
      <c r="G183" t="n">
        <v/>
      </c>
      <c r="H183" t="n">
        <v>7005</v>
      </c>
      <c r="N183">
        <f>B183</f>
        <v/>
      </c>
      <c r="O183" t="inlineStr"/>
      <c r="P183" t="inlineStr"/>
      <c r="Q183" t="inlineStr"/>
      <c r="R183" t="inlineStr"/>
      <c r="S183">
        <f>G183*BS!$B$9</f>
        <v/>
      </c>
      <c r="T183">
        <f>H183*BS!$B$9</f>
        <v/>
      </c>
    </row>
    <row r="184">
      <c r="B184" t="inlineStr">
        <is>
          <t>Total $'000 Year ended 31 March 2022 Opening net book amount</t>
        </is>
      </c>
      <c r="G184" t="n">
        <v/>
      </c>
      <c r="H184" t="n">
        <v>8515</v>
      </c>
      <c r="N184">
        <f>B184</f>
        <v/>
      </c>
      <c r="O184" t="inlineStr"/>
      <c r="P184" t="inlineStr"/>
      <c r="Q184" t="inlineStr"/>
      <c r="R184" t="inlineStr"/>
      <c r="S184">
        <f>G184*BS!$B$9</f>
        <v/>
      </c>
      <c r="T184">
        <f>H184*BS!$B$9</f>
        <v/>
      </c>
    </row>
    <row r="185">
      <c r="B185" t="inlineStr">
        <is>
          <t>Total $'000 Year ended 31 March 2022 Additions</t>
        </is>
      </c>
      <c r="G185" t="n">
        <v/>
      </c>
      <c r="H185" t="n">
        <v>1207</v>
      </c>
      <c r="N185">
        <f>B185</f>
        <v/>
      </c>
      <c r="O185" t="inlineStr"/>
      <c r="P185" t="inlineStr"/>
      <c r="Q185" t="inlineStr"/>
      <c r="R185" t="inlineStr"/>
      <c r="S185">
        <f>G185*BS!$B$9</f>
        <v/>
      </c>
      <c r="T185">
        <f>H185*BS!$B$9</f>
        <v/>
      </c>
    </row>
    <row r="186">
      <c r="B186" t="inlineStr">
        <is>
          <t>Total $'000 Year ended 31 March 2022 Written off</t>
        </is>
      </c>
      <c r="G186" t="n">
        <v/>
      </c>
      <c r="H186" t="n">
        <v>-2018</v>
      </c>
      <c r="N186">
        <f>B186</f>
        <v/>
      </c>
      <c r="O186" t="inlineStr"/>
      <c r="P186" t="inlineStr"/>
      <c r="Q186" t="inlineStr"/>
      <c r="R186" t="inlineStr"/>
      <c r="S186">
        <f>G186*BS!$B$9</f>
        <v/>
      </c>
      <c r="T186">
        <f>H186*BS!$B$9</f>
        <v/>
      </c>
    </row>
    <row r="187">
      <c r="B187" t="inlineStr">
        <is>
          <t>Total $'000 Year ended 31 March 2022 Amortisation charge</t>
        </is>
      </c>
      <c r="G187" t="n">
        <v/>
      </c>
      <c r="H187" t="n">
        <v>-674</v>
      </c>
      <c r="N187">
        <f>B187</f>
        <v/>
      </c>
      <c r="O187" t="inlineStr"/>
      <c r="P187" t="inlineStr"/>
      <c r="Q187" t="inlineStr"/>
      <c r="R187" t="inlineStr"/>
      <c r="S187">
        <f>G187*BS!$B$9</f>
        <v/>
      </c>
      <c r="T187">
        <f>H187*BS!$B$9</f>
        <v/>
      </c>
    </row>
    <row r="188">
      <c r="B188" t="inlineStr">
        <is>
          <t>Total $'000 Year ended 31 March 2022 Accumulated amortisation on written off</t>
        </is>
      </c>
      <c r="G188" t="n">
        <v/>
      </c>
      <c r="H188" t="n">
        <v>1221</v>
      </c>
      <c r="N188">
        <f>B188</f>
        <v/>
      </c>
      <c r="O188" t="inlineStr"/>
      <c r="P188" t="inlineStr"/>
      <c r="Q188" t="inlineStr"/>
      <c r="R188" t="inlineStr"/>
      <c r="S188">
        <f>G188*BS!$B$9</f>
        <v/>
      </c>
      <c r="T188">
        <f>H188*BS!$B$9</f>
        <v/>
      </c>
    </row>
    <row r="189">
      <c r="B189" t="inlineStr">
        <is>
          <t>Total $'000 Year ended 31 March 2022 Foreign currency exchange difference</t>
        </is>
      </c>
      <c r="G189" t="n">
        <v/>
      </c>
      <c r="H189" t="n">
        <v>1</v>
      </c>
      <c r="N189">
        <f>B189</f>
        <v/>
      </c>
      <c r="O189" t="inlineStr"/>
      <c r="P189" t="inlineStr"/>
      <c r="Q189" t="inlineStr"/>
      <c r="R189" t="inlineStr"/>
      <c r="S189">
        <f>G189*BS!$B$9</f>
        <v/>
      </c>
      <c r="T189">
        <f>H189*BS!$B$9</f>
        <v/>
      </c>
    </row>
    <row r="190">
      <c r="B190" t="inlineStr">
        <is>
          <t>Total $'000 Year ended 31 March 2022 2022 Closing net book amount</t>
        </is>
      </c>
      <c r="G190" t="n">
        <v>8252</v>
      </c>
      <c r="N190">
        <f>B190</f>
        <v/>
      </c>
      <c r="O190" t="inlineStr"/>
      <c r="P190" t="inlineStr"/>
      <c r="Q190" t="inlineStr"/>
      <c r="R190" t="inlineStr"/>
      <c r="S190">
        <f>G190*BS!$B$9</f>
        <v/>
      </c>
      <c r="T190" t="inlineStr"/>
    </row>
    <row r="191">
      <c r="B191" t="inlineStr">
        <is>
          <t>Total $'000 At31 March 2022 Cost</t>
        </is>
      </c>
      <c r="G191" t="n">
        <v/>
      </c>
      <c r="H191" t="n">
        <v>16811</v>
      </c>
      <c r="N191">
        <f>B191</f>
        <v/>
      </c>
      <c r="O191" t="inlineStr"/>
      <c r="P191" t="inlineStr"/>
      <c r="Q191" t="inlineStr"/>
      <c r="R191" t="inlineStr"/>
      <c r="S191">
        <f>G191*BS!$B$9</f>
        <v/>
      </c>
      <c r="T191">
        <f>H191*BS!$B$9</f>
        <v/>
      </c>
    </row>
    <row r="192">
      <c r="B192" t="inlineStr">
        <is>
          <t>Total $'000 At31 March 2022 Accumulated amortisation and impairment</t>
        </is>
      </c>
      <c r="G192" t="n">
        <v/>
      </c>
      <c r="H192" t="n">
        <v>-8560</v>
      </c>
      <c r="N192">
        <f>B192</f>
        <v/>
      </c>
      <c r="O192" t="inlineStr"/>
      <c r="P192" t="inlineStr"/>
      <c r="Q192" t="inlineStr"/>
      <c r="R192" t="inlineStr"/>
      <c r="S192">
        <f>G192*BS!$B$9</f>
        <v/>
      </c>
      <c r="T192">
        <f>H192*BS!$B$9</f>
        <v/>
      </c>
    </row>
    <row r="193">
      <c r="B193" t="inlineStr">
        <is>
          <t>Total $'000 At31 March 2022 Foreign currency exchange difference</t>
        </is>
      </c>
      <c r="G193" t="n">
        <v/>
      </c>
      <c r="H193" t="n">
        <v>1</v>
      </c>
      <c r="N193">
        <f>B193</f>
        <v/>
      </c>
      <c r="O193" t="inlineStr"/>
      <c r="P193" t="inlineStr"/>
      <c r="Q193" t="inlineStr"/>
      <c r="R193" t="inlineStr"/>
      <c r="S193">
        <f>G193*BS!$B$9</f>
        <v/>
      </c>
      <c r="T193">
        <f>H193*BS!$B$9</f>
        <v/>
      </c>
    </row>
    <row r="194">
      <c r="B194" t="inlineStr">
        <is>
          <t>Total $'000 At31 March 2022 2022 Net book amount</t>
        </is>
      </c>
      <c r="G194" t="n">
        <v>8252</v>
      </c>
      <c r="N194">
        <f>B194</f>
        <v/>
      </c>
      <c r="O194" t="inlineStr"/>
      <c r="P194" t="inlineStr"/>
      <c r="Q194" t="inlineStr"/>
      <c r="R194" t="inlineStr"/>
      <c r="S194">
        <f>G194*BS!$B$9</f>
        <v/>
      </c>
      <c r="T194" t="inlineStr"/>
    </row>
    <row r="195">
      <c r="B195" t="inlineStr">
        <is>
          <t>$'000 None Commercial Vehicles nan</t>
        </is>
      </c>
      <c r="G195" t="n">
        <v>4712</v>
      </c>
      <c r="H195" t="n">
        <v>4712</v>
      </c>
      <c r="N195">
        <f>B195</f>
        <v/>
      </c>
      <c r="O195" t="inlineStr"/>
      <c r="P195" t="inlineStr"/>
      <c r="Q195" t="inlineStr"/>
      <c r="R195" t="inlineStr"/>
      <c r="S195">
        <f>G195*BS!$B$9</f>
        <v/>
      </c>
      <c r="T195">
        <f>H195*BS!$B$9</f>
        <v/>
      </c>
    </row>
    <row r="196">
      <c r="A196" s="618" t="n"/>
      <c r="B196" s="102" t="n"/>
      <c r="C196" s="103" t="n"/>
      <c r="D196" s="103" t="n"/>
      <c r="E196" s="103" t="n"/>
      <c r="F196" s="103" t="n"/>
      <c r="G196" s="103" t="n"/>
      <c r="H196" s="103" t="n"/>
      <c r="I196" s="934" t="n"/>
      <c r="J196" s="85" t="n"/>
      <c r="K196" s="85" t="n"/>
      <c r="L196" s="85" t="n"/>
      <c r="M196" s="85" t="n"/>
      <c r="N196" s="114" t="inlineStr"/>
      <c r="O196" s="115" t="inlineStr"/>
      <c r="P196" s="115" t="inlineStr"/>
      <c r="Q196" s="115" t="inlineStr"/>
      <c r="R196" s="115" t="inlineStr"/>
      <c r="S196" s="115" t="inlineStr"/>
      <c r="T196" s="115" t="inlineStr"/>
      <c r="U196" s="123" t="n"/>
      <c r="V196" s="941" t="n"/>
      <c r="W196" s="941" t="n"/>
      <c r="X196" s="85" t="n"/>
      <c r="Y196" s="85" t="n"/>
      <c r="Z196" s="85" t="n"/>
      <c r="AA196" s="85" t="n"/>
      <c r="AB196" s="85" t="n"/>
      <c r="AC196" s="85" t="n"/>
      <c r="AD196" s="85" t="n"/>
      <c r="AE196" s="85" t="n"/>
      <c r="AF196" s="85" t="n"/>
      <c r="AG196" s="85" t="n"/>
      <c r="AH196" s="85" t="n"/>
      <c r="AI196" s="85" t="n"/>
      <c r="AJ196" s="85" t="n"/>
      <c r="AK196" s="85" t="n"/>
      <c r="AL196" s="85" t="n"/>
      <c r="AM196" s="85" t="n"/>
      <c r="AN196" s="85" t="n"/>
      <c r="AO196" s="85" t="n"/>
      <c r="AP196" s="85" t="n"/>
      <c r="AQ196" s="85" t="n"/>
      <c r="AR196" s="85" t="n"/>
      <c r="AS196" s="85" t="n"/>
      <c r="AT196" s="85" t="n"/>
      <c r="AU196" s="85" t="n"/>
      <c r="AV196" s="85" t="n"/>
      <c r="AW196" s="85" t="n"/>
      <c r="AX196" s="85" t="n"/>
      <c r="AY196" s="85" t="n"/>
      <c r="AZ196" s="85" t="n"/>
      <c r="BA196" s="85"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c r="CA196" s="85" t="n"/>
      <c r="CB196" s="85" t="n"/>
      <c r="CC196" s="85" t="n"/>
      <c r="CD196" s="85" t="n"/>
      <c r="CE196" s="85" t="n"/>
      <c r="CF196" s="85" t="n"/>
      <c r="CG196" s="85" t="n"/>
      <c r="CH196" s="85" t="n"/>
      <c r="CI196" s="85" t="n"/>
      <c r="CJ196" s="85" t="n"/>
      <c r="CK196" s="85" t="n"/>
      <c r="CL196" s="85" t="n"/>
      <c r="CM196" s="85" t="n"/>
      <c r="CN196" s="85" t="n"/>
      <c r="CO196" s="85" t="n"/>
      <c r="CP196" s="85" t="n"/>
      <c r="CQ196" s="85" t="n"/>
      <c r="CR196" s="85" t="n"/>
      <c r="CS196" s="85" t="n"/>
      <c r="CT196" s="85" t="n"/>
      <c r="CU196" s="85" t="n"/>
      <c r="CV196" s="85" t="n"/>
      <c r="CW196" s="85" t="n"/>
      <c r="CX196" s="85" t="n"/>
      <c r="CY196" s="85" t="n"/>
      <c r="CZ196" s="85" t="n"/>
      <c r="DA196" s="85" t="n"/>
      <c r="DB196" s="85" t="n"/>
      <c r="DC196" s="85" t="n"/>
      <c r="DD196" s="85" t="n"/>
      <c r="DE196" s="85" t="n"/>
      <c r="DF196" s="85" t="n"/>
      <c r="DG196" s="85" t="n"/>
      <c r="DH196" s="85" t="n"/>
      <c r="DI196" s="85" t="n"/>
      <c r="DJ196" s="85" t="n"/>
      <c r="DK196" s="85" t="n"/>
      <c r="DL196" s="85" t="n"/>
      <c r="DM196" s="85" t="n"/>
      <c r="DN196" s="85" t="n"/>
      <c r="DO196" s="85" t="n"/>
      <c r="DP196" s="85" t="n"/>
      <c r="DQ196" s="85" t="n"/>
      <c r="DR196" s="85" t="n"/>
      <c r="DS196" s="85" t="n"/>
      <c r="DT196" s="85" t="n"/>
      <c r="DU196" s="85" t="n"/>
      <c r="DV196" s="85" t="n"/>
      <c r="DW196" s="85" t="n"/>
      <c r="DX196" s="85" t="n"/>
      <c r="DY196" s="85" t="n"/>
      <c r="DZ196" s="85" t="n"/>
      <c r="EA196" s="85" t="n"/>
      <c r="EB196" s="85" t="n"/>
      <c r="EC196" s="85" t="n"/>
      <c r="ED196" s="85" t="n"/>
      <c r="EE196" s="85" t="n"/>
      <c r="EF196" s="85" t="n"/>
      <c r="EG196" s="85" t="n"/>
      <c r="EH196" s="85" t="n"/>
      <c r="EI196" s="85" t="n"/>
      <c r="EJ196" s="85" t="n"/>
      <c r="EK196" s="85" t="n"/>
      <c r="EL196" s="85" t="n"/>
      <c r="EM196" s="85" t="n"/>
      <c r="EN196" s="85" t="n"/>
      <c r="EO196" s="85" t="n"/>
      <c r="EP196" s="85" t="n"/>
      <c r="EQ196" s="85" t="n"/>
      <c r="ER196" s="85" t="n"/>
      <c r="ES196" s="85" t="n"/>
      <c r="ET196" s="85" t="n"/>
      <c r="EU196" s="85" t="n"/>
      <c r="EV196" s="85" t="n"/>
      <c r="EW196" s="85" t="n"/>
      <c r="EX196" s="85" t="n"/>
      <c r="EY196" s="85" t="n"/>
      <c r="EZ196" s="85" t="n"/>
      <c r="FA196" s="85" t="n"/>
      <c r="FB196" s="85" t="n"/>
      <c r="FC196" s="85" t="n"/>
      <c r="FD196" s="85" t="n"/>
      <c r="FE196" s="85" t="n"/>
      <c r="FF196" s="85" t="n"/>
      <c r="FG196" s="85" t="n"/>
      <c r="FH196" s="85" t="n"/>
      <c r="FI196" s="85" t="n"/>
      <c r="FJ196" s="85" t="n"/>
      <c r="FK196" s="85" t="n"/>
      <c r="FL196" s="85" t="n"/>
      <c r="FM196" s="85" t="n"/>
      <c r="FN196" s="85" t="n"/>
      <c r="FO196" s="85" t="n"/>
      <c r="FP196" s="85" t="n"/>
      <c r="FQ196" s="85" t="n"/>
      <c r="FR196" s="85" t="n"/>
      <c r="FS196" s="85" t="n"/>
      <c r="FT196" s="85" t="n"/>
      <c r="FU196" s="85" t="n"/>
      <c r="FV196" s="85" t="n"/>
      <c r="FW196" s="85" t="n"/>
      <c r="FX196" s="85" t="n"/>
      <c r="FY196" s="85" t="n"/>
      <c r="FZ196" s="85" t="n"/>
      <c r="GA196" s="85" t="n"/>
      <c r="GB196" s="85" t="n"/>
      <c r="GC196" s="85" t="n"/>
      <c r="GD196" s="85" t="n"/>
      <c r="GE196" s="85" t="n"/>
      <c r="GF196" s="85" t="n"/>
      <c r="GG196" s="85" t="n"/>
      <c r="GH196" s="85" t="n"/>
      <c r="GI196" s="85" t="n"/>
      <c r="GJ196" s="85" t="n"/>
      <c r="GK196" s="85" t="n"/>
      <c r="GL196" s="85" t="n"/>
      <c r="GM196" s="85" t="n"/>
      <c r="GN196" s="85" t="n"/>
      <c r="GO196" s="85" t="n"/>
      <c r="GP196" s="85" t="n"/>
      <c r="GQ196" s="85" t="n"/>
      <c r="GR196" s="85" t="n"/>
      <c r="GS196" s="85" t="n"/>
      <c r="GT196" s="85" t="n"/>
      <c r="GU196" s="85" t="n"/>
      <c r="GV196" s="85" t="n"/>
      <c r="GW196" s="85" t="n"/>
      <c r="GX196" s="85" t="n"/>
      <c r="GY196" s="85" t="n"/>
      <c r="GZ196" s="85" t="n"/>
      <c r="HA196" s="85" t="n"/>
      <c r="HB196" s="85" t="n"/>
      <c r="HC196" s="85" t="n"/>
      <c r="HD196" s="85" t="n"/>
      <c r="HE196" s="85" t="n"/>
      <c r="HF196" s="85" t="n"/>
      <c r="HG196" s="85" t="n"/>
      <c r="HH196" s="85" t="n"/>
      <c r="HI196" s="85" t="n"/>
      <c r="HJ196" s="85" t="n"/>
      <c r="HK196" s="85" t="n"/>
      <c r="HL196" s="85" t="n"/>
      <c r="HM196" s="85" t="n"/>
      <c r="HN196" s="85" t="n"/>
      <c r="HO196" s="85" t="n"/>
      <c r="HP196" s="85" t="n"/>
      <c r="HQ196" s="85" t="n"/>
      <c r="HR196" s="85" t="n"/>
      <c r="HS196" s="85" t="n"/>
      <c r="HT196" s="85" t="n"/>
      <c r="HU196" s="85" t="n"/>
      <c r="HV196" s="85" t="n"/>
      <c r="HW196" s="85" t="n"/>
      <c r="HX196" s="85" t="n"/>
      <c r="HY196" s="85" t="n"/>
      <c r="HZ196" s="85" t="n"/>
      <c r="IA196" s="85" t="n"/>
      <c r="IB196" s="85" t="n"/>
      <c r="IC196" s="85" t="n"/>
      <c r="ID196" s="85" t="n"/>
      <c r="IE196" s="85" t="n"/>
      <c r="IF196" s="85" t="n"/>
      <c r="IG196" s="85" t="n"/>
      <c r="IH196" s="85" t="n"/>
      <c r="II196" s="85" t="n"/>
      <c r="IJ196" s="85" t="n"/>
      <c r="IK196" s="85" t="n"/>
      <c r="IL196" s="85" t="n"/>
      <c r="IM196" s="85" t="n"/>
      <c r="IN196" s="85" t="n"/>
      <c r="IO196" s="85" t="n"/>
      <c r="IP196" s="85" t="n"/>
      <c r="IQ196" s="85" t="n"/>
      <c r="IR196" s="85" t="n"/>
      <c r="IS196" s="85" t="n"/>
      <c r="IT196" s="85" t="n"/>
      <c r="IU196" s="85" t="n"/>
      <c r="IV196" s="85" t="n"/>
      <c r="IW196" s="85" t="n"/>
      <c r="IX196" s="85" t="n"/>
      <c r="IY196" s="85" t="n"/>
      <c r="IZ196" s="85" t="n"/>
      <c r="JA196" s="85" t="n"/>
      <c r="JB196" s="85" t="n"/>
      <c r="JC196" s="85" t="n"/>
      <c r="JD196" s="85" t="n"/>
      <c r="JE196" s="85" t="n"/>
      <c r="JF196" s="85" t="n"/>
      <c r="JG196" s="85" t="n"/>
      <c r="JH196" s="85" t="n"/>
      <c r="JI196" s="85" t="n"/>
      <c r="JJ196" s="85" t="n"/>
      <c r="JK196" s="85" t="n"/>
      <c r="JL196" s="85" t="n"/>
      <c r="JM196" s="85" t="n"/>
      <c r="JN196" s="85" t="n"/>
      <c r="JO196" s="85" t="n"/>
      <c r="JP196" s="85" t="n"/>
      <c r="JQ196" s="85" t="n"/>
      <c r="JR196" s="85" t="n"/>
      <c r="JS196" s="85" t="n"/>
      <c r="JT196" s="85" t="n"/>
      <c r="JU196" s="85" t="n"/>
      <c r="JV196" s="85" t="n"/>
      <c r="JW196" s="85" t="n"/>
      <c r="JX196" s="85" t="n"/>
      <c r="JY196" s="85" t="n"/>
      <c r="JZ196" s="85" t="n"/>
      <c r="KA196" s="85" t="n"/>
      <c r="KB196" s="85" t="n"/>
      <c r="KC196" s="85" t="n"/>
      <c r="KD196" s="85" t="n"/>
      <c r="KE196" s="85" t="n"/>
      <c r="KF196" s="85" t="n"/>
      <c r="KG196" s="85" t="n"/>
      <c r="KH196" s="85" t="n"/>
      <c r="KI196" s="85" t="n"/>
      <c r="KJ196" s="85" t="n"/>
      <c r="KK196" s="85" t="n"/>
      <c r="KL196" s="85" t="n"/>
      <c r="KM196" s="85" t="n"/>
      <c r="KN196" s="85" t="n"/>
      <c r="KO196" s="85" t="n"/>
      <c r="KP196" s="85" t="n"/>
      <c r="KQ196" s="85" t="n"/>
      <c r="KR196" s="85" t="n"/>
      <c r="KS196" s="85" t="n"/>
      <c r="KT196" s="85" t="n"/>
      <c r="KU196" s="85" t="n"/>
      <c r="KV196" s="85" t="n"/>
      <c r="KW196" s="85" t="n"/>
      <c r="KX196" s="85" t="n"/>
      <c r="KY196" s="85" t="n"/>
      <c r="KZ196" s="85" t="n"/>
      <c r="LA196" s="85" t="n"/>
      <c r="LB196" s="85" t="n"/>
      <c r="LC196" s="85" t="n"/>
      <c r="LD196" s="85" t="n"/>
      <c r="LE196" s="85" t="n"/>
      <c r="LF196" s="85" t="n"/>
      <c r="LG196" s="85" t="n"/>
      <c r="LH196" s="85" t="n"/>
      <c r="LI196" s="85" t="n"/>
      <c r="LJ196" s="85" t="n"/>
      <c r="LK196" s="85" t="n"/>
      <c r="LL196" s="85" t="n"/>
      <c r="LM196" s="85" t="n"/>
      <c r="LN196" s="85" t="n"/>
      <c r="LO196" s="85" t="n"/>
      <c r="LP196" s="85" t="n"/>
      <c r="LQ196" s="85" t="n"/>
      <c r="LR196" s="85" t="n"/>
      <c r="LS196" s="85" t="n"/>
    </row>
    <row r="197">
      <c r="A197" s="618" t="n"/>
      <c r="B197" s="102" t="n"/>
      <c r="C197" s="939" t="n"/>
      <c r="D197" s="939" t="n"/>
      <c r="E197" s="939" t="n"/>
      <c r="F197" s="939" t="n"/>
      <c r="G197" s="939" t="n"/>
      <c r="H197" s="939" t="n"/>
      <c r="I197" s="934" t="n"/>
      <c r="J197" s="85" t="n"/>
      <c r="K197" s="85" t="n"/>
      <c r="L197" s="85" t="n"/>
      <c r="M197" s="85" t="n"/>
      <c r="N197" s="114" t="inlineStr"/>
      <c r="O197" s="115" t="inlineStr"/>
      <c r="P197" s="115" t="inlineStr"/>
      <c r="Q197" s="115" t="inlineStr"/>
      <c r="R197" s="115" t="inlineStr"/>
      <c r="S197" s="115" t="inlineStr"/>
      <c r="T197" s="115" t="inlineStr"/>
      <c r="U197" s="123" t="n"/>
      <c r="V197" s="941" t="n"/>
      <c r="W197" s="941"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inlineStr">
        <is>
          <t>K19</t>
        </is>
      </c>
      <c r="B198" s="96" t="inlineStr">
        <is>
          <t>Total</t>
        </is>
      </c>
      <c r="C198" s="940">
        <f>SUM(INDIRECT(ADDRESS(MATCH("K18",$A:$A,0)+1,COLUMN(C$12),4)&amp;":"&amp;ADDRESS(MATCH("K19",$A:$A,0)-1,COLUMN(C$12),4)))</f>
        <v/>
      </c>
      <c r="D198" s="940">
        <f>SUM(INDIRECT(ADDRESS(MATCH("K18",$A:$A,0)+1,COLUMN(D$12),4)&amp;":"&amp;ADDRESS(MATCH("K19",$A:$A,0)-1,COLUMN(D$12),4)))</f>
        <v/>
      </c>
      <c r="E198" s="940">
        <f>SUM(INDIRECT(ADDRESS(MATCH("K18",$A:$A,0)+1,COLUMN(E$12),4)&amp;":"&amp;ADDRESS(MATCH("K19",$A:$A,0)-1,COLUMN(E$12),4)))</f>
        <v/>
      </c>
      <c r="F198" s="940">
        <f>SUM(INDIRECT(ADDRESS(MATCH("K18",$A:$A,0)+1,COLUMN(F$12),4)&amp;":"&amp;ADDRESS(MATCH("K19",$A:$A,0)-1,COLUMN(F$12),4)))</f>
        <v/>
      </c>
      <c r="G198" s="940">
        <f>SUM(INDIRECT(ADDRESS(MATCH("K18",$A:$A,0)+1,COLUMN(G$12),4)&amp;":"&amp;ADDRESS(MATCH("K19",$A:$A,0)-1,COLUMN(G$12),4)))</f>
        <v/>
      </c>
      <c r="H198" s="940">
        <f>SUM(INDIRECT(ADDRESS(MATCH("K18",$A:$A,0)+1,COLUMN(H$12),4)&amp;":"&amp;ADDRESS(MATCH("K19",$A:$A,0)-1,COLUMN(H$12),4)))</f>
        <v/>
      </c>
      <c r="I198" s="928" t="n"/>
      <c r="N198" s="105">
        <f>B198</f>
        <v/>
      </c>
      <c r="O198" s="106">
        <f>C198*BS!$B$9</f>
        <v/>
      </c>
      <c r="P198" s="106">
        <f>D198*BS!$B$9</f>
        <v/>
      </c>
      <c r="Q198" s="106">
        <f>E198*BS!$B$9</f>
        <v/>
      </c>
      <c r="R198" s="106">
        <f>F198*BS!$B$9</f>
        <v/>
      </c>
      <c r="S198" s="106">
        <f>G198*BS!$B$9</f>
        <v/>
      </c>
      <c r="T198" s="106">
        <f>H198*BS!$B$9</f>
        <v/>
      </c>
      <c r="U198" s="107" t="n"/>
      <c r="V198" s="927" t="n"/>
      <c r="W198" s="927" t="n"/>
    </row>
    <row r="199">
      <c r="A199" s="618" t="inlineStr">
        <is>
          <t>K20</t>
        </is>
      </c>
      <c r="B199" s="96" t="inlineStr">
        <is>
          <t>Other intangible assets</t>
        </is>
      </c>
      <c r="C199" s="954" t="n"/>
      <c r="D199" s="954" t="n"/>
      <c r="E199" s="954" t="n"/>
      <c r="F199" s="954" t="n"/>
      <c r="G199" s="954" t="n"/>
      <c r="H199" s="954" t="n"/>
      <c r="I199" s="934" t="n"/>
      <c r="J199" s="85" t="n"/>
      <c r="K199" s="85" t="n"/>
      <c r="L199" s="85" t="n"/>
      <c r="M199" s="85" t="n"/>
      <c r="N199" s="114">
        <f>B199</f>
        <v/>
      </c>
      <c r="O199" s="115" t="inlineStr"/>
      <c r="P199" s="115" t="inlineStr"/>
      <c r="Q199" s="115" t="inlineStr"/>
      <c r="R199" s="115" t="inlineStr"/>
      <c r="S199" s="115" t="inlineStr"/>
      <c r="T199" s="115" t="inlineStr"/>
      <c r="U199" s="935">
        <f>I132</f>
        <v/>
      </c>
      <c r="V199" s="941" t="n"/>
      <c r="W199" s="941" t="n"/>
      <c r="X199" s="85" t="n"/>
      <c r="Y199" s="85" t="n"/>
      <c r="Z199" s="85" t="n"/>
      <c r="AA199" s="85" t="n"/>
      <c r="AB199" s="85" t="n"/>
      <c r="AC199" s="85" t="n"/>
      <c r="AD199" s="85" t="n"/>
      <c r="AE199" s="85" t="n"/>
      <c r="AF199" s="85" t="n"/>
      <c r="AG199" s="85" t="n"/>
      <c r="AH199" s="85" t="n"/>
      <c r="AI199" s="85" t="n"/>
      <c r="AJ199" s="85" t="n"/>
      <c r="AK199" s="85" t="n"/>
      <c r="AL199" s="85" t="n"/>
      <c r="AM199" s="85" t="n"/>
      <c r="AN199" s="85" t="n"/>
      <c r="AO199" s="85" t="n"/>
      <c r="AP199" s="85" t="n"/>
      <c r="AQ199" s="85" t="n"/>
      <c r="AR199" s="85" t="n"/>
      <c r="AS199" s="85" t="n"/>
      <c r="AT199" s="85" t="n"/>
      <c r="AU199" s="85" t="n"/>
      <c r="AV199" s="85" t="n"/>
      <c r="AW199" s="85" t="n"/>
      <c r="AX199" s="85" t="n"/>
      <c r="AY199" s="85" t="n"/>
      <c r="AZ199" s="85" t="n"/>
      <c r="BA199" s="85" t="n"/>
      <c r="BB199" s="85" t="n"/>
      <c r="BC199" s="85" t="n"/>
      <c r="BD199" s="85" t="n"/>
      <c r="BE199" s="85" t="n"/>
      <c r="BF199" s="85" t="n"/>
      <c r="BG199" s="85" t="n"/>
      <c r="BH199" s="85" t="n"/>
      <c r="BI199" s="85" t="n"/>
      <c r="BJ199" s="85" t="n"/>
      <c r="BK199" s="85" t="n"/>
      <c r="BL199" s="85" t="n"/>
      <c r="BM199" s="85" t="n"/>
      <c r="BN199" s="85" t="n"/>
      <c r="BO199" s="85" t="n"/>
      <c r="BP199" s="85" t="n"/>
      <c r="BQ199" s="85" t="n"/>
      <c r="BR199" s="85" t="n"/>
      <c r="BS199" s="85" t="n"/>
      <c r="BT199" s="85" t="n"/>
      <c r="BU199" s="85" t="n"/>
      <c r="BV199" s="85" t="n"/>
      <c r="BW199" s="85" t="n"/>
      <c r="BX199" s="85" t="n"/>
      <c r="BY199" s="85" t="n"/>
      <c r="BZ199" s="85" t="n"/>
      <c r="CA199" s="85" t="n"/>
      <c r="CB199" s="85" t="n"/>
      <c r="CC199" s="85" t="n"/>
      <c r="CD199" s="85" t="n"/>
      <c r="CE199" s="85" t="n"/>
      <c r="CF199" s="85" t="n"/>
      <c r="CG199" s="85" t="n"/>
      <c r="CH199" s="85" t="n"/>
      <c r="CI199" s="85" t="n"/>
      <c r="CJ199" s="85" t="n"/>
      <c r="CK199" s="85" t="n"/>
      <c r="CL199" s="85" t="n"/>
      <c r="CM199" s="85" t="n"/>
      <c r="CN199" s="85" t="n"/>
      <c r="CO199" s="85" t="n"/>
      <c r="CP199" s="85" t="n"/>
      <c r="CQ199" s="85" t="n"/>
      <c r="CR199" s="85" t="n"/>
      <c r="CS199" s="85" t="n"/>
      <c r="CT199" s="85" t="n"/>
      <c r="CU199" s="85" t="n"/>
      <c r="CV199" s="85" t="n"/>
      <c r="CW199" s="85" t="n"/>
      <c r="CX199" s="85" t="n"/>
      <c r="CY199" s="85" t="n"/>
      <c r="CZ199" s="85" t="n"/>
      <c r="DA199" s="85" t="n"/>
      <c r="DB199" s="85" t="n"/>
      <c r="DC199" s="85" t="n"/>
      <c r="DD199" s="85" t="n"/>
      <c r="DE199" s="85" t="n"/>
      <c r="DF199" s="85" t="n"/>
      <c r="DG199" s="85" t="n"/>
      <c r="DH199" s="85" t="n"/>
      <c r="DI199" s="85" t="n"/>
      <c r="DJ199" s="85" t="n"/>
      <c r="DK199" s="85" t="n"/>
      <c r="DL199" s="85" t="n"/>
      <c r="DM199" s="85" t="n"/>
      <c r="DN199" s="85" t="n"/>
      <c r="DO199" s="85" t="n"/>
      <c r="DP199" s="85" t="n"/>
      <c r="DQ199" s="85" t="n"/>
      <c r="DR199" s="85" t="n"/>
      <c r="DS199" s="85" t="n"/>
      <c r="DT199" s="85" t="n"/>
      <c r="DU199" s="85" t="n"/>
      <c r="DV199" s="85" t="n"/>
      <c r="DW199" s="85" t="n"/>
      <c r="DX199" s="85" t="n"/>
      <c r="DY199" s="85" t="n"/>
      <c r="DZ199" s="85" t="n"/>
      <c r="EA199" s="85" t="n"/>
      <c r="EB199" s="85" t="n"/>
      <c r="EC199" s="85" t="n"/>
      <c r="ED199" s="85" t="n"/>
      <c r="EE199" s="85" t="n"/>
      <c r="EF199" s="85" t="n"/>
      <c r="EG199" s="85" t="n"/>
      <c r="EH199" s="85" t="n"/>
      <c r="EI199" s="85" t="n"/>
      <c r="EJ199" s="85" t="n"/>
      <c r="EK199" s="85" t="n"/>
      <c r="EL199" s="85" t="n"/>
      <c r="EM199" s="85" t="n"/>
      <c r="EN199" s="85" t="n"/>
      <c r="EO199" s="85" t="n"/>
      <c r="EP199" s="85" t="n"/>
      <c r="EQ199" s="85" t="n"/>
      <c r="ER199" s="85" t="n"/>
      <c r="ES199" s="85" t="n"/>
      <c r="ET199" s="85" t="n"/>
      <c r="EU199" s="85" t="n"/>
      <c r="EV199" s="85" t="n"/>
      <c r="EW199" s="85" t="n"/>
      <c r="EX199" s="85" t="n"/>
      <c r="EY199" s="85" t="n"/>
      <c r="EZ199" s="85" t="n"/>
      <c r="FA199" s="85" t="n"/>
      <c r="FB199" s="85" t="n"/>
      <c r="FC199" s="85" t="n"/>
      <c r="FD199" s="85" t="n"/>
      <c r="FE199" s="85" t="n"/>
      <c r="FF199" s="85" t="n"/>
      <c r="FG199" s="85" t="n"/>
      <c r="FH199" s="85" t="n"/>
      <c r="FI199" s="85" t="n"/>
      <c r="FJ199" s="85" t="n"/>
      <c r="FK199" s="85" t="n"/>
      <c r="FL199" s="85" t="n"/>
      <c r="FM199" s="85" t="n"/>
      <c r="FN199" s="85" t="n"/>
      <c r="FO199" s="85" t="n"/>
      <c r="FP199" s="85" t="n"/>
      <c r="FQ199" s="85" t="n"/>
      <c r="FR199" s="85" t="n"/>
      <c r="FS199" s="85" t="n"/>
      <c r="FT199" s="85" t="n"/>
      <c r="FU199" s="85" t="n"/>
      <c r="FV199" s="85" t="n"/>
      <c r="FW199" s="85" t="n"/>
      <c r="FX199" s="85" t="n"/>
      <c r="FY199" s="85" t="n"/>
      <c r="FZ199" s="85" t="n"/>
      <c r="GA199" s="85" t="n"/>
      <c r="GB199" s="85" t="n"/>
      <c r="GC199" s="85" t="n"/>
      <c r="GD199" s="85" t="n"/>
      <c r="GE199" s="85" t="n"/>
      <c r="GF199" s="85" t="n"/>
      <c r="GG199" s="85" t="n"/>
      <c r="GH199" s="85" t="n"/>
      <c r="GI199" s="85" t="n"/>
      <c r="GJ199" s="85" t="n"/>
      <c r="GK199" s="85" t="n"/>
      <c r="GL199" s="85" t="n"/>
      <c r="GM199" s="85" t="n"/>
      <c r="GN199" s="85" t="n"/>
      <c r="GO199" s="85" t="n"/>
      <c r="GP199" s="85" t="n"/>
      <c r="GQ199" s="85" t="n"/>
      <c r="GR199" s="85" t="n"/>
      <c r="GS199" s="85" t="n"/>
      <c r="GT199" s="85" t="n"/>
      <c r="GU199" s="85" t="n"/>
      <c r="GV199" s="85" t="n"/>
      <c r="GW199" s="85" t="n"/>
      <c r="GX199" s="85" t="n"/>
      <c r="GY199" s="85" t="n"/>
      <c r="GZ199" s="85" t="n"/>
      <c r="HA199" s="85" t="n"/>
      <c r="HB199" s="85" t="n"/>
      <c r="HC199" s="85" t="n"/>
      <c r="HD199" s="85" t="n"/>
      <c r="HE199" s="85" t="n"/>
      <c r="HF199" s="85" t="n"/>
      <c r="HG199" s="85" t="n"/>
      <c r="HH199" s="85" t="n"/>
      <c r="HI199" s="85" t="n"/>
      <c r="HJ199" s="85" t="n"/>
      <c r="HK199" s="85" t="n"/>
      <c r="HL199" s="85" t="n"/>
      <c r="HM199" s="85" t="n"/>
      <c r="HN199" s="85" t="n"/>
      <c r="HO199" s="85" t="n"/>
      <c r="HP199" s="85" t="n"/>
      <c r="HQ199" s="85" t="n"/>
      <c r="HR199" s="85" t="n"/>
      <c r="HS199" s="85" t="n"/>
      <c r="HT199" s="85" t="n"/>
      <c r="HU199" s="85" t="n"/>
      <c r="HV199" s="85" t="n"/>
      <c r="HW199" s="85" t="n"/>
      <c r="HX199" s="85" t="n"/>
      <c r="HY199" s="85" t="n"/>
      <c r="HZ199" s="85" t="n"/>
      <c r="IA199" s="85" t="n"/>
      <c r="IB199" s="85" t="n"/>
      <c r="IC199" s="85" t="n"/>
      <c r="ID199" s="85" t="n"/>
      <c r="IE199" s="85" t="n"/>
      <c r="IF199" s="85" t="n"/>
      <c r="IG199" s="85" t="n"/>
      <c r="IH199" s="85" t="n"/>
      <c r="II199" s="85" t="n"/>
      <c r="IJ199" s="85" t="n"/>
      <c r="IK199" s="85" t="n"/>
      <c r="IL199" s="85" t="n"/>
      <c r="IM199" s="85" t="n"/>
      <c r="IN199" s="85" t="n"/>
      <c r="IO199" s="85" t="n"/>
      <c r="IP199" s="85" t="n"/>
      <c r="IQ199" s="85" t="n"/>
      <c r="IR199" s="85" t="n"/>
      <c r="IS199" s="85" t="n"/>
      <c r="IT199" s="85" t="n"/>
      <c r="IU199" s="85" t="n"/>
      <c r="IV199" s="85" t="n"/>
      <c r="IW199" s="85" t="n"/>
      <c r="IX199" s="85" t="n"/>
      <c r="IY199" s="85" t="n"/>
      <c r="IZ199" s="85" t="n"/>
      <c r="JA199" s="85" t="n"/>
      <c r="JB199" s="85" t="n"/>
      <c r="JC199" s="85" t="n"/>
      <c r="JD199" s="85" t="n"/>
      <c r="JE199" s="85" t="n"/>
      <c r="JF199" s="85" t="n"/>
      <c r="JG199" s="85" t="n"/>
      <c r="JH199" s="85" t="n"/>
      <c r="JI199" s="85" t="n"/>
      <c r="JJ199" s="85" t="n"/>
      <c r="JK199" s="85" t="n"/>
      <c r="JL199" s="85" t="n"/>
      <c r="JM199" s="85" t="n"/>
      <c r="JN199" s="85" t="n"/>
      <c r="JO199" s="85" t="n"/>
      <c r="JP199" s="85" t="n"/>
      <c r="JQ199" s="85" t="n"/>
      <c r="JR199" s="85" t="n"/>
      <c r="JS199" s="85" t="n"/>
      <c r="JT199" s="85" t="n"/>
      <c r="JU199" s="85" t="n"/>
      <c r="JV199" s="85" t="n"/>
      <c r="JW199" s="85" t="n"/>
      <c r="JX199" s="85" t="n"/>
      <c r="JY199" s="85" t="n"/>
      <c r="JZ199" s="85" t="n"/>
      <c r="KA199" s="85" t="n"/>
      <c r="KB199" s="85" t="n"/>
      <c r="KC199" s="85" t="n"/>
      <c r="KD199" s="85" t="n"/>
      <c r="KE199" s="85" t="n"/>
      <c r="KF199" s="85" t="n"/>
      <c r="KG199" s="85" t="n"/>
      <c r="KH199" s="85" t="n"/>
      <c r="KI199" s="85" t="n"/>
      <c r="KJ199" s="85" t="n"/>
      <c r="KK199" s="85" t="n"/>
      <c r="KL199" s="85" t="n"/>
      <c r="KM199" s="85" t="n"/>
      <c r="KN199" s="85" t="n"/>
      <c r="KO199" s="85" t="n"/>
      <c r="KP199" s="85" t="n"/>
      <c r="KQ199" s="85" t="n"/>
      <c r="KR199" s="85" t="n"/>
      <c r="KS199" s="85" t="n"/>
      <c r="KT199" s="85" t="n"/>
      <c r="KU199" s="85" t="n"/>
      <c r="KV199" s="85" t="n"/>
      <c r="KW199" s="85" t="n"/>
      <c r="KX199" s="85" t="n"/>
      <c r="KY199" s="85" t="n"/>
      <c r="KZ199" s="85" t="n"/>
      <c r="LA199" s="85" t="n"/>
      <c r="LB199" s="85" t="n"/>
      <c r="LC199" s="85" t="n"/>
      <c r="LD199" s="85" t="n"/>
      <c r="LE199" s="85" t="n"/>
      <c r="LF199" s="85" t="n"/>
      <c r="LG199" s="85" t="n"/>
      <c r="LH199" s="85" t="n"/>
      <c r="LI199" s="85" t="n"/>
      <c r="LJ199" s="85" t="n"/>
      <c r="LK199" s="85" t="n"/>
      <c r="LL199" s="85" t="n"/>
      <c r="LM199" s="85" t="n"/>
      <c r="LN199" s="85" t="n"/>
      <c r="LO199" s="85" t="n"/>
      <c r="LP199" s="85" t="n"/>
      <c r="LQ199" s="85" t="n"/>
      <c r="LR199" s="85" t="n"/>
      <c r="LS199" s="85" t="n"/>
    </row>
    <row r="200">
      <c r="B200" t="inlineStr">
        <is>
          <t>Software $'000 Year ended 31 March 2023 2022 Opening net book amount</t>
        </is>
      </c>
      <c r="G200" t="n">
        <v>3540</v>
      </c>
      <c r="H200" t="n">
        <v/>
      </c>
      <c r="N200">
        <f>B200</f>
        <v/>
      </c>
      <c r="O200" t="inlineStr"/>
      <c r="P200" t="inlineStr"/>
      <c r="Q200" t="inlineStr"/>
      <c r="R200" t="inlineStr"/>
      <c r="S200">
        <f>G200*BS!$B$9</f>
        <v/>
      </c>
      <c r="T200">
        <f>H200*BS!$B$9</f>
        <v/>
      </c>
    </row>
    <row r="201">
      <c r="B201" t="inlineStr">
        <is>
          <t>Software $'000 Year ended 31 March 2023 Additions</t>
        </is>
      </c>
      <c r="G201" t="n">
        <v/>
      </c>
      <c r="H201" t="n">
        <v>296</v>
      </c>
      <c r="N201">
        <f>B201</f>
        <v/>
      </c>
      <c r="O201" t="inlineStr"/>
      <c r="P201" t="inlineStr"/>
      <c r="Q201" t="inlineStr"/>
      <c r="R201" t="inlineStr"/>
      <c r="S201">
        <f>G201*BS!$B$9</f>
        <v/>
      </c>
      <c r="T201">
        <f>H201*BS!$B$9</f>
        <v/>
      </c>
    </row>
    <row r="202">
      <c r="B202" t="inlineStr">
        <is>
          <t>Software $'000 Year ended 31 March 2023 Written off</t>
        </is>
      </c>
      <c r="G202" t="n">
        <v/>
      </c>
      <c r="H202" t="n">
        <v>-910</v>
      </c>
      <c r="N202">
        <f>B202</f>
        <v/>
      </c>
      <c r="O202" t="inlineStr"/>
      <c r="P202" t="inlineStr"/>
      <c r="Q202" t="inlineStr"/>
      <c r="R202" t="inlineStr"/>
      <c r="S202">
        <f>G202*BS!$B$9</f>
        <v/>
      </c>
      <c r="T202">
        <f>H202*BS!$B$9</f>
        <v/>
      </c>
    </row>
    <row r="203">
      <c r="B203" t="inlineStr">
        <is>
          <t>Software $'000 Year ended 31 March 2023 Amortisation charge</t>
        </is>
      </c>
      <c r="G203" t="n">
        <v/>
      </c>
      <c r="H203" t="n">
        <v>-908</v>
      </c>
      <c r="N203">
        <f>B203</f>
        <v/>
      </c>
      <c r="O203" t="inlineStr"/>
      <c r="P203" t="inlineStr"/>
      <c r="Q203" t="inlineStr"/>
      <c r="R203" t="inlineStr"/>
      <c r="S203">
        <f>G203*BS!$B$9</f>
        <v/>
      </c>
      <c r="T203">
        <f>H203*BS!$B$9</f>
        <v/>
      </c>
    </row>
    <row r="204">
      <c r="B204" t="inlineStr">
        <is>
          <t>Software $'000 Year ended 31 March 2023 Accumulated amortisation on written off</t>
        </is>
      </c>
      <c r="G204" t="n">
        <v/>
      </c>
      <c r="H204" t="n">
        <v>277</v>
      </c>
      <c r="N204">
        <f>B204</f>
        <v/>
      </c>
      <c r="O204" t="inlineStr"/>
      <c r="P204" t="inlineStr"/>
      <c r="Q204" t="inlineStr"/>
      <c r="R204" t="inlineStr"/>
      <c r="S204">
        <f>G204*BS!$B$9</f>
        <v/>
      </c>
      <c r="T204">
        <f>H204*BS!$B$9</f>
        <v/>
      </c>
    </row>
    <row r="205">
      <c r="B205" t="inlineStr">
        <is>
          <t>Software $'000 Year ended 31 March 2023 Foreign currency exchange difference</t>
        </is>
      </c>
      <c r="G205" t="n">
        <v/>
      </c>
      <c r="H205" t="n">
        <v>-2</v>
      </c>
      <c r="N205">
        <f>B205</f>
        <v/>
      </c>
      <c r="O205" t="inlineStr"/>
      <c r="P205" t="inlineStr"/>
      <c r="Q205" t="inlineStr"/>
      <c r="R205" t="inlineStr"/>
      <c r="S205">
        <f>G205*BS!$B$9</f>
        <v/>
      </c>
      <c r="T205">
        <f>H205*BS!$B$9</f>
        <v/>
      </c>
    </row>
    <row r="206">
      <c r="B206" t="inlineStr">
        <is>
          <t>Software $'000 Year ended 31 March 2023 2023 Closing net book amount</t>
        </is>
      </c>
      <c r="G206" t="n">
        <v/>
      </c>
      <c r="H206" t="n">
        <v>2293</v>
      </c>
      <c r="N206">
        <f>B206</f>
        <v/>
      </c>
      <c r="O206" t="inlineStr"/>
      <c r="P206" t="inlineStr"/>
      <c r="Q206" t="inlineStr"/>
      <c r="R206" t="inlineStr"/>
      <c r="S206">
        <f>G206*BS!$B$9</f>
        <v/>
      </c>
      <c r="T206">
        <f>H206*BS!$B$9</f>
        <v/>
      </c>
    </row>
    <row r="207">
      <c r="B207" t="inlineStr">
        <is>
          <t>Software $'000 At: 31 March 2023 Cost</t>
        </is>
      </c>
      <c r="G207" t="n">
        <v/>
      </c>
      <c r="H207" t="n">
        <v>6226</v>
      </c>
      <c r="N207">
        <f>B207</f>
        <v/>
      </c>
      <c r="O207" t="inlineStr"/>
      <c r="P207" t="inlineStr"/>
      <c r="Q207" t="inlineStr"/>
      <c r="R207" t="inlineStr"/>
      <c r="S207">
        <f>G207*BS!$B$9</f>
        <v/>
      </c>
      <c r="T207">
        <f>H207*BS!$B$9</f>
        <v/>
      </c>
    </row>
    <row r="208">
      <c r="B208" t="inlineStr">
        <is>
          <t>Software $'000 At: 31 March 2023 Accumulated amortisation and impairment</t>
        </is>
      </c>
      <c r="G208" t="n">
        <v/>
      </c>
      <c r="H208" t="n">
        <v>-3932</v>
      </c>
      <c r="N208">
        <f>B208</f>
        <v/>
      </c>
      <c r="O208" t="inlineStr"/>
      <c r="P208" t="inlineStr"/>
      <c r="Q208" t="inlineStr"/>
      <c r="R208" t="inlineStr"/>
      <c r="S208">
        <f>G208*BS!$B$9</f>
        <v/>
      </c>
      <c r="T208">
        <f>H208*BS!$B$9</f>
        <v/>
      </c>
    </row>
    <row r="209">
      <c r="B209" t="inlineStr">
        <is>
          <t>Software $'000 At: 31 March 2023 Foreign currency exchange difference</t>
        </is>
      </c>
      <c r="G209" t="n">
        <v/>
      </c>
      <c r="H209" t="n">
        <v>-2</v>
      </c>
      <c r="N209">
        <f>B209</f>
        <v/>
      </c>
      <c r="O209" t="inlineStr"/>
      <c r="P209" t="inlineStr"/>
      <c r="Q209" t="inlineStr"/>
      <c r="R209" t="inlineStr"/>
      <c r="S209">
        <f>G209*BS!$B$9</f>
        <v/>
      </c>
      <c r="T209">
        <f>H209*BS!$B$9</f>
        <v/>
      </c>
    </row>
    <row r="210">
      <c r="B210" t="inlineStr">
        <is>
          <t>Software $'000 At: 31 March 2023 2023 Net book amount</t>
        </is>
      </c>
      <c r="G210" t="n">
        <v/>
      </c>
      <c r="H210" t="n">
        <v>2293</v>
      </c>
      <c r="N210">
        <f>B210</f>
        <v/>
      </c>
      <c r="O210" t="inlineStr"/>
      <c r="P210" t="inlineStr"/>
      <c r="Q210" t="inlineStr"/>
      <c r="R210" t="inlineStr"/>
      <c r="S210">
        <f>G210*BS!$B$9</f>
        <v/>
      </c>
      <c r="T210">
        <f>H210*BS!$B$9</f>
        <v/>
      </c>
    </row>
    <row r="211">
      <c r="B211" t="inlineStr">
        <is>
          <t>Software $'000 Year ended 31 March 2022 Opening net book amount</t>
        </is>
      </c>
      <c r="G211" t="n">
        <v/>
      </c>
      <c r="H211" t="n">
        <v>3803</v>
      </c>
      <c r="N211">
        <f>B211</f>
        <v/>
      </c>
      <c r="O211" t="inlineStr"/>
      <c r="P211" t="inlineStr"/>
      <c r="Q211" t="inlineStr"/>
      <c r="R211" t="inlineStr"/>
      <c r="S211">
        <f>G211*BS!$B$9</f>
        <v/>
      </c>
      <c r="T211">
        <f>H211*BS!$B$9</f>
        <v/>
      </c>
    </row>
    <row r="212">
      <c r="B212" t="inlineStr">
        <is>
          <t>Software $'000 Year ended 31 March 2022 Additions</t>
        </is>
      </c>
      <c r="G212" t="n">
        <v/>
      </c>
      <c r="H212" t="n">
        <v>1207</v>
      </c>
      <c r="N212">
        <f>B212</f>
        <v/>
      </c>
      <c r="O212" t="inlineStr"/>
      <c r="P212" t="inlineStr"/>
      <c r="Q212" t="inlineStr"/>
      <c r="R212" t="inlineStr"/>
      <c r="S212">
        <f>G212*BS!$B$9</f>
        <v/>
      </c>
      <c r="T212">
        <f>H212*BS!$B$9</f>
        <v/>
      </c>
    </row>
    <row r="213">
      <c r="B213" t="inlineStr">
        <is>
          <t>Software $'000 Year ended 31 March 2022 Written off</t>
        </is>
      </c>
      <c r="G213" t="n">
        <v/>
      </c>
      <c r="H213" t="n">
        <v>-2018</v>
      </c>
      <c r="N213">
        <f>B213</f>
        <v/>
      </c>
      <c r="O213" t="inlineStr"/>
      <c r="P213" t="inlineStr"/>
      <c r="Q213" t="inlineStr"/>
      <c r="R213" t="inlineStr"/>
      <c r="S213">
        <f>G213*BS!$B$9</f>
        <v/>
      </c>
      <c r="T213">
        <f>H213*BS!$B$9</f>
        <v/>
      </c>
    </row>
    <row r="214">
      <c r="B214" t="inlineStr">
        <is>
          <t>Software $'000 Year ended 31 March 2022 Amortisation charge</t>
        </is>
      </c>
      <c r="G214" t="n">
        <v/>
      </c>
      <c r="H214" t="n">
        <v>-674</v>
      </c>
      <c r="N214">
        <f>B214</f>
        <v/>
      </c>
      <c r="O214" t="inlineStr"/>
      <c r="P214" t="inlineStr"/>
      <c r="Q214" t="inlineStr"/>
      <c r="R214" t="inlineStr"/>
      <c r="S214">
        <f>G214*BS!$B$9</f>
        <v/>
      </c>
      <c r="T214">
        <f>H214*BS!$B$9</f>
        <v/>
      </c>
    </row>
    <row r="215">
      <c r="B215" t="inlineStr">
        <is>
          <t>Software $'000 Year ended 31 March 2022 Accumulated amortisation on written off</t>
        </is>
      </c>
      <c r="G215" t="n">
        <v/>
      </c>
      <c r="H215" t="n">
        <v>1221</v>
      </c>
      <c r="N215">
        <f>B215</f>
        <v/>
      </c>
      <c r="O215" t="inlineStr"/>
      <c r="P215" t="inlineStr"/>
      <c r="Q215" t="inlineStr"/>
      <c r="R215" t="inlineStr"/>
      <c r="S215">
        <f>G215*BS!$B$9</f>
        <v/>
      </c>
      <c r="T215">
        <f>H215*BS!$B$9</f>
        <v/>
      </c>
    </row>
    <row r="216">
      <c r="B216" t="inlineStr">
        <is>
          <t>Software $'000 Year ended 31 March 2022 Foreign currency exchange difference</t>
        </is>
      </c>
      <c r="G216" t="n">
        <v/>
      </c>
      <c r="H216" t="n">
        <v>1</v>
      </c>
      <c r="N216">
        <f>B216</f>
        <v/>
      </c>
      <c r="O216" t="inlineStr"/>
      <c r="P216" t="inlineStr"/>
      <c r="Q216" t="inlineStr"/>
      <c r="R216" t="inlineStr"/>
      <c r="S216">
        <f>G216*BS!$B$9</f>
        <v/>
      </c>
      <c r="T216">
        <f>H216*BS!$B$9</f>
        <v/>
      </c>
    </row>
    <row r="217">
      <c r="B217" t="inlineStr">
        <is>
          <t>Software $'000 Year ended 31 March 2022 2022 Closing net book amount</t>
        </is>
      </c>
      <c r="G217" t="n">
        <v>3540</v>
      </c>
      <c r="N217">
        <f>B217</f>
        <v/>
      </c>
      <c r="O217" t="inlineStr"/>
      <c r="P217" t="inlineStr"/>
      <c r="Q217" t="inlineStr"/>
      <c r="R217" t="inlineStr"/>
      <c r="S217">
        <f>G217*BS!$B$9</f>
        <v/>
      </c>
      <c r="T217" t="inlineStr"/>
    </row>
    <row r="218">
      <c r="B218" t="inlineStr">
        <is>
          <t>Software $'000 At31 March 2022 Cost</t>
        </is>
      </c>
      <c r="G218" t="n">
        <v/>
      </c>
      <c r="H218" t="n">
        <v>6837</v>
      </c>
      <c r="N218">
        <f>B218</f>
        <v/>
      </c>
      <c r="O218" t="inlineStr"/>
      <c r="P218" t="inlineStr"/>
      <c r="Q218" t="inlineStr"/>
      <c r="R218" t="inlineStr"/>
      <c r="S218">
        <f>G218*BS!$B$9</f>
        <v/>
      </c>
      <c r="T218">
        <f>H218*BS!$B$9</f>
        <v/>
      </c>
    </row>
    <row r="219">
      <c r="B219" t="inlineStr">
        <is>
          <t>Software $'000 At31 March 2022 Accumulated amortisation and impairment</t>
        </is>
      </c>
      <c r="G219" t="n">
        <v/>
      </c>
      <c r="H219" t="n">
        <v>-3298</v>
      </c>
      <c r="N219">
        <f>B219</f>
        <v/>
      </c>
      <c r="O219" t="inlineStr"/>
      <c r="P219" t="inlineStr"/>
      <c r="Q219" t="inlineStr"/>
      <c r="R219" t="inlineStr"/>
      <c r="S219">
        <f>G219*BS!$B$9</f>
        <v/>
      </c>
      <c r="T219">
        <f>H219*BS!$B$9</f>
        <v/>
      </c>
    </row>
    <row r="220">
      <c r="B220" t="inlineStr">
        <is>
          <t>Software $'000 At31 March 2022 Foreign currency exchange difference</t>
        </is>
      </c>
      <c r="G220" t="n">
        <v/>
      </c>
      <c r="H220" t="n">
        <v>1</v>
      </c>
      <c r="N220">
        <f>B220</f>
        <v/>
      </c>
      <c r="O220" t="inlineStr"/>
      <c r="P220" t="inlineStr"/>
      <c r="Q220" t="inlineStr"/>
      <c r="R220" t="inlineStr"/>
      <c r="S220">
        <f>G220*BS!$B$9</f>
        <v/>
      </c>
      <c r="T220">
        <f>H220*BS!$B$9</f>
        <v/>
      </c>
    </row>
    <row r="221">
      <c r="B221" t="inlineStr">
        <is>
          <t>Software $'000 At31 March 2022 2022 Net book amount</t>
        </is>
      </c>
      <c r="G221" t="n">
        <v>3540</v>
      </c>
      <c r="N221">
        <f>B221</f>
        <v/>
      </c>
      <c r="O221" t="inlineStr"/>
      <c r="P221" t="inlineStr"/>
      <c r="Q221" t="inlineStr"/>
      <c r="R221" t="inlineStr"/>
      <c r="S221">
        <f>G221*BS!$B$9</f>
        <v/>
      </c>
      <c r="T221" t="inlineStr"/>
    </row>
    <row r="222">
      <c r="B222" t="inlineStr">
        <is>
          <t>Goodwill $'000 Year ended 31 March 2023 2022 Opening net book amount</t>
        </is>
      </c>
      <c r="G222" t="n">
        <v>4712</v>
      </c>
      <c r="N222">
        <f>B222</f>
        <v/>
      </c>
      <c r="O222" t="inlineStr"/>
      <c r="P222" t="inlineStr"/>
      <c r="Q222" t="inlineStr"/>
      <c r="R222" t="inlineStr"/>
      <c r="S222">
        <f>G222*BS!$B$9</f>
        <v/>
      </c>
      <c r="T222" t="inlineStr"/>
    </row>
    <row r="223">
      <c r="B223" t="inlineStr">
        <is>
          <t>Goodwill $'000 Year ended 31 March 2023 Additions</t>
        </is>
      </c>
      <c r="G223" t="n">
        <v/>
      </c>
      <c r="H223" t="n">
        <v>0</v>
      </c>
      <c r="N223">
        <f>B223</f>
        <v/>
      </c>
      <c r="O223" t="inlineStr"/>
      <c r="P223" t="inlineStr"/>
      <c r="Q223" t="inlineStr"/>
      <c r="R223" t="inlineStr"/>
      <c r="S223">
        <f>G223*BS!$B$9</f>
        <v/>
      </c>
      <c r="T223">
        <f>H223*BS!$B$9</f>
        <v/>
      </c>
    </row>
    <row r="224">
      <c r="B224" t="inlineStr">
        <is>
          <t>Goodwill $'000 Year ended 31 March 2023 Written off</t>
        </is>
      </c>
      <c r="G224" t="n">
        <v/>
      </c>
      <c r="H224" t="n">
        <v>0</v>
      </c>
      <c r="N224">
        <f>B224</f>
        <v/>
      </c>
      <c r="O224" t="inlineStr"/>
      <c r="P224" t="inlineStr"/>
      <c r="Q224" t="inlineStr"/>
      <c r="R224" t="inlineStr"/>
      <c r="S224">
        <f>G224*BS!$B$9</f>
        <v/>
      </c>
      <c r="T224">
        <f>H224*BS!$B$9</f>
        <v/>
      </c>
    </row>
    <row r="225">
      <c r="B225" t="inlineStr">
        <is>
          <t>Goodwill $'000 Year ended 31 March 2023 Amortisation charge</t>
        </is>
      </c>
      <c r="G225" t="n">
        <v/>
      </c>
      <c r="H225" t="n">
        <v>0</v>
      </c>
      <c r="N225">
        <f>B225</f>
        <v/>
      </c>
      <c r="O225" t="inlineStr"/>
      <c r="P225" t="inlineStr"/>
      <c r="Q225" t="inlineStr"/>
      <c r="R225" t="inlineStr"/>
      <c r="S225">
        <f>G225*BS!$B$9</f>
        <v/>
      </c>
      <c r="T225">
        <f>H225*BS!$B$9</f>
        <v/>
      </c>
    </row>
    <row r="226">
      <c r="B226" t="inlineStr">
        <is>
          <t>Goodwill $'000 Year ended 31 March 2023 Accumulated amortisation on written off</t>
        </is>
      </c>
      <c r="G226" t="n">
        <v/>
      </c>
      <c r="H226" t="n">
        <v>0</v>
      </c>
      <c r="N226">
        <f>B226</f>
        <v/>
      </c>
      <c r="O226" t="inlineStr"/>
      <c r="P226" t="inlineStr"/>
      <c r="Q226" t="inlineStr"/>
      <c r="R226" t="inlineStr"/>
      <c r="S226">
        <f>G226*BS!$B$9</f>
        <v/>
      </c>
      <c r="T226">
        <f>H226*BS!$B$9</f>
        <v/>
      </c>
    </row>
    <row r="227">
      <c r="B227" t="inlineStr">
        <is>
          <t>Goodwill $'000 Year ended 31 March 2023 Foreign currency exchange difference</t>
        </is>
      </c>
      <c r="G227" t="n">
        <v/>
      </c>
      <c r="H227" t="n">
        <v>0</v>
      </c>
      <c r="N227">
        <f>B227</f>
        <v/>
      </c>
      <c r="O227" t="inlineStr"/>
      <c r="P227" t="inlineStr"/>
      <c r="Q227" t="inlineStr"/>
      <c r="R227" t="inlineStr"/>
      <c r="S227">
        <f>G227*BS!$B$9</f>
        <v/>
      </c>
      <c r="T227">
        <f>H227*BS!$B$9</f>
        <v/>
      </c>
    </row>
    <row r="228">
      <c r="B228" t="inlineStr">
        <is>
          <t>Goodwill $'000 Year ended 31 March 2023 2023 Closing net book amount</t>
        </is>
      </c>
      <c r="G228" t="n">
        <v/>
      </c>
      <c r="H228" t="n">
        <v>4712</v>
      </c>
      <c r="N228">
        <f>B228</f>
        <v/>
      </c>
      <c r="O228" t="inlineStr"/>
      <c r="P228" t="inlineStr"/>
      <c r="Q228" t="inlineStr"/>
      <c r="R228" t="inlineStr"/>
      <c r="S228">
        <f>G228*BS!$B$9</f>
        <v/>
      </c>
      <c r="T228">
        <f>H228*BS!$B$9</f>
        <v/>
      </c>
    </row>
    <row r="229">
      <c r="B229" t="inlineStr">
        <is>
          <t>Goodwill $'000 At: 31 March 2023 Cost</t>
        </is>
      </c>
      <c r="G229" t="n">
        <v/>
      </c>
      <c r="H229" t="n">
        <v>9974</v>
      </c>
      <c r="N229">
        <f>B229</f>
        <v/>
      </c>
      <c r="O229" t="inlineStr"/>
      <c r="P229" t="inlineStr"/>
      <c r="Q229" t="inlineStr"/>
      <c r="R229" t="inlineStr"/>
      <c r="S229">
        <f>G229*BS!$B$9</f>
        <v/>
      </c>
      <c r="T229">
        <f>H229*BS!$B$9</f>
        <v/>
      </c>
    </row>
    <row r="230">
      <c r="B230" t="inlineStr">
        <is>
          <t>Goodwill $'000 At: 31 March 2023 Accumulated amortisation and impairment</t>
        </is>
      </c>
      <c r="G230" t="n">
        <v/>
      </c>
      <c r="H230" t="n">
        <v>0</v>
      </c>
      <c r="N230">
        <f>B230</f>
        <v/>
      </c>
      <c r="O230" t="inlineStr"/>
      <c r="P230" t="inlineStr"/>
      <c r="Q230" t="inlineStr"/>
      <c r="R230" t="inlineStr"/>
      <c r="S230">
        <f>G230*BS!$B$9</f>
        <v/>
      </c>
      <c r="T230">
        <f>H230*BS!$B$9</f>
        <v/>
      </c>
    </row>
    <row r="231">
      <c r="B231" t="inlineStr">
        <is>
          <t>Goodwill $'000 At: 31 March 2023 Foreign currency exchange difference</t>
        </is>
      </c>
      <c r="G231" t="n">
        <v/>
      </c>
      <c r="H231" t="n">
        <v>0</v>
      </c>
      <c r="N231">
        <f>B231</f>
        <v/>
      </c>
      <c r="O231" t="inlineStr"/>
      <c r="P231" t="inlineStr"/>
      <c r="Q231" t="inlineStr"/>
      <c r="R231" t="inlineStr"/>
      <c r="S231">
        <f>G231*BS!$B$9</f>
        <v/>
      </c>
      <c r="T231">
        <f>H231*BS!$B$9</f>
        <v/>
      </c>
    </row>
    <row r="232">
      <c r="B232" t="inlineStr">
        <is>
          <t>Goodwill $'000 At: 31 March 2023 2023 Net book amount</t>
        </is>
      </c>
      <c r="G232" t="n">
        <v/>
      </c>
      <c r="H232" t="n">
        <v>4712</v>
      </c>
      <c r="N232">
        <f>B232</f>
        <v/>
      </c>
      <c r="O232" t="inlineStr"/>
      <c r="P232" t="inlineStr"/>
      <c r="Q232" t="inlineStr"/>
      <c r="R232" t="inlineStr"/>
      <c r="S232">
        <f>G232*BS!$B$9</f>
        <v/>
      </c>
      <c r="T232">
        <f>H232*BS!$B$9</f>
        <v/>
      </c>
    </row>
    <row r="233">
      <c r="B233" t="inlineStr">
        <is>
          <t>Goodwill $'000 Year ended 31 March 2022 Opening net book amount</t>
        </is>
      </c>
      <c r="G233" t="n">
        <v/>
      </c>
      <c r="H233" t="n">
        <v>4712</v>
      </c>
      <c r="N233">
        <f>B233</f>
        <v/>
      </c>
      <c r="O233" t="inlineStr"/>
      <c r="P233" t="inlineStr"/>
      <c r="Q233" t="inlineStr"/>
      <c r="R233" t="inlineStr"/>
      <c r="S233">
        <f>G233*BS!$B$9</f>
        <v/>
      </c>
      <c r="T233">
        <f>H233*BS!$B$9</f>
        <v/>
      </c>
    </row>
    <row r="234">
      <c r="B234" t="inlineStr">
        <is>
          <t>Goodwill $'000 Year ended 31 March 2022 Additions</t>
        </is>
      </c>
      <c r="G234" t="n">
        <v/>
      </c>
      <c r="H234" t="n">
        <v>0</v>
      </c>
      <c r="N234">
        <f>B234</f>
        <v/>
      </c>
      <c r="O234" t="inlineStr"/>
      <c r="P234" t="inlineStr"/>
      <c r="Q234" t="inlineStr"/>
      <c r="R234" t="inlineStr"/>
      <c r="S234">
        <f>G234*BS!$B$9</f>
        <v/>
      </c>
      <c r="T234">
        <f>H234*BS!$B$9</f>
        <v/>
      </c>
    </row>
    <row r="235">
      <c r="B235" t="inlineStr">
        <is>
          <t>Goodwill $'000 Year ended 31 March 2022 Written off</t>
        </is>
      </c>
      <c r="G235" t="n">
        <v/>
      </c>
      <c r="H235" t="n">
        <v>0</v>
      </c>
      <c r="N235">
        <f>B235</f>
        <v/>
      </c>
      <c r="O235" t="inlineStr"/>
      <c r="P235" t="inlineStr"/>
      <c r="Q235" t="inlineStr"/>
      <c r="R235" t="inlineStr"/>
      <c r="S235">
        <f>G235*BS!$B$9</f>
        <v/>
      </c>
      <c r="T235">
        <f>H235*BS!$B$9</f>
        <v/>
      </c>
    </row>
    <row r="236">
      <c r="B236" t="inlineStr">
        <is>
          <t>Goodwill $'000 Year ended 31 March 2022 Amortisation charge</t>
        </is>
      </c>
      <c r="G236" t="n">
        <v/>
      </c>
      <c r="H236" t="n">
        <v>0</v>
      </c>
      <c r="N236">
        <f>B236</f>
        <v/>
      </c>
      <c r="O236" t="inlineStr"/>
      <c r="P236" t="inlineStr"/>
      <c r="Q236" t="inlineStr"/>
      <c r="R236" t="inlineStr"/>
      <c r="S236">
        <f>G236*BS!$B$9</f>
        <v/>
      </c>
      <c r="T236">
        <f>H236*BS!$B$9</f>
        <v/>
      </c>
    </row>
    <row r="237">
      <c r="B237" t="inlineStr">
        <is>
          <t>Goodwill $'000 Year ended 31 March 2022 Accumulated amortisation on written off</t>
        </is>
      </c>
      <c r="G237" t="n">
        <v/>
      </c>
      <c r="H237" t="n">
        <v>0</v>
      </c>
      <c r="N237">
        <f>B237</f>
        <v/>
      </c>
      <c r="O237" t="inlineStr"/>
      <c r="P237" t="inlineStr"/>
      <c r="Q237" t="inlineStr"/>
      <c r="R237" t="inlineStr"/>
      <c r="S237">
        <f>G237*BS!$B$9</f>
        <v/>
      </c>
      <c r="T237">
        <f>H237*BS!$B$9</f>
        <v/>
      </c>
    </row>
    <row r="238">
      <c r="B238" t="inlineStr">
        <is>
          <t>Goodwill $'000 Year ended 31 March 2022 Foreign currency exchange difference</t>
        </is>
      </c>
      <c r="G238" t="n">
        <v/>
      </c>
      <c r="H238" t="n">
        <v>0</v>
      </c>
      <c r="N238">
        <f>B238</f>
        <v/>
      </c>
      <c r="O238" t="inlineStr"/>
      <c r="P238" t="inlineStr"/>
      <c r="Q238" t="inlineStr"/>
      <c r="R238" t="inlineStr"/>
      <c r="S238">
        <f>G238*BS!$B$9</f>
        <v/>
      </c>
      <c r="T238">
        <f>H238*BS!$B$9</f>
        <v/>
      </c>
    </row>
    <row r="239">
      <c r="B239" t="inlineStr">
        <is>
          <t>Goodwill $'000 Year ended 31 March 2022 2022 Closing net book amount</t>
        </is>
      </c>
      <c r="G239" t="n">
        <v>4712</v>
      </c>
      <c r="N239">
        <f>B239</f>
        <v/>
      </c>
      <c r="O239" t="inlineStr"/>
      <c r="P239" t="inlineStr"/>
      <c r="Q239" t="inlineStr"/>
      <c r="R239" t="inlineStr"/>
      <c r="S239">
        <f>G239*BS!$B$9</f>
        <v/>
      </c>
      <c r="T239" t="inlineStr"/>
    </row>
    <row r="240">
      <c r="B240" t="inlineStr">
        <is>
          <t>Goodwill $'000 At31 March 2022 Cost</t>
        </is>
      </c>
      <c r="G240" t="n">
        <v/>
      </c>
      <c r="H240" t="n">
        <v>9974</v>
      </c>
      <c r="N240">
        <f>B240</f>
        <v/>
      </c>
      <c r="O240" t="inlineStr"/>
      <c r="P240" t="inlineStr"/>
      <c r="Q240" t="inlineStr"/>
      <c r="R240" t="inlineStr"/>
      <c r="S240">
        <f>G240*BS!$B$9</f>
        <v/>
      </c>
      <c r="T240">
        <f>H240*BS!$B$9</f>
        <v/>
      </c>
    </row>
    <row r="241">
      <c r="B241" t="inlineStr">
        <is>
          <t>Goodwill $'000 At31 March 2022 Accumulated amortisation and impairment</t>
        </is>
      </c>
      <c r="G241" t="n">
        <v/>
      </c>
      <c r="H241" t="n">
        <v>0</v>
      </c>
      <c r="N241">
        <f>B241</f>
        <v/>
      </c>
      <c r="O241" t="inlineStr"/>
      <c r="P241" t="inlineStr"/>
      <c r="Q241" t="inlineStr"/>
      <c r="R241" t="inlineStr"/>
      <c r="S241">
        <f>G241*BS!$B$9</f>
        <v/>
      </c>
      <c r="T241">
        <f>H241*BS!$B$9</f>
        <v/>
      </c>
    </row>
    <row r="242">
      <c r="B242" t="inlineStr">
        <is>
          <t>Goodwill $'000 At31 March 2022 Foreign currency exchange difference</t>
        </is>
      </c>
      <c r="G242" t="n">
        <v/>
      </c>
      <c r="H242" t="n">
        <v>0</v>
      </c>
      <c r="N242">
        <f>B242</f>
        <v/>
      </c>
      <c r="O242" t="inlineStr"/>
      <c r="P242" t="inlineStr"/>
      <c r="Q242" t="inlineStr"/>
      <c r="R242" t="inlineStr"/>
      <c r="S242">
        <f>G242*BS!$B$9</f>
        <v/>
      </c>
      <c r="T242">
        <f>H242*BS!$B$9</f>
        <v/>
      </c>
    </row>
    <row r="243">
      <c r="B243" t="inlineStr">
        <is>
          <t>Goodwill $'000 At31 March 2022 2022 Net book amount</t>
        </is>
      </c>
      <c r="G243" t="n">
        <v>4712</v>
      </c>
      <c r="N243">
        <f>B243</f>
        <v/>
      </c>
      <c r="O243" t="inlineStr"/>
      <c r="P243" t="inlineStr"/>
      <c r="Q243" t="inlineStr"/>
      <c r="R243" t="inlineStr"/>
      <c r="S243">
        <f>G243*BS!$B$9</f>
        <v/>
      </c>
      <c r="T243" t="inlineStr"/>
    </row>
    <row r="244">
      <c r="B244" t="inlineStr">
        <is>
          <t>Total $'000 Year ended 31 March 2023 2022 Opening net book amount</t>
        </is>
      </c>
      <c r="G244" t="n">
        <v>8252</v>
      </c>
      <c r="N244">
        <f>B244</f>
        <v/>
      </c>
      <c r="O244" t="inlineStr"/>
      <c r="P244" t="inlineStr"/>
      <c r="Q244" t="inlineStr"/>
      <c r="R244" t="inlineStr"/>
      <c r="S244">
        <f>G244*BS!$B$9</f>
        <v/>
      </c>
      <c r="T244" t="inlineStr"/>
    </row>
    <row r="245">
      <c r="B245" t="inlineStr">
        <is>
          <t>Total $'000 Year ended 31 March 2023 Additions</t>
        </is>
      </c>
      <c r="G245" t="n">
        <v/>
      </c>
      <c r="H245" t="n">
        <v>296</v>
      </c>
      <c r="N245">
        <f>B245</f>
        <v/>
      </c>
      <c r="O245" t="inlineStr"/>
      <c r="P245" t="inlineStr"/>
      <c r="Q245" t="inlineStr"/>
      <c r="R245" t="inlineStr"/>
      <c r="S245">
        <f>G245*BS!$B$9</f>
        <v/>
      </c>
      <c r="T245">
        <f>H245*BS!$B$9</f>
        <v/>
      </c>
    </row>
    <row r="246">
      <c r="B246" t="inlineStr">
        <is>
          <t>Total $'000 Year ended 31 March 2023 Written off</t>
        </is>
      </c>
      <c r="G246" t="n">
        <v/>
      </c>
      <c r="H246" t="n">
        <v>-910</v>
      </c>
      <c r="N246">
        <f>B246</f>
        <v/>
      </c>
      <c r="O246" t="inlineStr"/>
      <c r="P246" t="inlineStr"/>
      <c r="Q246" t="inlineStr"/>
      <c r="R246" t="inlineStr"/>
      <c r="S246">
        <f>G246*BS!$B$9</f>
        <v/>
      </c>
      <c r="T246">
        <f>H246*BS!$B$9</f>
        <v/>
      </c>
    </row>
    <row r="247">
      <c r="B247" t="inlineStr">
        <is>
          <t>Total $'000 Year ended 31 March 2023 Amortisation charge</t>
        </is>
      </c>
      <c r="G247" t="n">
        <v/>
      </c>
      <c r="H247" t="n">
        <v>-908</v>
      </c>
      <c r="N247">
        <f>B247</f>
        <v/>
      </c>
      <c r="O247" t="inlineStr"/>
      <c r="P247" t="inlineStr"/>
      <c r="Q247" t="inlineStr"/>
      <c r="R247" t="inlineStr"/>
      <c r="S247">
        <f>G247*BS!$B$9</f>
        <v/>
      </c>
      <c r="T247">
        <f>H247*BS!$B$9</f>
        <v/>
      </c>
    </row>
    <row r="248">
      <c r="B248" t="inlineStr">
        <is>
          <t>Total $'000 Year ended 31 March 2023 Accumulated amortisation on written off</t>
        </is>
      </c>
      <c r="G248" t="n">
        <v/>
      </c>
      <c r="H248" t="n">
        <v>277</v>
      </c>
      <c r="N248">
        <f>B248</f>
        <v/>
      </c>
      <c r="O248" t="inlineStr"/>
      <c r="P248" t="inlineStr"/>
      <c r="Q248" t="inlineStr"/>
      <c r="R248" t="inlineStr"/>
      <c r="S248">
        <f>G248*BS!$B$9</f>
        <v/>
      </c>
      <c r="T248">
        <f>H248*BS!$B$9</f>
        <v/>
      </c>
    </row>
    <row r="249">
      <c r="B249" t="inlineStr">
        <is>
          <t>Total $'000 Year ended 31 March 2023 Foreign currency exchange difference</t>
        </is>
      </c>
      <c r="G249" t="n">
        <v/>
      </c>
      <c r="H249" t="n">
        <v>-2</v>
      </c>
      <c r="N249">
        <f>B249</f>
        <v/>
      </c>
      <c r="O249" t="inlineStr"/>
      <c r="P249" t="inlineStr"/>
      <c r="Q249" t="inlineStr"/>
      <c r="R249" t="inlineStr"/>
      <c r="S249">
        <f>G249*BS!$B$9</f>
        <v/>
      </c>
      <c r="T249">
        <f>H249*BS!$B$9</f>
        <v/>
      </c>
    </row>
    <row r="250">
      <c r="B250" t="inlineStr">
        <is>
          <t>Total $'000 Year ended 31 March 2023 2023 Closing net book amount</t>
        </is>
      </c>
      <c r="G250" t="n">
        <v/>
      </c>
      <c r="H250" t="n">
        <v>7005</v>
      </c>
      <c r="N250">
        <f>B250</f>
        <v/>
      </c>
      <c r="O250" t="inlineStr"/>
      <c r="P250" t="inlineStr"/>
      <c r="Q250" t="inlineStr"/>
      <c r="R250" t="inlineStr"/>
      <c r="S250">
        <f>G250*BS!$B$9</f>
        <v/>
      </c>
      <c r="T250">
        <f>H250*BS!$B$9</f>
        <v/>
      </c>
    </row>
    <row r="251">
      <c r="B251" t="inlineStr">
        <is>
          <t>Total $'000 At: 31 March 2023 Cost</t>
        </is>
      </c>
      <c r="G251" t="n">
        <v/>
      </c>
      <c r="H251" t="n">
        <v>16200</v>
      </c>
      <c r="N251">
        <f>B251</f>
        <v/>
      </c>
      <c r="O251" t="inlineStr"/>
      <c r="P251" t="inlineStr"/>
      <c r="Q251" t="inlineStr"/>
      <c r="R251" t="inlineStr"/>
      <c r="S251">
        <f>G251*BS!$B$9</f>
        <v/>
      </c>
      <c r="T251">
        <f>H251*BS!$B$9</f>
        <v/>
      </c>
    </row>
    <row r="252">
      <c r="B252" t="inlineStr">
        <is>
          <t>Total $'000 At: 31 March 2023 Accumulated amortisation and impairment</t>
        </is>
      </c>
      <c r="G252" t="n">
        <v/>
      </c>
      <c r="H252" t="n">
        <v>-9194</v>
      </c>
      <c r="N252">
        <f>B252</f>
        <v/>
      </c>
      <c r="O252" t="inlineStr"/>
      <c r="P252" t="inlineStr"/>
      <c r="Q252" t="inlineStr"/>
      <c r="R252" t="inlineStr"/>
      <c r="S252">
        <f>G252*BS!$B$9</f>
        <v/>
      </c>
      <c r="T252">
        <f>H252*BS!$B$9</f>
        <v/>
      </c>
    </row>
    <row r="253">
      <c r="B253" t="inlineStr">
        <is>
          <t>Total $'000 At: 31 March 2023 Foreign currency exchange difference</t>
        </is>
      </c>
      <c r="G253" t="n">
        <v/>
      </c>
      <c r="H253" t="n">
        <v>-2</v>
      </c>
      <c r="N253">
        <f>B253</f>
        <v/>
      </c>
      <c r="O253" t="inlineStr"/>
      <c r="P253" t="inlineStr"/>
      <c r="Q253" t="inlineStr"/>
      <c r="R253" t="inlineStr"/>
      <c r="S253">
        <f>G253*BS!$B$9</f>
        <v/>
      </c>
      <c r="T253">
        <f>H253*BS!$B$9</f>
        <v/>
      </c>
    </row>
    <row r="254">
      <c r="B254" t="inlineStr">
        <is>
          <t>Total $'000 At: 31 March 2023 2023 Net book amount</t>
        </is>
      </c>
      <c r="G254" t="n">
        <v/>
      </c>
      <c r="H254" t="n">
        <v>7005</v>
      </c>
      <c r="N254">
        <f>B254</f>
        <v/>
      </c>
      <c r="O254" t="inlineStr"/>
      <c r="P254" t="inlineStr"/>
      <c r="Q254" t="inlineStr"/>
      <c r="R254" t="inlineStr"/>
      <c r="S254">
        <f>G254*BS!$B$9</f>
        <v/>
      </c>
      <c r="T254">
        <f>H254*BS!$B$9</f>
        <v/>
      </c>
    </row>
    <row r="255">
      <c r="B255" t="inlineStr">
        <is>
          <t>Total $'000 Year ended 31 March 2022 Opening net book amount</t>
        </is>
      </c>
      <c r="G255" t="n">
        <v/>
      </c>
      <c r="H255" t="n">
        <v>8515</v>
      </c>
      <c r="N255">
        <f>B255</f>
        <v/>
      </c>
      <c r="O255" t="inlineStr"/>
      <c r="P255" t="inlineStr"/>
      <c r="Q255" t="inlineStr"/>
      <c r="R255" t="inlineStr"/>
      <c r="S255">
        <f>G255*BS!$B$9</f>
        <v/>
      </c>
      <c r="T255">
        <f>H255*BS!$B$9</f>
        <v/>
      </c>
    </row>
    <row r="256">
      <c r="B256" t="inlineStr">
        <is>
          <t>Total $'000 Year ended 31 March 2022 Additions</t>
        </is>
      </c>
      <c r="G256" t="n">
        <v/>
      </c>
      <c r="H256" t="n">
        <v>1207</v>
      </c>
      <c r="N256">
        <f>B256</f>
        <v/>
      </c>
      <c r="O256" t="inlineStr"/>
      <c r="P256" t="inlineStr"/>
      <c r="Q256" t="inlineStr"/>
      <c r="R256" t="inlineStr"/>
      <c r="S256">
        <f>G256*BS!$B$9</f>
        <v/>
      </c>
      <c r="T256">
        <f>H256*BS!$B$9</f>
        <v/>
      </c>
    </row>
    <row r="257">
      <c r="B257" t="inlineStr">
        <is>
          <t>Total $'000 Year ended 31 March 2022 Written off</t>
        </is>
      </c>
      <c r="G257" t="n">
        <v/>
      </c>
      <c r="H257" t="n">
        <v>-2018</v>
      </c>
      <c r="N257">
        <f>B257</f>
        <v/>
      </c>
      <c r="O257" t="inlineStr"/>
      <c r="P257" t="inlineStr"/>
      <c r="Q257" t="inlineStr"/>
      <c r="R257" t="inlineStr"/>
      <c r="S257">
        <f>G257*BS!$B$9</f>
        <v/>
      </c>
      <c r="T257">
        <f>H257*BS!$B$9</f>
        <v/>
      </c>
    </row>
    <row r="258">
      <c r="A258" s="618" t="n"/>
      <c r="B258" s="102" t="inlineStr">
        <is>
          <t>Total $'000 Year ended 31 March 2022 Amortisation charge</t>
        </is>
      </c>
      <c r="C258" s="939" t="n"/>
      <c r="D258" s="939" t="n"/>
      <c r="E258" s="939" t="n"/>
      <c r="F258" s="939" t="n"/>
      <c r="G258" s="939" t="n">
        <v/>
      </c>
      <c r="H258" s="939" t="n">
        <v>-674</v>
      </c>
      <c r="I258" s="928" t="n"/>
      <c r="N258" s="105">
        <f>B258</f>
        <v/>
      </c>
      <c r="O258" s="106" t="inlineStr"/>
      <c r="P258" s="106" t="inlineStr"/>
      <c r="Q258" s="106" t="inlineStr"/>
      <c r="R258" s="106" t="inlineStr"/>
      <c r="S258" s="106">
        <f>G258*BS!$B$9</f>
        <v/>
      </c>
      <c r="T258" s="106">
        <f>H258*BS!$B$9</f>
        <v/>
      </c>
      <c r="U258" s="929">
        <f>I133</f>
        <v/>
      </c>
      <c r="V258" s="927" t="n"/>
      <c r="W258" s="927" t="n"/>
    </row>
    <row r="259">
      <c r="A259" s="618" t="n"/>
      <c r="B259" s="102" t="inlineStr">
        <is>
          <t>Total $'000 Year ended 31 March 2022 Accumulated amortisation on written off</t>
        </is>
      </c>
      <c r="C259" s="939" t="n"/>
      <c r="D259" s="939" t="n"/>
      <c r="E259" s="939" t="n"/>
      <c r="F259" s="939" t="n"/>
      <c r="G259" s="939" t="n">
        <v/>
      </c>
      <c r="H259" s="939" t="n">
        <v>1221</v>
      </c>
      <c r="I259" s="928" t="n"/>
      <c r="N259" s="105">
        <f>B259</f>
        <v/>
      </c>
      <c r="O259" s="106" t="inlineStr"/>
      <c r="P259" s="106" t="inlineStr"/>
      <c r="Q259" s="106" t="inlineStr"/>
      <c r="R259" s="106" t="inlineStr"/>
      <c r="S259" s="106">
        <f>G259*BS!$B$9</f>
        <v/>
      </c>
      <c r="T259" s="106">
        <f>H259*BS!$B$9</f>
        <v/>
      </c>
      <c r="U259" s="107">
        <f>I134</f>
        <v/>
      </c>
      <c r="V259" s="927" t="n"/>
      <c r="W259" s="927" t="n"/>
    </row>
    <row r="260">
      <c r="A260" s="618" t="n"/>
      <c r="B260" s="102" t="inlineStr">
        <is>
          <t>Total $'000 Year ended 31 March 2022 Foreign currency exchange difference</t>
        </is>
      </c>
      <c r="C260" s="939" t="n"/>
      <c r="D260" s="939" t="n"/>
      <c r="E260" s="939" t="n"/>
      <c r="F260" s="939" t="n"/>
      <c r="G260" s="939" t="n">
        <v/>
      </c>
      <c r="H260" s="939" t="n">
        <v>1</v>
      </c>
      <c r="I260" s="928" t="n"/>
      <c r="N260" s="105">
        <f>B260</f>
        <v/>
      </c>
      <c r="O260" s="106" t="inlineStr"/>
      <c r="P260" s="106" t="inlineStr"/>
      <c r="Q260" s="106" t="inlineStr"/>
      <c r="R260" s="106" t="inlineStr"/>
      <c r="S260" s="106">
        <f>G260*BS!$B$9</f>
        <v/>
      </c>
      <c r="T260" s="106">
        <f>H260*BS!$B$9</f>
        <v/>
      </c>
      <c r="U260" s="107">
        <f>I135</f>
        <v/>
      </c>
      <c r="V260" s="927" t="n"/>
      <c r="W260" s="927" t="n"/>
    </row>
    <row r="261">
      <c r="A261" s="618" t="n"/>
      <c r="B261" s="102" t="inlineStr">
        <is>
          <t>Total $'000 Year ended 31 March 2022 2022 Closing net book amount</t>
        </is>
      </c>
      <c r="C261" s="939" t="n"/>
      <c r="D261" s="939" t="n"/>
      <c r="E261" s="939" t="n"/>
      <c r="F261" s="939" t="n"/>
      <c r="G261" s="939" t="n">
        <v>8252</v>
      </c>
      <c r="H261" s="939" t="n"/>
      <c r="I261" s="928" t="n"/>
      <c r="N261" s="105">
        <f>B261</f>
        <v/>
      </c>
      <c r="O261" s="106" t="inlineStr"/>
      <c r="P261" s="106" t="inlineStr"/>
      <c r="Q261" s="106" t="inlineStr"/>
      <c r="R261" s="106" t="inlineStr"/>
      <c r="S261" s="106">
        <f>G261*BS!$B$9</f>
        <v/>
      </c>
      <c r="T261" s="106" t="inlineStr"/>
      <c r="U261" s="107">
        <f>I136</f>
        <v/>
      </c>
      <c r="V261" s="927" t="n"/>
      <c r="W261" s="927" t="n"/>
    </row>
    <row r="262">
      <c r="A262" s="618" t="n"/>
      <c r="B262" s="102" t="inlineStr">
        <is>
          <t>Total $'000 At31 March 2022 Cost</t>
        </is>
      </c>
      <c r="C262" s="939" t="n"/>
      <c r="D262" s="939" t="n"/>
      <c r="E262" s="939" t="n"/>
      <c r="F262" s="939" t="n"/>
      <c r="G262" s="939" t="n">
        <v/>
      </c>
      <c r="H262" s="939" t="n">
        <v>16811</v>
      </c>
      <c r="I262" s="928" t="n"/>
      <c r="N262" s="105">
        <f>B262</f>
        <v/>
      </c>
      <c r="O262" s="106" t="inlineStr"/>
      <c r="P262" s="106" t="inlineStr"/>
      <c r="Q262" s="106" t="inlineStr"/>
      <c r="R262" s="106" t="inlineStr"/>
      <c r="S262" s="106">
        <f>G262*BS!$B$9</f>
        <v/>
      </c>
      <c r="T262" s="106">
        <f>H262*BS!$B$9</f>
        <v/>
      </c>
      <c r="U262" s="107">
        <f>I137</f>
        <v/>
      </c>
      <c r="V262" s="927" t="n"/>
      <c r="W262" s="927" t="n"/>
    </row>
    <row r="263">
      <c r="A263" s="618" t="n"/>
      <c r="B263" s="102" t="inlineStr">
        <is>
          <t>Total $'000 At31 March 2022 Accumulated amortisation and impairment</t>
        </is>
      </c>
      <c r="C263" s="103" t="n"/>
      <c r="D263" s="103" t="n"/>
      <c r="E263" s="103" t="n"/>
      <c r="F263" s="103" t="n"/>
      <c r="G263" s="103" t="n">
        <v/>
      </c>
      <c r="H263" s="103" t="n">
        <v>-8560</v>
      </c>
      <c r="I263" s="928" t="n"/>
      <c r="N263" s="105">
        <f>B263</f>
        <v/>
      </c>
      <c r="O263" s="106" t="inlineStr"/>
      <c r="P263" s="106" t="inlineStr"/>
      <c r="Q263" s="106" t="inlineStr"/>
      <c r="R263" s="106" t="inlineStr"/>
      <c r="S263" s="106">
        <f>G263*BS!$B$9</f>
        <v/>
      </c>
      <c r="T263" s="106">
        <f>H263*BS!$B$9</f>
        <v/>
      </c>
      <c r="U263" s="107">
        <f>I138</f>
        <v/>
      </c>
      <c r="V263" s="927" t="n"/>
      <c r="W263" s="927" t="n"/>
    </row>
    <row r="264">
      <c r="A264" s="618" t="n"/>
      <c r="B264" s="102" t="inlineStr">
        <is>
          <t>Total $'000 At31 March 2022 Foreign currency exchange difference</t>
        </is>
      </c>
      <c r="C264" s="939" t="n"/>
      <c r="D264" s="939" t="n"/>
      <c r="E264" s="939" t="n"/>
      <c r="F264" s="939" t="n"/>
      <c r="G264" s="939" t="n">
        <v/>
      </c>
      <c r="H264" s="939" t="n">
        <v>1</v>
      </c>
      <c r="I264" s="928" t="n"/>
      <c r="N264" s="105">
        <f>B264</f>
        <v/>
      </c>
      <c r="O264" s="106" t="inlineStr"/>
      <c r="P264" s="106" t="inlineStr"/>
      <c r="Q264" s="106" t="inlineStr"/>
      <c r="R264" s="106" t="inlineStr"/>
      <c r="S264" s="106">
        <f>G264*BS!$B$9</f>
        <v/>
      </c>
      <c r="T264" s="106">
        <f>H264*BS!$B$9</f>
        <v/>
      </c>
      <c r="U264" s="107">
        <f>I139</f>
        <v/>
      </c>
      <c r="V264" s="927" t="n"/>
      <c r="W264" s="927" t="n"/>
    </row>
    <row r="265">
      <c r="A265" s="618" t="n"/>
      <c r="B265" s="102" t="inlineStr">
        <is>
          <t>Total $'000 At31 March 2022 2022 Net book amount</t>
        </is>
      </c>
      <c r="C265" s="939" t="n"/>
      <c r="D265" s="939" t="n"/>
      <c r="E265" s="939" t="n"/>
      <c r="F265" s="939" t="n"/>
      <c r="G265" s="939" t="n">
        <v>8252</v>
      </c>
      <c r="H265" s="939" t="n"/>
      <c r="I265" s="928" t="n"/>
      <c r="N265" s="105">
        <f>B265</f>
        <v/>
      </c>
      <c r="O265" s="106" t="inlineStr"/>
      <c r="P265" s="106" t="inlineStr"/>
      <c r="Q265" s="106" t="inlineStr"/>
      <c r="R265" s="106" t="inlineStr"/>
      <c r="S265" s="106">
        <f>G265*BS!$B$9</f>
        <v/>
      </c>
      <c r="T265" s="106" t="inlineStr"/>
      <c r="U265" s="107" t="n"/>
      <c r="V265" s="927" t="n"/>
      <c r="W265" s="927" t="n"/>
    </row>
    <row r="266">
      <c r="A266" s="618" t="n"/>
      <c r="B266" s="102" t="inlineStr">
        <is>
          <t>$'000 None Commercial Vehicles nan</t>
        </is>
      </c>
      <c r="C266" s="939" t="n"/>
      <c r="D266" s="939" t="n"/>
      <c r="E266" s="939" t="n"/>
      <c r="F266" s="939" t="n"/>
      <c r="G266" s="939" t="n">
        <v>4712</v>
      </c>
      <c r="H266" s="939" t="n">
        <v>4712</v>
      </c>
      <c r="I266" s="928" t="n"/>
      <c r="N266" s="105">
        <f>B266</f>
        <v/>
      </c>
      <c r="O266" s="106" t="inlineStr"/>
      <c r="P266" s="106" t="inlineStr"/>
      <c r="Q266" s="106" t="inlineStr"/>
      <c r="R266" s="106" t="inlineStr"/>
      <c r="S266" s="106">
        <f>G266*BS!$B$9</f>
        <v/>
      </c>
      <c r="T266" s="106">
        <f>H266*BS!$B$9</f>
        <v/>
      </c>
      <c r="U266" s="107">
        <f>I141</f>
        <v/>
      </c>
      <c r="V266" s="927" t="n"/>
      <c r="W266" s="927" t="n"/>
    </row>
    <row r="267">
      <c r="A267" s="618" t="n"/>
      <c r="B267" s="102" t="n"/>
      <c r="C267" s="939" t="n"/>
      <c r="D267" s="939" t="n"/>
      <c r="E267" s="939" t="n"/>
      <c r="F267" s="939" t="n"/>
      <c r="G267" s="939" t="n"/>
      <c r="H267" s="939" t="n"/>
      <c r="I267" s="928" t="n"/>
      <c r="N267" s="105" t="inlineStr"/>
      <c r="O267" s="106" t="inlineStr"/>
      <c r="P267" s="106" t="inlineStr"/>
      <c r="Q267" s="106" t="inlineStr"/>
      <c r="R267" s="106" t="inlineStr"/>
      <c r="S267" s="106" t="inlineStr"/>
      <c r="T267" s="106" t="inlineStr"/>
      <c r="U267" s="107">
        <f>I142</f>
        <v/>
      </c>
      <c r="V267" s="927" t="n"/>
      <c r="W267" s="927" t="n"/>
    </row>
    <row r="268">
      <c r="A268" s="618" t="n"/>
      <c r="B268" s="102" t="n"/>
      <c r="C268" s="939" t="n"/>
      <c r="D268" s="939" t="n"/>
      <c r="E268" s="939" t="n"/>
      <c r="F268" s="939" t="n"/>
      <c r="G268" s="939" t="n"/>
      <c r="H268" s="939" t="n"/>
      <c r="I268" s="928" t="n"/>
      <c r="N268" s="105" t="inlineStr"/>
      <c r="O268" s="106" t="inlineStr"/>
      <c r="P268" s="106" t="inlineStr"/>
      <c r="Q268" s="106" t="inlineStr"/>
      <c r="R268" s="106" t="inlineStr"/>
      <c r="S268" s="106" t="inlineStr"/>
      <c r="T268" s="106" t="inlineStr"/>
      <c r="U268" s="107">
        <f>I143</f>
        <v/>
      </c>
      <c r="V268" s="927" t="n"/>
      <c r="W268" s="927" t="n"/>
    </row>
    <row r="269">
      <c r="A269" s="618" t="inlineStr">
        <is>
          <t>K21</t>
        </is>
      </c>
      <c r="B269" s="96" t="inlineStr">
        <is>
          <t xml:space="preserve">Total </t>
        </is>
      </c>
      <c r="C269" s="940">
        <f>SUM(INDIRECT(ADDRESS(MATCH("K20",$A:$A,0)+1,COLUMN(C$12),4)&amp;":"&amp;ADDRESS(MATCH("K21",$A:$A,0)-1,COLUMN(C$12),4)))</f>
        <v/>
      </c>
      <c r="D269" s="940">
        <f>SUM(INDIRECT(ADDRESS(MATCH("K20",$A:$A,0)+1,COLUMN(D$12),4)&amp;":"&amp;ADDRESS(MATCH("K21",$A:$A,0)-1,COLUMN(D$12),4)))</f>
        <v/>
      </c>
      <c r="E269" s="940">
        <f>SUM(INDIRECT(ADDRESS(MATCH("K20",$A:$A,0)+1,COLUMN(E$12),4)&amp;":"&amp;ADDRESS(MATCH("K21",$A:$A,0)-1,COLUMN(E$12),4)))</f>
        <v/>
      </c>
      <c r="F269" s="940">
        <f>SUM(INDIRECT(ADDRESS(MATCH("K20",$A:$A,0)+1,COLUMN(F$12),4)&amp;":"&amp;ADDRESS(MATCH("K21",$A:$A,0)-1,COLUMN(F$12),4)))</f>
        <v/>
      </c>
      <c r="G269" s="940">
        <f>SUM(INDIRECT(ADDRESS(MATCH("K20",$A:$A,0)+1,COLUMN(G$12),4)&amp;":"&amp;ADDRESS(MATCH("K21",$A:$A,0)-1,COLUMN(G$12),4)))</f>
        <v/>
      </c>
      <c r="H269" s="940">
        <f>SUM(INDIRECT(ADDRESS(MATCH("K20",$A:$A,0)+1,COLUMN(H$12),4)&amp;":"&amp;ADDRESS(MATCH("K21",$A:$A,0)-1,COLUMN(H$12),4)))</f>
        <v/>
      </c>
      <c r="I269" s="934" t="n"/>
      <c r="J269" s="85" t="n"/>
      <c r="K269" s="85" t="n"/>
      <c r="L269" s="85" t="n"/>
      <c r="M269" s="85" t="n"/>
      <c r="N269" s="114">
        <f>B269</f>
        <v/>
      </c>
      <c r="O269" s="156">
        <f>C269*BS!$B$9</f>
        <v/>
      </c>
      <c r="P269" s="156">
        <f>D269*BS!$B$9</f>
        <v/>
      </c>
      <c r="Q269" s="156">
        <f>E269*BS!$B$9</f>
        <v/>
      </c>
      <c r="R269" s="156">
        <f>F269*BS!$B$9</f>
        <v/>
      </c>
      <c r="S269" s="156">
        <f>G269*BS!$B$9</f>
        <v/>
      </c>
      <c r="T269" s="156">
        <f>H269*BS!$B$9</f>
        <v/>
      </c>
      <c r="U269" s="157">
        <f>I144</f>
        <v/>
      </c>
      <c r="V269" s="941" t="n"/>
      <c r="W269" s="941" t="n"/>
      <c r="X269" s="85" t="n"/>
      <c r="Y269" s="85" t="n"/>
      <c r="Z269" s="85" t="n"/>
      <c r="AA269" s="85" t="n"/>
      <c r="AB269" s="85" t="n"/>
      <c r="AC269" s="85" t="n"/>
      <c r="AD269" s="85" t="n"/>
      <c r="AE269" s="85" t="n"/>
      <c r="AF269" s="85" t="n"/>
      <c r="AG269" s="85" t="n"/>
      <c r="AH269" s="85" t="n"/>
      <c r="AI269" s="85" t="n"/>
      <c r="AJ269" s="85" t="n"/>
      <c r="AK269" s="85" t="n"/>
      <c r="AL269" s="85" t="n"/>
      <c r="AM269" s="85" t="n"/>
      <c r="AN269" s="85" t="n"/>
      <c r="AO269" s="85" t="n"/>
      <c r="AP269" s="85" t="n"/>
      <c r="AQ269" s="85" t="n"/>
      <c r="AR269" s="85" t="n"/>
      <c r="AS269" s="85" t="n"/>
      <c r="AT269" s="85" t="n"/>
      <c r="AU269" s="85" t="n"/>
      <c r="AV269" s="85" t="n"/>
      <c r="AW269" s="85" t="n"/>
      <c r="AX269" s="85" t="n"/>
      <c r="AY269" s="85" t="n"/>
      <c r="AZ269" s="85" t="n"/>
      <c r="BA269" s="85" t="n"/>
      <c r="BB269" s="85" t="n"/>
      <c r="BC269" s="85" t="n"/>
      <c r="BD269" s="85" t="n"/>
      <c r="BE269" s="85" t="n"/>
      <c r="BF269" s="85" t="n"/>
      <c r="BG269" s="85" t="n"/>
      <c r="BH269" s="85" t="n"/>
      <c r="BI269" s="85" t="n"/>
      <c r="BJ269" s="85" t="n"/>
      <c r="BK269" s="85" t="n"/>
      <c r="BL269" s="85" t="n"/>
      <c r="BM269" s="85" t="n"/>
      <c r="BN269" s="85" t="n"/>
      <c r="BO269" s="85" t="n"/>
      <c r="BP269" s="85" t="n"/>
      <c r="BQ269" s="85" t="n"/>
      <c r="BR269" s="85" t="n"/>
      <c r="BS269" s="85" t="n"/>
      <c r="BT269" s="85" t="n"/>
      <c r="BU269" s="85" t="n"/>
      <c r="BV269" s="85" t="n"/>
      <c r="BW269" s="85" t="n"/>
      <c r="BX269" s="85" t="n"/>
      <c r="BY269" s="85" t="n"/>
      <c r="BZ269" s="85" t="n"/>
      <c r="CA269" s="85" t="n"/>
      <c r="CB269" s="85" t="n"/>
      <c r="CC269" s="85" t="n"/>
      <c r="CD269" s="85" t="n"/>
      <c r="CE269" s="85" t="n"/>
      <c r="CF269" s="85" t="n"/>
      <c r="CG269" s="85" t="n"/>
      <c r="CH269" s="85" t="n"/>
      <c r="CI269" s="85" t="n"/>
      <c r="CJ269" s="85" t="n"/>
      <c r="CK269" s="85" t="n"/>
      <c r="CL269" s="85" t="n"/>
      <c r="CM269" s="85" t="n"/>
      <c r="CN269" s="85" t="n"/>
      <c r="CO269" s="85" t="n"/>
      <c r="CP269" s="85" t="n"/>
      <c r="CQ269" s="85" t="n"/>
      <c r="CR269" s="85" t="n"/>
      <c r="CS269" s="85" t="n"/>
      <c r="CT269" s="85" t="n"/>
      <c r="CU269" s="85" t="n"/>
      <c r="CV269" s="85" t="n"/>
      <c r="CW269" s="85" t="n"/>
      <c r="CX269" s="85" t="n"/>
      <c r="CY269" s="85" t="n"/>
      <c r="CZ269" s="85" t="n"/>
      <c r="DA269" s="85" t="n"/>
      <c r="DB269" s="85" t="n"/>
      <c r="DC269" s="85" t="n"/>
      <c r="DD269" s="85" t="n"/>
      <c r="DE269" s="85" t="n"/>
      <c r="DF269" s="85" t="n"/>
      <c r="DG269" s="85" t="n"/>
      <c r="DH269" s="85" t="n"/>
      <c r="DI269" s="85" t="n"/>
      <c r="DJ269" s="85" t="n"/>
      <c r="DK269" s="85" t="n"/>
      <c r="DL269" s="85" t="n"/>
      <c r="DM269" s="85" t="n"/>
      <c r="DN269" s="85" t="n"/>
      <c r="DO269" s="85" t="n"/>
      <c r="DP269" s="85" t="n"/>
      <c r="DQ269" s="85" t="n"/>
      <c r="DR269" s="85" t="n"/>
      <c r="DS269" s="85" t="n"/>
      <c r="DT269" s="85" t="n"/>
      <c r="DU269" s="85" t="n"/>
      <c r="DV269" s="85" t="n"/>
      <c r="DW269" s="85" t="n"/>
      <c r="DX269" s="85" t="n"/>
      <c r="DY269" s="85" t="n"/>
      <c r="DZ269" s="85" t="n"/>
      <c r="EA269" s="85" t="n"/>
      <c r="EB269" s="85" t="n"/>
      <c r="EC269" s="85" t="n"/>
      <c r="ED269" s="85" t="n"/>
      <c r="EE269" s="85" t="n"/>
      <c r="EF269" s="85" t="n"/>
      <c r="EG269" s="85" t="n"/>
      <c r="EH269" s="85" t="n"/>
      <c r="EI269" s="85" t="n"/>
      <c r="EJ269" s="85" t="n"/>
      <c r="EK269" s="85" t="n"/>
      <c r="EL269" s="85" t="n"/>
      <c r="EM269" s="85" t="n"/>
      <c r="EN269" s="85" t="n"/>
      <c r="EO269" s="85" t="n"/>
      <c r="EP269" s="85" t="n"/>
      <c r="EQ269" s="85" t="n"/>
      <c r="ER269" s="85" t="n"/>
      <c r="ES269" s="85" t="n"/>
      <c r="ET269" s="85" t="n"/>
      <c r="EU269" s="85" t="n"/>
      <c r="EV269" s="85" t="n"/>
      <c r="EW269" s="85" t="n"/>
      <c r="EX269" s="85" t="n"/>
      <c r="EY269" s="85" t="n"/>
      <c r="EZ269" s="85" t="n"/>
      <c r="FA269" s="85" t="n"/>
      <c r="FB269" s="85" t="n"/>
      <c r="FC269" s="85" t="n"/>
      <c r="FD269" s="85" t="n"/>
      <c r="FE269" s="85" t="n"/>
      <c r="FF269" s="85" t="n"/>
      <c r="FG269" s="85" t="n"/>
      <c r="FH269" s="85" t="n"/>
      <c r="FI269" s="85" t="n"/>
      <c r="FJ269" s="85" t="n"/>
      <c r="FK269" s="85" t="n"/>
      <c r="FL269" s="85" t="n"/>
      <c r="FM269" s="85" t="n"/>
      <c r="FN269" s="85" t="n"/>
      <c r="FO269" s="85" t="n"/>
      <c r="FP269" s="85" t="n"/>
      <c r="FQ269" s="85" t="n"/>
      <c r="FR269" s="85" t="n"/>
      <c r="FS269" s="85" t="n"/>
      <c r="FT269" s="85" t="n"/>
      <c r="FU269" s="85" t="n"/>
      <c r="FV269" s="85" t="n"/>
      <c r="FW269" s="85" t="n"/>
      <c r="FX269" s="85" t="n"/>
      <c r="FY269" s="85" t="n"/>
      <c r="FZ269" s="85" t="n"/>
      <c r="GA269" s="85" t="n"/>
      <c r="GB269" s="85" t="n"/>
      <c r="GC269" s="85" t="n"/>
      <c r="GD269" s="85" t="n"/>
      <c r="GE269" s="85" t="n"/>
      <c r="GF269" s="85" t="n"/>
      <c r="GG269" s="85" t="n"/>
      <c r="GH269" s="85" t="n"/>
      <c r="GI269" s="85" t="n"/>
      <c r="GJ269" s="85" t="n"/>
      <c r="GK269" s="85" t="n"/>
      <c r="GL269" s="85" t="n"/>
      <c r="GM269" s="85" t="n"/>
      <c r="GN269" s="85" t="n"/>
      <c r="GO269" s="85" t="n"/>
      <c r="GP269" s="85" t="n"/>
      <c r="GQ269" s="85" t="n"/>
      <c r="GR269" s="85" t="n"/>
      <c r="GS269" s="85" t="n"/>
      <c r="GT269" s="85" t="n"/>
      <c r="GU269" s="85" t="n"/>
      <c r="GV269" s="85" t="n"/>
      <c r="GW269" s="85" t="n"/>
      <c r="GX269" s="85" t="n"/>
      <c r="GY269" s="85" t="n"/>
      <c r="GZ269" s="85" t="n"/>
      <c r="HA269" s="85" t="n"/>
      <c r="HB269" s="85" t="n"/>
      <c r="HC269" s="85" t="n"/>
      <c r="HD269" s="85" t="n"/>
      <c r="HE269" s="85" t="n"/>
      <c r="HF269" s="85" t="n"/>
      <c r="HG269" s="85" t="n"/>
      <c r="HH269" s="85" t="n"/>
      <c r="HI269" s="85" t="n"/>
      <c r="HJ269" s="85" t="n"/>
      <c r="HK269" s="85" t="n"/>
      <c r="HL269" s="85" t="n"/>
      <c r="HM269" s="85" t="n"/>
      <c r="HN269" s="85" t="n"/>
      <c r="HO269" s="85" t="n"/>
      <c r="HP269" s="85" t="n"/>
      <c r="HQ269" s="85" t="n"/>
      <c r="HR269" s="85" t="n"/>
      <c r="HS269" s="85" t="n"/>
      <c r="HT269" s="85" t="n"/>
      <c r="HU269" s="85" t="n"/>
      <c r="HV269" s="85" t="n"/>
      <c r="HW269" s="85" t="n"/>
      <c r="HX269" s="85" t="n"/>
      <c r="HY269" s="85" t="n"/>
      <c r="HZ269" s="85" t="n"/>
      <c r="IA269" s="85" t="n"/>
      <c r="IB269" s="85" t="n"/>
      <c r="IC269" s="85" t="n"/>
      <c r="ID269" s="85" t="n"/>
      <c r="IE269" s="85" t="n"/>
      <c r="IF269" s="85" t="n"/>
      <c r="IG269" s="85" t="n"/>
      <c r="IH269" s="85" t="n"/>
      <c r="II269" s="85" t="n"/>
      <c r="IJ269" s="85" t="n"/>
      <c r="IK269" s="85" t="n"/>
      <c r="IL269" s="85" t="n"/>
      <c r="IM269" s="85" t="n"/>
      <c r="IN269" s="85" t="n"/>
      <c r="IO269" s="85" t="n"/>
      <c r="IP269" s="85" t="n"/>
      <c r="IQ269" s="85" t="n"/>
      <c r="IR269" s="85" t="n"/>
      <c r="IS269" s="85" t="n"/>
      <c r="IT269" s="85" t="n"/>
      <c r="IU269" s="85" t="n"/>
      <c r="IV269" s="85" t="n"/>
      <c r="IW269" s="85" t="n"/>
      <c r="IX269" s="85" t="n"/>
      <c r="IY269" s="85" t="n"/>
      <c r="IZ269" s="85" t="n"/>
      <c r="JA269" s="85" t="n"/>
      <c r="JB269" s="85" t="n"/>
      <c r="JC269" s="85" t="n"/>
      <c r="JD269" s="85" t="n"/>
      <c r="JE269" s="85" t="n"/>
      <c r="JF269" s="85" t="n"/>
      <c r="JG269" s="85" t="n"/>
      <c r="JH269" s="85" t="n"/>
      <c r="JI269" s="85" t="n"/>
      <c r="JJ269" s="85" t="n"/>
      <c r="JK269" s="85" t="n"/>
      <c r="JL269" s="85" t="n"/>
      <c r="JM269" s="85" t="n"/>
      <c r="JN269" s="85" t="n"/>
      <c r="JO269" s="85" t="n"/>
      <c r="JP269" s="85" t="n"/>
      <c r="JQ269" s="85" t="n"/>
      <c r="JR269" s="85" t="n"/>
      <c r="JS269" s="85" t="n"/>
      <c r="JT269" s="85" t="n"/>
      <c r="JU269" s="85" t="n"/>
      <c r="JV269" s="85" t="n"/>
      <c r="JW269" s="85" t="n"/>
      <c r="JX269" s="85" t="n"/>
      <c r="JY269" s="85" t="n"/>
      <c r="JZ269" s="85" t="n"/>
      <c r="KA269" s="85" t="n"/>
      <c r="KB269" s="85" t="n"/>
      <c r="KC269" s="85" t="n"/>
      <c r="KD269" s="85" t="n"/>
      <c r="KE269" s="85" t="n"/>
      <c r="KF269" s="85" t="n"/>
      <c r="KG269" s="85" t="n"/>
      <c r="KH269" s="85" t="n"/>
      <c r="KI269" s="85" t="n"/>
      <c r="KJ269" s="85" t="n"/>
      <c r="KK269" s="85" t="n"/>
      <c r="KL269" s="85" t="n"/>
      <c r="KM269" s="85" t="n"/>
      <c r="KN269" s="85" t="n"/>
      <c r="KO269" s="85" t="n"/>
      <c r="KP269" s="85" t="n"/>
      <c r="KQ269" s="85" t="n"/>
      <c r="KR269" s="85" t="n"/>
      <c r="KS269" s="85" t="n"/>
      <c r="KT269" s="85" t="n"/>
      <c r="KU269" s="85" t="n"/>
      <c r="KV269" s="85" t="n"/>
      <c r="KW269" s="85" t="n"/>
      <c r="KX269" s="85" t="n"/>
      <c r="KY269" s="85" t="n"/>
      <c r="KZ269" s="85" t="n"/>
      <c r="LA269" s="85" t="n"/>
      <c r="LB269" s="85" t="n"/>
      <c r="LC269" s="85" t="n"/>
      <c r="LD269" s="85" t="n"/>
      <c r="LE269" s="85" t="n"/>
      <c r="LF269" s="85" t="n"/>
      <c r="LG269" s="85" t="n"/>
      <c r="LH269" s="85" t="n"/>
      <c r="LI269" s="85" t="n"/>
      <c r="LJ269" s="85" t="n"/>
      <c r="LK269" s="85" t="n"/>
      <c r="LL269" s="85" t="n"/>
      <c r="LM269" s="85" t="n"/>
      <c r="LN269" s="85" t="n"/>
      <c r="LO269" s="85" t="n"/>
      <c r="LP269" s="85" t="n"/>
      <c r="LQ269" s="85" t="n"/>
      <c r="LR269" s="85" t="n"/>
      <c r="LS269" s="85" t="n"/>
    </row>
    <row r="270">
      <c r="A270" s="618" t="n"/>
      <c r="B270" s="102" t="n"/>
      <c r="C270" s="939" t="n"/>
      <c r="D270" s="939" t="n"/>
      <c r="E270" s="939" t="n"/>
      <c r="F270" s="939" t="n"/>
      <c r="G270" s="939" t="n"/>
      <c r="H270" s="939" t="n"/>
      <c r="I270" s="928" t="n"/>
      <c r="N270" s="105" t="inlineStr"/>
      <c r="O270" s="106" t="inlineStr"/>
      <c r="P270" s="106" t="inlineStr"/>
      <c r="Q270" s="106" t="inlineStr"/>
      <c r="R270" s="106" t="inlineStr"/>
      <c r="S270" s="106" t="inlineStr"/>
      <c r="T270" s="106" t="inlineStr"/>
      <c r="U270" s="107" t="n"/>
      <c r="V270" s="927" t="n"/>
      <c r="W270" s="927" t="n"/>
    </row>
    <row r="271">
      <c r="A271" s="618" t="inlineStr">
        <is>
          <t>K22</t>
        </is>
      </c>
      <c r="B271" s="96" t="inlineStr">
        <is>
          <t>Investments</t>
        </is>
      </c>
      <c r="C271" s="158" t="n"/>
      <c r="D271" s="158" t="n"/>
      <c r="E271" s="158" t="n"/>
      <c r="F271" s="158" t="n"/>
      <c r="G271" s="158" t="n"/>
      <c r="H271" s="158" t="n"/>
      <c r="I271" s="955" t="n"/>
      <c r="J271" s="85" t="n"/>
      <c r="K271" s="85" t="n"/>
      <c r="L271" s="85" t="n"/>
      <c r="M271" s="85" t="n"/>
      <c r="N271" s="114">
        <f>B271</f>
        <v/>
      </c>
      <c r="O271" s="115" t="inlineStr"/>
      <c r="P271" s="115" t="inlineStr"/>
      <c r="Q271" s="115" t="inlineStr"/>
      <c r="R271" s="115" t="inlineStr"/>
      <c r="S271" s="115" t="inlineStr"/>
      <c r="T271" s="115" t="inlineStr"/>
      <c r="U271" s="123" t="n"/>
      <c r="V271" s="936" t="n"/>
      <c r="W271" s="936" t="n"/>
      <c r="X271" s="85" t="n"/>
      <c r="Y271" s="85" t="n"/>
      <c r="Z271" s="85" t="n"/>
      <c r="AA271" s="85" t="n"/>
      <c r="AB271" s="85" t="n"/>
      <c r="AC271" s="85" t="n"/>
      <c r="AD271" s="85" t="n"/>
      <c r="AE271" s="85" t="n"/>
      <c r="AF271" s="85" t="n"/>
      <c r="AG271" s="85" t="n"/>
      <c r="AH271" s="85" t="n"/>
      <c r="AI271" s="85" t="n"/>
      <c r="AJ271" s="85" t="n"/>
      <c r="AK271" s="85" t="n"/>
      <c r="AL271" s="85" t="n"/>
      <c r="AM271" s="85" t="n"/>
      <c r="AN271" s="85" t="n"/>
      <c r="AO271" s="85" t="n"/>
      <c r="AP271" s="85" t="n"/>
      <c r="AQ271" s="85" t="n"/>
      <c r="AR271" s="85" t="n"/>
      <c r="AS271" s="85" t="n"/>
      <c r="AT271" s="85" t="n"/>
      <c r="AU271" s="85" t="n"/>
      <c r="AV271" s="85" t="n"/>
      <c r="AW271" s="85" t="n"/>
      <c r="AX271" s="85" t="n"/>
      <c r="AY271" s="85" t="n"/>
      <c r="AZ271" s="85" t="n"/>
      <c r="BA271" s="85" t="n"/>
      <c r="BB271" s="85" t="n"/>
      <c r="BC271" s="85" t="n"/>
      <c r="BD271" s="85" t="n"/>
      <c r="BE271" s="85" t="n"/>
      <c r="BF271" s="85" t="n"/>
      <c r="BG271" s="85" t="n"/>
      <c r="BH271" s="85" t="n"/>
      <c r="BI271" s="85" t="n"/>
      <c r="BJ271" s="85" t="n"/>
      <c r="BK271" s="85" t="n"/>
      <c r="BL271" s="85" t="n"/>
      <c r="BM271" s="85" t="n"/>
      <c r="BN271" s="85" t="n"/>
      <c r="BO271" s="85" t="n"/>
      <c r="BP271" s="85" t="n"/>
      <c r="BQ271" s="85" t="n"/>
      <c r="BR271" s="85" t="n"/>
      <c r="BS271" s="85" t="n"/>
      <c r="BT271" s="85" t="n"/>
      <c r="BU271" s="85" t="n"/>
      <c r="BV271" s="85" t="n"/>
      <c r="BW271" s="85" t="n"/>
      <c r="BX271" s="85" t="n"/>
      <c r="BY271" s="85" t="n"/>
      <c r="BZ271" s="85" t="n"/>
      <c r="CA271" s="85" t="n"/>
      <c r="CB271" s="85" t="n"/>
      <c r="CC271" s="85" t="n"/>
      <c r="CD271" s="85" t="n"/>
      <c r="CE271" s="85" t="n"/>
      <c r="CF271" s="85" t="n"/>
      <c r="CG271" s="85" t="n"/>
      <c r="CH271" s="85" t="n"/>
      <c r="CI271" s="85" t="n"/>
      <c r="CJ271" s="85" t="n"/>
      <c r="CK271" s="85" t="n"/>
      <c r="CL271" s="85" t="n"/>
      <c r="CM271" s="85" t="n"/>
      <c r="CN271" s="85" t="n"/>
      <c r="CO271" s="85" t="n"/>
      <c r="CP271" s="85" t="n"/>
      <c r="CQ271" s="85" t="n"/>
      <c r="CR271" s="85" t="n"/>
      <c r="CS271" s="85" t="n"/>
      <c r="CT271" s="85" t="n"/>
      <c r="CU271" s="85" t="n"/>
      <c r="CV271" s="85" t="n"/>
      <c r="CW271" s="85" t="n"/>
      <c r="CX271" s="85" t="n"/>
      <c r="CY271" s="85" t="n"/>
      <c r="CZ271" s="85" t="n"/>
      <c r="DA271" s="85" t="n"/>
      <c r="DB271" s="85" t="n"/>
      <c r="DC271" s="85" t="n"/>
      <c r="DD271" s="85" t="n"/>
      <c r="DE271" s="85" t="n"/>
      <c r="DF271" s="85" t="n"/>
      <c r="DG271" s="85" t="n"/>
      <c r="DH271" s="85" t="n"/>
      <c r="DI271" s="85" t="n"/>
      <c r="DJ271" s="85" t="n"/>
      <c r="DK271" s="85" t="n"/>
      <c r="DL271" s="85" t="n"/>
      <c r="DM271" s="85" t="n"/>
      <c r="DN271" s="85" t="n"/>
      <c r="DO271" s="85" t="n"/>
      <c r="DP271" s="85" t="n"/>
      <c r="DQ271" s="85" t="n"/>
      <c r="DR271" s="85" t="n"/>
      <c r="DS271" s="85" t="n"/>
      <c r="DT271" s="85" t="n"/>
      <c r="DU271" s="85" t="n"/>
      <c r="DV271" s="85" t="n"/>
      <c r="DW271" s="85" t="n"/>
      <c r="DX271" s="85" t="n"/>
      <c r="DY271" s="85" t="n"/>
      <c r="DZ271" s="85" t="n"/>
      <c r="EA271" s="85" t="n"/>
      <c r="EB271" s="85" t="n"/>
      <c r="EC271" s="85" t="n"/>
      <c r="ED271" s="85" t="n"/>
      <c r="EE271" s="85" t="n"/>
      <c r="EF271" s="85" t="n"/>
      <c r="EG271" s="85" t="n"/>
      <c r="EH271" s="85" t="n"/>
      <c r="EI271" s="85" t="n"/>
      <c r="EJ271" s="85" t="n"/>
      <c r="EK271" s="85" t="n"/>
      <c r="EL271" s="85" t="n"/>
      <c r="EM271" s="85" t="n"/>
      <c r="EN271" s="85" t="n"/>
      <c r="EO271" s="85" t="n"/>
      <c r="EP271" s="85" t="n"/>
      <c r="EQ271" s="85" t="n"/>
      <c r="ER271" s="85" t="n"/>
      <c r="ES271" s="85" t="n"/>
      <c r="ET271" s="85" t="n"/>
      <c r="EU271" s="85" t="n"/>
      <c r="EV271" s="85" t="n"/>
      <c r="EW271" s="85" t="n"/>
      <c r="EX271" s="85" t="n"/>
      <c r="EY271" s="85" t="n"/>
      <c r="EZ271" s="85" t="n"/>
      <c r="FA271" s="85" t="n"/>
      <c r="FB271" s="85" t="n"/>
      <c r="FC271" s="85" t="n"/>
      <c r="FD271" s="85" t="n"/>
      <c r="FE271" s="85" t="n"/>
      <c r="FF271" s="85" t="n"/>
      <c r="FG271" s="85" t="n"/>
      <c r="FH271" s="85" t="n"/>
      <c r="FI271" s="85" t="n"/>
      <c r="FJ271" s="85" t="n"/>
      <c r="FK271" s="85" t="n"/>
      <c r="FL271" s="85" t="n"/>
      <c r="FM271" s="85" t="n"/>
      <c r="FN271" s="85" t="n"/>
      <c r="FO271" s="85" t="n"/>
      <c r="FP271" s="85" t="n"/>
      <c r="FQ271" s="85" t="n"/>
      <c r="FR271" s="85" t="n"/>
      <c r="FS271" s="85" t="n"/>
      <c r="FT271" s="85" t="n"/>
      <c r="FU271" s="85" t="n"/>
      <c r="FV271" s="85" t="n"/>
      <c r="FW271" s="85" t="n"/>
      <c r="FX271" s="85" t="n"/>
      <c r="FY271" s="85" t="n"/>
      <c r="FZ271" s="85" t="n"/>
      <c r="GA271" s="85" t="n"/>
      <c r="GB271" s="85" t="n"/>
      <c r="GC271" s="85" t="n"/>
      <c r="GD271" s="85" t="n"/>
      <c r="GE271" s="85" t="n"/>
      <c r="GF271" s="85" t="n"/>
      <c r="GG271" s="85" t="n"/>
      <c r="GH271" s="85" t="n"/>
      <c r="GI271" s="85" t="n"/>
      <c r="GJ271" s="85" t="n"/>
      <c r="GK271" s="85" t="n"/>
      <c r="GL271" s="85" t="n"/>
      <c r="GM271" s="85" t="n"/>
      <c r="GN271" s="85" t="n"/>
      <c r="GO271" s="85" t="n"/>
      <c r="GP271" s="85" t="n"/>
      <c r="GQ271" s="85" t="n"/>
      <c r="GR271" s="85" t="n"/>
      <c r="GS271" s="85" t="n"/>
      <c r="GT271" s="85" t="n"/>
      <c r="GU271" s="85" t="n"/>
      <c r="GV271" s="85" t="n"/>
      <c r="GW271" s="85" t="n"/>
      <c r="GX271" s="85" t="n"/>
      <c r="GY271" s="85" t="n"/>
      <c r="GZ271" s="85" t="n"/>
      <c r="HA271" s="85" t="n"/>
      <c r="HB271" s="85" t="n"/>
      <c r="HC271" s="85" t="n"/>
      <c r="HD271" s="85" t="n"/>
      <c r="HE271" s="85" t="n"/>
      <c r="HF271" s="85" t="n"/>
      <c r="HG271" s="85" t="n"/>
      <c r="HH271" s="85" t="n"/>
      <c r="HI271" s="85" t="n"/>
      <c r="HJ271" s="85" t="n"/>
      <c r="HK271" s="85" t="n"/>
      <c r="HL271" s="85" t="n"/>
      <c r="HM271" s="85" t="n"/>
      <c r="HN271" s="85" t="n"/>
      <c r="HO271" s="85" t="n"/>
      <c r="HP271" s="85" t="n"/>
      <c r="HQ271" s="85" t="n"/>
      <c r="HR271" s="85" t="n"/>
      <c r="HS271" s="85" t="n"/>
      <c r="HT271" s="85" t="n"/>
      <c r="HU271" s="85" t="n"/>
      <c r="HV271" s="85" t="n"/>
      <c r="HW271" s="85" t="n"/>
      <c r="HX271" s="85" t="n"/>
      <c r="HY271" s="85" t="n"/>
      <c r="HZ271" s="85" t="n"/>
      <c r="IA271" s="85" t="n"/>
      <c r="IB271" s="85" t="n"/>
      <c r="IC271" s="85" t="n"/>
      <c r="ID271" s="85" t="n"/>
      <c r="IE271" s="85" t="n"/>
      <c r="IF271" s="85" t="n"/>
      <c r="IG271" s="85" t="n"/>
      <c r="IH271" s="85" t="n"/>
      <c r="II271" s="85" t="n"/>
      <c r="IJ271" s="85" t="n"/>
      <c r="IK271" s="85" t="n"/>
      <c r="IL271" s="85" t="n"/>
      <c r="IM271" s="85" t="n"/>
      <c r="IN271" s="85" t="n"/>
      <c r="IO271" s="85" t="n"/>
      <c r="IP271" s="85" t="n"/>
      <c r="IQ271" s="85" t="n"/>
      <c r="IR271" s="85" t="n"/>
      <c r="IS271" s="85" t="n"/>
      <c r="IT271" s="85" t="n"/>
      <c r="IU271" s="85" t="n"/>
      <c r="IV271" s="85" t="n"/>
      <c r="IW271" s="85" t="n"/>
      <c r="IX271" s="85" t="n"/>
      <c r="IY271" s="85" t="n"/>
      <c r="IZ271" s="85" t="n"/>
      <c r="JA271" s="85" t="n"/>
      <c r="JB271" s="85" t="n"/>
      <c r="JC271" s="85" t="n"/>
      <c r="JD271" s="85" t="n"/>
      <c r="JE271" s="85" t="n"/>
      <c r="JF271" s="85" t="n"/>
      <c r="JG271" s="85" t="n"/>
      <c r="JH271" s="85" t="n"/>
      <c r="JI271" s="85" t="n"/>
      <c r="JJ271" s="85" t="n"/>
      <c r="JK271" s="85" t="n"/>
      <c r="JL271" s="85" t="n"/>
      <c r="JM271" s="85" t="n"/>
      <c r="JN271" s="85" t="n"/>
      <c r="JO271" s="85" t="n"/>
      <c r="JP271" s="85" t="n"/>
      <c r="JQ271" s="85" t="n"/>
      <c r="JR271" s="85" t="n"/>
      <c r="JS271" s="85" t="n"/>
      <c r="JT271" s="85" t="n"/>
      <c r="JU271" s="85" t="n"/>
      <c r="JV271" s="85" t="n"/>
      <c r="JW271" s="85" t="n"/>
      <c r="JX271" s="85" t="n"/>
      <c r="JY271" s="85" t="n"/>
      <c r="JZ271" s="85" t="n"/>
      <c r="KA271" s="85" t="n"/>
      <c r="KB271" s="85" t="n"/>
      <c r="KC271" s="85" t="n"/>
      <c r="KD271" s="85" t="n"/>
      <c r="KE271" s="85" t="n"/>
      <c r="KF271" s="85" t="n"/>
      <c r="KG271" s="85" t="n"/>
      <c r="KH271" s="85" t="n"/>
      <c r="KI271" s="85" t="n"/>
      <c r="KJ271" s="85" t="n"/>
      <c r="KK271" s="85" t="n"/>
      <c r="KL271" s="85" t="n"/>
      <c r="KM271" s="85" t="n"/>
      <c r="KN271" s="85" t="n"/>
      <c r="KO271" s="85" t="n"/>
      <c r="KP271" s="85" t="n"/>
      <c r="KQ271" s="85" t="n"/>
      <c r="KR271" s="85" t="n"/>
      <c r="KS271" s="85" t="n"/>
      <c r="KT271" s="85" t="n"/>
      <c r="KU271" s="85" t="n"/>
      <c r="KV271" s="85" t="n"/>
      <c r="KW271" s="85" t="n"/>
      <c r="KX271" s="85" t="n"/>
      <c r="KY271" s="85" t="n"/>
      <c r="KZ271" s="85" t="n"/>
      <c r="LA271" s="85" t="n"/>
      <c r="LB271" s="85" t="n"/>
      <c r="LC271" s="85" t="n"/>
      <c r="LD271" s="85" t="n"/>
      <c r="LE271" s="85" t="n"/>
      <c r="LF271" s="85" t="n"/>
      <c r="LG271" s="85" t="n"/>
      <c r="LH271" s="85" t="n"/>
      <c r="LI271" s="85" t="n"/>
      <c r="LJ271" s="85" t="n"/>
      <c r="LK271" s="85" t="n"/>
      <c r="LL271" s="85" t="n"/>
      <c r="LM271" s="85" t="n"/>
      <c r="LN271" s="85" t="n"/>
      <c r="LO271" s="85" t="n"/>
      <c r="LP271" s="85" t="n"/>
      <c r="LQ271" s="85" t="n"/>
      <c r="LR271" s="85" t="n"/>
      <c r="LS271" s="85" t="n"/>
    </row>
    <row r="272">
      <c r="A272" s="618" t="n"/>
      <c r="B272" s="102" t="n"/>
      <c r="C272" s="939" t="n"/>
      <c r="D272" s="939" t="n"/>
      <c r="E272" s="939" t="n"/>
      <c r="F272" s="939" t="n"/>
      <c r="G272" s="939" t="n"/>
      <c r="H272" s="939" t="n"/>
      <c r="I272" s="928" t="n"/>
      <c r="N272" s="105" t="inlineStr"/>
      <c r="O272" s="106" t="inlineStr"/>
      <c r="P272" s="106" t="inlineStr"/>
      <c r="Q272" s="106" t="inlineStr"/>
      <c r="R272" s="106" t="inlineStr"/>
      <c r="S272" s="106" t="inlineStr"/>
      <c r="T272" s="106" t="inlineStr"/>
      <c r="U272" s="929">
        <f>I147</f>
        <v/>
      </c>
      <c r="V272" s="927" t="n"/>
      <c r="W272" s="927" t="n"/>
    </row>
    <row r="273">
      <c r="A273" s="618" t="n"/>
      <c r="B273" s="140" t="n"/>
      <c r="C273" s="939" t="n"/>
      <c r="D273" s="939" t="n"/>
      <c r="E273" s="939" t="n"/>
      <c r="F273" s="939" t="n"/>
      <c r="G273" s="939" t="n"/>
      <c r="H273" s="939" t="n"/>
      <c r="I273" s="928" t="n"/>
      <c r="N273" s="105" t="inlineStr"/>
      <c r="O273" s="106" t="inlineStr"/>
      <c r="P273" s="106" t="inlineStr"/>
      <c r="Q273" s="106" t="inlineStr"/>
      <c r="R273" s="106" t="inlineStr"/>
      <c r="S273" s="106" t="inlineStr"/>
      <c r="T273" s="106" t="inlineStr"/>
      <c r="U273" s="929">
        <f>I148</f>
        <v/>
      </c>
      <c r="V273" s="927" t="n"/>
      <c r="W273" s="927" t="n"/>
    </row>
    <row r="274">
      <c r="A274" s="618" t="n"/>
      <c r="B274" s="102" t="n"/>
      <c r="C274" s="103" t="n"/>
      <c r="D274" s="103" t="n"/>
      <c r="E274" s="103" t="n"/>
      <c r="F274" s="103" t="n"/>
      <c r="G274" s="103" t="n"/>
      <c r="H274" s="103" t="n"/>
      <c r="I274" s="928" t="n"/>
      <c r="N274" s="105" t="inlineStr"/>
      <c r="O274" s="106" t="inlineStr"/>
      <c r="P274" s="106" t="inlineStr"/>
      <c r="Q274" s="106" t="inlineStr"/>
      <c r="R274" s="106" t="inlineStr"/>
      <c r="S274" s="106" t="inlineStr"/>
      <c r="T274" s="106" t="inlineStr"/>
      <c r="U274" s="107">
        <f>I149</f>
        <v/>
      </c>
      <c r="V274" s="927" t="n"/>
      <c r="W274" s="927" t="n"/>
    </row>
    <row r="275">
      <c r="A275" s="618" t="n"/>
      <c r="B275" s="102" t="n"/>
      <c r="C275" s="939" t="n"/>
      <c r="D275" s="939" t="n"/>
      <c r="E275" s="939" t="n"/>
      <c r="F275" s="939" t="n"/>
      <c r="G275" s="939" t="n"/>
      <c r="H275" s="939" t="n"/>
      <c r="I275" s="928" t="n"/>
      <c r="N275" s="105" t="inlineStr"/>
      <c r="O275" s="106" t="inlineStr"/>
      <c r="P275" s="106" t="inlineStr"/>
      <c r="Q275" s="106" t="inlineStr"/>
      <c r="R275" s="106" t="inlineStr"/>
      <c r="S275" s="106" t="inlineStr"/>
      <c r="T275" s="106" t="inlineStr"/>
      <c r="U275" s="107">
        <f>I150</f>
        <v/>
      </c>
      <c r="V275" s="927" t="n"/>
      <c r="W275" s="927" t="n"/>
    </row>
    <row r="276">
      <c r="A276" s="618" t="n"/>
      <c r="B276" s="102" t="n"/>
      <c r="C276" s="939" t="n"/>
      <c r="D276" s="939" t="n"/>
      <c r="E276" s="939" t="n"/>
      <c r="F276" s="939" t="n"/>
      <c r="G276" s="939" t="n"/>
      <c r="H276" s="939" t="n"/>
      <c r="I276" s="928" t="n"/>
      <c r="N276" s="105" t="inlineStr"/>
      <c r="O276" s="106" t="inlineStr"/>
      <c r="P276" s="106" t="inlineStr"/>
      <c r="Q276" s="106" t="inlineStr"/>
      <c r="R276" s="106" t="inlineStr"/>
      <c r="S276" s="106" t="inlineStr"/>
      <c r="T276" s="106" t="inlineStr"/>
      <c r="U276" s="107">
        <f>I151</f>
        <v/>
      </c>
      <c r="V276" s="927" t="n"/>
      <c r="W276" s="927" t="n"/>
    </row>
    <row r="277">
      <c r="A277" s="618" t="n"/>
      <c r="B277" s="102" t="n"/>
      <c r="C277" s="939" t="n"/>
      <c r="D277" s="939" t="n"/>
      <c r="E277" s="939" t="n"/>
      <c r="F277" s="939" t="n"/>
      <c r="G277" s="939" t="n"/>
      <c r="H277" s="939" t="n"/>
      <c r="I277" s="928" t="n"/>
      <c r="N277" s="105" t="inlineStr"/>
      <c r="O277" s="106" t="inlineStr"/>
      <c r="P277" s="106" t="inlineStr"/>
      <c r="Q277" s="106" t="inlineStr"/>
      <c r="R277" s="106" t="inlineStr"/>
      <c r="S277" s="106" t="inlineStr"/>
      <c r="T277" s="106" t="inlineStr"/>
      <c r="U277" s="107">
        <f>I152</f>
        <v/>
      </c>
      <c r="V277" s="927" t="n"/>
      <c r="W277" s="927" t="n"/>
    </row>
    <row r="278">
      <c r="A278" s="618" t="n"/>
      <c r="B278" s="102" t="n"/>
      <c r="C278" s="939" t="n"/>
      <c r="D278" s="939" t="n"/>
      <c r="E278" s="939" t="n"/>
      <c r="F278" s="939" t="n"/>
      <c r="G278" s="939" t="n"/>
      <c r="H278" s="939" t="n"/>
      <c r="I278" s="928" t="n"/>
      <c r="N278" s="105" t="inlineStr"/>
      <c r="O278" s="106" t="inlineStr"/>
      <c r="P278" s="106" t="inlineStr"/>
      <c r="Q278" s="106" t="inlineStr"/>
      <c r="R278" s="106" t="inlineStr"/>
      <c r="S278" s="106" t="inlineStr"/>
      <c r="T278" s="106" t="inlineStr"/>
      <c r="U278" s="107">
        <f>I153</f>
        <v/>
      </c>
      <c r="V278" s="927" t="n"/>
      <c r="W278" s="927" t="n"/>
    </row>
    <row r="279">
      <c r="A279" s="618" t="n"/>
      <c r="B279" s="102" t="n"/>
      <c r="C279" s="939" t="n"/>
      <c r="D279" s="939" t="n"/>
      <c r="E279" s="939" t="n"/>
      <c r="F279" s="939" t="n"/>
      <c r="G279" s="939" t="n"/>
      <c r="H279" s="939" t="n"/>
      <c r="I279" s="928" t="n"/>
      <c r="N279" s="105" t="inlineStr"/>
      <c r="O279" s="106" t="inlineStr"/>
      <c r="P279" s="106" t="inlineStr"/>
      <c r="Q279" s="106" t="inlineStr"/>
      <c r="R279" s="106" t="inlineStr"/>
      <c r="S279" s="106" t="inlineStr"/>
      <c r="T279" s="106" t="inlineStr"/>
      <c r="U279" s="107">
        <f>I154</f>
        <v/>
      </c>
      <c r="V279" s="927" t="n"/>
      <c r="W279" s="927" t="n"/>
    </row>
    <row r="280">
      <c r="A280" s="618" t="n"/>
      <c r="B280" s="102" t="n"/>
      <c r="C280" s="939" t="n"/>
      <c r="D280" s="939" t="n"/>
      <c r="E280" s="939" t="n"/>
      <c r="F280" s="939" t="n"/>
      <c r="G280" s="939" t="n"/>
      <c r="H280" s="939" t="n"/>
      <c r="I280" s="928" t="n"/>
      <c r="N280" s="105" t="inlineStr"/>
      <c r="O280" s="106" t="inlineStr"/>
      <c r="P280" s="106" t="inlineStr"/>
      <c r="Q280" s="106" t="inlineStr"/>
      <c r="R280" s="106" t="inlineStr"/>
      <c r="S280" s="106" t="inlineStr"/>
      <c r="T280" s="106" t="inlineStr"/>
      <c r="U280" s="107" t="n"/>
      <c r="V280" s="927" t="n"/>
      <c r="W280" s="927" t="n"/>
    </row>
    <row r="281">
      <c r="A281" s="618" t="n"/>
      <c r="B281" s="102" t="n"/>
      <c r="C281" s="939" t="n"/>
      <c r="D281" s="939" t="n"/>
      <c r="E281" s="939" t="n"/>
      <c r="F281" s="939" t="n"/>
      <c r="G281" s="939" t="n"/>
      <c r="H281" s="939" t="n"/>
      <c r="I281" s="928" t="n"/>
      <c r="N281" s="105" t="inlineStr"/>
      <c r="O281" s="106" t="inlineStr"/>
      <c r="P281" s="106" t="inlineStr"/>
      <c r="Q281" s="106" t="inlineStr"/>
      <c r="R281" s="106" t="inlineStr"/>
      <c r="S281" s="106" t="inlineStr"/>
      <c r="T281" s="106" t="inlineStr"/>
      <c r="U281" s="107">
        <f>I156</f>
        <v/>
      </c>
      <c r="V281" s="927" t="n"/>
      <c r="W281" s="927" t="n"/>
    </row>
    <row r="282">
      <c r="A282" s="618" t="n"/>
      <c r="B282" s="102" t="n"/>
      <c r="C282" s="939" t="n"/>
      <c r="D282" s="939" t="n"/>
      <c r="E282" s="939" t="n"/>
      <c r="F282" s="939" t="n"/>
      <c r="G282" s="939" t="n"/>
      <c r="H282" s="939" t="n"/>
      <c r="I282" s="943" t="n"/>
      <c r="N282" s="105" t="inlineStr"/>
      <c r="O282" s="106" t="inlineStr"/>
      <c r="P282" s="106" t="inlineStr"/>
      <c r="Q282" s="106" t="inlineStr"/>
      <c r="R282" s="106" t="inlineStr"/>
      <c r="S282" s="106" t="inlineStr"/>
      <c r="T282" s="106" t="inlineStr"/>
      <c r="U282" s="107">
        <f>I157</f>
        <v/>
      </c>
      <c r="V282" s="936" t="n"/>
      <c r="W282" s="936" t="n"/>
    </row>
    <row r="283">
      <c r="A283" s="618" t="inlineStr">
        <is>
          <t>K23</t>
        </is>
      </c>
      <c r="B283" s="96" t="inlineStr">
        <is>
          <t>Total</t>
        </is>
      </c>
      <c r="C283" s="940">
        <f>SUM(INDIRECT(ADDRESS(MATCH("K22",$A:$A,0)+1,COLUMN(C$12),4)&amp;":"&amp;ADDRESS(MATCH("K23",$A:$A,0)-1,COLUMN(C$12),4)))</f>
        <v/>
      </c>
      <c r="D283" s="940">
        <f>SUM(INDIRECT(ADDRESS(MATCH("K22",$A:$A,0)+1,COLUMN(D$12),4)&amp;":"&amp;ADDRESS(MATCH("K23",$A:$A,0)-1,COLUMN(D$12),4)))</f>
        <v/>
      </c>
      <c r="E283" s="940">
        <f>SUM(INDIRECT(ADDRESS(MATCH("K22",$A:$A,0)+1,COLUMN(E$12),4)&amp;":"&amp;ADDRESS(MATCH("K23",$A:$A,0)-1,COLUMN(E$12),4)))</f>
        <v/>
      </c>
      <c r="F283" s="940">
        <f>SUM(INDIRECT(ADDRESS(MATCH("K22",$A:$A,0)+1,COLUMN(F$12),4)&amp;":"&amp;ADDRESS(MATCH("K23",$A:$A,0)-1,COLUMN(F$12),4)))</f>
        <v/>
      </c>
      <c r="G283" s="940" t="n">
        <v>0</v>
      </c>
      <c r="H283" s="940" t="n">
        <v>0</v>
      </c>
      <c r="I283" s="955" t="n"/>
      <c r="J283" s="85" t="n"/>
      <c r="K283" s="85" t="n"/>
      <c r="L283" s="85" t="n"/>
      <c r="M283" s="85" t="n"/>
      <c r="N283" s="114">
        <f>B283</f>
        <v/>
      </c>
      <c r="O283" s="115">
        <f>C283*BS!$B$9</f>
        <v/>
      </c>
      <c r="P283" s="115">
        <f>D283*BS!$B$9</f>
        <v/>
      </c>
      <c r="Q283" s="115">
        <f>E283*BS!$B$9</f>
        <v/>
      </c>
      <c r="R283" s="115">
        <f>F283*BS!$B$9</f>
        <v/>
      </c>
      <c r="S283" s="115">
        <f>G283*BS!$B$9</f>
        <v/>
      </c>
      <c r="T283" s="115">
        <f>H283*BS!$B$9</f>
        <v/>
      </c>
      <c r="U283" s="123">
        <f>I158</f>
        <v/>
      </c>
      <c r="V283" s="936" t="n"/>
      <c r="W283" s="936" t="n"/>
      <c r="X283" s="85" t="n"/>
      <c r="Y283" s="85" t="n"/>
      <c r="Z283" s="85" t="n"/>
      <c r="AA283" s="85" t="n"/>
      <c r="AB283" s="85" t="n"/>
      <c r="AC283" s="85" t="n"/>
      <c r="AD283" s="85" t="n"/>
      <c r="AE283" s="85" t="n"/>
      <c r="AF283" s="85" t="n"/>
      <c r="AG283" s="85" t="n"/>
      <c r="AH283" s="85" t="n"/>
      <c r="AI283" s="85" t="n"/>
      <c r="AJ283" s="85" t="n"/>
      <c r="AK283" s="85" t="n"/>
      <c r="AL283" s="85" t="n"/>
      <c r="AM283" s="85" t="n"/>
      <c r="AN283" s="85" t="n"/>
      <c r="AO283" s="85" t="n"/>
      <c r="AP283" s="85" t="n"/>
      <c r="AQ283" s="85" t="n"/>
      <c r="AR283" s="85" t="n"/>
      <c r="AS283" s="85" t="n"/>
      <c r="AT283" s="85" t="n"/>
      <c r="AU283" s="85" t="n"/>
      <c r="AV283" s="85" t="n"/>
      <c r="AW283" s="85" t="n"/>
      <c r="AX283" s="85" t="n"/>
      <c r="AY283" s="85" t="n"/>
      <c r="AZ283" s="85" t="n"/>
      <c r="BA283" s="85" t="n"/>
      <c r="BB283" s="85" t="n"/>
      <c r="BC283" s="85" t="n"/>
      <c r="BD283" s="85" t="n"/>
      <c r="BE283" s="85" t="n"/>
      <c r="BF283" s="85" t="n"/>
      <c r="BG283" s="85" t="n"/>
      <c r="BH283" s="85" t="n"/>
      <c r="BI283" s="85" t="n"/>
      <c r="BJ283" s="85" t="n"/>
      <c r="BK283" s="85" t="n"/>
      <c r="BL283" s="85" t="n"/>
      <c r="BM283" s="85" t="n"/>
      <c r="BN283" s="85" t="n"/>
      <c r="BO283" s="85" t="n"/>
      <c r="BP283" s="85" t="n"/>
      <c r="BQ283" s="85" t="n"/>
      <c r="BR283" s="85" t="n"/>
      <c r="BS283" s="85" t="n"/>
      <c r="BT283" s="85" t="n"/>
      <c r="BU283" s="85" t="n"/>
      <c r="BV283" s="85" t="n"/>
      <c r="BW283" s="85" t="n"/>
      <c r="BX283" s="85" t="n"/>
      <c r="BY283" s="85" t="n"/>
      <c r="BZ283" s="85" t="n"/>
      <c r="CA283" s="85" t="n"/>
      <c r="CB283" s="85" t="n"/>
      <c r="CC283" s="85" t="n"/>
      <c r="CD283" s="85" t="n"/>
      <c r="CE283" s="85" t="n"/>
      <c r="CF283" s="85" t="n"/>
      <c r="CG283" s="85" t="n"/>
      <c r="CH283" s="85" t="n"/>
      <c r="CI283" s="85" t="n"/>
      <c r="CJ283" s="85" t="n"/>
      <c r="CK283" s="85" t="n"/>
      <c r="CL283" s="85" t="n"/>
      <c r="CM283" s="85" t="n"/>
      <c r="CN283" s="85" t="n"/>
      <c r="CO283" s="85" t="n"/>
      <c r="CP283" s="85" t="n"/>
      <c r="CQ283" s="85" t="n"/>
      <c r="CR283" s="85" t="n"/>
      <c r="CS283" s="85" t="n"/>
      <c r="CT283" s="85" t="n"/>
      <c r="CU283" s="85" t="n"/>
      <c r="CV283" s="85" t="n"/>
      <c r="CW283" s="85" t="n"/>
      <c r="CX283" s="85" t="n"/>
      <c r="CY283" s="85" t="n"/>
      <c r="CZ283" s="85" t="n"/>
      <c r="DA283" s="85" t="n"/>
      <c r="DB283" s="85" t="n"/>
      <c r="DC283" s="85" t="n"/>
      <c r="DD283" s="85" t="n"/>
      <c r="DE283" s="85" t="n"/>
      <c r="DF283" s="85" t="n"/>
      <c r="DG283" s="85" t="n"/>
      <c r="DH283" s="85" t="n"/>
      <c r="DI283" s="85" t="n"/>
      <c r="DJ283" s="85" t="n"/>
      <c r="DK283" s="85" t="n"/>
      <c r="DL283" s="85" t="n"/>
      <c r="DM283" s="85" t="n"/>
      <c r="DN283" s="85" t="n"/>
      <c r="DO283" s="85" t="n"/>
      <c r="DP283" s="85" t="n"/>
      <c r="DQ283" s="85" t="n"/>
      <c r="DR283" s="85" t="n"/>
      <c r="DS283" s="85" t="n"/>
      <c r="DT283" s="85" t="n"/>
      <c r="DU283" s="85" t="n"/>
      <c r="DV283" s="85" t="n"/>
      <c r="DW283" s="85" t="n"/>
      <c r="DX283" s="85" t="n"/>
      <c r="DY283" s="85" t="n"/>
      <c r="DZ283" s="85" t="n"/>
      <c r="EA283" s="85" t="n"/>
      <c r="EB283" s="85" t="n"/>
      <c r="EC283" s="85" t="n"/>
      <c r="ED283" s="85" t="n"/>
      <c r="EE283" s="85" t="n"/>
      <c r="EF283" s="85" t="n"/>
      <c r="EG283" s="85" t="n"/>
      <c r="EH283" s="85" t="n"/>
      <c r="EI283" s="85" t="n"/>
      <c r="EJ283" s="85" t="n"/>
      <c r="EK283" s="85" t="n"/>
      <c r="EL283" s="85" t="n"/>
      <c r="EM283" s="85" t="n"/>
      <c r="EN283" s="85" t="n"/>
      <c r="EO283" s="85" t="n"/>
      <c r="EP283" s="85" t="n"/>
      <c r="EQ283" s="85" t="n"/>
      <c r="ER283" s="85" t="n"/>
      <c r="ES283" s="85" t="n"/>
      <c r="ET283" s="85" t="n"/>
      <c r="EU283" s="85" t="n"/>
      <c r="EV283" s="85" t="n"/>
      <c r="EW283" s="85" t="n"/>
      <c r="EX283" s="85" t="n"/>
      <c r="EY283" s="85" t="n"/>
      <c r="EZ283" s="85" t="n"/>
      <c r="FA283" s="85" t="n"/>
      <c r="FB283" s="85" t="n"/>
      <c r="FC283" s="85" t="n"/>
      <c r="FD283" s="85" t="n"/>
      <c r="FE283" s="85" t="n"/>
      <c r="FF283" s="85" t="n"/>
      <c r="FG283" s="85" t="n"/>
      <c r="FH283" s="85" t="n"/>
      <c r="FI283" s="85" t="n"/>
      <c r="FJ283" s="85" t="n"/>
      <c r="FK283" s="85" t="n"/>
      <c r="FL283" s="85" t="n"/>
      <c r="FM283" s="85" t="n"/>
      <c r="FN283" s="85" t="n"/>
      <c r="FO283" s="85" t="n"/>
      <c r="FP283" s="85" t="n"/>
      <c r="FQ283" s="85" t="n"/>
      <c r="FR283" s="85" t="n"/>
      <c r="FS283" s="85" t="n"/>
      <c r="FT283" s="85" t="n"/>
      <c r="FU283" s="85" t="n"/>
      <c r="FV283" s="85" t="n"/>
      <c r="FW283" s="85" t="n"/>
      <c r="FX283" s="85" t="n"/>
      <c r="FY283" s="85" t="n"/>
      <c r="FZ283" s="85" t="n"/>
      <c r="GA283" s="85" t="n"/>
      <c r="GB283" s="85" t="n"/>
      <c r="GC283" s="85" t="n"/>
      <c r="GD283" s="85" t="n"/>
      <c r="GE283" s="85" t="n"/>
      <c r="GF283" s="85" t="n"/>
      <c r="GG283" s="85" t="n"/>
      <c r="GH283" s="85" t="n"/>
      <c r="GI283" s="85" t="n"/>
      <c r="GJ283" s="85" t="n"/>
      <c r="GK283" s="85" t="n"/>
      <c r="GL283" s="85" t="n"/>
      <c r="GM283" s="85" t="n"/>
      <c r="GN283" s="85" t="n"/>
      <c r="GO283" s="85" t="n"/>
      <c r="GP283" s="85" t="n"/>
      <c r="GQ283" s="85" t="n"/>
      <c r="GR283" s="85" t="n"/>
      <c r="GS283" s="85" t="n"/>
      <c r="GT283" s="85" t="n"/>
      <c r="GU283" s="85" t="n"/>
      <c r="GV283" s="85" t="n"/>
      <c r="GW283" s="85" t="n"/>
      <c r="GX283" s="85" t="n"/>
      <c r="GY283" s="85" t="n"/>
      <c r="GZ283" s="85" t="n"/>
      <c r="HA283" s="85" t="n"/>
      <c r="HB283" s="85" t="n"/>
      <c r="HC283" s="85" t="n"/>
      <c r="HD283" s="85" t="n"/>
      <c r="HE283" s="85" t="n"/>
      <c r="HF283" s="85" t="n"/>
      <c r="HG283" s="85" t="n"/>
      <c r="HH283" s="85" t="n"/>
      <c r="HI283" s="85" t="n"/>
      <c r="HJ283" s="85" t="n"/>
      <c r="HK283" s="85" t="n"/>
      <c r="HL283" s="85" t="n"/>
      <c r="HM283" s="85" t="n"/>
      <c r="HN283" s="85" t="n"/>
      <c r="HO283" s="85" t="n"/>
      <c r="HP283" s="85" t="n"/>
      <c r="HQ283" s="85" t="n"/>
      <c r="HR283" s="85" t="n"/>
      <c r="HS283" s="85" t="n"/>
      <c r="HT283" s="85" t="n"/>
      <c r="HU283" s="85" t="n"/>
      <c r="HV283" s="85" t="n"/>
      <c r="HW283" s="85" t="n"/>
      <c r="HX283" s="85" t="n"/>
      <c r="HY283" s="85" t="n"/>
      <c r="HZ283" s="85" t="n"/>
      <c r="IA283" s="85" t="n"/>
      <c r="IB283" s="85" t="n"/>
      <c r="IC283" s="85" t="n"/>
      <c r="ID283" s="85" t="n"/>
      <c r="IE283" s="85" t="n"/>
      <c r="IF283" s="85" t="n"/>
      <c r="IG283" s="85" t="n"/>
      <c r="IH283" s="85" t="n"/>
      <c r="II283" s="85" t="n"/>
      <c r="IJ283" s="85" t="n"/>
      <c r="IK283" s="85" t="n"/>
      <c r="IL283" s="85" t="n"/>
      <c r="IM283" s="85" t="n"/>
      <c r="IN283" s="85" t="n"/>
      <c r="IO283" s="85" t="n"/>
      <c r="IP283" s="85" t="n"/>
      <c r="IQ283" s="85" t="n"/>
      <c r="IR283" s="85" t="n"/>
      <c r="IS283" s="85" t="n"/>
      <c r="IT283" s="85" t="n"/>
      <c r="IU283" s="85" t="n"/>
      <c r="IV283" s="85" t="n"/>
      <c r="IW283" s="85" t="n"/>
      <c r="IX283" s="85" t="n"/>
      <c r="IY283" s="85" t="n"/>
      <c r="IZ283" s="85" t="n"/>
      <c r="JA283" s="85" t="n"/>
      <c r="JB283" s="85" t="n"/>
      <c r="JC283" s="85" t="n"/>
      <c r="JD283" s="85" t="n"/>
      <c r="JE283" s="85" t="n"/>
      <c r="JF283" s="85" t="n"/>
      <c r="JG283" s="85" t="n"/>
      <c r="JH283" s="85" t="n"/>
      <c r="JI283" s="85" t="n"/>
      <c r="JJ283" s="85" t="n"/>
      <c r="JK283" s="85" t="n"/>
      <c r="JL283" s="85" t="n"/>
      <c r="JM283" s="85" t="n"/>
      <c r="JN283" s="85" t="n"/>
      <c r="JO283" s="85" t="n"/>
      <c r="JP283" s="85" t="n"/>
      <c r="JQ283" s="85" t="n"/>
      <c r="JR283" s="85" t="n"/>
      <c r="JS283" s="85" t="n"/>
      <c r="JT283" s="85" t="n"/>
      <c r="JU283" s="85" t="n"/>
      <c r="JV283" s="85" t="n"/>
      <c r="JW283" s="85" t="n"/>
      <c r="JX283" s="85" t="n"/>
      <c r="JY283" s="85" t="n"/>
      <c r="JZ283" s="85" t="n"/>
      <c r="KA283" s="85" t="n"/>
      <c r="KB283" s="85" t="n"/>
      <c r="KC283" s="85" t="n"/>
      <c r="KD283" s="85" t="n"/>
      <c r="KE283" s="85" t="n"/>
      <c r="KF283" s="85" t="n"/>
      <c r="KG283" s="85" t="n"/>
      <c r="KH283" s="85" t="n"/>
      <c r="KI283" s="85" t="n"/>
      <c r="KJ283" s="85" t="n"/>
      <c r="KK283" s="85" t="n"/>
      <c r="KL283" s="85" t="n"/>
      <c r="KM283" s="85" t="n"/>
      <c r="KN283" s="85" t="n"/>
      <c r="KO283" s="85" t="n"/>
      <c r="KP283" s="85" t="n"/>
      <c r="KQ283" s="85" t="n"/>
      <c r="KR283" s="85" t="n"/>
      <c r="KS283" s="85" t="n"/>
      <c r="KT283" s="85" t="n"/>
      <c r="KU283" s="85" t="n"/>
      <c r="KV283" s="85" t="n"/>
      <c r="KW283" s="85" t="n"/>
      <c r="KX283" s="85" t="n"/>
      <c r="KY283" s="85" t="n"/>
      <c r="KZ283" s="85" t="n"/>
      <c r="LA283" s="85" t="n"/>
      <c r="LB283" s="85" t="n"/>
      <c r="LC283" s="85" t="n"/>
      <c r="LD283" s="85" t="n"/>
      <c r="LE283" s="85" t="n"/>
      <c r="LF283" s="85" t="n"/>
      <c r="LG283" s="85" t="n"/>
      <c r="LH283" s="85" t="n"/>
      <c r="LI283" s="85" t="n"/>
      <c r="LJ283" s="85" t="n"/>
      <c r="LK283" s="85" t="n"/>
      <c r="LL283" s="85" t="n"/>
      <c r="LM283" s="85" t="n"/>
      <c r="LN283" s="85" t="n"/>
      <c r="LO283" s="85" t="n"/>
      <c r="LP283" s="85" t="n"/>
      <c r="LQ283" s="85" t="n"/>
      <c r="LR283" s="85" t="n"/>
      <c r="LS283" s="85" t="n"/>
    </row>
    <row r="284">
      <c r="A284" s="618" t="n"/>
      <c r="B284" s="102" t="n"/>
      <c r="C284" s="939" t="n"/>
      <c r="D284" s="939" t="n"/>
      <c r="E284" s="939" t="n"/>
      <c r="F284" s="939" t="n"/>
      <c r="G284" s="939" t="n"/>
      <c r="H284" s="939" t="n"/>
      <c r="I284" s="928" t="n"/>
      <c r="N284" s="105" t="inlineStr"/>
      <c r="O284" s="106" t="inlineStr"/>
      <c r="P284" s="106" t="inlineStr"/>
      <c r="Q284" s="106" t="inlineStr"/>
      <c r="R284" s="106" t="inlineStr"/>
      <c r="S284" s="106" t="inlineStr"/>
      <c r="T284" s="106" t="inlineStr"/>
      <c r="U284" s="107" t="n"/>
      <c r="V284" s="927" t="n"/>
      <c r="W284" s="927" t="n"/>
    </row>
    <row r="285">
      <c r="A285" s="618" t="inlineStr">
        <is>
          <t>K24</t>
        </is>
      </c>
      <c r="B285" s="96" t="inlineStr">
        <is>
          <t xml:space="preserve">Deferred charges </t>
        </is>
      </c>
      <c r="C285" s="954" t="n"/>
      <c r="D285" s="954" t="n"/>
      <c r="E285" s="954" t="n"/>
      <c r="F285" s="954" t="n"/>
      <c r="G285" s="954" t="n"/>
      <c r="H285" s="954" t="n"/>
      <c r="I285" s="934" t="n"/>
      <c r="J285" s="85" t="n"/>
      <c r="K285" s="85" t="n"/>
      <c r="L285" s="85" t="n"/>
      <c r="M285" s="85" t="n"/>
      <c r="N285" s="114">
        <f>B285</f>
        <v/>
      </c>
      <c r="O285" s="115" t="inlineStr"/>
      <c r="P285" s="115" t="inlineStr"/>
      <c r="Q285" s="115" t="inlineStr"/>
      <c r="R285" s="115" t="inlineStr"/>
      <c r="S285" s="115" t="inlineStr"/>
      <c r="T285" s="115" t="inlineStr"/>
      <c r="U285" s="935">
        <f>I160</f>
        <v/>
      </c>
      <c r="V285" s="941" t="n"/>
      <c r="W285" s="941" t="n"/>
      <c r="X285" s="85" t="n"/>
      <c r="Y285" s="85" t="n"/>
      <c r="Z285" s="85" t="n"/>
      <c r="AA285" s="85" t="n"/>
      <c r="AB285" s="85" t="n"/>
      <c r="AC285" s="85" t="n"/>
      <c r="AD285" s="85" t="n"/>
      <c r="AE285" s="85" t="n"/>
      <c r="AF285" s="85" t="n"/>
      <c r="AG285" s="85" t="n"/>
      <c r="AH285" s="85" t="n"/>
      <c r="AI285" s="85" t="n"/>
      <c r="AJ285" s="85" t="n"/>
      <c r="AK285" s="85" t="n"/>
      <c r="AL285" s="85" t="n"/>
      <c r="AM285" s="85" t="n"/>
      <c r="AN285" s="85" t="n"/>
      <c r="AO285" s="85" t="n"/>
      <c r="AP285" s="85" t="n"/>
      <c r="AQ285" s="85" t="n"/>
      <c r="AR285" s="85" t="n"/>
      <c r="AS285" s="85" t="n"/>
      <c r="AT285" s="85" t="n"/>
      <c r="AU285" s="85" t="n"/>
      <c r="AV285" s="85" t="n"/>
      <c r="AW285" s="85" t="n"/>
      <c r="AX285" s="85" t="n"/>
      <c r="AY285" s="85" t="n"/>
      <c r="AZ285" s="85" t="n"/>
      <c r="BA285" s="85" t="n"/>
      <c r="BB285" s="85" t="n"/>
      <c r="BC285" s="85" t="n"/>
      <c r="BD285" s="85" t="n"/>
      <c r="BE285" s="85" t="n"/>
      <c r="BF285" s="85" t="n"/>
      <c r="BG285" s="85" t="n"/>
      <c r="BH285" s="85" t="n"/>
      <c r="BI285" s="85" t="n"/>
      <c r="BJ285" s="85" t="n"/>
      <c r="BK285" s="85" t="n"/>
      <c r="BL285" s="85" t="n"/>
      <c r="BM285" s="85" t="n"/>
      <c r="BN285" s="85" t="n"/>
      <c r="BO285" s="85" t="n"/>
      <c r="BP285" s="85" t="n"/>
      <c r="BQ285" s="85" t="n"/>
      <c r="BR285" s="85" t="n"/>
      <c r="BS285" s="85" t="n"/>
      <c r="BT285" s="85" t="n"/>
      <c r="BU285" s="85" t="n"/>
      <c r="BV285" s="85" t="n"/>
      <c r="BW285" s="85" t="n"/>
      <c r="BX285" s="85" t="n"/>
      <c r="BY285" s="85" t="n"/>
      <c r="BZ285" s="85" t="n"/>
      <c r="CA285" s="85" t="n"/>
      <c r="CB285" s="85" t="n"/>
      <c r="CC285" s="85" t="n"/>
      <c r="CD285" s="85" t="n"/>
      <c r="CE285" s="85" t="n"/>
      <c r="CF285" s="85" t="n"/>
      <c r="CG285" s="85" t="n"/>
      <c r="CH285" s="85" t="n"/>
      <c r="CI285" s="85" t="n"/>
      <c r="CJ285" s="85" t="n"/>
      <c r="CK285" s="85" t="n"/>
      <c r="CL285" s="85" t="n"/>
      <c r="CM285" s="85" t="n"/>
      <c r="CN285" s="85" t="n"/>
      <c r="CO285" s="85" t="n"/>
      <c r="CP285" s="85" t="n"/>
      <c r="CQ285" s="85" t="n"/>
      <c r="CR285" s="85" t="n"/>
      <c r="CS285" s="85" t="n"/>
      <c r="CT285" s="85" t="n"/>
      <c r="CU285" s="85" t="n"/>
      <c r="CV285" s="85" t="n"/>
      <c r="CW285" s="85" t="n"/>
      <c r="CX285" s="85" t="n"/>
      <c r="CY285" s="85" t="n"/>
      <c r="CZ285" s="85" t="n"/>
      <c r="DA285" s="85" t="n"/>
      <c r="DB285" s="85" t="n"/>
      <c r="DC285" s="85" t="n"/>
      <c r="DD285" s="85" t="n"/>
      <c r="DE285" s="85" t="n"/>
      <c r="DF285" s="85" t="n"/>
      <c r="DG285" s="85" t="n"/>
      <c r="DH285" s="85" t="n"/>
      <c r="DI285" s="85" t="n"/>
      <c r="DJ285" s="85" t="n"/>
      <c r="DK285" s="85" t="n"/>
      <c r="DL285" s="85" t="n"/>
      <c r="DM285" s="85" t="n"/>
      <c r="DN285" s="85" t="n"/>
      <c r="DO285" s="85" t="n"/>
      <c r="DP285" s="85" t="n"/>
      <c r="DQ285" s="85" t="n"/>
      <c r="DR285" s="85" t="n"/>
      <c r="DS285" s="85" t="n"/>
      <c r="DT285" s="85" t="n"/>
      <c r="DU285" s="85" t="n"/>
      <c r="DV285" s="85" t="n"/>
      <c r="DW285" s="85" t="n"/>
      <c r="DX285" s="85" t="n"/>
      <c r="DY285" s="85" t="n"/>
      <c r="DZ285" s="85" t="n"/>
      <c r="EA285" s="85" t="n"/>
      <c r="EB285" s="85" t="n"/>
      <c r="EC285" s="85" t="n"/>
      <c r="ED285" s="85" t="n"/>
      <c r="EE285" s="85" t="n"/>
      <c r="EF285" s="85" t="n"/>
      <c r="EG285" s="85" t="n"/>
      <c r="EH285" s="85" t="n"/>
      <c r="EI285" s="85" t="n"/>
      <c r="EJ285" s="85" t="n"/>
      <c r="EK285" s="85" t="n"/>
      <c r="EL285" s="85" t="n"/>
      <c r="EM285" s="85" t="n"/>
      <c r="EN285" s="85" t="n"/>
      <c r="EO285" s="85" t="n"/>
      <c r="EP285" s="85" t="n"/>
      <c r="EQ285" s="85" t="n"/>
      <c r="ER285" s="85" t="n"/>
      <c r="ES285" s="85" t="n"/>
      <c r="ET285" s="85" t="n"/>
      <c r="EU285" s="85" t="n"/>
      <c r="EV285" s="85" t="n"/>
      <c r="EW285" s="85" t="n"/>
      <c r="EX285" s="85" t="n"/>
      <c r="EY285" s="85" t="n"/>
      <c r="EZ285" s="85" t="n"/>
      <c r="FA285" s="85" t="n"/>
      <c r="FB285" s="85" t="n"/>
      <c r="FC285" s="85" t="n"/>
      <c r="FD285" s="85" t="n"/>
      <c r="FE285" s="85" t="n"/>
      <c r="FF285" s="85" t="n"/>
      <c r="FG285" s="85" t="n"/>
      <c r="FH285" s="85" t="n"/>
      <c r="FI285" s="85" t="n"/>
      <c r="FJ285" s="85" t="n"/>
      <c r="FK285" s="85" t="n"/>
      <c r="FL285" s="85" t="n"/>
      <c r="FM285" s="85" t="n"/>
      <c r="FN285" s="85" t="n"/>
      <c r="FO285" s="85" t="n"/>
      <c r="FP285" s="85" t="n"/>
      <c r="FQ285" s="85" t="n"/>
      <c r="FR285" s="85" t="n"/>
      <c r="FS285" s="85" t="n"/>
      <c r="FT285" s="85" t="n"/>
      <c r="FU285" s="85" t="n"/>
      <c r="FV285" s="85" t="n"/>
      <c r="FW285" s="85" t="n"/>
      <c r="FX285" s="85" t="n"/>
      <c r="FY285" s="85" t="n"/>
      <c r="FZ285" s="85" t="n"/>
      <c r="GA285" s="85" t="n"/>
      <c r="GB285" s="85" t="n"/>
      <c r="GC285" s="85" t="n"/>
      <c r="GD285" s="85" t="n"/>
      <c r="GE285" s="85" t="n"/>
      <c r="GF285" s="85" t="n"/>
      <c r="GG285" s="85" t="n"/>
      <c r="GH285" s="85" t="n"/>
      <c r="GI285" s="85" t="n"/>
      <c r="GJ285" s="85" t="n"/>
      <c r="GK285" s="85" t="n"/>
      <c r="GL285" s="85" t="n"/>
      <c r="GM285" s="85" t="n"/>
      <c r="GN285" s="85" t="n"/>
      <c r="GO285" s="85" t="n"/>
      <c r="GP285" s="85" t="n"/>
      <c r="GQ285" s="85" t="n"/>
      <c r="GR285" s="85" t="n"/>
      <c r="GS285" s="85" t="n"/>
      <c r="GT285" s="85" t="n"/>
      <c r="GU285" s="85" t="n"/>
      <c r="GV285" s="85" t="n"/>
      <c r="GW285" s="85" t="n"/>
      <c r="GX285" s="85" t="n"/>
      <c r="GY285" s="85" t="n"/>
      <c r="GZ285" s="85" t="n"/>
      <c r="HA285" s="85" t="n"/>
      <c r="HB285" s="85" t="n"/>
      <c r="HC285" s="85" t="n"/>
      <c r="HD285" s="85" t="n"/>
      <c r="HE285" s="85" t="n"/>
      <c r="HF285" s="85" t="n"/>
      <c r="HG285" s="85" t="n"/>
      <c r="HH285" s="85" t="n"/>
      <c r="HI285" s="85" t="n"/>
      <c r="HJ285" s="85" t="n"/>
      <c r="HK285" s="85" t="n"/>
      <c r="HL285" s="85" t="n"/>
      <c r="HM285" s="85" t="n"/>
      <c r="HN285" s="85" t="n"/>
      <c r="HO285" s="85" t="n"/>
      <c r="HP285" s="85" t="n"/>
      <c r="HQ285" s="85" t="n"/>
      <c r="HR285" s="85" t="n"/>
      <c r="HS285" s="85" t="n"/>
      <c r="HT285" s="85" t="n"/>
      <c r="HU285" s="85" t="n"/>
      <c r="HV285" s="85" t="n"/>
      <c r="HW285" s="85" t="n"/>
      <c r="HX285" s="85" t="n"/>
      <c r="HY285" s="85" t="n"/>
      <c r="HZ285" s="85" t="n"/>
      <c r="IA285" s="85" t="n"/>
      <c r="IB285" s="85" t="n"/>
      <c r="IC285" s="85" t="n"/>
      <c r="ID285" s="85" t="n"/>
      <c r="IE285" s="85" t="n"/>
      <c r="IF285" s="85" t="n"/>
      <c r="IG285" s="85" t="n"/>
      <c r="IH285" s="85" t="n"/>
      <c r="II285" s="85" t="n"/>
      <c r="IJ285" s="85" t="n"/>
      <c r="IK285" s="85" t="n"/>
      <c r="IL285" s="85" t="n"/>
      <c r="IM285" s="85" t="n"/>
      <c r="IN285" s="85" t="n"/>
      <c r="IO285" s="85" t="n"/>
      <c r="IP285" s="85" t="n"/>
      <c r="IQ285" s="85" t="n"/>
      <c r="IR285" s="85" t="n"/>
      <c r="IS285" s="85" t="n"/>
      <c r="IT285" s="85" t="n"/>
      <c r="IU285" s="85" t="n"/>
      <c r="IV285" s="85" t="n"/>
      <c r="IW285" s="85" t="n"/>
      <c r="IX285" s="85" t="n"/>
      <c r="IY285" s="85" t="n"/>
      <c r="IZ285" s="85" t="n"/>
      <c r="JA285" s="85" t="n"/>
      <c r="JB285" s="85" t="n"/>
      <c r="JC285" s="85" t="n"/>
      <c r="JD285" s="85" t="n"/>
      <c r="JE285" s="85" t="n"/>
      <c r="JF285" s="85" t="n"/>
      <c r="JG285" s="85" t="n"/>
      <c r="JH285" s="85" t="n"/>
      <c r="JI285" s="85" t="n"/>
      <c r="JJ285" s="85" t="n"/>
      <c r="JK285" s="85" t="n"/>
      <c r="JL285" s="85" t="n"/>
      <c r="JM285" s="85" t="n"/>
      <c r="JN285" s="85" t="n"/>
      <c r="JO285" s="85" t="n"/>
      <c r="JP285" s="85" t="n"/>
      <c r="JQ285" s="85" t="n"/>
      <c r="JR285" s="85" t="n"/>
      <c r="JS285" s="85" t="n"/>
      <c r="JT285" s="85" t="n"/>
      <c r="JU285" s="85" t="n"/>
      <c r="JV285" s="85" t="n"/>
      <c r="JW285" s="85" t="n"/>
      <c r="JX285" s="85" t="n"/>
      <c r="JY285" s="85" t="n"/>
      <c r="JZ285" s="85" t="n"/>
      <c r="KA285" s="85" t="n"/>
      <c r="KB285" s="85" t="n"/>
      <c r="KC285" s="85" t="n"/>
      <c r="KD285" s="85" t="n"/>
      <c r="KE285" s="85" t="n"/>
      <c r="KF285" s="85" t="n"/>
      <c r="KG285" s="85" t="n"/>
      <c r="KH285" s="85" t="n"/>
      <c r="KI285" s="85" t="n"/>
      <c r="KJ285" s="85" t="n"/>
      <c r="KK285" s="85" t="n"/>
      <c r="KL285" s="85" t="n"/>
      <c r="KM285" s="85" t="n"/>
      <c r="KN285" s="85" t="n"/>
      <c r="KO285" s="85" t="n"/>
      <c r="KP285" s="85" t="n"/>
      <c r="KQ285" s="85" t="n"/>
      <c r="KR285" s="85" t="n"/>
      <c r="KS285" s="85" t="n"/>
      <c r="KT285" s="85" t="n"/>
      <c r="KU285" s="85" t="n"/>
      <c r="KV285" s="85" t="n"/>
      <c r="KW285" s="85" t="n"/>
      <c r="KX285" s="85" t="n"/>
      <c r="KY285" s="85" t="n"/>
      <c r="KZ285" s="85" t="n"/>
      <c r="LA285" s="85" t="n"/>
      <c r="LB285" s="85" t="n"/>
      <c r="LC285" s="85" t="n"/>
      <c r="LD285" s="85" t="n"/>
      <c r="LE285" s="85" t="n"/>
      <c r="LF285" s="85" t="n"/>
      <c r="LG285" s="85" t="n"/>
      <c r="LH285" s="85" t="n"/>
      <c r="LI285" s="85" t="n"/>
      <c r="LJ285" s="85" t="n"/>
      <c r="LK285" s="85" t="n"/>
      <c r="LL285" s="85" t="n"/>
      <c r="LM285" s="85" t="n"/>
      <c r="LN285" s="85" t="n"/>
      <c r="LO285" s="85" t="n"/>
      <c r="LP285" s="85" t="n"/>
      <c r="LQ285" s="85" t="n"/>
      <c r="LR285" s="85" t="n"/>
      <c r="LS285" s="85" t="n"/>
    </row>
    <row r="286">
      <c r="A286" s="618" t="n"/>
      <c r="B286" s="102" t="n"/>
      <c r="C286" s="103" t="n"/>
      <c r="D286" s="103" t="n"/>
      <c r="E286" s="103" t="n"/>
      <c r="F286" s="103" t="n"/>
      <c r="G286" s="103" t="n"/>
      <c r="H286" s="103" t="n"/>
      <c r="I286" s="934" t="n"/>
      <c r="J286" s="85" t="n"/>
      <c r="K286" s="85" t="n"/>
      <c r="L286" s="85" t="n"/>
      <c r="M286" s="85" t="n"/>
      <c r="N286" s="114" t="inlineStr"/>
      <c r="O286" s="115" t="inlineStr"/>
      <c r="P286" s="115" t="inlineStr"/>
      <c r="Q286" s="115" t="inlineStr"/>
      <c r="R286" s="115" t="inlineStr"/>
      <c r="S286" s="115" t="inlineStr"/>
      <c r="T286" s="115" t="inlineStr"/>
      <c r="U286" s="123" t="n"/>
      <c r="V286" s="941" t="n"/>
      <c r="W286" s="941" t="n"/>
      <c r="X286" s="85" t="n"/>
      <c r="Y286" s="85" t="n"/>
      <c r="Z286" s="85" t="n"/>
      <c r="AA286" s="85" t="n"/>
      <c r="AB286" s="85" t="n"/>
      <c r="AC286" s="85" t="n"/>
      <c r="AD286" s="85" t="n"/>
      <c r="AE286" s="85" t="n"/>
      <c r="AF286" s="85" t="n"/>
      <c r="AG286" s="85" t="n"/>
      <c r="AH286" s="85" t="n"/>
      <c r="AI286" s="85" t="n"/>
      <c r="AJ286" s="85" t="n"/>
      <c r="AK286" s="85" t="n"/>
      <c r="AL286" s="85" t="n"/>
      <c r="AM286" s="85" t="n"/>
      <c r="AN286" s="85" t="n"/>
      <c r="AO286" s="85" t="n"/>
      <c r="AP286" s="85" t="n"/>
      <c r="AQ286" s="85" t="n"/>
      <c r="AR286" s="85" t="n"/>
      <c r="AS286" s="85" t="n"/>
      <c r="AT286" s="85" t="n"/>
      <c r="AU286" s="85" t="n"/>
      <c r="AV286" s="85" t="n"/>
      <c r="AW286" s="85" t="n"/>
      <c r="AX286" s="85" t="n"/>
      <c r="AY286" s="85" t="n"/>
      <c r="AZ286" s="85" t="n"/>
      <c r="BA286" s="85" t="n"/>
      <c r="BB286" s="85" t="n"/>
      <c r="BC286" s="85" t="n"/>
      <c r="BD286" s="85" t="n"/>
      <c r="BE286" s="85" t="n"/>
      <c r="BF286" s="85" t="n"/>
      <c r="BG286" s="85" t="n"/>
      <c r="BH286" s="85" t="n"/>
      <c r="BI286" s="85" t="n"/>
      <c r="BJ286" s="85" t="n"/>
      <c r="BK286" s="85" t="n"/>
      <c r="BL286" s="85" t="n"/>
      <c r="BM286" s="85" t="n"/>
      <c r="BN286" s="85" t="n"/>
      <c r="BO286" s="85" t="n"/>
      <c r="BP286" s="85" t="n"/>
      <c r="BQ286" s="85" t="n"/>
      <c r="BR286" s="85" t="n"/>
      <c r="BS286" s="85" t="n"/>
      <c r="BT286" s="85" t="n"/>
      <c r="BU286" s="85" t="n"/>
      <c r="BV286" s="85" t="n"/>
      <c r="BW286" s="85" t="n"/>
      <c r="BX286" s="85" t="n"/>
      <c r="BY286" s="85" t="n"/>
      <c r="BZ286" s="85" t="n"/>
      <c r="CA286" s="85" t="n"/>
      <c r="CB286" s="85" t="n"/>
      <c r="CC286" s="85" t="n"/>
      <c r="CD286" s="85" t="n"/>
      <c r="CE286" s="85" t="n"/>
      <c r="CF286" s="85" t="n"/>
      <c r="CG286" s="85" t="n"/>
      <c r="CH286" s="85" t="n"/>
      <c r="CI286" s="85" t="n"/>
      <c r="CJ286" s="85" t="n"/>
      <c r="CK286" s="85" t="n"/>
      <c r="CL286" s="85" t="n"/>
      <c r="CM286" s="85" t="n"/>
      <c r="CN286" s="85" t="n"/>
      <c r="CO286" s="85" t="n"/>
      <c r="CP286" s="85" t="n"/>
      <c r="CQ286" s="85" t="n"/>
      <c r="CR286" s="85" t="n"/>
      <c r="CS286" s="85" t="n"/>
      <c r="CT286" s="85" t="n"/>
      <c r="CU286" s="85" t="n"/>
      <c r="CV286" s="85" t="n"/>
      <c r="CW286" s="85" t="n"/>
      <c r="CX286" s="85" t="n"/>
      <c r="CY286" s="85" t="n"/>
      <c r="CZ286" s="85" t="n"/>
      <c r="DA286" s="85" t="n"/>
      <c r="DB286" s="85" t="n"/>
      <c r="DC286" s="85" t="n"/>
      <c r="DD286" s="85" t="n"/>
      <c r="DE286" s="85" t="n"/>
      <c r="DF286" s="85" t="n"/>
      <c r="DG286" s="85" t="n"/>
      <c r="DH286" s="85" t="n"/>
      <c r="DI286" s="85" t="n"/>
      <c r="DJ286" s="85" t="n"/>
      <c r="DK286" s="85" t="n"/>
      <c r="DL286" s="85" t="n"/>
      <c r="DM286" s="85" t="n"/>
      <c r="DN286" s="85" t="n"/>
      <c r="DO286" s="85" t="n"/>
      <c r="DP286" s="85" t="n"/>
      <c r="DQ286" s="85" t="n"/>
      <c r="DR286" s="85" t="n"/>
      <c r="DS286" s="85" t="n"/>
      <c r="DT286" s="85" t="n"/>
      <c r="DU286" s="85" t="n"/>
      <c r="DV286" s="85" t="n"/>
      <c r="DW286" s="85" t="n"/>
      <c r="DX286" s="85" t="n"/>
      <c r="DY286" s="85" t="n"/>
      <c r="DZ286" s="85" t="n"/>
      <c r="EA286" s="85" t="n"/>
      <c r="EB286" s="85" t="n"/>
      <c r="EC286" s="85" t="n"/>
      <c r="ED286" s="85" t="n"/>
      <c r="EE286" s="85" t="n"/>
      <c r="EF286" s="85" t="n"/>
      <c r="EG286" s="85" t="n"/>
      <c r="EH286" s="85" t="n"/>
      <c r="EI286" s="85" t="n"/>
      <c r="EJ286" s="85" t="n"/>
      <c r="EK286" s="85" t="n"/>
      <c r="EL286" s="85" t="n"/>
      <c r="EM286" s="85" t="n"/>
      <c r="EN286" s="85" t="n"/>
      <c r="EO286" s="85" t="n"/>
      <c r="EP286" s="85" t="n"/>
      <c r="EQ286" s="85" t="n"/>
      <c r="ER286" s="85" t="n"/>
      <c r="ES286" s="85" t="n"/>
      <c r="ET286" s="85" t="n"/>
      <c r="EU286" s="85" t="n"/>
      <c r="EV286" s="85" t="n"/>
      <c r="EW286" s="85" t="n"/>
      <c r="EX286" s="85" t="n"/>
      <c r="EY286" s="85" t="n"/>
      <c r="EZ286" s="85" t="n"/>
      <c r="FA286" s="85" t="n"/>
      <c r="FB286" s="85" t="n"/>
      <c r="FC286" s="85" t="n"/>
      <c r="FD286" s="85" t="n"/>
      <c r="FE286" s="85" t="n"/>
      <c r="FF286" s="85" t="n"/>
      <c r="FG286" s="85" t="n"/>
      <c r="FH286" s="85" t="n"/>
      <c r="FI286" s="85" t="n"/>
      <c r="FJ286" s="85" t="n"/>
      <c r="FK286" s="85" t="n"/>
      <c r="FL286" s="85" t="n"/>
      <c r="FM286" s="85" t="n"/>
      <c r="FN286" s="85" t="n"/>
      <c r="FO286" s="85" t="n"/>
      <c r="FP286" s="85" t="n"/>
      <c r="FQ286" s="85" t="n"/>
      <c r="FR286" s="85" t="n"/>
      <c r="FS286" s="85" t="n"/>
      <c r="FT286" s="85" t="n"/>
      <c r="FU286" s="85" t="n"/>
      <c r="FV286" s="85" t="n"/>
      <c r="FW286" s="85" t="n"/>
      <c r="FX286" s="85" t="n"/>
      <c r="FY286" s="85" t="n"/>
      <c r="FZ286" s="85" t="n"/>
      <c r="GA286" s="85" t="n"/>
      <c r="GB286" s="85" t="n"/>
      <c r="GC286" s="85" t="n"/>
      <c r="GD286" s="85" t="n"/>
      <c r="GE286" s="85" t="n"/>
      <c r="GF286" s="85" t="n"/>
      <c r="GG286" s="85" t="n"/>
      <c r="GH286" s="85" t="n"/>
      <c r="GI286" s="85" t="n"/>
      <c r="GJ286" s="85" t="n"/>
      <c r="GK286" s="85" t="n"/>
      <c r="GL286" s="85" t="n"/>
      <c r="GM286" s="85" t="n"/>
      <c r="GN286" s="85" t="n"/>
      <c r="GO286" s="85" t="n"/>
      <c r="GP286" s="85" t="n"/>
      <c r="GQ286" s="85" t="n"/>
      <c r="GR286" s="85" t="n"/>
      <c r="GS286" s="85" t="n"/>
      <c r="GT286" s="85" t="n"/>
      <c r="GU286" s="85" t="n"/>
      <c r="GV286" s="85" t="n"/>
      <c r="GW286" s="85" t="n"/>
      <c r="GX286" s="85" t="n"/>
      <c r="GY286" s="85" t="n"/>
      <c r="GZ286" s="85" t="n"/>
      <c r="HA286" s="85" t="n"/>
      <c r="HB286" s="85" t="n"/>
      <c r="HC286" s="85" t="n"/>
      <c r="HD286" s="85" t="n"/>
      <c r="HE286" s="85" t="n"/>
      <c r="HF286" s="85" t="n"/>
      <c r="HG286" s="85" t="n"/>
      <c r="HH286" s="85" t="n"/>
      <c r="HI286" s="85" t="n"/>
      <c r="HJ286" s="85" t="n"/>
      <c r="HK286" s="85" t="n"/>
      <c r="HL286" s="85" t="n"/>
      <c r="HM286" s="85" t="n"/>
      <c r="HN286" s="85" t="n"/>
      <c r="HO286" s="85" t="n"/>
      <c r="HP286" s="85" t="n"/>
      <c r="HQ286" s="85" t="n"/>
      <c r="HR286" s="85" t="n"/>
      <c r="HS286" s="85" t="n"/>
      <c r="HT286" s="85" t="n"/>
      <c r="HU286" s="85" t="n"/>
      <c r="HV286" s="85" t="n"/>
      <c r="HW286" s="85" t="n"/>
      <c r="HX286" s="85" t="n"/>
      <c r="HY286" s="85" t="n"/>
      <c r="HZ286" s="85" t="n"/>
      <c r="IA286" s="85" t="n"/>
      <c r="IB286" s="85" t="n"/>
      <c r="IC286" s="85" t="n"/>
      <c r="ID286" s="85" t="n"/>
      <c r="IE286" s="85" t="n"/>
      <c r="IF286" s="85" t="n"/>
      <c r="IG286" s="85" t="n"/>
      <c r="IH286" s="85" t="n"/>
      <c r="II286" s="85" t="n"/>
      <c r="IJ286" s="85" t="n"/>
      <c r="IK286" s="85" t="n"/>
      <c r="IL286" s="85" t="n"/>
      <c r="IM286" s="85" t="n"/>
      <c r="IN286" s="85" t="n"/>
      <c r="IO286" s="85" t="n"/>
      <c r="IP286" s="85" t="n"/>
      <c r="IQ286" s="85" t="n"/>
      <c r="IR286" s="85" t="n"/>
      <c r="IS286" s="85" t="n"/>
      <c r="IT286" s="85" t="n"/>
      <c r="IU286" s="85" t="n"/>
      <c r="IV286" s="85" t="n"/>
      <c r="IW286" s="85" t="n"/>
      <c r="IX286" s="85" t="n"/>
      <c r="IY286" s="85" t="n"/>
      <c r="IZ286" s="85" t="n"/>
      <c r="JA286" s="85" t="n"/>
      <c r="JB286" s="85" t="n"/>
      <c r="JC286" s="85" t="n"/>
      <c r="JD286" s="85" t="n"/>
      <c r="JE286" s="85" t="n"/>
      <c r="JF286" s="85" t="n"/>
      <c r="JG286" s="85" t="n"/>
      <c r="JH286" s="85" t="n"/>
      <c r="JI286" s="85" t="n"/>
      <c r="JJ286" s="85" t="n"/>
      <c r="JK286" s="85" t="n"/>
      <c r="JL286" s="85" t="n"/>
      <c r="JM286" s="85" t="n"/>
      <c r="JN286" s="85" t="n"/>
      <c r="JO286" s="85" t="n"/>
      <c r="JP286" s="85" t="n"/>
      <c r="JQ286" s="85" t="n"/>
      <c r="JR286" s="85" t="n"/>
      <c r="JS286" s="85" t="n"/>
      <c r="JT286" s="85" t="n"/>
      <c r="JU286" s="85" t="n"/>
      <c r="JV286" s="85" t="n"/>
      <c r="JW286" s="85" t="n"/>
      <c r="JX286" s="85" t="n"/>
      <c r="JY286" s="85" t="n"/>
      <c r="JZ286" s="85" t="n"/>
      <c r="KA286" s="85" t="n"/>
      <c r="KB286" s="85" t="n"/>
      <c r="KC286" s="85" t="n"/>
      <c r="KD286" s="85" t="n"/>
      <c r="KE286" s="85" t="n"/>
      <c r="KF286" s="85" t="n"/>
      <c r="KG286" s="85" t="n"/>
      <c r="KH286" s="85" t="n"/>
      <c r="KI286" s="85" t="n"/>
      <c r="KJ286" s="85" t="n"/>
      <c r="KK286" s="85" t="n"/>
      <c r="KL286" s="85" t="n"/>
      <c r="KM286" s="85" t="n"/>
      <c r="KN286" s="85" t="n"/>
      <c r="KO286" s="85" t="n"/>
      <c r="KP286" s="85" t="n"/>
      <c r="KQ286" s="85" t="n"/>
      <c r="KR286" s="85" t="n"/>
      <c r="KS286" s="85" t="n"/>
      <c r="KT286" s="85" t="n"/>
      <c r="KU286" s="85" t="n"/>
      <c r="KV286" s="85" t="n"/>
      <c r="KW286" s="85" t="n"/>
      <c r="KX286" s="85" t="n"/>
      <c r="KY286" s="85" t="n"/>
      <c r="KZ286" s="85" t="n"/>
      <c r="LA286" s="85" t="n"/>
      <c r="LB286" s="85" t="n"/>
      <c r="LC286" s="85" t="n"/>
      <c r="LD286" s="85" t="n"/>
      <c r="LE286" s="85" t="n"/>
      <c r="LF286" s="85" t="n"/>
      <c r="LG286" s="85" t="n"/>
      <c r="LH286" s="85" t="n"/>
      <c r="LI286" s="85" t="n"/>
      <c r="LJ286" s="85" t="n"/>
      <c r="LK286" s="85" t="n"/>
      <c r="LL286" s="85" t="n"/>
      <c r="LM286" s="85" t="n"/>
      <c r="LN286" s="85" t="n"/>
      <c r="LO286" s="85" t="n"/>
      <c r="LP286" s="85" t="n"/>
      <c r="LQ286" s="85" t="n"/>
      <c r="LR286" s="85" t="n"/>
      <c r="LS286" s="85" t="n"/>
    </row>
    <row r="287">
      <c r="A287" s="618" t="n"/>
      <c r="B287" s="102" t="n"/>
      <c r="C287" s="939" t="n"/>
      <c r="D287" s="939" t="n"/>
      <c r="E287" s="939" t="n"/>
      <c r="F287" s="939" t="n"/>
      <c r="G287" s="939" t="n"/>
      <c r="H287" s="939" t="n"/>
      <c r="I287" s="928" t="n"/>
      <c r="N287" s="105" t="inlineStr"/>
      <c r="O287" s="106" t="inlineStr"/>
      <c r="P287" s="106" t="inlineStr"/>
      <c r="Q287" s="106" t="inlineStr"/>
      <c r="R287" s="106" t="inlineStr"/>
      <c r="S287" s="106" t="inlineStr"/>
      <c r="T287" s="106" t="inlineStr"/>
      <c r="U287" s="107" t="n"/>
      <c r="V287" s="927" t="n"/>
      <c r="W287" s="927" t="n"/>
    </row>
    <row r="288">
      <c r="A288" s="618" t="inlineStr">
        <is>
          <t>K25</t>
        </is>
      </c>
      <c r="B288" s="96" t="inlineStr">
        <is>
          <t>Total</t>
        </is>
      </c>
      <c r="C288" s="940">
        <f>SUM(INDIRECT(ADDRESS(MATCH("K24",$A:$A,0)+1,COLUMN(C$12),4)&amp;":"&amp;ADDRESS(MATCH("K25",$A:$A,0)-1,COLUMN(C$12),4)))</f>
        <v/>
      </c>
      <c r="D288" s="940">
        <f>SUM(INDIRECT(ADDRESS(MATCH("K24",$A:$A,0)+1,COLUMN(D$12),4)&amp;":"&amp;ADDRESS(MATCH("K25",$A:$A,0)-1,COLUMN(D$12),4)))</f>
        <v/>
      </c>
      <c r="E288" s="940">
        <f>SUM(INDIRECT(ADDRESS(MATCH("K24",$A:$A,0)+1,COLUMN(E$12),4)&amp;":"&amp;ADDRESS(MATCH("K25",$A:$A,0)-1,COLUMN(E$12),4)))</f>
        <v/>
      </c>
      <c r="F288" s="940">
        <f>SUM(INDIRECT(ADDRESS(MATCH("K24",$A:$A,0)+1,COLUMN(F$12),4)&amp;":"&amp;ADDRESS(MATCH("K25",$A:$A,0)-1,COLUMN(F$12),4)))</f>
        <v/>
      </c>
      <c r="G288" s="940" t="n">
        <v>0</v>
      </c>
      <c r="H288" s="940" t="n">
        <v>0</v>
      </c>
      <c r="I288" s="928" t="n"/>
      <c r="N288" s="105">
        <f>B288</f>
        <v/>
      </c>
      <c r="O288" s="106">
        <f>C288*BS!$B$9</f>
        <v/>
      </c>
      <c r="P288" s="106">
        <f>D288*BS!$B$9</f>
        <v/>
      </c>
      <c r="Q288" s="106">
        <f>E288*BS!$B$9</f>
        <v/>
      </c>
      <c r="R288" s="106">
        <f>F288*BS!$B$9</f>
        <v/>
      </c>
      <c r="S288" s="106">
        <f>G288*BS!$B$9</f>
        <v/>
      </c>
      <c r="T288" s="106">
        <f>H288*BS!$B$9</f>
        <v/>
      </c>
      <c r="U288" s="107" t="n"/>
      <c r="V288" s="927" t="n"/>
      <c r="W288" s="927" t="n"/>
    </row>
    <row r="289">
      <c r="A289" s="618" t="inlineStr">
        <is>
          <t>K26</t>
        </is>
      </c>
      <c r="B289" s="96" t="inlineStr">
        <is>
          <t>Other Non-Current Assets</t>
        </is>
      </c>
      <c r="C289" s="954" t="n"/>
      <c r="D289" s="954" t="n"/>
      <c r="E289" s="954" t="n"/>
      <c r="F289" s="954" t="n"/>
      <c r="G289" s="954" t="n"/>
      <c r="H289" s="954" t="n"/>
      <c r="I289" s="934" t="n"/>
      <c r="J289" s="85" t="n"/>
      <c r="K289" s="950" t="n"/>
      <c r="L289" s="950" t="n"/>
      <c r="M289" s="85" t="n"/>
      <c r="N289" s="114">
        <f>B289</f>
        <v/>
      </c>
      <c r="O289" s="115" t="inlineStr"/>
      <c r="P289" s="115" t="inlineStr"/>
      <c r="Q289" s="115" t="inlineStr"/>
      <c r="R289" s="115" t="inlineStr"/>
      <c r="S289" s="115" t="inlineStr"/>
      <c r="T289" s="115" t="inlineStr"/>
      <c r="U289" s="935">
        <f>I164</f>
        <v/>
      </c>
      <c r="V289" s="941" t="n"/>
      <c r="W289" s="941" t="n"/>
      <c r="X289" s="85" t="n"/>
      <c r="Y289" s="85" t="n"/>
      <c r="Z289" s="85" t="n"/>
      <c r="AA289" s="85" t="n"/>
      <c r="AB289" s="85" t="n"/>
      <c r="AC289" s="85" t="n"/>
      <c r="AD289" s="85" t="n"/>
      <c r="AE289" s="85" t="n"/>
      <c r="AF289" s="85" t="n"/>
      <c r="AG289" s="85" t="n"/>
      <c r="AH289" s="85" t="n"/>
      <c r="AI289" s="85" t="n"/>
      <c r="AJ289" s="85" t="n"/>
      <c r="AK289" s="85" t="n"/>
      <c r="AL289" s="85" t="n"/>
      <c r="AM289" s="85" t="n"/>
      <c r="AN289" s="85" t="n"/>
      <c r="AO289" s="85" t="n"/>
      <c r="AP289" s="85" t="n"/>
      <c r="AQ289" s="85" t="n"/>
      <c r="AR289" s="85" t="n"/>
      <c r="AS289" s="85" t="n"/>
      <c r="AT289" s="85" t="n"/>
      <c r="AU289" s="85" t="n"/>
      <c r="AV289" s="85" t="n"/>
      <c r="AW289" s="85" t="n"/>
      <c r="AX289" s="85" t="n"/>
      <c r="AY289" s="85" t="n"/>
      <c r="AZ289" s="85" t="n"/>
      <c r="BA289" s="85" t="n"/>
      <c r="BB289" s="85" t="n"/>
      <c r="BC289" s="85" t="n"/>
      <c r="BD289" s="85" t="n"/>
      <c r="BE289" s="85" t="n"/>
      <c r="BF289" s="85" t="n"/>
      <c r="BG289" s="85" t="n"/>
      <c r="BH289" s="85" t="n"/>
      <c r="BI289" s="85" t="n"/>
      <c r="BJ289" s="85" t="n"/>
      <c r="BK289" s="85" t="n"/>
      <c r="BL289" s="85" t="n"/>
      <c r="BM289" s="85" t="n"/>
      <c r="BN289" s="85" t="n"/>
      <c r="BO289" s="85" t="n"/>
      <c r="BP289" s="85" t="n"/>
      <c r="BQ289" s="85" t="n"/>
      <c r="BR289" s="85" t="n"/>
      <c r="BS289" s="85" t="n"/>
      <c r="BT289" s="85" t="n"/>
      <c r="BU289" s="85" t="n"/>
      <c r="BV289" s="85" t="n"/>
      <c r="BW289" s="85" t="n"/>
      <c r="BX289" s="85" t="n"/>
      <c r="BY289" s="85" t="n"/>
      <c r="BZ289" s="85" t="n"/>
      <c r="CA289" s="85" t="n"/>
      <c r="CB289" s="85" t="n"/>
      <c r="CC289" s="85" t="n"/>
      <c r="CD289" s="85" t="n"/>
      <c r="CE289" s="85" t="n"/>
      <c r="CF289" s="85" t="n"/>
      <c r="CG289" s="85" t="n"/>
      <c r="CH289" s="85" t="n"/>
      <c r="CI289" s="85" t="n"/>
      <c r="CJ289" s="85" t="n"/>
      <c r="CK289" s="85" t="n"/>
      <c r="CL289" s="85" t="n"/>
      <c r="CM289" s="85" t="n"/>
      <c r="CN289" s="85" t="n"/>
      <c r="CO289" s="85" t="n"/>
      <c r="CP289" s="85" t="n"/>
      <c r="CQ289" s="85" t="n"/>
      <c r="CR289" s="85" t="n"/>
      <c r="CS289" s="85" t="n"/>
      <c r="CT289" s="85" t="n"/>
      <c r="CU289" s="85" t="n"/>
      <c r="CV289" s="85" t="n"/>
      <c r="CW289" s="85" t="n"/>
      <c r="CX289" s="85" t="n"/>
      <c r="CY289" s="85" t="n"/>
      <c r="CZ289" s="85" t="n"/>
      <c r="DA289" s="85" t="n"/>
      <c r="DB289" s="85" t="n"/>
      <c r="DC289" s="85" t="n"/>
      <c r="DD289" s="85" t="n"/>
      <c r="DE289" s="85" t="n"/>
      <c r="DF289" s="85" t="n"/>
      <c r="DG289" s="85" t="n"/>
      <c r="DH289" s="85" t="n"/>
      <c r="DI289" s="85" t="n"/>
      <c r="DJ289" s="85" t="n"/>
      <c r="DK289" s="85" t="n"/>
      <c r="DL289" s="85" t="n"/>
      <c r="DM289" s="85" t="n"/>
      <c r="DN289" s="85" t="n"/>
      <c r="DO289" s="85" t="n"/>
      <c r="DP289" s="85" t="n"/>
      <c r="DQ289" s="85" t="n"/>
      <c r="DR289" s="85" t="n"/>
      <c r="DS289" s="85" t="n"/>
      <c r="DT289" s="85" t="n"/>
      <c r="DU289" s="85" t="n"/>
      <c r="DV289" s="85" t="n"/>
      <c r="DW289" s="85" t="n"/>
      <c r="DX289" s="85" t="n"/>
      <c r="DY289" s="85" t="n"/>
      <c r="DZ289" s="85" t="n"/>
      <c r="EA289" s="85" t="n"/>
      <c r="EB289" s="85" t="n"/>
      <c r="EC289" s="85" t="n"/>
      <c r="ED289" s="85" t="n"/>
      <c r="EE289" s="85" t="n"/>
      <c r="EF289" s="85" t="n"/>
      <c r="EG289" s="85" t="n"/>
      <c r="EH289" s="85" t="n"/>
      <c r="EI289" s="85" t="n"/>
      <c r="EJ289" s="85" t="n"/>
      <c r="EK289" s="85" t="n"/>
      <c r="EL289" s="85" t="n"/>
      <c r="EM289" s="85" t="n"/>
      <c r="EN289" s="85" t="n"/>
      <c r="EO289" s="85" t="n"/>
      <c r="EP289" s="85" t="n"/>
      <c r="EQ289" s="85" t="n"/>
      <c r="ER289" s="85" t="n"/>
      <c r="ES289" s="85" t="n"/>
      <c r="ET289" s="85" t="n"/>
      <c r="EU289" s="85" t="n"/>
      <c r="EV289" s="85" t="n"/>
      <c r="EW289" s="85" t="n"/>
      <c r="EX289" s="85" t="n"/>
      <c r="EY289" s="85" t="n"/>
      <c r="EZ289" s="85" t="n"/>
      <c r="FA289" s="85" t="n"/>
      <c r="FB289" s="85" t="n"/>
      <c r="FC289" s="85" t="n"/>
      <c r="FD289" s="85" t="n"/>
      <c r="FE289" s="85" t="n"/>
      <c r="FF289" s="85" t="n"/>
      <c r="FG289" s="85" t="n"/>
      <c r="FH289" s="85" t="n"/>
      <c r="FI289" s="85" t="n"/>
      <c r="FJ289" s="85" t="n"/>
      <c r="FK289" s="85" t="n"/>
      <c r="FL289" s="85" t="n"/>
      <c r="FM289" s="85" t="n"/>
      <c r="FN289" s="85" t="n"/>
      <c r="FO289" s="85" t="n"/>
      <c r="FP289" s="85" t="n"/>
      <c r="FQ289" s="85" t="n"/>
      <c r="FR289" s="85" t="n"/>
      <c r="FS289" s="85" t="n"/>
      <c r="FT289" s="85" t="n"/>
      <c r="FU289" s="85" t="n"/>
      <c r="FV289" s="85" t="n"/>
      <c r="FW289" s="85" t="n"/>
      <c r="FX289" s="85" t="n"/>
      <c r="FY289" s="85" t="n"/>
      <c r="FZ289" s="85" t="n"/>
      <c r="GA289" s="85" t="n"/>
      <c r="GB289" s="85" t="n"/>
      <c r="GC289" s="85" t="n"/>
      <c r="GD289" s="85" t="n"/>
      <c r="GE289" s="85" t="n"/>
      <c r="GF289" s="85" t="n"/>
      <c r="GG289" s="85" t="n"/>
      <c r="GH289" s="85" t="n"/>
      <c r="GI289" s="85" t="n"/>
      <c r="GJ289" s="85" t="n"/>
      <c r="GK289" s="85" t="n"/>
      <c r="GL289" s="85" t="n"/>
      <c r="GM289" s="85" t="n"/>
      <c r="GN289" s="85" t="n"/>
      <c r="GO289" s="85" t="n"/>
      <c r="GP289" s="85" t="n"/>
      <c r="GQ289" s="85" t="n"/>
      <c r="GR289" s="85" t="n"/>
      <c r="GS289" s="85" t="n"/>
      <c r="GT289" s="85" t="n"/>
      <c r="GU289" s="85" t="n"/>
      <c r="GV289" s="85" t="n"/>
      <c r="GW289" s="85" t="n"/>
      <c r="GX289" s="85" t="n"/>
      <c r="GY289" s="85" t="n"/>
      <c r="GZ289" s="85" t="n"/>
      <c r="HA289" s="85" t="n"/>
      <c r="HB289" s="85" t="n"/>
      <c r="HC289" s="85" t="n"/>
      <c r="HD289" s="85" t="n"/>
      <c r="HE289" s="85" t="n"/>
      <c r="HF289" s="85" t="n"/>
      <c r="HG289" s="85" t="n"/>
      <c r="HH289" s="85" t="n"/>
      <c r="HI289" s="85" t="n"/>
      <c r="HJ289" s="85" t="n"/>
      <c r="HK289" s="85" t="n"/>
      <c r="HL289" s="85" t="n"/>
      <c r="HM289" s="85" t="n"/>
      <c r="HN289" s="85" t="n"/>
      <c r="HO289" s="85" t="n"/>
      <c r="HP289" s="85" t="n"/>
      <c r="HQ289" s="85" t="n"/>
      <c r="HR289" s="85" t="n"/>
      <c r="HS289" s="85" t="n"/>
      <c r="HT289" s="85" t="n"/>
      <c r="HU289" s="85" t="n"/>
      <c r="HV289" s="85" t="n"/>
      <c r="HW289" s="85" t="n"/>
      <c r="HX289" s="85" t="n"/>
      <c r="HY289" s="85" t="n"/>
      <c r="HZ289" s="85" t="n"/>
      <c r="IA289" s="85" t="n"/>
      <c r="IB289" s="85" t="n"/>
      <c r="IC289" s="85" t="n"/>
      <c r="ID289" s="85" t="n"/>
      <c r="IE289" s="85" t="n"/>
      <c r="IF289" s="85" t="n"/>
      <c r="IG289" s="85" t="n"/>
      <c r="IH289" s="85" t="n"/>
      <c r="II289" s="85" t="n"/>
      <c r="IJ289" s="85" t="n"/>
      <c r="IK289" s="85" t="n"/>
      <c r="IL289" s="85" t="n"/>
      <c r="IM289" s="85" t="n"/>
      <c r="IN289" s="85" t="n"/>
      <c r="IO289" s="85" t="n"/>
      <c r="IP289" s="85" t="n"/>
      <c r="IQ289" s="85" t="n"/>
      <c r="IR289" s="85" t="n"/>
      <c r="IS289" s="85" t="n"/>
      <c r="IT289" s="85" t="n"/>
      <c r="IU289" s="85" t="n"/>
      <c r="IV289" s="85" t="n"/>
      <c r="IW289" s="85" t="n"/>
      <c r="IX289" s="85" t="n"/>
      <c r="IY289" s="85" t="n"/>
      <c r="IZ289" s="85" t="n"/>
      <c r="JA289" s="85" t="n"/>
      <c r="JB289" s="85" t="n"/>
      <c r="JC289" s="85" t="n"/>
      <c r="JD289" s="85" t="n"/>
      <c r="JE289" s="85" t="n"/>
      <c r="JF289" s="85" t="n"/>
      <c r="JG289" s="85" t="n"/>
      <c r="JH289" s="85" t="n"/>
      <c r="JI289" s="85" t="n"/>
      <c r="JJ289" s="85" t="n"/>
      <c r="JK289" s="85" t="n"/>
      <c r="JL289" s="85" t="n"/>
      <c r="JM289" s="85" t="n"/>
      <c r="JN289" s="85" t="n"/>
      <c r="JO289" s="85" t="n"/>
      <c r="JP289" s="85" t="n"/>
      <c r="JQ289" s="85" t="n"/>
      <c r="JR289" s="85" t="n"/>
      <c r="JS289" s="85" t="n"/>
      <c r="JT289" s="85" t="n"/>
      <c r="JU289" s="85" t="n"/>
      <c r="JV289" s="85" t="n"/>
      <c r="JW289" s="85" t="n"/>
      <c r="JX289" s="85" t="n"/>
      <c r="JY289" s="85" t="n"/>
      <c r="JZ289" s="85" t="n"/>
      <c r="KA289" s="85" t="n"/>
      <c r="KB289" s="85" t="n"/>
      <c r="KC289" s="85" t="n"/>
      <c r="KD289" s="85" t="n"/>
      <c r="KE289" s="85" t="n"/>
      <c r="KF289" s="85" t="n"/>
      <c r="KG289" s="85" t="n"/>
      <c r="KH289" s="85" t="n"/>
      <c r="KI289" s="85" t="n"/>
      <c r="KJ289" s="85" t="n"/>
      <c r="KK289" s="85" t="n"/>
      <c r="KL289" s="85" t="n"/>
      <c r="KM289" s="85" t="n"/>
      <c r="KN289" s="85" t="n"/>
      <c r="KO289" s="85" t="n"/>
      <c r="KP289" s="85" t="n"/>
      <c r="KQ289" s="85" t="n"/>
      <c r="KR289" s="85" t="n"/>
      <c r="KS289" s="85" t="n"/>
      <c r="KT289" s="85" t="n"/>
      <c r="KU289" s="85" t="n"/>
      <c r="KV289" s="85" t="n"/>
      <c r="KW289" s="85" t="n"/>
      <c r="KX289" s="85" t="n"/>
      <c r="KY289" s="85" t="n"/>
      <c r="KZ289" s="85" t="n"/>
      <c r="LA289" s="85" t="n"/>
      <c r="LB289" s="85" t="n"/>
      <c r="LC289" s="85" t="n"/>
      <c r="LD289" s="85" t="n"/>
      <c r="LE289" s="85" t="n"/>
      <c r="LF289" s="85" t="n"/>
      <c r="LG289" s="85" t="n"/>
      <c r="LH289" s="85" t="n"/>
      <c r="LI289" s="85" t="n"/>
      <c r="LJ289" s="85" t="n"/>
      <c r="LK289" s="85" t="n"/>
      <c r="LL289" s="85" t="n"/>
      <c r="LM289" s="85" t="n"/>
      <c r="LN289" s="85" t="n"/>
      <c r="LO289" s="85" t="n"/>
      <c r="LP289" s="85" t="n"/>
      <c r="LQ289" s="85" t="n"/>
      <c r="LR289" s="85" t="n"/>
      <c r="LS289" s="85" t="n"/>
    </row>
    <row r="290">
      <c r="A290" s="618" t="n"/>
      <c r="B290" s="102" t="n"/>
      <c r="C290" s="939" t="n"/>
      <c r="D290" s="939" t="n"/>
      <c r="E290" s="939" t="n"/>
      <c r="F290" s="939" t="n"/>
      <c r="G290" s="939" t="n"/>
      <c r="H290" s="939" t="n"/>
      <c r="I290" s="928" t="n"/>
      <c r="K290" s="932" t="n"/>
      <c r="L290" s="932" t="n"/>
      <c r="N290" s="105" t="inlineStr"/>
      <c r="O290" s="106" t="inlineStr"/>
      <c r="P290" s="106" t="inlineStr"/>
      <c r="Q290" s="106" t="inlineStr"/>
      <c r="R290" s="106" t="inlineStr"/>
      <c r="S290" s="106" t="inlineStr"/>
      <c r="T290" s="106" t="inlineStr"/>
      <c r="U290" s="929">
        <f>I165</f>
        <v/>
      </c>
      <c r="V290" s="927" t="n"/>
      <c r="W290" s="927" t="n"/>
    </row>
    <row r="291">
      <c r="A291" s="618" t="n"/>
      <c r="B291" s="102" t="n"/>
      <c r="C291" s="939" t="n"/>
      <c r="D291" s="939" t="n"/>
      <c r="E291" s="939" t="n"/>
      <c r="F291" s="939" t="n"/>
      <c r="G291" s="939" t="n"/>
      <c r="H291" s="939" t="n"/>
      <c r="I291" s="928" t="n"/>
      <c r="K291" s="932" t="n"/>
      <c r="N291" s="105" t="inlineStr"/>
      <c r="O291" s="106" t="inlineStr"/>
      <c r="P291" s="106" t="inlineStr"/>
      <c r="Q291" s="106" t="inlineStr"/>
      <c r="R291" s="106" t="inlineStr"/>
      <c r="S291" s="106" t="inlineStr"/>
      <c r="T291" s="106" t="inlineStr"/>
      <c r="U291" s="107">
        <f>I166</f>
        <v/>
      </c>
      <c r="V291" s="927" t="n"/>
      <c r="W291" s="927" t="n"/>
    </row>
    <row r="292">
      <c r="A292" s="618" t="n"/>
      <c r="B292" s="102" t="n"/>
      <c r="C292" s="939" t="n"/>
      <c r="D292" s="939" t="n"/>
      <c r="E292" s="939" t="n"/>
      <c r="F292" s="939" t="n"/>
      <c r="G292" s="939" t="n"/>
      <c r="H292" s="939" t="n"/>
      <c r="I292" s="930" t="n"/>
      <c r="K292" s="932" t="n"/>
      <c r="N292" s="105" t="inlineStr"/>
      <c r="O292" s="106" t="inlineStr"/>
      <c r="P292" s="106" t="inlineStr"/>
      <c r="Q292" s="106" t="inlineStr"/>
      <c r="R292" s="106" t="inlineStr"/>
      <c r="S292" s="106" t="inlineStr"/>
      <c r="T292" s="106" t="inlineStr"/>
      <c r="U292" s="107">
        <f>I167</f>
        <v/>
      </c>
      <c r="V292" s="932" t="n"/>
      <c r="W292" s="932" t="n"/>
    </row>
    <row r="293">
      <c r="A293" s="618" t="n"/>
      <c r="B293" s="102" t="n"/>
      <c r="C293" s="939" t="n"/>
      <c r="D293" s="939" t="n"/>
      <c r="E293" s="939" t="n"/>
      <c r="F293" s="939" t="n"/>
      <c r="G293" s="939" t="n"/>
      <c r="H293" s="939" t="n"/>
      <c r="I293" s="930" t="n"/>
      <c r="K293" s="932" t="n"/>
      <c r="N293" s="105" t="inlineStr"/>
      <c r="O293" s="106" t="inlineStr"/>
      <c r="P293" s="106" t="inlineStr"/>
      <c r="Q293" s="106" t="inlineStr"/>
      <c r="R293" s="106" t="inlineStr"/>
      <c r="S293" s="106" t="inlineStr"/>
      <c r="T293" s="106" t="inlineStr"/>
      <c r="U293" s="107">
        <f>I168</f>
        <v/>
      </c>
      <c r="V293" s="932" t="n"/>
      <c r="W293" s="932" t="n"/>
    </row>
    <row r="294">
      <c r="A294" s="618" t="n"/>
      <c r="B294" s="102" t="n"/>
      <c r="C294" s="103" t="n"/>
      <c r="D294" s="103" t="n"/>
      <c r="E294" s="103" t="n"/>
      <c r="F294" s="103" t="n"/>
      <c r="G294" s="103" t="n"/>
      <c r="H294" s="103" t="n"/>
      <c r="I294" s="930" t="n"/>
      <c r="K294" s="932" t="n"/>
      <c r="N294" s="105" t="inlineStr"/>
      <c r="O294" s="106" t="inlineStr"/>
      <c r="P294" s="106" t="inlineStr"/>
      <c r="Q294" s="106" t="inlineStr"/>
      <c r="R294" s="106" t="inlineStr"/>
      <c r="S294" s="106" t="inlineStr"/>
      <c r="T294" s="106" t="inlineStr"/>
      <c r="U294" s="107">
        <f>I169</f>
        <v/>
      </c>
      <c r="V294" s="932" t="n"/>
      <c r="W294" s="932" t="n"/>
    </row>
    <row r="295">
      <c r="A295" s="618" t="n"/>
      <c r="B295" s="956" t="n"/>
      <c r="C295" s="939" t="n"/>
      <c r="D295" s="939" t="n"/>
      <c r="E295" s="939" t="n"/>
      <c r="F295" s="939" t="n"/>
      <c r="G295" s="939" t="n"/>
      <c r="H295" s="939" t="n"/>
      <c r="I295" s="957" t="n"/>
      <c r="K295" s="932" t="n"/>
      <c r="N295" s="958" t="inlineStr"/>
      <c r="O295" s="106" t="inlineStr"/>
      <c r="P295" s="106" t="inlineStr"/>
      <c r="Q295" s="106" t="inlineStr"/>
      <c r="R295" s="106" t="inlineStr"/>
      <c r="S295" s="106" t="inlineStr"/>
      <c r="T295" s="106" t="inlineStr"/>
      <c r="U295" s="107">
        <f>I170</f>
        <v/>
      </c>
      <c r="V295" s="932" t="n"/>
      <c r="W295" s="932" t="n"/>
    </row>
    <row r="296">
      <c r="A296" s="618" t="n"/>
      <c r="B296" s="956" t="n"/>
      <c r="C296" s="939" t="n"/>
      <c r="D296" s="939" t="n"/>
      <c r="E296" s="939" t="n"/>
      <c r="F296" s="939" t="n"/>
      <c r="G296" s="939" t="n"/>
      <c r="H296" s="939" t="n"/>
      <c r="I296" s="957" t="n"/>
      <c r="K296" s="932" t="n"/>
      <c r="N296" s="105" t="inlineStr"/>
      <c r="O296" s="106" t="inlineStr"/>
      <c r="P296" s="106" t="inlineStr"/>
      <c r="Q296" s="106" t="inlineStr"/>
      <c r="R296" s="106" t="inlineStr"/>
      <c r="S296" s="106" t="inlineStr"/>
      <c r="T296" s="106" t="inlineStr"/>
      <c r="U296" s="107">
        <f>I171</f>
        <v/>
      </c>
      <c r="V296" s="932" t="n"/>
      <c r="W296" s="932" t="n"/>
    </row>
    <row r="297">
      <c r="A297" s="618" t="n"/>
      <c r="B297" s="956" t="n"/>
      <c r="C297" s="939" t="n"/>
      <c r="D297" s="939" t="n"/>
      <c r="E297" s="939" t="n"/>
      <c r="F297" s="939" t="n"/>
      <c r="G297" s="939" t="n"/>
      <c r="H297" s="939" t="n"/>
      <c r="I297" s="957" t="n"/>
      <c r="K297" s="932" t="n"/>
      <c r="N297" s="105" t="inlineStr"/>
      <c r="O297" s="106" t="inlineStr"/>
      <c r="P297" s="106" t="inlineStr"/>
      <c r="Q297" s="106" t="inlineStr"/>
      <c r="R297" s="106" t="inlineStr"/>
      <c r="S297" s="106" t="inlineStr"/>
      <c r="T297" s="106" t="inlineStr"/>
      <c r="U297" s="107">
        <f>I172</f>
        <v/>
      </c>
      <c r="V297" s="932" t="n"/>
      <c r="W297" s="932" t="n"/>
    </row>
    <row r="298">
      <c r="A298" s="618" t="n"/>
      <c r="B298" s="956" t="n"/>
      <c r="C298" s="939" t="n"/>
      <c r="D298" s="939" t="n"/>
      <c r="E298" s="939" t="n"/>
      <c r="F298" s="939" t="n"/>
      <c r="G298" s="939" t="n"/>
      <c r="H298" s="939" t="n"/>
      <c r="I298" s="957" t="n"/>
      <c r="K298" s="932" t="n"/>
      <c r="N298" s="105" t="inlineStr"/>
      <c r="O298" s="106" t="inlineStr"/>
      <c r="P298" s="106" t="inlineStr"/>
      <c r="Q298" s="106" t="inlineStr"/>
      <c r="R298" s="106" t="inlineStr"/>
      <c r="S298" s="106" t="inlineStr"/>
      <c r="T298" s="106" t="inlineStr"/>
      <c r="U298" s="107">
        <f>I173</f>
        <v/>
      </c>
      <c r="V298" s="932" t="n"/>
      <c r="W298" s="932" t="n"/>
    </row>
    <row r="299">
      <c r="A299" s="618" t="n"/>
      <c r="B299" s="956" t="n"/>
      <c r="C299" s="939" t="n"/>
      <c r="D299" s="939" t="n"/>
      <c r="E299" s="939" t="n"/>
      <c r="F299" s="939" t="n"/>
      <c r="G299" s="939" t="n"/>
      <c r="H299" s="939" t="n"/>
      <c r="I299" s="957" t="n"/>
      <c r="K299" s="932" t="n"/>
      <c r="N299" s="105" t="inlineStr"/>
      <c r="O299" s="106" t="inlineStr"/>
      <c r="P299" s="106" t="inlineStr"/>
      <c r="Q299" s="106" t="inlineStr"/>
      <c r="R299" s="106" t="inlineStr"/>
      <c r="S299" s="106" t="inlineStr"/>
      <c r="T299" s="106" t="inlineStr"/>
      <c r="U299" s="107">
        <f>I174</f>
        <v/>
      </c>
      <c r="V299" s="932" t="n"/>
      <c r="W299" s="932" t="n"/>
    </row>
    <row r="300">
      <c r="A300" s="618" t="n"/>
      <c r="B300" s="102" t="n"/>
      <c r="C300" s="939" t="n"/>
      <c r="D300" s="939" t="n"/>
      <c r="E300" s="939" t="n"/>
      <c r="F300" s="939" t="n"/>
      <c r="G300" s="939" t="n"/>
      <c r="H300" s="939" t="n"/>
      <c r="I300" s="957" t="n"/>
      <c r="K300" s="932" t="n"/>
      <c r="N300" s="105" t="inlineStr"/>
      <c r="O300" s="106" t="inlineStr"/>
      <c r="P300" s="106" t="inlineStr"/>
      <c r="Q300" s="106" t="inlineStr"/>
      <c r="R300" s="106" t="inlineStr"/>
      <c r="S300" s="106" t="inlineStr"/>
      <c r="T300" s="106" t="inlineStr"/>
      <c r="U300" s="107">
        <f>I175</f>
        <v/>
      </c>
      <c r="V300" s="932" t="n"/>
      <c r="W300" s="932" t="n"/>
    </row>
    <row r="301">
      <c r="A301" s="618" t="inlineStr">
        <is>
          <t>K27</t>
        </is>
      </c>
      <c r="B301" s="959" t="inlineStr">
        <is>
          <t>Total</t>
        </is>
      </c>
      <c r="C301" s="960">
        <f>SUM(INDIRECT(ADDRESS(MATCH("K26",$A:$A,0)+1,COLUMN(C$12),4)&amp;":"&amp;ADDRESS(MATCH("K27",$A:$A,0)-1,COLUMN(C$12),4)))</f>
        <v/>
      </c>
      <c r="D301" s="960">
        <f>SUM(INDIRECT(ADDRESS(MATCH("K26",$A:$A,0)+1,COLUMN(D$12),4)&amp;":"&amp;ADDRESS(MATCH("K27",$A:$A,0)-1,COLUMN(D$12),4)))</f>
        <v/>
      </c>
      <c r="E301" s="960">
        <f>SUM(INDIRECT(ADDRESS(MATCH("K26",$A:$A,0)+1,COLUMN(E$12),4)&amp;":"&amp;ADDRESS(MATCH("K27",$A:$A,0)-1,COLUMN(E$12),4)))</f>
        <v/>
      </c>
      <c r="F301" s="960">
        <f>SUM(INDIRECT(ADDRESS(MATCH("K26",$A:$A,0)+1,COLUMN(F$12),4)&amp;":"&amp;ADDRESS(MATCH("K27",$A:$A,0)-1,COLUMN(F$12),4)))</f>
        <v/>
      </c>
      <c r="G301" s="960" t="n">
        <v>248256</v>
      </c>
      <c r="H301" s="960" t="n">
        <v>296247</v>
      </c>
      <c r="I301" s="961" t="n"/>
      <c r="J301" s="79" t="n"/>
      <c r="K301" s="932" t="n"/>
      <c r="L301" s="79" t="n"/>
      <c r="M301" s="79" t="n"/>
      <c r="N301" s="166">
        <f>B301</f>
        <v/>
      </c>
      <c r="O301" s="167">
        <f>C301*BS!$B$9</f>
        <v/>
      </c>
      <c r="P301" s="167">
        <f>D301*BS!$B$9</f>
        <v/>
      </c>
      <c r="Q301" s="167">
        <f>E301*BS!$B$9</f>
        <v/>
      </c>
      <c r="R301" s="167">
        <f>F301*BS!$B$9</f>
        <v/>
      </c>
      <c r="S301" s="167">
        <f>G301*BS!$B$9</f>
        <v/>
      </c>
      <c r="T301" s="167">
        <f>H301*BS!$B$9</f>
        <v/>
      </c>
      <c r="U301" s="168">
        <f>I176</f>
        <v/>
      </c>
      <c r="V301" s="962" t="n"/>
      <c r="W301" s="962" t="n"/>
      <c r="X301" s="79" t="n"/>
      <c r="Y301" s="79" t="n"/>
      <c r="Z301" s="79" t="n"/>
      <c r="AA301" s="79" t="n"/>
      <c r="AB301" s="79" t="n"/>
      <c r="AC301" s="79" t="n"/>
      <c r="AD301" s="79" t="n"/>
      <c r="AE301" s="79" t="n"/>
      <c r="AF301" s="79" t="n"/>
      <c r="AG301" s="79" t="n"/>
      <c r="AH301" s="79" t="n"/>
      <c r="AI301" s="79" t="n"/>
      <c r="AJ301" s="79" t="n"/>
      <c r="AK301" s="79" t="n"/>
      <c r="AL301" s="79" t="n"/>
      <c r="AM301" s="79" t="n"/>
      <c r="AN301" s="79" t="n"/>
      <c r="AO301" s="79" t="n"/>
      <c r="AP301" s="79" t="n"/>
      <c r="AQ301" s="79" t="n"/>
      <c r="AR301" s="79" t="n"/>
      <c r="AS301" s="79" t="n"/>
      <c r="AT301" s="79" t="n"/>
      <c r="AU301" s="79" t="n"/>
      <c r="AV301" s="79" t="n"/>
      <c r="AW301" s="79" t="n"/>
      <c r="AX301" s="79" t="n"/>
      <c r="AY301" s="79" t="n"/>
      <c r="AZ301" s="79" t="n"/>
      <c r="BA301" s="79" t="n"/>
      <c r="BB301" s="79" t="n"/>
      <c r="BC301" s="79" t="n"/>
      <c r="BD301" s="79" t="n"/>
      <c r="BE301" s="79" t="n"/>
      <c r="BF301" s="79" t="n"/>
      <c r="BG301" s="79" t="n"/>
      <c r="BH301" s="79" t="n"/>
      <c r="BI301" s="79" t="n"/>
      <c r="BJ301" s="79" t="n"/>
      <c r="BK301" s="79" t="n"/>
      <c r="BL301" s="79" t="n"/>
      <c r="BM301" s="79" t="n"/>
      <c r="BN301" s="79" t="n"/>
      <c r="BO301" s="79" t="n"/>
      <c r="BP301" s="79" t="n"/>
      <c r="BQ301" s="79" t="n"/>
      <c r="BR301" s="79" t="n"/>
      <c r="BS301" s="79" t="n"/>
      <c r="BT301" s="79" t="n"/>
      <c r="BU301" s="79" t="n"/>
      <c r="BV301" s="79" t="n"/>
      <c r="BW301" s="79" t="n"/>
      <c r="BX301" s="79" t="n"/>
      <c r="BY301" s="79" t="n"/>
      <c r="BZ301" s="79" t="n"/>
      <c r="CA301" s="79" t="n"/>
      <c r="CB301" s="79" t="n"/>
      <c r="CC301" s="79" t="n"/>
      <c r="CD301" s="79" t="n"/>
      <c r="CE301" s="79" t="n"/>
      <c r="CF301" s="79" t="n"/>
      <c r="CG301" s="79" t="n"/>
      <c r="CH301" s="79" t="n"/>
      <c r="CI301" s="79" t="n"/>
      <c r="CJ301" s="79" t="n"/>
      <c r="CK301" s="79" t="n"/>
      <c r="CL301" s="79" t="n"/>
      <c r="CM301" s="79" t="n"/>
      <c r="CN301" s="79" t="n"/>
      <c r="CO301" s="79" t="n"/>
      <c r="CP301" s="79" t="n"/>
      <c r="CQ301" s="79" t="n"/>
      <c r="CR301" s="79" t="n"/>
      <c r="CS301" s="79" t="n"/>
      <c r="CT301" s="79" t="n"/>
      <c r="CU301" s="79" t="n"/>
      <c r="CV301" s="79" t="n"/>
      <c r="CW301" s="79" t="n"/>
      <c r="CX301" s="79" t="n"/>
      <c r="CY301" s="79" t="n"/>
      <c r="CZ301" s="79" t="n"/>
      <c r="DA301" s="79" t="n"/>
      <c r="DB301" s="79" t="n"/>
      <c r="DC301" s="79" t="n"/>
      <c r="DD301" s="79" t="n"/>
      <c r="DE301" s="79" t="n"/>
      <c r="DF301" s="79" t="n"/>
      <c r="DG301" s="79" t="n"/>
      <c r="DH301" s="79" t="n"/>
      <c r="DI301" s="79" t="n"/>
      <c r="DJ301" s="79" t="n"/>
      <c r="DK301" s="79" t="n"/>
      <c r="DL301" s="79" t="n"/>
      <c r="DM301" s="79" t="n"/>
      <c r="DN301" s="79" t="n"/>
      <c r="DO301" s="79" t="n"/>
      <c r="DP301" s="79" t="n"/>
      <c r="DQ301" s="79" t="n"/>
      <c r="DR301" s="79" t="n"/>
      <c r="DS301" s="79" t="n"/>
      <c r="DT301" s="79" t="n"/>
      <c r="DU301" s="79" t="n"/>
      <c r="DV301" s="79" t="n"/>
      <c r="DW301" s="79" t="n"/>
      <c r="DX301" s="79" t="n"/>
      <c r="DY301" s="79" t="n"/>
      <c r="DZ301" s="79" t="n"/>
      <c r="EA301" s="79" t="n"/>
      <c r="EB301" s="79" t="n"/>
      <c r="EC301" s="79" t="n"/>
      <c r="ED301" s="79" t="n"/>
      <c r="EE301" s="79" t="n"/>
      <c r="EF301" s="79" t="n"/>
      <c r="EG301" s="79" t="n"/>
      <c r="EH301" s="79" t="n"/>
      <c r="EI301" s="79" t="n"/>
      <c r="EJ301" s="79" t="n"/>
      <c r="EK301" s="79" t="n"/>
      <c r="EL301" s="79" t="n"/>
      <c r="EM301" s="79" t="n"/>
      <c r="EN301" s="79" t="n"/>
      <c r="EO301" s="79" t="n"/>
      <c r="EP301" s="79" t="n"/>
      <c r="EQ301" s="79" t="n"/>
      <c r="ER301" s="79" t="n"/>
      <c r="ES301" s="79" t="n"/>
      <c r="ET301" s="79" t="n"/>
      <c r="EU301" s="79" t="n"/>
      <c r="EV301" s="79" t="n"/>
      <c r="EW301" s="79" t="n"/>
      <c r="EX301" s="79" t="n"/>
      <c r="EY301" s="79" t="n"/>
      <c r="EZ301" s="79" t="n"/>
      <c r="FA301" s="79" t="n"/>
      <c r="FB301" s="79" t="n"/>
      <c r="FC301" s="79" t="n"/>
      <c r="FD301" s="79" t="n"/>
      <c r="FE301" s="79" t="n"/>
      <c r="FF301" s="79" t="n"/>
      <c r="FG301" s="79" t="n"/>
      <c r="FH301" s="79" t="n"/>
      <c r="FI301" s="79" t="n"/>
      <c r="FJ301" s="79" t="n"/>
      <c r="FK301" s="79" t="n"/>
      <c r="FL301" s="79" t="n"/>
      <c r="FM301" s="79" t="n"/>
      <c r="FN301" s="79" t="n"/>
      <c r="FO301" s="79" t="n"/>
      <c r="FP301" s="79" t="n"/>
      <c r="FQ301" s="79" t="n"/>
      <c r="FR301" s="79" t="n"/>
      <c r="FS301" s="79" t="n"/>
      <c r="FT301" s="79" t="n"/>
      <c r="FU301" s="79" t="n"/>
      <c r="FV301" s="79" t="n"/>
      <c r="FW301" s="79" t="n"/>
      <c r="FX301" s="79" t="n"/>
      <c r="FY301" s="79" t="n"/>
      <c r="FZ301" s="79" t="n"/>
      <c r="GA301" s="79" t="n"/>
      <c r="GB301" s="79" t="n"/>
      <c r="GC301" s="79" t="n"/>
      <c r="GD301" s="79" t="n"/>
      <c r="GE301" s="79" t="n"/>
      <c r="GF301" s="79" t="n"/>
      <c r="GG301" s="79" t="n"/>
      <c r="GH301" s="79" t="n"/>
      <c r="GI301" s="79" t="n"/>
      <c r="GJ301" s="79" t="n"/>
      <c r="GK301" s="79" t="n"/>
      <c r="GL301" s="79" t="n"/>
      <c r="GM301" s="79" t="n"/>
      <c r="GN301" s="79" t="n"/>
      <c r="GO301" s="79" t="n"/>
      <c r="GP301" s="79" t="n"/>
      <c r="GQ301" s="79" t="n"/>
      <c r="GR301" s="79" t="n"/>
      <c r="GS301" s="79" t="n"/>
      <c r="GT301" s="79" t="n"/>
      <c r="GU301" s="79" t="n"/>
      <c r="GV301" s="79" t="n"/>
      <c r="GW301" s="79" t="n"/>
      <c r="GX301" s="79" t="n"/>
      <c r="GY301" s="79" t="n"/>
      <c r="GZ301" s="79" t="n"/>
      <c r="HA301" s="79" t="n"/>
      <c r="HB301" s="79" t="n"/>
      <c r="HC301" s="79" t="n"/>
      <c r="HD301" s="79" t="n"/>
      <c r="HE301" s="79" t="n"/>
      <c r="HF301" s="79" t="n"/>
      <c r="HG301" s="79" t="n"/>
      <c r="HH301" s="79" t="n"/>
      <c r="HI301" s="79" t="n"/>
      <c r="HJ301" s="79" t="n"/>
      <c r="HK301" s="79" t="n"/>
      <c r="HL301" s="79" t="n"/>
      <c r="HM301" s="79" t="n"/>
      <c r="HN301" s="79" t="n"/>
      <c r="HO301" s="79" t="n"/>
      <c r="HP301" s="79" t="n"/>
      <c r="HQ301" s="79" t="n"/>
      <c r="HR301" s="79" t="n"/>
      <c r="HS301" s="79" t="n"/>
      <c r="HT301" s="79" t="n"/>
      <c r="HU301" s="79" t="n"/>
      <c r="HV301" s="79" t="n"/>
      <c r="HW301" s="79" t="n"/>
      <c r="HX301" s="79" t="n"/>
      <c r="HY301" s="79" t="n"/>
      <c r="HZ301" s="79" t="n"/>
      <c r="IA301" s="79" t="n"/>
      <c r="IB301" s="79" t="n"/>
      <c r="IC301" s="79" t="n"/>
      <c r="ID301" s="79" t="n"/>
      <c r="IE301" s="79" t="n"/>
      <c r="IF301" s="79" t="n"/>
      <c r="IG301" s="79" t="n"/>
      <c r="IH301" s="79" t="n"/>
      <c r="II301" s="79" t="n"/>
      <c r="IJ301" s="79" t="n"/>
      <c r="IK301" s="79" t="n"/>
      <c r="IL301" s="79" t="n"/>
      <c r="IM301" s="79" t="n"/>
      <c r="IN301" s="79" t="n"/>
      <c r="IO301" s="79" t="n"/>
      <c r="IP301" s="79" t="n"/>
      <c r="IQ301" s="79" t="n"/>
      <c r="IR301" s="79" t="n"/>
      <c r="IS301" s="79" t="n"/>
      <c r="IT301" s="79" t="n"/>
      <c r="IU301" s="79" t="n"/>
      <c r="IV301" s="79" t="n"/>
      <c r="IW301" s="79" t="n"/>
      <c r="IX301" s="79" t="n"/>
      <c r="IY301" s="79" t="n"/>
      <c r="IZ301" s="79" t="n"/>
      <c r="JA301" s="79" t="n"/>
      <c r="JB301" s="79" t="n"/>
      <c r="JC301" s="79" t="n"/>
      <c r="JD301" s="79" t="n"/>
      <c r="JE301" s="79" t="n"/>
      <c r="JF301" s="79" t="n"/>
      <c r="JG301" s="79" t="n"/>
      <c r="JH301" s="79" t="n"/>
      <c r="JI301" s="79" t="n"/>
      <c r="JJ301" s="79" t="n"/>
      <c r="JK301" s="79" t="n"/>
      <c r="JL301" s="79" t="n"/>
      <c r="JM301" s="79" t="n"/>
      <c r="JN301" s="79" t="n"/>
      <c r="JO301" s="79" t="n"/>
      <c r="JP301" s="79" t="n"/>
      <c r="JQ301" s="79" t="n"/>
      <c r="JR301" s="79" t="n"/>
      <c r="JS301" s="79" t="n"/>
      <c r="JT301" s="79" t="n"/>
      <c r="JU301" s="79" t="n"/>
      <c r="JV301" s="79" t="n"/>
      <c r="JW301" s="79" t="n"/>
      <c r="JX301" s="79" t="n"/>
      <c r="JY301" s="79" t="n"/>
      <c r="JZ301" s="79" t="n"/>
      <c r="KA301" s="79" t="n"/>
      <c r="KB301" s="79" t="n"/>
      <c r="KC301" s="79" t="n"/>
      <c r="KD301" s="79" t="n"/>
      <c r="KE301" s="79" t="n"/>
      <c r="KF301" s="79" t="n"/>
      <c r="KG301" s="79" t="n"/>
      <c r="KH301" s="79" t="n"/>
      <c r="KI301" s="79" t="n"/>
      <c r="KJ301" s="79" t="n"/>
      <c r="KK301" s="79" t="n"/>
      <c r="KL301" s="79" t="n"/>
      <c r="KM301" s="79" t="n"/>
      <c r="KN301" s="79" t="n"/>
      <c r="KO301" s="79" t="n"/>
      <c r="KP301" s="79" t="n"/>
      <c r="KQ301" s="79" t="n"/>
      <c r="KR301" s="79" t="n"/>
      <c r="KS301" s="79" t="n"/>
      <c r="KT301" s="79" t="n"/>
      <c r="KU301" s="79" t="n"/>
      <c r="KV301" s="79" t="n"/>
      <c r="KW301" s="79" t="n"/>
      <c r="KX301" s="79" t="n"/>
      <c r="KY301" s="79" t="n"/>
      <c r="KZ301" s="79" t="n"/>
      <c r="LA301" s="79" t="n"/>
      <c r="LB301" s="79" t="n"/>
      <c r="LC301" s="79" t="n"/>
      <c r="LD301" s="79" t="n"/>
      <c r="LE301" s="79" t="n"/>
      <c r="LF301" s="79" t="n"/>
      <c r="LG301" s="79" t="n"/>
      <c r="LH301" s="79" t="n"/>
      <c r="LI301" s="79" t="n"/>
      <c r="LJ301" s="79" t="n"/>
      <c r="LK301" s="79" t="n"/>
      <c r="LL301" s="79" t="n"/>
      <c r="LM301" s="79" t="n"/>
      <c r="LN301" s="79" t="n"/>
      <c r="LO301" s="79" t="n"/>
      <c r="LP301" s="79" t="n"/>
      <c r="LQ301" s="79" t="n"/>
      <c r="LR301" s="79" t="n"/>
      <c r="LS301" s="79" t="n"/>
    </row>
    <row r="302">
      <c r="N302" t="inlineStr"/>
      <c r="O302" t="inlineStr"/>
      <c r="P302" t="inlineStr"/>
      <c r="Q302" t="inlineStr"/>
      <c r="R302" t="inlineStr"/>
      <c r="S302" t="inlineStr"/>
      <c r="T302" t="inlineStr"/>
    </row>
    <row r="303">
      <c r="N303" t="inlineStr"/>
      <c r="O303" t="inlineStr"/>
      <c r="P303" t="inlineStr"/>
      <c r="Q303" t="inlineStr"/>
      <c r="R303" t="inlineStr"/>
      <c r="S303" t="inlineStr"/>
      <c r="T303" t="inlineStr"/>
    </row>
    <row r="304">
      <c r="N304" t="inlineStr"/>
      <c r="O304" t="inlineStr"/>
      <c r="P304" t="inlineStr"/>
      <c r="Q304" t="inlineStr"/>
      <c r="R304" t="inlineStr"/>
      <c r="S304" t="inlineStr"/>
      <c r="T304" t="inlineStr"/>
    </row>
    <row r="305">
      <c r="N305" t="inlineStr"/>
      <c r="O305" t="inlineStr"/>
      <c r="P305" t="inlineStr"/>
      <c r="Q305" t="inlineStr"/>
      <c r="R305" t="inlineStr"/>
      <c r="S305" t="inlineStr"/>
      <c r="T305" t="inlineStr"/>
    </row>
    <row r="306">
      <c r="N306" t="inlineStr"/>
      <c r="O306" t="inlineStr"/>
      <c r="P306" t="inlineStr"/>
      <c r="Q306" t="inlineStr"/>
      <c r="R306" t="inlineStr"/>
      <c r="S306" t="inlineStr"/>
      <c r="T306" t="inlineStr"/>
    </row>
    <row r="307">
      <c r="N307" t="inlineStr"/>
      <c r="O307" t="inlineStr"/>
      <c r="P307" t="inlineStr"/>
      <c r="Q307" t="inlineStr"/>
      <c r="R307" t="inlineStr"/>
      <c r="S307" t="inlineStr"/>
      <c r="T307" t="inlineStr"/>
    </row>
    <row r="308">
      <c r="N308" t="inlineStr"/>
      <c r="O308" t="inlineStr"/>
      <c r="P308" t="inlineStr"/>
      <c r="Q308" t="inlineStr"/>
      <c r="R308" t="inlineStr"/>
      <c r="S308" t="inlineStr"/>
      <c r="T308" t="inlineStr"/>
    </row>
    <row r="309">
      <c r="N309" t="inlineStr"/>
      <c r="O309" t="inlineStr"/>
      <c r="P309" t="inlineStr"/>
      <c r="Q309" t="inlineStr"/>
      <c r="R309" t="inlineStr"/>
      <c r="S309" t="inlineStr"/>
      <c r="T309" t="inlineStr"/>
    </row>
    <row r="310">
      <c r="N310" t="inlineStr"/>
      <c r="O310" t="inlineStr"/>
      <c r="P310" t="inlineStr"/>
      <c r="Q310" t="inlineStr"/>
      <c r="R310" t="inlineStr"/>
      <c r="S310" t="inlineStr"/>
      <c r="T310" t="inlineStr"/>
    </row>
    <row r="311">
      <c r="G311" s="170" t="n"/>
      <c r="N311" t="inlineStr"/>
      <c r="O311" t="inlineStr"/>
      <c r="P311" t="inlineStr"/>
      <c r="Q311" t="inlineStr"/>
      <c r="R311" t="inlineStr"/>
      <c r="S311" t="inlineStr"/>
      <c r="T311" t="inlineStr"/>
    </row>
    <row r="312">
      <c r="N312" t="inlineStr"/>
      <c r="O312" t="inlineStr"/>
      <c r="P312" t="inlineStr"/>
      <c r="Q312" t="inlineStr"/>
      <c r="R312" t="inlineStr"/>
      <c r="S312" t="inlineStr"/>
      <c r="T312" t="inlineStr"/>
    </row>
    <row r="313">
      <c r="N313" t="inlineStr"/>
      <c r="O313" t="inlineStr"/>
      <c r="P313" t="inlineStr"/>
      <c r="Q313" t="inlineStr"/>
      <c r="R313" t="inlineStr"/>
      <c r="S313" t="inlineStr"/>
      <c r="T313" t="inlineStr"/>
    </row>
    <row r="314">
      <c r="G314" s="170" t="n"/>
      <c r="N314" t="inlineStr"/>
      <c r="O314" t="inlineStr"/>
      <c r="P314" t="inlineStr"/>
      <c r="Q314" t="inlineStr"/>
      <c r="R314" t="inlineStr"/>
      <c r="S314" t="inlineStr"/>
      <c r="T314"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4223</v>
      </c>
      <c r="H27" s="954" t="n">
        <v>2976</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$'000 None Trade creditors</t>
        </is>
      </c>
      <c r="C58" s="939" t="n"/>
      <c r="D58" s="939" t="n"/>
      <c r="E58" s="939" t="n"/>
      <c r="F58" s="939" t="n"/>
      <c r="G58" s="939" t="n">
        <v>31532</v>
      </c>
      <c r="H58" s="939" t="n">
        <v>36580</v>
      </c>
      <c r="I58" s="975" t="n"/>
      <c r="J58" s="180" t="n"/>
      <c r="N58" s="976">
        <f>B58</f>
        <v/>
      </c>
      <c r="O58" s="192" t="inlineStr"/>
      <c r="P58" s="192" t="inlineStr"/>
      <c r="Q58" s="192" t="inlineStr"/>
      <c r="R58" s="192" t="inlineStr"/>
      <c r="S58" s="192">
        <f>G58*BS!$B$9</f>
        <v/>
      </c>
      <c r="T58" s="192">
        <f>H58*BS!$B$9</f>
        <v/>
      </c>
      <c r="U58" s="193">
        <f>I58</f>
        <v/>
      </c>
    </row>
    <row r="59">
      <c r="B59" s="102" t="inlineStr">
        <is>
          <t>$'000 None Other payables</t>
        </is>
      </c>
      <c r="C59" s="939" t="n"/>
      <c r="D59" s="939" t="n"/>
      <c r="E59" s="939" t="n"/>
      <c r="F59" s="939" t="n"/>
      <c r="G59" s="939" t="n">
        <v>22026</v>
      </c>
      <c r="H59" s="939" t="n">
        <v>23635</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60692</v>
      </c>
      <c r="H81" s="954" t="n">
        <v>63964</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7134</v>
      </c>
      <c r="H86" s="954" t="n">
        <v>3749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$'000 None Other payables</t>
        </is>
      </c>
      <c r="C88" s="939" t="n"/>
      <c r="D88" s="939" t="n"/>
      <c r="E88" s="939" t="n"/>
      <c r="F88" s="939" t="n"/>
      <c r="G88" s="939" t="n">
        <v>22026</v>
      </c>
      <c r="H88" s="939" t="n">
        <v>23635</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$'000 None Bank loans</t>
        </is>
      </c>
      <c r="G103" t="n">
        <v>265495</v>
      </c>
      <c r="H103" t="n">
        <v>199702</v>
      </c>
      <c r="N103">
        <f>B103</f>
        <v/>
      </c>
      <c r="O103" t="inlineStr"/>
      <c r="P103" t="inlineStr"/>
      <c r="Q103" t="inlineStr"/>
      <c r="R103" t="inlineStr"/>
      <c r="S103">
        <f>G103*BS!$B$9</f>
        <v/>
      </c>
      <c r="T103">
        <f>H103*BS!$B$9</f>
        <v/>
      </c>
    </row>
    <row r="104">
      <c r="B104" t="inlineStr">
        <is>
          <t>Carrying Face value $'000 Unsecured Bank loans AUD 4.8 /(1.66-1.78) Jul25/(Apr23)</t>
        </is>
      </c>
      <c r="G104" t="n">
        <v>35000</v>
      </c>
      <c r="H104" t="n">
        <v>10000</v>
      </c>
      <c r="N104">
        <f>B104</f>
        <v/>
      </c>
      <c r="O104" t="inlineStr"/>
      <c r="P104" t="inlineStr"/>
      <c r="Q104" t="inlineStr"/>
      <c r="R104" t="inlineStr"/>
      <c r="S104">
        <f>G104*BS!$B$9</f>
        <v/>
      </c>
      <c r="T104">
        <f>H104*BS!$B$9</f>
        <v/>
      </c>
    </row>
    <row r="105">
      <c r="B105" t="inlineStr">
        <is>
          <t>Carrying Face value $'000 Unsecured Bank loans AUD (1.22-1.46) Jul25/(Mar24)</t>
        </is>
      </c>
      <c r="G105" t="n">
        <v>57000</v>
      </c>
      <c r="H105" t="n">
        <v>77500</v>
      </c>
      <c r="N105">
        <f>B105</f>
        <v/>
      </c>
      <c r="O105" t="inlineStr"/>
      <c r="P105" t="inlineStr"/>
      <c r="Q105" t="inlineStr"/>
      <c r="R105" t="inlineStr"/>
      <c r="S105">
        <f>G105*BS!$B$9</f>
        <v/>
      </c>
      <c r="T105">
        <f>H105*BS!$B$9</f>
        <v/>
      </c>
    </row>
    <row r="106">
      <c r="B106" t="inlineStr">
        <is>
          <t>Carrying Face value $'000 Unsecured Bank loans AUD (1.52-1.67) Mar25/(Mar24)</t>
        </is>
      </c>
      <c r="G106" t="n">
        <v>69500</v>
      </c>
      <c r="H106" t="n">
        <v>45000</v>
      </c>
      <c r="N106">
        <f>B106</f>
        <v/>
      </c>
      <c r="O106" t="inlineStr"/>
      <c r="P106" t="inlineStr"/>
      <c r="Q106" t="inlineStr"/>
      <c r="R106" t="inlineStr"/>
      <c r="S106">
        <f>G106*BS!$B$9</f>
        <v/>
      </c>
      <c r="T106">
        <f>H106*BS!$B$9</f>
        <v/>
      </c>
    </row>
    <row r="107">
      <c r="B107" t="inlineStr">
        <is>
          <t>Carrying Face value $'000 Unsecured Bank loans AUD (1.15) Sep-24</t>
        </is>
      </c>
      <c r="G107" t="n">
        <v>15000</v>
      </c>
      <c r="H107" t="n">
        <v>0</v>
      </c>
      <c r="N107">
        <f>B107</f>
        <v/>
      </c>
      <c r="O107" t="inlineStr"/>
      <c r="P107" t="inlineStr"/>
      <c r="Q107" t="inlineStr"/>
      <c r="R107" t="inlineStr"/>
      <c r="S107">
        <f>G107*BS!$B$9</f>
        <v/>
      </c>
      <c r="T107">
        <f>H107*BS!$B$9</f>
        <v/>
      </c>
    </row>
    <row r="108">
      <c r="B108" t="inlineStr">
        <is>
          <t>Carrying Face value $'000 Unsecured Bank loans NZD (2.36-2.97) Apr-22</t>
        </is>
      </c>
      <c r="G108" t="n">
        <v>38935</v>
      </c>
      <c r="H108" t="n">
        <v>0</v>
      </c>
      <c r="N108">
        <f>B108</f>
        <v/>
      </c>
      <c r="O108" t="inlineStr"/>
      <c r="P108" t="inlineStr"/>
      <c r="Q108" t="inlineStr"/>
      <c r="R108" t="inlineStr"/>
      <c r="S108">
        <f>G108*BS!$B$9</f>
        <v/>
      </c>
      <c r="T108">
        <f>H108*BS!$B$9</f>
        <v/>
      </c>
    </row>
    <row r="109">
      <c r="B109" t="inlineStr">
        <is>
          <t>Carrying Face value $'000 Unsecured Bank loans NZD (2.38-2.47) May-22</t>
        </is>
      </c>
      <c r="G109" t="n">
        <v>8343</v>
      </c>
      <c r="H109" t="n">
        <v>0</v>
      </c>
      <c r="N109">
        <f>B109</f>
        <v/>
      </c>
      <c r="O109" t="inlineStr"/>
      <c r="P109" t="inlineStr"/>
      <c r="Q109" t="inlineStr"/>
      <c r="R109" t="inlineStr"/>
      <c r="S109">
        <f>G109*BS!$B$9</f>
        <v/>
      </c>
      <c r="T109">
        <f>H109*BS!$B$9</f>
        <v/>
      </c>
    </row>
    <row r="110">
      <c r="B110" t="inlineStr">
        <is>
          <t>Carrying Face value $'000 Unsecured Bank loans NZD (1.46) May-23</t>
        </is>
      </c>
      <c r="G110" t="n">
        <v>4635</v>
      </c>
      <c r="H110" t="n">
        <v>0</v>
      </c>
      <c r="N110">
        <f>B110</f>
        <v/>
      </c>
      <c r="O110" t="inlineStr"/>
      <c r="P110" t="inlineStr"/>
      <c r="Q110" t="inlineStr"/>
      <c r="R110" t="inlineStr"/>
      <c r="S110">
        <f>G110*BS!$B$9</f>
        <v/>
      </c>
      <c r="T110">
        <f>H110*BS!$B$9</f>
        <v/>
      </c>
    </row>
    <row r="111">
      <c r="B111" t="inlineStr">
        <is>
          <t>Carrying Face value $'000 Unsecured Bank loans NZD 5.2/(1.49) Nov24/(Jun23)</t>
        </is>
      </c>
      <c r="G111" t="n">
        <v>4635</v>
      </c>
      <c r="H111" t="n">
        <v>9333</v>
      </c>
      <c r="N111">
        <f>B111</f>
        <v/>
      </c>
      <c r="O111" t="inlineStr"/>
      <c r="P111" t="inlineStr"/>
      <c r="Q111" t="inlineStr"/>
      <c r="R111" t="inlineStr"/>
      <c r="S111">
        <f>G111*BS!$B$9</f>
        <v/>
      </c>
      <c r="T111">
        <f>H111*BS!$B$9</f>
        <v/>
      </c>
    </row>
    <row r="112">
      <c r="B112" t="inlineStr">
        <is>
          <t>Carrying Face value $'000 Unsecured Bank loans NZD (2.25) Sep-23</t>
        </is>
      </c>
      <c r="G112" t="n">
        <v>9270</v>
      </c>
      <c r="H112" t="n">
        <v>0</v>
      </c>
      <c r="N112">
        <f>B112</f>
        <v/>
      </c>
      <c r="O112" t="inlineStr"/>
      <c r="P112" t="inlineStr"/>
      <c r="Q112" t="inlineStr"/>
      <c r="R112" t="inlineStr"/>
      <c r="S112">
        <f>G112*BS!$B$9</f>
        <v/>
      </c>
      <c r="T112">
        <f>H112*BS!$B$9</f>
        <v/>
      </c>
    </row>
    <row r="113">
      <c r="B113" t="inlineStr">
        <is>
          <t>Carrying Face value $'000 Unsecured Bank loans NZD 6.17-6.57 Nov-24</t>
        </is>
      </c>
      <c r="G113" t="n">
        <v>4636</v>
      </c>
      <c r="H113" t="n">
        <v>48535</v>
      </c>
      <c r="N113">
        <f>B113</f>
        <v/>
      </c>
      <c r="O113" t="inlineStr"/>
      <c r="P113" t="inlineStr"/>
      <c r="Q113" t="inlineStr"/>
      <c r="R113" t="inlineStr"/>
      <c r="S113">
        <f>G113*BS!$B$9</f>
        <v/>
      </c>
      <c r="T113">
        <f>H113*BS!$B$9</f>
        <v/>
      </c>
    </row>
    <row r="114">
      <c r="B114" t="inlineStr">
        <is>
          <t>Carrying Face value $'000 Unsecured Bank loans NZD (1.61) Dec-23</t>
        </is>
      </c>
      <c r="G114" t="n">
        <v>4636</v>
      </c>
      <c r="H114" t="n">
        <v>0</v>
      </c>
      <c r="N114">
        <f>B114</f>
        <v/>
      </c>
      <c r="O114" t="inlineStr"/>
      <c r="P114" t="inlineStr"/>
      <c r="Q114" t="inlineStr"/>
      <c r="R114" t="inlineStr"/>
      <c r="S114">
        <f>G114*BS!$B$9</f>
        <v/>
      </c>
      <c r="T114">
        <f>H114*BS!$B$9</f>
        <v/>
      </c>
    </row>
    <row r="115">
      <c r="B115" t="inlineStr">
        <is>
          <t>Carrying Face value $'000 Unsecured Bank loans NZD (1.46) Jan-24</t>
        </is>
      </c>
      <c r="G115" t="n">
        <v>4635</v>
      </c>
      <c r="H115" t="n">
        <v>0</v>
      </c>
      <c r="N115">
        <f>B115</f>
        <v/>
      </c>
      <c r="O115" t="inlineStr"/>
      <c r="P115" t="inlineStr"/>
      <c r="Q115" t="inlineStr"/>
      <c r="R115" t="inlineStr"/>
      <c r="S115">
        <f>G115*BS!$B$9</f>
        <v/>
      </c>
      <c r="T115">
        <f>H115*BS!$B$9</f>
        <v/>
      </c>
    </row>
    <row r="116">
      <c r="B116" t="inlineStr">
        <is>
          <t>Carrying Face value $'000 Unsecured Bank loans NZD 6.18/(1.9) Mar25/(Mar24)</t>
        </is>
      </c>
      <c r="G116" t="n">
        <v>9270</v>
      </c>
      <c r="H116" t="n">
        <v>9334</v>
      </c>
      <c r="N116">
        <f>B116</f>
        <v/>
      </c>
      <c r="O116" t="inlineStr"/>
      <c r="P116" t="inlineStr"/>
      <c r="Q116" t="inlineStr"/>
      <c r="R116" t="inlineStr"/>
      <c r="S116">
        <f>G116*BS!$B$9</f>
        <v/>
      </c>
      <c r="T116">
        <f>H116*BS!$B$9</f>
        <v/>
      </c>
    </row>
    <row r="117">
      <c r="B117" t="inlineStr">
        <is>
          <t>Carrying amount $'000 Unsecured Bank loans AUD 4.8 /(1.66-1.78) Jul25/(Apr23)</t>
        </is>
      </c>
      <c r="G117" t="n">
        <v>35000</v>
      </c>
      <c r="H117" t="n">
        <v>10000</v>
      </c>
      <c r="N117">
        <f>B117</f>
        <v/>
      </c>
      <c r="O117" t="inlineStr"/>
      <c r="P117" t="inlineStr"/>
      <c r="Q117" t="inlineStr"/>
      <c r="R117" t="inlineStr"/>
      <c r="S117">
        <f>G117*BS!$B$9</f>
        <v/>
      </c>
      <c r="T117">
        <f>H117*BS!$B$9</f>
        <v/>
      </c>
    </row>
    <row r="118">
      <c r="B118" t="inlineStr">
        <is>
          <t>Carrying amount $'000 Unsecured Bank loans AUD (1.22-1.46) Jul25/(Mar24)</t>
        </is>
      </c>
      <c r="G118" t="n">
        <v>57000</v>
      </c>
      <c r="H118" t="n">
        <v>77500</v>
      </c>
      <c r="N118">
        <f>B118</f>
        <v/>
      </c>
      <c r="O118" t="inlineStr"/>
      <c r="P118" t="inlineStr"/>
      <c r="Q118" t="inlineStr"/>
      <c r="R118" t="inlineStr"/>
      <c r="S118">
        <f>G118*BS!$B$9</f>
        <v/>
      </c>
      <c r="T118">
        <f>H118*BS!$B$9</f>
        <v/>
      </c>
    </row>
    <row r="119">
      <c r="B119" t="inlineStr">
        <is>
          <t>Carrying amount $'000 Unsecured Bank loans AUD (1.52-1.67) Mar25/(Mar24)</t>
        </is>
      </c>
      <c r="G119" t="n">
        <v>69500</v>
      </c>
      <c r="H119" t="n">
        <v>45000</v>
      </c>
      <c r="N119">
        <f>B119</f>
        <v/>
      </c>
      <c r="O119" t="inlineStr"/>
      <c r="P119" t="inlineStr"/>
      <c r="Q119" t="inlineStr"/>
      <c r="R119" t="inlineStr"/>
      <c r="S119">
        <f>G119*BS!$B$9</f>
        <v/>
      </c>
      <c r="T119">
        <f>H119*BS!$B$9</f>
        <v/>
      </c>
    </row>
    <row r="120">
      <c r="B120" t="inlineStr">
        <is>
          <t>Carrying amount $'000 Unsecured Bank loans AUD (1.15) Sep-24</t>
        </is>
      </c>
      <c r="G120" t="n">
        <v>15000</v>
      </c>
      <c r="H120" t="n">
        <v>0</v>
      </c>
      <c r="N120">
        <f>B120</f>
        <v/>
      </c>
      <c r="O120" t="inlineStr"/>
      <c r="P120" t="inlineStr"/>
      <c r="Q120" t="inlineStr"/>
      <c r="R120" t="inlineStr"/>
      <c r="S120">
        <f>G120*BS!$B$9</f>
        <v/>
      </c>
      <c r="T120">
        <f>H120*BS!$B$9</f>
        <v/>
      </c>
    </row>
    <row r="121">
      <c r="B121" t="inlineStr">
        <is>
          <t>Carrying amount $'000 Unsecured Bank loans NZD (2.36-2.97) Apr-22</t>
        </is>
      </c>
      <c r="G121" t="n">
        <v>38935</v>
      </c>
      <c r="H121" t="n">
        <v>0</v>
      </c>
      <c r="N121">
        <f>B121</f>
        <v/>
      </c>
      <c r="O121" t="inlineStr"/>
      <c r="P121" t="inlineStr"/>
      <c r="Q121" t="inlineStr"/>
      <c r="R121" t="inlineStr"/>
      <c r="S121">
        <f>G121*BS!$B$9</f>
        <v/>
      </c>
      <c r="T121">
        <f>H121*BS!$B$9</f>
        <v/>
      </c>
    </row>
    <row r="122" customFormat="1" s="194">
      <c r="B122" t="inlineStr">
        <is>
          <t>Carrying amount $'000 Unsecured Bank loans NZD (2.38-2.47) May-22</t>
        </is>
      </c>
      <c r="G122" t="n">
        <v>8343</v>
      </c>
      <c r="H122" t="n">
        <v>0</v>
      </c>
      <c r="N122">
        <f>B122</f>
        <v/>
      </c>
      <c r="O122" t="inlineStr"/>
      <c r="P122" t="inlineStr"/>
      <c r="Q122" t="inlineStr"/>
      <c r="R122" t="inlineStr"/>
      <c r="S122">
        <f>G122*BS!$B$9</f>
        <v/>
      </c>
      <c r="T122">
        <f>H122*BS!$B$9</f>
        <v/>
      </c>
    </row>
    <row r="123">
      <c r="B123" t="inlineStr">
        <is>
          <t>Carrying amount $'000 Unsecured Bank loans NZD (1.46) May-23</t>
        </is>
      </c>
      <c r="G123" t="n">
        <v>4635</v>
      </c>
      <c r="H123" t="n">
        <v>0</v>
      </c>
      <c r="N123">
        <f>B123</f>
        <v/>
      </c>
      <c r="O123" t="inlineStr"/>
      <c r="P123" t="inlineStr"/>
      <c r="Q123" t="inlineStr"/>
      <c r="R123" t="inlineStr"/>
      <c r="S123">
        <f>G123*BS!$B$9</f>
        <v/>
      </c>
      <c r="T123">
        <f>H123*BS!$B$9</f>
        <v/>
      </c>
    </row>
    <row r="124" customFormat="1" s="194">
      <c r="B124" t="inlineStr">
        <is>
          <t>Carrying amount $'000 Unsecured Bank loans NZD 5.2/(1.49) Nov24/(Jun23)</t>
        </is>
      </c>
      <c r="G124" t="n">
        <v>4635</v>
      </c>
      <c r="H124" t="n">
        <v>9333</v>
      </c>
      <c r="N124">
        <f>B124</f>
        <v/>
      </c>
      <c r="O124" t="inlineStr"/>
      <c r="P124" t="inlineStr"/>
      <c r="Q124" t="inlineStr"/>
      <c r="R124" t="inlineStr"/>
      <c r="S124">
        <f>G124*BS!$B$9</f>
        <v/>
      </c>
      <c r="T124">
        <f>H124*BS!$B$9</f>
        <v/>
      </c>
    </row>
    <row r="125" customFormat="1" s="194">
      <c r="B125" t="inlineStr">
        <is>
          <t>Carrying amount $'000 Unsecured Bank loans NZD (2.25) Sep-23</t>
        </is>
      </c>
      <c r="G125" t="n">
        <v>9270</v>
      </c>
      <c r="H125" t="n">
        <v>0</v>
      </c>
      <c r="N125">
        <f>B125</f>
        <v/>
      </c>
      <c r="O125" t="inlineStr"/>
      <c r="P125" t="inlineStr"/>
      <c r="Q125" t="inlineStr"/>
      <c r="R125" t="inlineStr"/>
      <c r="S125">
        <f>G125*BS!$B$9</f>
        <v/>
      </c>
      <c r="T125">
        <f>H125*BS!$B$9</f>
        <v/>
      </c>
    </row>
    <row r="126">
      <c r="B126" t="inlineStr">
        <is>
          <t>Carrying amount $'000 Unsecured Bank loans NZD 6.17-6.57 Nov-24</t>
        </is>
      </c>
      <c r="G126" t="n">
        <v>4636</v>
      </c>
      <c r="H126" t="n">
        <v>48535</v>
      </c>
      <c r="N126">
        <f>B126</f>
        <v/>
      </c>
      <c r="O126" t="inlineStr"/>
      <c r="P126" t="inlineStr"/>
      <c r="Q126" t="inlineStr"/>
      <c r="R126" t="inlineStr"/>
      <c r="S126">
        <f>G126*BS!$B$9</f>
        <v/>
      </c>
      <c r="T126">
        <f>H126*BS!$B$9</f>
        <v/>
      </c>
    </row>
    <row r="127">
      <c r="B127" t="inlineStr">
        <is>
          <t>Carrying amount $'000 Unsecured Bank loans NZD (1.61) Dec-23</t>
        </is>
      </c>
      <c r="G127" t="n">
        <v>4636</v>
      </c>
      <c r="H127" t="n">
        <v>0</v>
      </c>
      <c r="N127">
        <f>B127</f>
        <v/>
      </c>
      <c r="O127" t="inlineStr"/>
      <c r="P127" t="inlineStr"/>
      <c r="Q127" t="inlineStr"/>
      <c r="R127" t="inlineStr"/>
      <c r="S127">
        <f>G127*BS!$B$9</f>
        <v/>
      </c>
      <c r="T127">
        <f>H127*BS!$B$9</f>
        <v/>
      </c>
    </row>
    <row r="128" ht="18.75" customFormat="1" customHeight="1" s="194">
      <c r="B128" t="inlineStr">
        <is>
          <t>Carrying amount $'000 Unsecured Bank loans NZD (1.46) Jan-24</t>
        </is>
      </c>
      <c r="G128" t="n">
        <v>4635</v>
      </c>
      <c r="H128" t="n">
        <v>0</v>
      </c>
      <c r="N128">
        <f>B128</f>
        <v/>
      </c>
      <c r="O128" t="inlineStr"/>
      <c r="P128" t="inlineStr"/>
      <c r="Q128" t="inlineStr"/>
      <c r="R128" t="inlineStr"/>
      <c r="S128">
        <f>G128*BS!$B$9</f>
        <v/>
      </c>
      <c r="T128">
        <f>H128*BS!$B$9</f>
        <v/>
      </c>
    </row>
    <row r="129">
      <c r="B129" t="inlineStr">
        <is>
          <t>Carrying amount $'000 Unsecured Bank loans NZD 6.18/(1.9) Mar25/(Mar24)</t>
        </is>
      </c>
      <c r="G129" t="n">
        <v>9270</v>
      </c>
      <c r="H129" t="n">
        <v>9334</v>
      </c>
      <c r="N129">
        <f>B129</f>
        <v/>
      </c>
      <c r="O129" t="inlineStr"/>
      <c r="P129" t="inlineStr"/>
      <c r="Q129" t="inlineStr"/>
      <c r="R129" t="inlineStr"/>
      <c r="S129">
        <f>G129*BS!$B$9</f>
        <v/>
      </c>
      <c r="T129">
        <f>H129*BS!$B$9</f>
        <v/>
      </c>
    </row>
    <row r="130">
      <c r="A130" s="79" t="n"/>
      <c r="B130" s="102" t="n"/>
      <c r="C130" s="103" t="n"/>
      <c r="D130" s="103" t="n"/>
      <c r="E130" s="103" t="n"/>
      <c r="F130" s="103" t="n"/>
      <c r="G130" s="103" t="n"/>
      <c r="H130" s="103" t="n"/>
      <c r="I130" s="210" t="n"/>
      <c r="J130" s="180" t="n"/>
      <c r="N130" s="985" t="inlineStr"/>
      <c r="O130" s="192" t="inlineStr"/>
      <c r="P130" s="192" t="inlineStr"/>
      <c r="Q130" s="192" t="inlineStr"/>
      <c r="R130" s="192" t="inlineStr"/>
      <c r="S130" s="192" t="inlineStr"/>
      <c r="T130" s="192" t="inlineStr"/>
      <c r="U130" s="193" t="n"/>
    </row>
    <row r="131">
      <c r="A131" s="79" t="n"/>
      <c r="B131" s="102" t="n"/>
      <c r="C131" s="220" t="n"/>
      <c r="D131" s="220" t="n"/>
      <c r="E131" s="220" t="n"/>
      <c r="F131" s="220" t="n"/>
      <c r="G131" s="220" t="n"/>
      <c r="H131" s="220" t="n"/>
      <c r="I131" s="210" t="n"/>
      <c r="J131" s="180" t="n"/>
      <c r="N131" s="985" t="inlineStr"/>
      <c r="O131" s="192" t="inlineStr"/>
      <c r="P131" s="192" t="inlineStr"/>
      <c r="Q131" s="192" t="inlineStr"/>
      <c r="R131" s="192" t="inlineStr"/>
      <c r="S131" s="192" t="inlineStr"/>
      <c r="T131" s="192" t="inlineStr"/>
      <c r="U131" s="193" t="n"/>
    </row>
    <row r="132">
      <c r="A132" s="79" t="inlineStr">
        <is>
          <t>K16T</t>
        </is>
      </c>
      <c r="B132" s="96" t="inlineStr">
        <is>
          <t xml:space="preserve"> Total </t>
        </is>
      </c>
      <c r="C132" s="954">
        <f>SUM(INDIRECT(ADDRESS(MATCH("K16",$A:$A,0)+1,COLUMN(C$13),4)&amp;":"&amp;ADDRESS(MATCH("K16T",$A:$A,0)-1,COLUMN(C$13),4)))</f>
        <v/>
      </c>
      <c r="D132" s="954">
        <f>SUM(INDIRECT(ADDRESS(MATCH("K16",$A:$A,0)+1,COLUMN(D$13),4)&amp;":"&amp;ADDRESS(MATCH("K16T",$A:$A,0)-1,COLUMN(D$13),4)))</f>
        <v/>
      </c>
      <c r="E132" s="954">
        <f>SUM(INDIRECT(ADDRESS(MATCH("K16",$A:$A,0)+1,COLUMN(E$13),4)&amp;":"&amp;ADDRESS(MATCH("K16T",$A:$A,0)-1,COLUMN(E$13),4)))</f>
        <v/>
      </c>
      <c r="F132" s="954">
        <f>SUM(INDIRECT(ADDRESS(MATCH("K16",$A:$A,0)+1,COLUMN(F$13),4)&amp;":"&amp;ADDRESS(MATCH("K16T",$A:$A,0)-1,COLUMN(F$13),4)))</f>
        <v/>
      </c>
      <c r="G132" s="954">
        <f>SUM(INDIRECT(ADDRESS(MATCH("K16",$A:$A,0)+1,COLUMN(G$13),4)&amp;":"&amp;ADDRESS(MATCH("K16T",$A:$A,0)-1,COLUMN(G$13),4)))</f>
        <v/>
      </c>
      <c r="H132" s="954">
        <f>SUM(INDIRECT(ADDRESS(MATCH("K16",$A:$A,0)+1,COLUMN(H$13),4)&amp;":"&amp;ADDRESS(MATCH("K16T",$A:$A,0)-1,COLUMN(H$13),4)))</f>
        <v/>
      </c>
      <c r="I132" s="210" t="n"/>
      <c r="J132" s="180" t="n"/>
      <c r="N132" s="985">
        <f>B132</f>
        <v/>
      </c>
      <c r="O132" s="192">
        <f>C132*BS!$B$9</f>
        <v/>
      </c>
      <c r="P132" s="192">
        <f>D132*BS!$B$9</f>
        <v/>
      </c>
      <c r="Q132" s="192">
        <f>E132*BS!$B$9</f>
        <v/>
      </c>
      <c r="R132" s="192">
        <f>F132*BS!$B$9</f>
        <v/>
      </c>
      <c r="S132" s="192">
        <f>G132*BS!$B$9</f>
        <v/>
      </c>
      <c r="T132" s="192">
        <f>H132*BS!$B$9</f>
        <v/>
      </c>
      <c r="U132" s="193" t="n"/>
    </row>
    <row r="133">
      <c r="A133" s="79" t="inlineStr">
        <is>
          <t>K17</t>
        </is>
      </c>
      <c r="B133" s="621" t="inlineStr">
        <is>
          <t xml:space="preserve"> Bond</t>
        </is>
      </c>
      <c r="I133" s="986" t="n"/>
      <c r="J133" s="180" t="n"/>
      <c r="N133" s="985">
        <f>B133</f>
        <v/>
      </c>
      <c r="O133" t="inlineStr"/>
      <c r="P133" t="inlineStr"/>
      <c r="Q133" t="inlineStr"/>
      <c r="R133" t="inlineStr"/>
      <c r="S133" t="inlineStr"/>
      <c r="T133" t="inlineStr"/>
      <c r="U133" s="193">
        <f>I106</f>
        <v/>
      </c>
    </row>
    <row r="134">
      <c r="A134" s="79" t="n"/>
      <c r="B134" s="102" t="n"/>
      <c r="C134" s="103" t="n"/>
      <c r="D134" s="103" t="n"/>
      <c r="E134" s="103" t="n"/>
      <c r="F134" s="103" t="n"/>
      <c r="G134" s="103" t="n"/>
      <c r="H134" s="103" t="n"/>
      <c r="I134" s="986" t="n"/>
      <c r="J134" s="180" t="n"/>
      <c r="N134" s="985" t="inlineStr"/>
      <c r="O134" s="192" t="inlineStr"/>
      <c r="P134" s="192" t="inlineStr"/>
      <c r="Q134" s="192" t="inlineStr"/>
      <c r="R134" s="192" t="inlineStr"/>
      <c r="S134" s="192" t="inlineStr"/>
      <c r="T134" s="192" t="inlineStr"/>
      <c r="U134" s="193" t="n"/>
    </row>
    <row r="135">
      <c r="A135" s="79" t="n"/>
      <c r="B135" s="102" t="n"/>
      <c r="C135" s="220" t="n"/>
      <c r="D135" s="220" t="n"/>
      <c r="E135" s="220" t="n"/>
      <c r="F135" s="220" t="n"/>
      <c r="G135" s="220" t="n"/>
      <c r="H135" s="220" t="n"/>
      <c r="I135" s="986" t="n"/>
      <c r="J135" s="180" t="n"/>
      <c r="N135" s="985" t="inlineStr"/>
      <c r="O135" s="192" t="inlineStr"/>
      <c r="P135" s="192" t="inlineStr"/>
      <c r="Q135" s="192" t="inlineStr"/>
      <c r="R135" s="192" t="inlineStr"/>
      <c r="S135" s="192" t="inlineStr"/>
      <c r="T135" s="192" t="inlineStr"/>
      <c r="U135" s="193" t="n"/>
    </row>
    <row r="136">
      <c r="A136" s="79" t="inlineStr">
        <is>
          <t>K17T</t>
        </is>
      </c>
      <c r="B136" s="96" t="inlineStr">
        <is>
          <t xml:space="preserve"> Total </t>
        </is>
      </c>
      <c r="C136" s="954">
        <f>SUM(INDIRECT(ADDRESS(MATCH("K17",$A:$A,0)+1,COLUMN(C$13),4)&amp;":"&amp;ADDRESS(MATCH("K17T",$A:$A,0)-1,COLUMN(C$13),4)))</f>
        <v/>
      </c>
      <c r="D136" s="954">
        <f>SUM(INDIRECT(ADDRESS(MATCH("K17",$A:$A,0)+1,COLUMN(D$13),4)&amp;":"&amp;ADDRESS(MATCH("K17T",$A:$A,0)-1,COLUMN(D$13),4)))</f>
        <v/>
      </c>
      <c r="E136" s="954">
        <f>SUM(INDIRECT(ADDRESS(MATCH("K17",$A:$A,0)+1,COLUMN(E$13),4)&amp;":"&amp;ADDRESS(MATCH("K17T",$A:$A,0)-1,COLUMN(E$13),4)))</f>
        <v/>
      </c>
      <c r="F136" s="954">
        <f>SUM(INDIRECT(ADDRESS(MATCH("K17",$A:$A,0)+1,COLUMN(F$13),4)&amp;":"&amp;ADDRESS(MATCH("K17T",$A:$A,0)-1,COLUMN(F$13),4)))</f>
        <v/>
      </c>
      <c r="G136" s="954" t="n">
        <v>0</v>
      </c>
      <c r="H136" s="954" t="n">
        <v>0</v>
      </c>
      <c r="I136" s="986" t="n"/>
      <c r="J136" s="180" t="n"/>
      <c r="N136" s="985">
        <f>B136</f>
        <v/>
      </c>
      <c r="O136" s="192">
        <f>C136*BS!$B$9</f>
        <v/>
      </c>
      <c r="P136" s="192">
        <f>D136*BS!$B$9</f>
        <v/>
      </c>
      <c r="Q136" s="192">
        <f>E136*BS!$B$9</f>
        <v/>
      </c>
      <c r="R136" s="192">
        <f>F136*BS!$B$9</f>
        <v/>
      </c>
      <c r="S136" s="192">
        <f>G136*BS!$B$9</f>
        <v/>
      </c>
      <c r="T136" s="192">
        <f>H136*BS!$B$9</f>
        <v/>
      </c>
      <c r="U136" s="193" t="n"/>
    </row>
    <row r="137">
      <c r="A137" s="79" t="inlineStr">
        <is>
          <t>K18</t>
        </is>
      </c>
      <c r="B137" s="621" t="inlineStr">
        <is>
          <t xml:space="preserve"> Subordinate Debt</t>
        </is>
      </c>
      <c r="I137" s="975" t="n"/>
      <c r="J137" s="180" t="n"/>
      <c r="N137" s="985">
        <f>B137</f>
        <v/>
      </c>
      <c r="O137" t="inlineStr"/>
      <c r="P137" t="inlineStr"/>
      <c r="Q137" t="inlineStr"/>
      <c r="R137" t="inlineStr"/>
      <c r="S137" t="inlineStr"/>
      <c r="T137" t="inlineStr"/>
      <c r="U137" s="193">
        <f>I110</f>
        <v/>
      </c>
    </row>
    <row r="138">
      <c r="A138" s="79" t="n"/>
      <c r="B138" s="102" t="n"/>
      <c r="C138" s="103" t="n"/>
      <c r="D138" s="103" t="n"/>
      <c r="E138" s="103" t="n"/>
      <c r="F138" s="103" t="n"/>
      <c r="G138" s="103" t="n"/>
      <c r="H138" s="103" t="n"/>
      <c r="I138" s="975" t="n"/>
      <c r="J138" s="180" t="n"/>
      <c r="N138" s="976" t="inlineStr"/>
      <c r="O138" s="192" t="inlineStr"/>
      <c r="P138" s="192" t="inlineStr"/>
      <c r="Q138" s="192" t="inlineStr"/>
      <c r="R138" s="192" t="inlineStr"/>
      <c r="S138" s="192" t="inlineStr"/>
      <c r="T138" s="192" t="inlineStr"/>
      <c r="U138" s="193" t="n"/>
    </row>
    <row r="139">
      <c r="A139" s="79" t="n"/>
      <c r="B139" s="102" t="n"/>
      <c r="C139" s="220" t="n"/>
      <c r="D139" s="220" t="n"/>
      <c r="E139" s="220" t="n"/>
      <c r="F139" s="220" t="n"/>
      <c r="G139" s="220" t="n"/>
      <c r="H139" s="220" t="n"/>
      <c r="I139" s="975" t="n"/>
      <c r="J139" s="180" t="n"/>
      <c r="N139" s="976" t="inlineStr"/>
      <c r="O139" s="192" t="inlineStr"/>
      <c r="P139" s="192" t="inlineStr"/>
      <c r="Q139" s="192" t="inlineStr"/>
      <c r="R139" s="192" t="inlineStr"/>
      <c r="S139" s="192" t="inlineStr"/>
      <c r="T139" s="192" t="inlineStr"/>
      <c r="U139" s="193" t="n"/>
    </row>
    <row r="140" customFormat="1" s="194">
      <c r="A140" s="79" t="inlineStr">
        <is>
          <t>K18T</t>
        </is>
      </c>
      <c r="B140" s="96" t="inlineStr">
        <is>
          <t xml:space="preserve"> Total </t>
        </is>
      </c>
      <c r="C140" s="954">
        <f>SUM(INDIRECT(ADDRESS(MATCH("K18",$A:$A,0)+1,COLUMN(C$13),4)&amp;":"&amp;ADDRESS(MATCH("K18T",$A:$A,0)-1,COLUMN(C$13),4)))</f>
        <v/>
      </c>
      <c r="D140" s="954">
        <f>SUM(INDIRECT(ADDRESS(MATCH("K18",$A:$A,0)+1,COLUMN(D$13),4)&amp;":"&amp;ADDRESS(MATCH("K18T",$A:$A,0)-1,COLUMN(D$13),4)))</f>
        <v/>
      </c>
      <c r="E140" s="954">
        <f>SUM(INDIRECT(ADDRESS(MATCH("K18",$A:$A,0)+1,COLUMN(E$13),4)&amp;":"&amp;ADDRESS(MATCH("K18T",$A:$A,0)-1,COLUMN(E$13),4)))</f>
        <v/>
      </c>
      <c r="F140" s="954">
        <f>SUM(INDIRECT(ADDRESS(MATCH("K18",$A:$A,0)+1,COLUMN(F$13),4)&amp;":"&amp;ADDRESS(MATCH("K18T",$A:$A,0)-1,COLUMN(F$13),4)))</f>
        <v/>
      </c>
      <c r="G140" s="954" t="n">
        <v>0</v>
      </c>
      <c r="H140" s="954" t="n">
        <v>0</v>
      </c>
      <c r="I140" s="975" t="n"/>
      <c r="J140" s="180" t="n"/>
      <c r="N140" s="976">
        <f>B140</f>
        <v/>
      </c>
      <c r="O140" s="192">
        <f>C140*BS!$B$9</f>
        <v/>
      </c>
      <c r="P140" s="192">
        <f>D140*BS!$B$9</f>
        <v/>
      </c>
      <c r="Q140" s="192">
        <f>E140*BS!$B$9</f>
        <v/>
      </c>
      <c r="R140" s="192">
        <f>F140*BS!$B$9</f>
        <v/>
      </c>
      <c r="S140" s="192">
        <f>G140*BS!$B$9</f>
        <v/>
      </c>
      <c r="T140" s="192">
        <f>H140*BS!$B$9</f>
        <v/>
      </c>
      <c r="U140" s="193" t="n"/>
    </row>
    <row r="141">
      <c r="A141" s="79" t="inlineStr">
        <is>
          <t>K19</t>
        </is>
      </c>
      <c r="B141" s="102" t="inlineStr">
        <is>
          <t xml:space="preserve"> Loan from related parties </t>
        </is>
      </c>
      <c r="C141" s="220" t="n"/>
      <c r="D141" s="220" t="n"/>
      <c r="E141" s="220" t="n"/>
      <c r="F141" s="220" t="n"/>
      <c r="G141" s="220" t="n"/>
      <c r="H141" s="220" t="n"/>
      <c r="I141" s="975" t="n"/>
      <c r="J141" s="180" t="n"/>
      <c r="N141" s="976">
        <f>B141</f>
        <v/>
      </c>
      <c r="O141" s="192" t="inlineStr"/>
      <c r="P141" s="192" t="inlineStr"/>
      <c r="Q141" s="192" t="inlineStr"/>
      <c r="R141" s="192" t="inlineStr"/>
      <c r="S141" s="192" t="inlineStr"/>
      <c r="T141" s="192" t="inlineStr"/>
      <c r="U141" s="193">
        <f>I114</f>
        <v/>
      </c>
    </row>
    <row r="142" customFormat="1" s="194">
      <c r="A142" s="79" t="n"/>
      <c r="B142" s="102" t="n"/>
      <c r="C142" s="220" t="n"/>
      <c r="D142" s="220" t="n"/>
      <c r="E142" s="220" t="n"/>
      <c r="F142" s="220" t="n"/>
      <c r="G142" s="220" t="n"/>
      <c r="H142" s="220" t="n"/>
      <c r="I142" s="975" t="n"/>
      <c r="J142" s="180" t="n"/>
      <c r="N142" s="976" t="inlineStr"/>
      <c r="O142" s="192" t="inlineStr"/>
      <c r="P142" s="192" t="inlineStr"/>
      <c r="Q142" s="192" t="inlineStr"/>
      <c r="R142" s="192" t="inlineStr"/>
      <c r="S142" s="192" t="inlineStr"/>
      <c r="T142" s="192" t="inlineStr"/>
      <c r="U142" s="193">
        <f>I115</f>
        <v/>
      </c>
    </row>
    <row r="143" ht="14.1" customHeight="1" s="340">
      <c r="A143" s="79" t="n"/>
      <c r="B143" s="102" t="n"/>
      <c r="C143" s="220" t="n"/>
      <c r="D143" s="220" t="n"/>
      <c r="E143" s="220" t="n"/>
      <c r="F143" s="220" t="n"/>
      <c r="G143" s="220" t="n"/>
      <c r="H143" s="220" t="n"/>
      <c r="I143" s="975" t="n"/>
      <c r="J143" s="180" t="n"/>
      <c r="N143" s="976" t="inlineStr"/>
      <c r="O143" s="192" t="inlineStr"/>
      <c r="P143" s="192" t="inlineStr"/>
      <c r="Q143" s="192" t="inlineStr"/>
      <c r="R143" s="192" t="inlineStr"/>
      <c r="S143" s="192" t="inlineStr"/>
      <c r="T143" s="192" t="inlineStr"/>
      <c r="U143" s="193">
        <f>I116</f>
        <v/>
      </c>
    </row>
    <row r="144">
      <c r="A144" s="79" t="n"/>
      <c r="B144" s="102" t="n"/>
      <c r="C144" s="103" t="n"/>
      <c r="D144" s="103" t="n"/>
      <c r="E144" s="103" t="n"/>
      <c r="F144" s="103" t="n"/>
      <c r="G144" s="103" t="n"/>
      <c r="H144" s="103" t="n"/>
      <c r="I144" s="975" t="n"/>
      <c r="J144" s="180" t="n"/>
      <c r="N144" s="976" t="inlineStr"/>
      <c r="O144" s="192" t="inlineStr"/>
      <c r="P144" s="192" t="inlineStr"/>
      <c r="Q144" s="192" t="inlineStr"/>
      <c r="R144" s="192" t="inlineStr"/>
      <c r="S144" s="192" t="inlineStr"/>
      <c r="T144" s="192" t="inlineStr"/>
      <c r="U144" s="193">
        <f>I117</f>
        <v/>
      </c>
    </row>
    <row r="145">
      <c r="A145" s="79" t="n"/>
      <c r="B145" s="102" t="n"/>
      <c r="C145" s="220" t="n"/>
      <c r="D145" s="220" t="n"/>
      <c r="E145" s="220" t="n"/>
      <c r="F145" s="220" t="n"/>
      <c r="G145" s="220" t="n"/>
      <c r="H145" s="220" t="n"/>
      <c r="I145" s="975" t="n"/>
      <c r="J145" s="180" t="n"/>
      <c r="N145" s="976" t="inlineStr"/>
      <c r="O145" s="192" t="inlineStr"/>
      <c r="P145" s="192" t="inlineStr"/>
      <c r="Q145" s="192" t="inlineStr"/>
      <c r="R145" s="192" t="inlineStr"/>
      <c r="S145" s="192" t="inlineStr"/>
      <c r="T145" s="192" t="inlineStr"/>
      <c r="U145" s="193" t="n"/>
    </row>
    <row r="146">
      <c r="A146" s="79" t="n"/>
      <c r="B146" s="102" t="n"/>
      <c r="C146" s="220" t="n"/>
      <c r="D146" s="220" t="n"/>
      <c r="E146" s="220" t="n"/>
      <c r="F146" s="220" t="n"/>
      <c r="G146" s="220" t="n"/>
      <c r="H146" s="220" t="n"/>
      <c r="I146" s="975" t="n"/>
      <c r="J146" s="180" t="n"/>
      <c r="N146" s="976" t="inlineStr"/>
      <c r="O146" s="192" t="inlineStr"/>
      <c r="P146" s="192" t="inlineStr"/>
      <c r="Q146" s="192" t="inlineStr"/>
      <c r="R146" s="192" t="inlineStr"/>
      <c r="S146" s="192" t="inlineStr"/>
      <c r="T146" s="192" t="inlineStr"/>
      <c r="U146" s="193">
        <f>I119</f>
        <v/>
      </c>
    </row>
    <row r="147">
      <c r="A147" s="79" t="n"/>
      <c r="B147" s="102" t="n"/>
      <c r="C147" s="220" t="n"/>
      <c r="D147" s="220" t="n"/>
      <c r="E147" s="220" t="n"/>
      <c r="F147" s="220" t="n"/>
      <c r="G147" s="220" t="n"/>
      <c r="H147" s="220" t="n"/>
      <c r="I147" s="975" t="n"/>
      <c r="J147" s="180" t="n"/>
      <c r="N147" s="976" t="inlineStr"/>
      <c r="O147" s="192" t="inlineStr"/>
      <c r="P147" s="192" t="inlineStr"/>
      <c r="Q147" s="192" t="inlineStr"/>
      <c r="R147" s="192" t="inlineStr"/>
      <c r="S147" s="192" t="inlineStr"/>
      <c r="T147" s="192" t="inlineStr"/>
      <c r="U147" s="193">
        <f>I120</f>
        <v/>
      </c>
    </row>
    <row r="148">
      <c r="B148" s="102" t="inlineStr">
        <is>
          <t xml:space="preserve"> Others </t>
        </is>
      </c>
      <c r="C148" s="220" t="n"/>
      <c r="D148" s="220" t="n"/>
      <c r="E148" s="220" t="n"/>
      <c r="F148" s="220" t="n"/>
      <c r="G148" s="220" t="n"/>
      <c r="H148" s="220" t="n"/>
      <c r="I148" s="980" t="n"/>
      <c r="J148" s="180" t="n"/>
      <c r="N148" s="976">
        <f>B148</f>
        <v/>
      </c>
      <c r="O148" s="192" t="inlineStr"/>
      <c r="P148" s="192" t="inlineStr"/>
      <c r="Q148" s="192" t="inlineStr"/>
      <c r="R148" s="192" t="inlineStr"/>
      <c r="S148" s="192" t="inlineStr"/>
      <c r="T148" s="192" t="inlineStr"/>
      <c r="U148" s="193">
        <f>I121</f>
        <v/>
      </c>
    </row>
    <row r="149">
      <c r="A149" s="194" t="inlineStr">
        <is>
          <t>K20</t>
        </is>
      </c>
      <c r="B149" s="96" t="inlineStr">
        <is>
          <t xml:space="preserve">Total </t>
        </is>
      </c>
      <c r="C149" s="987">
        <f>INDIRECT(ADDRESS(MATCH("K16T",$A:$A,0),COLUMN(C$13),4))+INDIRECT(ADDRESS(MATCH("K17T",$A:$A,0),COLUMN(C$13),4))+INDIRECT(ADDRESS(MATCH("K18T",$A:$A,0),COLUMN(C$13),4))+SUM(INDIRECT(ADDRESS(MATCH("K19",$A:$A,0),COLUMN(C$13),4)&amp;":"&amp;ADDRESS(MATCH("K20",$A:$A,0)-1,COLUMN(C$13),4)))</f>
        <v/>
      </c>
      <c r="D149" s="987">
        <f>INDIRECT(ADDRESS(MATCH("K16T",$A:$A,0),COLUMN(D$13),4))+INDIRECT(ADDRESS(MATCH("K17T",$A:$A,0),COLUMN(D$13),4))+INDIRECT(ADDRESS(MATCH("K18T",$A:$A,0),COLUMN(D$13),4))+SUM(INDIRECT(ADDRESS(MATCH("K19",$A:$A,0),COLUMN(D$13),4)&amp;":"&amp;ADDRESS(MATCH("K20",$A:$A,0)-1,COLUMN(D$13),4)))</f>
        <v/>
      </c>
      <c r="E149" s="987">
        <f>INDIRECT(ADDRESS(MATCH("K16T",$A:$A,0),COLUMN(E$13),4))+INDIRECT(ADDRESS(MATCH("K17T",$A:$A,0),COLUMN(E$13),4))+INDIRECT(ADDRESS(MATCH("K18T",$A:$A,0),COLUMN(E$13),4))+SUM(INDIRECT(ADDRESS(MATCH("K19",$A:$A,0),COLUMN(E$13),4)&amp;":"&amp;ADDRESS(MATCH("K20",$A:$A,0)-1,COLUMN(E$13),4)))</f>
        <v/>
      </c>
      <c r="F149" s="987">
        <f>INDIRECT(ADDRESS(MATCH("K16T",$A:$A,0),COLUMN(F$13),4))+INDIRECT(ADDRESS(MATCH("K17T",$A:$A,0),COLUMN(F$13),4))+INDIRECT(ADDRESS(MATCH("K18T",$A:$A,0),COLUMN(F$13),4))+SUM(INDIRECT(ADDRESS(MATCH("K19",$A:$A,0),COLUMN(F$13),4)&amp;":"&amp;ADDRESS(MATCH("K20",$A:$A,0)-1,COLUMN(F$13),4)))</f>
        <v/>
      </c>
      <c r="G149" s="987">
        <f>INDIRECT(ADDRESS(MATCH("K16T",$A:$A,0),COLUMN(G$13),4))+INDIRECT(ADDRESS(MATCH("K17T",$A:$A,0),COLUMN(G$13),4))+INDIRECT(ADDRESS(MATCH("K18T",$A:$A,0),COLUMN(G$13),4))+SUM(INDIRECT(ADDRESS(MATCH("K19",$A:$A,0),COLUMN(G$13),4)&amp;":"&amp;ADDRESS(MATCH("K20",$A:$A,0)-1,COLUMN(G$13),4)))</f>
        <v/>
      </c>
      <c r="H149" s="987">
        <f>INDIRECT(ADDRESS(MATCH("K16T",$A:$A,0),COLUMN(H$13),4))+INDIRECT(ADDRESS(MATCH("K17T",$A:$A,0),COLUMN(H$13),4))+INDIRECT(ADDRESS(MATCH("K18T",$A:$A,0),COLUMN(H$13),4))+SUM(INDIRECT(ADDRESS(MATCH("K19",$A:$A,0),COLUMN(H$13),4)&amp;":"&amp;ADDRESS(MATCH("K20",$A:$A,0)-1,COLUMN(H$13),4)))</f>
        <v/>
      </c>
      <c r="I149" s="988" t="n"/>
      <c r="J149" s="196" t="n"/>
      <c r="K149" s="197" t="n"/>
      <c r="L149" s="197" t="n"/>
      <c r="M149" s="197" t="n"/>
      <c r="N149" s="966">
        <f>B149</f>
        <v/>
      </c>
      <c r="O149" s="198">
        <f>C149*BS!$B$9</f>
        <v/>
      </c>
      <c r="P149" s="198">
        <f>D149*BS!$B$9</f>
        <v/>
      </c>
      <c r="Q149" s="198">
        <f>E149*BS!$B$9</f>
        <v/>
      </c>
      <c r="R149" s="198">
        <f>F149*BS!$B$9</f>
        <v/>
      </c>
      <c r="S149" s="198">
        <f>G149*BS!$B$9</f>
        <v/>
      </c>
      <c r="T149" s="198">
        <f>H149*BS!$B$9</f>
        <v/>
      </c>
      <c r="U149" s="193">
        <f>I122</f>
        <v/>
      </c>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B150" s="102" t="n"/>
      <c r="C150" s="989" t="n"/>
      <c r="D150" s="989" t="n"/>
      <c r="E150" s="989" t="n"/>
      <c r="F150" s="989" t="n"/>
      <c r="G150" s="989" t="n"/>
      <c r="H150" s="989" t="n"/>
      <c r="I150" s="980" t="n"/>
      <c r="J150" s="180" t="n"/>
      <c r="N150" s="976" t="inlineStr"/>
      <c r="O150" s="192" t="inlineStr"/>
      <c r="P150" s="192" t="inlineStr"/>
      <c r="Q150" s="192" t="inlineStr"/>
      <c r="R150" s="192" t="inlineStr"/>
      <c r="S150" s="192" t="inlineStr"/>
      <c r="T150" s="192" t="inlineStr"/>
      <c r="U150" s="193" t="n"/>
    </row>
    <row r="151">
      <c r="A151" s="194" t="inlineStr">
        <is>
          <t>K21</t>
        </is>
      </c>
      <c r="B151" s="96" t="inlineStr">
        <is>
          <t xml:space="preserve">Deferred Taxes </t>
        </is>
      </c>
      <c r="C151" s="990" t="n"/>
      <c r="D151" s="990" t="n"/>
      <c r="E151" s="990" t="n"/>
      <c r="F151" s="990" t="n"/>
      <c r="G151" s="990" t="n"/>
      <c r="H151" s="990" t="n"/>
      <c r="I151" s="988" t="n"/>
      <c r="J151" s="196" t="n"/>
      <c r="K151" s="197" t="n"/>
      <c r="L151" s="197" t="n"/>
      <c r="M151" s="197" t="n"/>
      <c r="N151" s="966">
        <f>B151</f>
        <v/>
      </c>
      <c r="O151" s="198" t="inlineStr"/>
      <c r="P151" s="198" t="inlineStr"/>
      <c r="Q151" s="198" t="inlineStr"/>
      <c r="R151" s="198" t="inlineStr"/>
      <c r="S151" s="198" t="inlineStr"/>
      <c r="T151" s="198" t="inlineStr"/>
      <c r="U151" s="193">
        <f>I124</f>
        <v/>
      </c>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B152" s="102" t="n"/>
      <c r="C152" s="103" t="n"/>
      <c r="D152" s="103" t="n"/>
      <c r="E152" s="103" t="n"/>
      <c r="F152" s="103" t="n"/>
      <c r="G152" s="103" t="n"/>
      <c r="H152" s="103" t="n"/>
      <c r="I152" s="988" t="n"/>
      <c r="J152" s="196" t="n"/>
      <c r="K152" s="197" t="n"/>
      <c r="L152" s="197" t="n"/>
      <c r="M152" s="197" t="n"/>
      <c r="N152" s="966" t="inlineStr"/>
      <c r="O152" s="198" t="inlineStr"/>
      <c r="P152" s="198" t="inlineStr"/>
      <c r="Q152" s="198" t="inlineStr"/>
      <c r="R152" s="198" t="inlineStr"/>
      <c r="S152" s="198" t="inlineStr"/>
      <c r="T152" s="198" t="inlineStr"/>
      <c r="U152" s="193" t="n"/>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B153" s="102" t="n"/>
      <c r="C153" s="952" t="n"/>
      <c r="D153" s="952" t="n"/>
      <c r="E153" s="952" t="n"/>
      <c r="F153" s="952" t="n"/>
      <c r="G153" s="952" t="n"/>
      <c r="H153" s="952" t="n"/>
      <c r="I153" s="980" t="n"/>
      <c r="J153" s="180" t="n"/>
      <c r="N153" s="976" t="inlineStr"/>
      <c r="O153" s="192" t="inlineStr"/>
      <c r="P153" s="192" t="inlineStr"/>
      <c r="Q153" s="192" t="inlineStr"/>
      <c r="R153" s="192" t="inlineStr"/>
      <c r="S153" s="192" t="inlineStr"/>
      <c r="T153" s="192" t="inlineStr"/>
      <c r="U153" s="193" t="n"/>
    </row>
    <row r="154">
      <c r="A154" s="171" t="inlineStr">
        <is>
          <t>K22</t>
        </is>
      </c>
      <c r="B154" s="96" t="inlineStr">
        <is>
          <t xml:space="preserve">Total </t>
        </is>
      </c>
      <c r="C154" s="954">
        <f>SUM(INDIRECT(ADDRESS(MATCH("K21",$A:$A,0)+1,COLUMN(C$13),4)&amp;":"&amp;ADDRESS(MATCH("K22",$A:$A,0)-1,COLUMN(C$13),4)))</f>
        <v/>
      </c>
      <c r="D154" s="954">
        <f>SUM(INDIRECT(ADDRESS(MATCH("K21",$A:$A,0)+1,COLUMN(D$13),4)&amp;":"&amp;ADDRESS(MATCH("K22",$A:$A,0)-1,COLUMN(D$13),4)))</f>
        <v/>
      </c>
      <c r="E154" s="954">
        <f>SUM(INDIRECT(ADDRESS(MATCH("K21",$A:$A,0)+1,COLUMN(E$13),4)&amp;":"&amp;ADDRESS(MATCH("K22",$A:$A,0)-1,COLUMN(E$13),4)))</f>
        <v/>
      </c>
      <c r="F154" s="954">
        <f>SUM(INDIRECT(ADDRESS(MATCH("K21",$A:$A,0)+1,COLUMN(F$13),4)&amp;":"&amp;ADDRESS(MATCH("K22",$A:$A,0)-1,COLUMN(F$13),4)))</f>
        <v/>
      </c>
      <c r="G154" s="954" t="n">
        <v>544940</v>
      </c>
      <c r="H154" s="954" t="n">
        <v>460833</v>
      </c>
      <c r="I154" s="980" t="n"/>
      <c r="J154" s="180" t="n"/>
      <c r="N154" s="976">
        <f>B154</f>
        <v/>
      </c>
      <c r="O154" s="192">
        <f>C154*BS!$B$9</f>
        <v/>
      </c>
      <c r="P154" s="192">
        <f>D154*BS!$B$9</f>
        <v/>
      </c>
      <c r="Q154" s="192">
        <f>E154*BS!$B$9</f>
        <v/>
      </c>
      <c r="R154" s="192">
        <f>F154*BS!$B$9</f>
        <v/>
      </c>
      <c r="S154" s="192">
        <f>G154*BS!$B$9</f>
        <v/>
      </c>
      <c r="T154" s="192">
        <f>H154*BS!$B$9</f>
        <v/>
      </c>
      <c r="U154" s="193" t="n"/>
    </row>
    <row r="155" ht="18.75" customFormat="1" customHeight="1" s="194">
      <c r="A155" s="194" t="inlineStr">
        <is>
          <t>K23</t>
        </is>
      </c>
      <c r="B155" s="96" t="inlineStr">
        <is>
          <t xml:space="preserve">Other Long Term liabilities </t>
        </is>
      </c>
      <c r="C155" s="990" t="n"/>
      <c r="D155" s="990" t="n"/>
      <c r="E155" s="990" t="n"/>
      <c r="F155" s="990" t="n"/>
      <c r="G155" s="990" t="n"/>
      <c r="H155" s="990" t="n"/>
      <c r="I155" s="988" t="n"/>
      <c r="J155" s="196" t="n"/>
      <c r="K155" s="197" t="n"/>
      <c r="L155" s="197" t="n"/>
      <c r="M155" s="197" t="n"/>
      <c r="N155" s="966">
        <f>B155</f>
        <v/>
      </c>
      <c r="O155" s="198" t="inlineStr"/>
      <c r="P155" s="198" t="inlineStr"/>
      <c r="Q155" s="198" t="inlineStr"/>
      <c r="R155" s="198" t="inlineStr"/>
      <c r="S155" s="198" t="inlineStr"/>
      <c r="T155" s="198" t="inlineStr"/>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A156" s="79" t="n"/>
      <c r="B156" s="102" t="inlineStr">
        <is>
          <t>$'000 None Employee benefits annual leave</t>
        </is>
      </c>
      <c r="C156" s="991" t="n"/>
      <c r="D156" s="991" t="n"/>
      <c r="E156" s="991" t="n"/>
      <c r="F156" s="991" t="n"/>
      <c r="G156" s="991" t="n">
        <v>4232</v>
      </c>
      <c r="H156" s="991" t="n">
        <v>4147</v>
      </c>
      <c r="I156" s="984" t="n"/>
      <c r="J156" s="180" t="n"/>
      <c r="N156" s="976">
        <f>B156</f>
        <v/>
      </c>
      <c r="O156" s="192" t="inlineStr"/>
      <c r="P156" s="192" t="inlineStr"/>
      <c r="Q156" s="192" t="inlineStr"/>
      <c r="R156" s="192" t="inlineStr"/>
      <c r="S156" s="192">
        <f>G156*BS!$B$9</f>
        <v/>
      </c>
      <c r="T156" s="192">
        <f>H156*BS!$B$9</f>
        <v/>
      </c>
      <c r="U156" s="193">
        <f>I129</f>
        <v/>
      </c>
    </row>
    <row r="157" ht="18.75" customFormat="1" customHeight="1" s="194">
      <c r="A157" s="79" t="n"/>
      <c r="B157" s="102" t="inlineStr">
        <is>
          <t>$'000 None Current</t>
        </is>
      </c>
      <c r="C157" s="991" t="n"/>
      <c r="D157" s="991" t="n"/>
      <c r="E157" s="991" t="n"/>
      <c r="F157" s="991" t="n"/>
      <c r="G157" s="991" t="n">
        <v>8967</v>
      </c>
      <c r="H157" s="991" t="n">
        <v>10266</v>
      </c>
      <c r="I157" s="992" t="n"/>
      <c r="J157" s="180" t="n"/>
      <c r="N157" s="976">
        <f>B157</f>
        <v/>
      </c>
      <c r="O157" s="192" t="inlineStr"/>
      <c r="P157" s="192" t="inlineStr"/>
      <c r="Q157" s="192" t="inlineStr"/>
      <c r="R157" s="192" t="inlineStr"/>
      <c r="S157" s="192">
        <f>G157*BS!$B$9</f>
        <v/>
      </c>
      <c r="T157" s="192">
        <f>H157*BS!$B$9</f>
        <v/>
      </c>
      <c r="U157" s="193">
        <f>I130</f>
        <v/>
      </c>
    </row>
    <row r="158" ht="18.75" customFormat="1" customHeight="1" s="194">
      <c r="A158" s="79" t="n"/>
      <c r="B158" s="102" t="n"/>
      <c r="C158" s="103" t="n"/>
      <c r="D158" s="103" t="n"/>
      <c r="E158" s="103" t="n"/>
      <c r="F158" s="103" t="n"/>
      <c r="G158" s="103" t="n"/>
      <c r="H158" s="103" t="n"/>
      <c r="I158" s="992" t="n"/>
      <c r="J158" s="180" t="n"/>
      <c r="N158" s="976" t="inlineStr"/>
      <c r="O158" s="192" t="inlineStr"/>
      <c r="P158" s="192" t="inlineStr"/>
      <c r="Q158" s="192" t="inlineStr"/>
      <c r="R158" s="192" t="inlineStr"/>
      <c r="S158" s="192" t="inlineStr"/>
      <c r="T158" s="192" t="inlineStr"/>
      <c r="U158" s="193">
        <f>I131</f>
        <v/>
      </c>
    </row>
    <row r="159" ht="18.75" customFormat="1" customHeight="1" s="194">
      <c r="A159" s="79" t="n"/>
      <c r="B159" s="102" t="n"/>
      <c r="C159" s="991" t="n"/>
      <c r="D159" s="991" t="n"/>
      <c r="E159" s="991" t="n"/>
      <c r="F159" s="991" t="n"/>
      <c r="G159" s="991" t="n"/>
      <c r="H159" s="991" t="n"/>
      <c r="I159" s="992" t="n"/>
      <c r="J159" s="180" t="n"/>
      <c r="N159" s="976" t="inlineStr"/>
      <c r="O159" s="192" t="inlineStr"/>
      <c r="P159" s="192" t="inlineStr"/>
      <c r="Q159" s="192" t="inlineStr"/>
      <c r="R159" s="192" t="inlineStr"/>
      <c r="S159" s="192" t="inlineStr"/>
      <c r="T159" s="192" t="inlineStr"/>
      <c r="U159" s="193">
        <f>I132</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I133</f>
        <v/>
      </c>
    </row>
    <row r="161">
      <c r="A161" s="79" t="n"/>
      <c r="B161" s="102" t="n"/>
      <c r="C161" s="991" t="n"/>
      <c r="D161" s="991" t="n"/>
      <c r="E161" s="991" t="n"/>
      <c r="F161" s="991" t="n"/>
      <c r="G161" s="991" t="n"/>
      <c r="H161" s="991" t="n"/>
      <c r="I161" s="992" t="n"/>
      <c r="J161" s="180" t="n"/>
      <c r="N161" s="976" t="inlineStr"/>
      <c r="O161" s="192" t="inlineStr"/>
      <c r="P161" s="192" t="inlineStr"/>
      <c r="Q161" s="192" t="inlineStr"/>
      <c r="R161" s="192" t="inlineStr"/>
      <c r="S161" s="192" t="inlineStr"/>
      <c r="T161" s="192" t="inlineStr"/>
      <c r="U161" s="193">
        <f>I134</f>
        <v/>
      </c>
    </row>
    <row r="162" ht="18.75" customFormat="1" customHeight="1" s="194">
      <c r="A162" s="79" t="n"/>
      <c r="B162" s="102" t="n"/>
      <c r="C162" s="991" t="n"/>
      <c r="D162" s="991" t="n"/>
      <c r="E162" s="991" t="n"/>
      <c r="F162" s="991" t="n"/>
      <c r="G162" s="991" t="n"/>
      <c r="H162" s="991" t="n"/>
      <c r="I162" s="992" t="n"/>
      <c r="J162" s="180" t="n"/>
      <c r="N162" s="976" t="inlineStr"/>
      <c r="O162" s="192" t="inlineStr"/>
      <c r="P162" s="192" t="inlineStr"/>
      <c r="Q162" s="192" t="inlineStr"/>
      <c r="R162" s="192" t="inlineStr"/>
      <c r="S162" s="192" t="inlineStr"/>
      <c r="T162" s="192" t="inlineStr"/>
      <c r="U162" s="193">
        <f>I135</f>
        <v/>
      </c>
    </row>
    <row r="163" ht="18.75" customFormat="1" customHeight="1" s="194">
      <c r="A163" s="79" t="n"/>
      <c r="B163" s="102" t="n"/>
      <c r="C163" s="991" t="n"/>
      <c r="D163" s="991" t="n"/>
      <c r="E163" s="991" t="n"/>
      <c r="F163" s="991" t="n"/>
      <c r="G163" s="991" t="n"/>
      <c r="H163" s="991" t="n"/>
      <c r="I163" s="992" t="n"/>
      <c r="J163" s="180" t="n"/>
      <c r="N163" s="976" t="inlineStr"/>
      <c r="O163" s="192" t="inlineStr"/>
      <c r="P163" s="192" t="inlineStr"/>
      <c r="Q163" s="192" t="inlineStr"/>
      <c r="R163" s="192" t="inlineStr"/>
      <c r="S163" s="192" t="inlineStr"/>
      <c r="T163" s="192" t="inlineStr"/>
      <c r="U163" s="193">
        <f>I136</f>
        <v/>
      </c>
    </row>
    <row r="164" ht="18.75" customFormat="1" customHeight="1" s="194">
      <c r="A164" s="79" t="n"/>
      <c r="B164" s="102" t="n"/>
      <c r="C164" s="991" t="n"/>
      <c r="D164" s="991" t="n"/>
      <c r="E164" s="991" t="n"/>
      <c r="F164" s="991" t="n"/>
      <c r="G164" s="991" t="n"/>
      <c r="H164" s="991" t="n"/>
      <c r="I164" s="992" t="n"/>
      <c r="J164" s="180" t="n"/>
      <c r="N164" s="976" t="inlineStr"/>
      <c r="O164" s="192" t="inlineStr"/>
      <c r="P164" s="192" t="inlineStr"/>
      <c r="Q164" s="192" t="inlineStr"/>
      <c r="R164" s="192" t="inlineStr"/>
      <c r="S164" s="192" t="inlineStr"/>
      <c r="T164" s="192" t="inlineStr"/>
      <c r="U164" s="193">
        <f>I137</f>
        <v/>
      </c>
    </row>
    <row r="165">
      <c r="A165" s="79" t="n"/>
      <c r="B165" s="102" t="n"/>
      <c r="C165" s="991" t="n"/>
      <c r="D165" s="991" t="n"/>
      <c r="E165" s="991" t="n"/>
      <c r="F165" s="991" t="n"/>
      <c r="G165" s="991" t="n"/>
      <c r="H165" s="991" t="n"/>
      <c r="I165" s="992" t="n"/>
      <c r="J165" s="180" t="n"/>
      <c r="N165" s="976" t="inlineStr"/>
      <c r="O165" s="192" t="inlineStr"/>
      <c r="P165" s="192" t="inlineStr"/>
      <c r="Q165" s="192" t="inlineStr"/>
      <c r="R165" s="192" t="inlineStr"/>
      <c r="S165" s="192" t="inlineStr"/>
      <c r="T165" s="192" t="inlineStr"/>
      <c r="U165" s="193">
        <f>I138</f>
        <v/>
      </c>
    </row>
    <row r="166" ht="18.75" customFormat="1" customHeight="1" s="194">
      <c r="A166" s="79" t="n"/>
      <c r="B166" s="102" t="n"/>
      <c r="C166" s="991" t="n"/>
      <c r="D166" s="991" t="n"/>
      <c r="E166" s="991" t="n"/>
      <c r="F166" s="991" t="n"/>
      <c r="G166" s="991" t="n"/>
      <c r="H166" s="991" t="n"/>
      <c r="I166" s="992" t="n"/>
      <c r="J166" s="180" t="n"/>
      <c r="N166" s="976" t="inlineStr"/>
      <c r="O166" s="192" t="inlineStr"/>
      <c r="P166" s="192" t="inlineStr"/>
      <c r="Q166" s="192" t="inlineStr"/>
      <c r="R166" s="192" t="inlineStr"/>
      <c r="S166" s="192" t="inlineStr"/>
      <c r="T166" s="192" t="inlineStr"/>
      <c r="U166" s="193">
        <f>I139</f>
        <v/>
      </c>
    </row>
    <row r="167">
      <c r="A167" s="194" t="inlineStr">
        <is>
          <t>K24</t>
        </is>
      </c>
      <c r="B167" s="96" t="inlineStr">
        <is>
          <t xml:space="preserve">Total </t>
        </is>
      </c>
      <c r="C167" s="954">
        <f>SUM(INDIRECT(ADDRESS(MATCH("K23",$A:$A,0)+1,COLUMN(C$13),4)&amp;":"&amp;ADDRESS(MATCH("K24",$A:$A,0)-1,COLUMN(C$13),4)))</f>
        <v/>
      </c>
      <c r="D167" s="954">
        <f>SUM(INDIRECT(ADDRESS(MATCH("K23",$A:$A,0)+1,COLUMN(D$13),4)&amp;":"&amp;ADDRESS(MATCH("K24",$A:$A,0)-1,COLUMN(D$13),4)))</f>
        <v/>
      </c>
      <c r="E167" s="954">
        <f>SUM(INDIRECT(ADDRESS(MATCH("K23",$A:$A,0)+1,COLUMN(E$13),4)&amp;":"&amp;ADDRESS(MATCH("K24",$A:$A,0)-1,COLUMN(E$13),4)))</f>
        <v/>
      </c>
      <c r="F167" s="954">
        <f>SUM(INDIRECT(ADDRESS(MATCH("K23",$A:$A,0)+1,COLUMN(F$13),4)&amp;":"&amp;ADDRESS(MATCH("K24",$A:$A,0)-1,COLUMN(F$13),4)))</f>
        <v/>
      </c>
      <c r="G167" s="954">
        <f>SUM(INDIRECT(ADDRESS(MATCH("K23",$A:$A,0)+1,COLUMN(G$13),4)&amp;":"&amp;ADDRESS(MATCH("K24",$A:$A,0)-1,COLUMN(G$13),4)))</f>
        <v/>
      </c>
      <c r="H167" s="954">
        <f>SUM(INDIRECT(ADDRESS(MATCH("K23",$A:$A,0)+1,COLUMN(H$13),4)&amp;":"&amp;ADDRESS(MATCH("K24",$A:$A,0)-1,COLUMN(H$13),4)))</f>
        <v/>
      </c>
      <c r="I167" s="977"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39" t="n"/>
      <c r="D168" s="939" t="n"/>
      <c r="E168" s="939" t="n"/>
      <c r="F168" s="939" t="n"/>
      <c r="G168" s="939" t="n"/>
      <c r="H168" s="939" t="n"/>
      <c r="I168" s="975" t="n"/>
      <c r="J168" s="180" t="n"/>
      <c r="N168" s="976" t="inlineStr"/>
      <c r="O168" s="192" t="inlineStr"/>
      <c r="P168" s="192" t="inlineStr"/>
      <c r="Q168" s="192" t="inlineStr"/>
      <c r="R168" s="192" t="inlineStr"/>
      <c r="S168" s="192" t="inlineStr"/>
      <c r="T168" s="192" t="inlineStr"/>
      <c r="U168" s="193" t="n"/>
    </row>
    <row r="169">
      <c r="A169" s="194" t="inlineStr">
        <is>
          <t>K25</t>
        </is>
      </c>
      <c r="B169" s="96" t="inlineStr">
        <is>
          <t xml:space="preserve">Minority Interest </t>
        </is>
      </c>
      <c r="C169" s="954" t="n"/>
      <c r="D169" s="954" t="n"/>
      <c r="E169" s="954" t="n"/>
      <c r="F169" s="954" t="n"/>
      <c r="G169" s="954" t="n"/>
      <c r="H169" s="954" t="n"/>
      <c r="I169" s="977" t="n"/>
      <c r="J169" s="196" t="n"/>
      <c r="K169" s="197" t="n"/>
      <c r="L169" s="197" t="n"/>
      <c r="M169" s="197" t="n"/>
      <c r="N169" s="966">
        <f>B169</f>
        <v/>
      </c>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n"/>
      <c r="C170" s="952" t="n"/>
      <c r="D170" s="952" t="n"/>
      <c r="E170" s="952" t="n"/>
      <c r="F170" s="952" t="n"/>
      <c r="G170" s="952" t="n"/>
      <c r="H170" s="952" t="n"/>
      <c r="I170" s="979" t="n"/>
      <c r="J170" s="180" t="n"/>
      <c r="N170" s="976" t="inlineStr"/>
      <c r="O170" s="192" t="inlineStr"/>
      <c r="P170" s="192" t="inlineStr"/>
      <c r="Q170" s="192" t="inlineStr"/>
      <c r="R170" s="192" t="inlineStr"/>
      <c r="S170" s="192" t="inlineStr"/>
      <c r="T170" s="192" t="inlineStr"/>
      <c r="U170" s="193">
        <f>I143</f>
        <v/>
      </c>
    </row>
    <row r="171">
      <c r="A171" s="79" t="n"/>
      <c r="B171" s="102" t="n"/>
      <c r="C171" s="993" t="n"/>
      <c r="D171" s="993" t="n"/>
      <c r="E171" s="993" t="n"/>
      <c r="F171" s="952" t="n"/>
      <c r="G171" s="952" t="n"/>
      <c r="H171" s="952" t="n"/>
      <c r="I171" s="979" t="n"/>
      <c r="J171" s="180" t="n"/>
      <c r="N171" s="976" t="inlineStr"/>
      <c r="O171" s="192" t="inlineStr"/>
      <c r="P171" s="192" t="inlineStr"/>
      <c r="Q171" s="192" t="inlineStr"/>
      <c r="R171" s="192" t="inlineStr"/>
      <c r="S171" s="192" t="inlineStr"/>
      <c r="T171" s="192" t="inlineStr"/>
      <c r="U171" s="193">
        <f>I144</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I145</f>
        <v/>
      </c>
    </row>
    <row r="173">
      <c r="A173" s="79" t="n"/>
      <c r="B173" s="102" t="n"/>
      <c r="C173" s="993" t="n"/>
      <c r="D173" s="993" t="n"/>
      <c r="E173" s="993" t="n"/>
      <c r="F173" s="952" t="n"/>
      <c r="G173" s="952" t="n"/>
      <c r="H173" s="952" t="n"/>
      <c r="I173" s="979" t="n"/>
      <c r="J173" s="180" t="n"/>
      <c r="N173" s="976" t="inlineStr"/>
      <c r="O173" s="192" t="inlineStr"/>
      <c r="P173" s="192" t="inlineStr"/>
      <c r="Q173" s="192" t="inlineStr"/>
      <c r="R173" s="192" t="inlineStr"/>
      <c r="S173" s="192" t="inlineStr"/>
      <c r="T173" s="192" t="inlineStr"/>
      <c r="U173" s="193">
        <f>I146</f>
        <v/>
      </c>
    </row>
    <row r="174">
      <c r="A174" s="79" t="n"/>
      <c r="B174" s="102" t="n"/>
      <c r="C174" s="993" t="n"/>
      <c r="D174" s="993" t="n"/>
      <c r="E174" s="993" t="n"/>
      <c r="F174" s="952" t="n"/>
      <c r="G174" s="952" t="n"/>
      <c r="H174" s="952" t="n"/>
      <c r="I174" s="979" t="n"/>
      <c r="J174" s="180" t="n"/>
      <c r="N174" s="976" t="inlineStr"/>
      <c r="O174" s="192" t="inlineStr"/>
      <c r="P174" s="192" t="inlineStr"/>
      <c r="Q174" s="192" t="inlineStr"/>
      <c r="R174" s="192" t="inlineStr"/>
      <c r="S174" s="192" t="inlineStr"/>
      <c r="T174" s="192" t="inlineStr"/>
      <c r="U174" s="193">
        <f>I147</f>
        <v/>
      </c>
    </row>
    <row r="175">
      <c r="A175" s="79" t="n"/>
      <c r="B175" s="102" t="n"/>
      <c r="C175" s="993" t="n"/>
      <c r="D175" s="993" t="n"/>
      <c r="E175" s="993" t="n"/>
      <c r="F175" s="952" t="n"/>
      <c r="G175" s="952" t="n"/>
      <c r="H175" s="952" t="n"/>
      <c r="I175" s="979" t="n"/>
      <c r="J175" s="180" t="n"/>
      <c r="N175" s="976" t="inlineStr"/>
      <c r="O175" s="192" t="inlineStr"/>
      <c r="P175" s="192" t="inlineStr"/>
      <c r="Q175" s="192" t="inlineStr"/>
      <c r="R175" s="192" t="inlineStr"/>
      <c r="S175" s="192" t="inlineStr"/>
      <c r="T175" s="192" t="inlineStr"/>
      <c r="U175" s="193">
        <f>I148</f>
        <v/>
      </c>
    </row>
    <row r="176">
      <c r="A176" s="79" t="n"/>
      <c r="B176" s="102" t="n"/>
      <c r="C176" s="103" t="n"/>
      <c r="D176" s="103" t="n"/>
      <c r="E176" s="103" t="n"/>
      <c r="F176" s="103" t="n"/>
      <c r="G176" s="103" t="n"/>
      <c r="H176" s="103" t="n"/>
      <c r="I176" s="979" t="n"/>
      <c r="J176" s="180" t="n"/>
      <c r="N176" s="976" t="inlineStr"/>
      <c r="O176" s="192" t="inlineStr"/>
      <c r="P176" s="192" t="inlineStr"/>
      <c r="Q176" s="192" t="inlineStr"/>
      <c r="R176" s="192" t="inlineStr"/>
      <c r="S176" s="192" t="inlineStr"/>
      <c r="T176" s="192" t="inlineStr"/>
      <c r="U176" s="193">
        <f>I149</f>
        <v/>
      </c>
    </row>
    <row r="177">
      <c r="A177" s="79" t="n"/>
      <c r="B177" s="102" t="n"/>
      <c r="C177" s="993" t="n"/>
      <c r="D177" s="993" t="n"/>
      <c r="E177" s="993" t="n"/>
      <c r="F177" s="952" t="n"/>
      <c r="G177" s="952" t="n"/>
      <c r="H177" s="952" t="n"/>
      <c r="I177" s="979" t="n"/>
      <c r="J177" s="180" t="n"/>
      <c r="N177" s="976" t="inlineStr"/>
      <c r="O177" s="192" t="inlineStr"/>
      <c r="P177" s="192" t="inlineStr"/>
      <c r="Q177" s="192" t="inlineStr"/>
      <c r="R177" s="192" t="inlineStr"/>
      <c r="S177" s="192" t="inlineStr"/>
      <c r="T177" s="192" t="inlineStr"/>
      <c r="U177" s="193">
        <f>I150</f>
        <v/>
      </c>
    </row>
    <row r="178" customFormat="1" s="194">
      <c r="A178" s="79" t="n"/>
      <c r="B178" s="102" t="n"/>
      <c r="C178" s="993" t="n"/>
      <c r="D178" s="993" t="n"/>
      <c r="E178" s="993" t="n"/>
      <c r="F178" s="952" t="n"/>
      <c r="G178" s="952" t="n"/>
      <c r="H178" s="952" t="n"/>
      <c r="I178" s="979" t="n"/>
      <c r="J178" s="180" t="n"/>
      <c r="N178" s="976" t="inlineStr"/>
      <c r="O178" s="192" t="inlineStr"/>
      <c r="P178" s="192" t="inlineStr"/>
      <c r="Q178" s="192" t="inlineStr"/>
      <c r="R178" s="192" t="inlineStr"/>
      <c r="S178" s="192" t="inlineStr"/>
      <c r="T178" s="192" t="inlineStr"/>
      <c r="U178" s="193">
        <f>I151</f>
        <v/>
      </c>
    </row>
    <row r="179">
      <c r="A179" s="79" t="n"/>
      <c r="B179" s="102" t="n"/>
      <c r="C179" s="989" t="n"/>
      <c r="D179" s="971" t="n"/>
      <c r="E179" s="939" t="n"/>
      <c r="F179" s="939" t="n"/>
      <c r="G179" s="939" t="n"/>
      <c r="H179" s="939" t="n"/>
      <c r="I179" s="975" t="n"/>
      <c r="J179" s="180" t="n"/>
      <c r="N179" s="976" t="inlineStr"/>
      <c r="O179" s="192" t="inlineStr"/>
      <c r="P179" s="192" t="inlineStr"/>
      <c r="Q179" s="192" t="inlineStr"/>
      <c r="R179" s="192" t="inlineStr"/>
      <c r="S179" s="192" t="inlineStr"/>
      <c r="T179" s="192" t="inlineStr"/>
      <c r="U179" s="193">
        <f>I152</f>
        <v/>
      </c>
    </row>
    <row r="180" ht="23.25" customFormat="1" customHeight="1" s="234">
      <c r="A180" s="194" t="inlineStr">
        <is>
          <t>K26</t>
        </is>
      </c>
      <c r="B180" s="96" t="inlineStr">
        <is>
          <t xml:space="preserve">Total </t>
        </is>
      </c>
      <c r="C180" s="954">
        <f>SUM(INDIRECT(ADDRESS(MATCH("K25",$A:$A,0)+1,COLUMN(C$13),4)&amp;":"&amp;ADDRESS(MATCH("K26",$A:$A,0)-1,COLUMN(C$13),4)))</f>
        <v/>
      </c>
      <c r="D180" s="954">
        <f>SUM(INDIRECT(ADDRESS(MATCH("K25",$A:$A,0)+1,COLUMN(D$13),4)&amp;":"&amp;ADDRESS(MATCH("K26",$A:$A,0)-1,COLUMN(D$13),4)))</f>
        <v/>
      </c>
      <c r="E180" s="954">
        <f>SUM(INDIRECT(ADDRESS(MATCH("K25",$A:$A,0)+1,COLUMN(E$13),4)&amp;":"&amp;ADDRESS(MATCH("K26",$A:$A,0)-1,COLUMN(E$13),4)))</f>
        <v/>
      </c>
      <c r="F180" s="954">
        <f>SUM(INDIRECT(ADDRESS(MATCH("K25",$A:$A,0)+1,COLUMN(F$13),4)&amp;":"&amp;ADDRESS(MATCH("K26",$A:$A,0)-1,COLUMN(F$13),4)))</f>
        <v/>
      </c>
      <c r="G180" s="954" t="n">
        <v>0</v>
      </c>
      <c r="H180" s="954" t="n">
        <v>0</v>
      </c>
      <c r="I180" s="988" t="n"/>
      <c r="J180" s="196" t="n"/>
      <c r="K180" s="197" t="n"/>
      <c r="L180" s="197" t="n"/>
      <c r="M180" s="197" t="n"/>
      <c r="N180" s="966">
        <f>B180</f>
        <v/>
      </c>
      <c r="O180" s="198">
        <f>C180*BS!$B$9</f>
        <v/>
      </c>
      <c r="P180" s="198">
        <f>D180*BS!$B$9</f>
        <v/>
      </c>
      <c r="Q180" s="198">
        <f>E180*BS!$B$9</f>
        <v/>
      </c>
      <c r="R180" s="198">
        <f>F180*BS!$B$9</f>
        <v/>
      </c>
      <c r="S180" s="198">
        <f>G180*BS!$B$9</f>
        <v/>
      </c>
      <c r="T180" s="198">
        <f>H180*BS!$B$9</f>
        <v/>
      </c>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B181" s="102" t="n"/>
      <c r="C181" s="994" t="n"/>
      <c r="D181" s="994" t="n"/>
      <c r="E181" s="994" t="n"/>
      <c r="F181" s="994" t="n"/>
      <c r="G181" s="994" t="n"/>
      <c r="H181" s="994" t="n"/>
      <c r="I181" s="992" t="n"/>
      <c r="J181" s="180" t="n"/>
      <c r="N181" s="976" t="inlineStr"/>
      <c r="O181" s="192" t="inlineStr"/>
      <c r="P181" s="192" t="inlineStr"/>
      <c r="Q181" s="192" t="inlineStr"/>
      <c r="R181" s="192" t="inlineStr"/>
      <c r="S181" s="192" t="inlineStr"/>
      <c r="T181" s="192" t="inlineStr"/>
      <c r="U181" s="193">
        <f>I154</f>
        <v/>
      </c>
    </row>
    <row r="182" ht="23.25" customFormat="1" customHeight="1" s="234">
      <c r="A182" s="194" t="inlineStr">
        <is>
          <t>K27</t>
        </is>
      </c>
      <c r="B182" s="96" t="inlineStr">
        <is>
          <t xml:space="preserve">Common Stock </t>
        </is>
      </c>
      <c r="C182" s="942" t="n"/>
      <c r="D182" s="942" t="n"/>
      <c r="E182" s="942" t="n"/>
      <c r="F182" s="942" t="n"/>
      <c r="G182" s="942" t="n"/>
      <c r="H182" s="942" t="n"/>
      <c r="I182" s="992" t="n"/>
      <c r="J182" s="196" t="n"/>
      <c r="K182" s="197" t="n"/>
      <c r="L182" s="197" t="n"/>
      <c r="M182" s="197" t="n"/>
      <c r="N182" s="966">
        <f>B182</f>
        <v/>
      </c>
      <c r="O182" s="198" t="inlineStr"/>
      <c r="P182" s="198" t="inlineStr"/>
      <c r="Q182" s="198" t="inlineStr"/>
      <c r="R182" s="198" t="inlineStr"/>
      <c r="S182" s="198" t="inlineStr"/>
      <c r="T182" s="198" t="inlineStr"/>
      <c r="U182" s="193">
        <f>I155</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229" t="n"/>
      <c r="C183" s="103" t="n"/>
      <c r="D183" s="103" t="n"/>
      <c r="E183" s="103" t="n"/>
      <c r="F183" s="103" t="n"/>
      <c r="G183" s="103" t="n"/>
      <c r="H183" s="103" t="n"/>
      <c r="I183" s="979" t="n"/>
      <c r="J183" s="196" t="n"/>
      <c r="K183" s="197" t="n"/>
      <c r="L183" s="197" t="n"/>
      <c r="M183" s="197" t="n"/>
      <c r="N183" s="966" t="inlineStr"/>
      <c r="O183" s="198" t="inlineStr"/>
      <c r="P183" s="198" t="inlineStr"/>
      <c r="Q183" s="198" t="inlineStr"/>
      <c r="R183" s="198" t="inlineStr"/>
      <c r="S183" s="198" t="inlineStr"/>
      <c r="T183" s="198" t="inlineStr"/>
      <c r="U183" s="193" t="n"/>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229" t="n"/>
      <c r="C184" s="229" t="n"/>
      <c r="D184" s="229" t="n"/>
      <c r="E184" s="229" t="n"/>
      <c r="F184" s="229" t="n"/>
      <c r="G184" s="229" t="n"/>
      <c r="H184" s="952" t="n"/>
      <c r="I184" s="979"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229" t="n"/>
      <c r="C185" s="229" t="n"/>
      <c r="D185" s="229" t="n"/>
      <c r="E185" s="229" t="n"/>
      <c r="F185" s="229" t="n"/>
      <c r="G185" s="229" t="n"/>
      <c r="H185" s="952" t="n"/>
      <c r="I185" s="979"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inlineStr">
        <is>
          <t>K28</t>
        </is>
      </c>
      <c r="B186" s="96" t="inlineStr">
        <is>
          <t xml:space="preserve">Total </t>
        </is>
      </c>
      <c r="C186" s="954">
        <f>SUM(INDIRECT(ADDRESS(MATCH("K27",$A:$A,0)+1,COLUMN(C$13),4)&amp;":"&amp;ADDRESS(MATCH("K28",$A:$A,0)-1,COLUMN(C$13),4)))</f>
        <v/>
      </c>
      <c r="D186" s="954">
        <f>SUM(INDIRECT(ADDRESS(MATCH("K27",$A:$A,0)+1,COLUMN(D$13),4)&amp;":"&amp;ADDRESS(MATCH("K28",$A:$A,0)-1,COLUMN(D$13),4)))</f>
        <v/>
      </c>
      <c r="E186" s="954">
        <f>SUM(INDIRECT(ADDRESS(MATCH("K27",$A:$A,0)+1,COLUMN(E$13),4)&amp;":"&amp;ADDRESS(MATCH("K28",$A:$A,0)-1,COLUMN(E$13),4)))</f>
        <v/>
      </c>
      <c r="F186" s="954">
        <f>SUM(INDIRECT(ADDRESS(MATCH("K27",$A:$A,0)+1,COLUMN(F$13),4)&amp;":"&amp;ADDRESS(MATCH("K28",$A:$A,0)-1,COLUMN(F$13),4)))</f>
        <v/>
      </c>
      <c r="G186" s="954" t="n">
        <v>30000</v>
      </c>
      <c r="H186" s="954" t="n">
        <v>30000</v>
      </c>
      <c r="I186" s="995" t="n"/>
      <c r="J186" s="196" t="n"/>
      <c r="K186" s="197" t="n"/>
      <c r="L186" s="197" t="n"/>
      <c r="M186" s="197" t="n"/>
      <c r="N186" s="966">
        <f>B186</f>
        <v/>
      </c>
      <c r="O186" s="198">
        <f>C186*BS!$B$9</f>
        <v/>
      </c>
      <c r="P186" s="198">
        <f>D186*BS!$B$9</f>
        <v/>
      </c>
      <c r="Q186" s="198">
        <f>E186*BS!$B$9</f>
        <v/>
      </c>
      <c r="R186" s="198">
        <f>F186*BS!$B$9</f>
        <v/>
      </c>
      <c r="S186" s="198">
        <f>G186*BS!$B$9</f>
        <v/>
      </c>
      <c r="T186" s="198">
        <f>H186*BS!$B$9</f>
        <v/>
      </c>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4" t="n"/>
      <c r="D187" s="994" t="n"/>
      <c r="E187" s="994" t="n"/>
      <c r="F187" s="994" t="n"/>
      <c r="G187" s="994" t="n"/>
      <c r="H187" s="994" t="n"/>
      <c r="I187" s="992" t="n"/>
      <c r="J187" s="180" t="n"/>
      <c r="N187" s="976" t="inlineStr"/>
      <c r="O187" s="192" t="inlineStr"/>
      <c r="P187" s="192" t="inlineStr"/>
      <c r="Q187" s="192" t="inlineStr"/>
      <c r="R187" s="192" t="inlineStr"/>
      <c r="S187" s="192" t="inlineStr"/>
      <c r="T187" s="192" t="inlineStr"/>
      <c r="U187" s="193" t="n"/>
    </row>
    <row r="188" ht="18.75" customFormat="1" customHeight="1" s="171">
      <c r="B188" s="102" t="n"/>
      <c r="C188" s="994" t="n"/>
      <c r="D188" s="994" t="n"/>
      <c r="E188" s="994" t="n"/>
      <c r="F188" s="994" t="n"/>
      <c r="G188" s="994" t="n"/>
      <c r="H188" s="994" t="n"/>
      <c r="I188" s="992" t="n"/>
      <c r="J188" s="180" t="n"/>
      <c r="N188" s="976" t="inlineStr"/>
      <c r="O188" s="192" t="inlineStr"/>
      <c r="P188" s="192" t="inlineStr"/>
      <c r="Q188" s="192" t="inlineStr"/>
      <c r="R188" s="192" t="inlineStr"/>
      <c r="S188" s="192" t="inlineStr"/>
      <c r="T188" s="192" t="inlineStr"/>
      <c r="U188" s="193" t="n"/>
    </row>
    <row r="189" ht="18.75" customFormat="1" customHeight="1" s="171">
      <c r="A189" s="194" t="inlineStr">
        <is>
          <t>K29</t>
        </is>
      </c>
      <c r="B189" s="96" t="inlineStr">
        <is>
          <t xml:space="preserve">Additional Paid in Capital </t>
        </is>
      </c>
      <c r="C189" s="983" t="n"/>
      <c r="D189" s="983" t="n"/>
      <c r="E189" s="983" t="n"/>
      <c r="F189" s="983" t="n"/>
      <c r="G189" s="983" t="n"/>
      <c r="H189" s="983" t="n"/>
      <c r="I189" s="984" t="n"/>
      <c r="J189" s="196" t="n"/>
      <c r="K189" s="197" t="n"/>
      <c r="L189" s="197" t="n"/>
      <c r="M189" s="197" t="n"/>
      <c r="N189" s="966">
        <f>B189</f>
        <v/>
      </c>
      <c r="O189" s="198" t="inlineStr"/>
      <c r="P189" s="198" t="inlineStr"/>
      <c r="Q189" s="198" t="inlineStr"/>
      <c r="R189" s="198" t="inlineStr"/>
      <c r="S189" s="198" t="inlineStr"/>
      <c r="T189" s="198" t="inlineStr"/>
      <c r="U189" s="193">
        <f>I162</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229" t="n"/>
      <c r="C190" s="103" t="n"/>
      <c r="D190" s="103" t="n"/>
      <c r="E190" s="103" t="n"/>
      <c r="F190" s="103" t="n"/>
      <c r="G190" s="103" t="n"/>
      <c r="H190" s="103" t="n"/>
      <c r="I190" s="984"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229" t="n"/>
      <c r="B191" s="229" t="n"/>
      <c r="C191" s="229" t="n"/>
      <c r="D191" s="229" t="n"/>
      <c r="E191" s="229" t="n"/>
      <c r="F191" s="229" t="n"/>
      <c r="G191" s="229" t="n"/>
      <c r="H191" s="229" t="n"/>
      <c r="I191" s="984" t="n"/>
      <c r="J191" s="196" t="n"/>
      <c r="K191" s="197" t="n"/>
      <c r="L191" s="197" t="n"/>
      <c r="M191" s="197" t="n"/>
      <c r="N191" s="966" t="inlineStr"/>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171" t="inlineStr">
        <is>
          <t>K30</t>
        </is>
      </c>
      <c r="B192" s="96" t="inlineStr">
        <is>
          <t xml:space="preserve">Total </t>
        </is>
      </c>
      <c r="C192" s="954">
        <f>SUM(INDIRECT(ADDRESS(MATCH("K29",$A:$A,0)+1,COLUMN(C$13),4)&amp;":"&amp;ADDRESS(MATCH("K30",$A:$A,0)-1,COLUMN(C$13),4)))</f>
        <v/>
      </c>
      <c r="D192" s="954">
        <f>SUM(INDIRECT(ADDRESS(MATCH("K29",$A:$A,0)+1,COLUMN(D$13),4)&amp;":"&amp;ADDRESS(MATCH("K30",$A:$A,0)-1,COLUMN(D$13),4)))</f>
        <v/>
      </c>
      <c r="E192" s="954">
        <f>SUM(INDIRECT(ADDRESS(MATCH("K29",$A:$A,0)+1,COLUMN(E$13),4)&amp;":"&amp;ADDRESS(MATCH("K30",$A:$A,0)-1,COLUMN(E$13),4)))</f>
        <v/>
      </c>
      <c r="F192" s="954">
        <f>SUM(INDIRECT(ADDRESS(MATCH("K29",$A:$A,0)+1,COLUMN(F$13),4)&amp;":"&amp;ADDRESS(MATCH("K30",$A:$A,0)-1,COLUMN(F$13),4)))</f>
        <v/>
      </c>
      <c r="G192" s="954" t="n">
        <v>0</v>
      </c>
      <c r="H192" s="954" t="n">
        <v>0</v>
      </c>
      <c r="I192" s="984" t="n"/>
      <c r="J192" s="180" t="n"/>
      <c r="N192" s="976">
        <f>B192</f>
        <v/>
      </c>
      <c r="O192" s="192">
        <f>C192*BS!$B$9</f>
        <v/>
      </c>
      <c r="P192" s="192">
        <f>D192*BS!$B$9</f>
        <v/>
      </c>
      <c r="Q192" s="192">
        <f>E192*BS!$B$9</f>
        <v/>
      </c>
      <c r="R192" s="192">
        <f>F192*BS!$B$9</f>
        <v/>
      </c>
      <c r="S192" s="192">
        <f>G192*BS!$B$9</f>
        <v/>
      </c>
      <c r="T192" s="192">
        <f>H192*BS!$B$9</f>
        <v/>
      </c>
      <c r="U192" s="193" t="n"/>
    </row>
    <row r="193" ht="18.75" customFormat="1" customHeight="1" s="171">
      <c r="A193" s="194" t="inlineStr">
        <is>
          <t>K31</t>
        </is>
      </c>
      <c r="B193" s="96" t="inlineStr">
        <is>
          <t xml:space="preserve">Other Reserves </t>
        </is>
      </c>
      <c r="C193" s="983" t="n"/>
      <c r="D193" s="983" t="n"/>
      <c r="E193" s="983" t="n"/>
      <c r="F193" s="983" t="n"/>
      <c r="G193" s="983" t="n"/>
      <c r="H193" s="983" t="n"/>
      <c r="I193" s="984" t="n"/>
      <c r="J193" s="196" t="n"/>
      <c r="K193" s="197" t="n"/>
      <c r="L193" s="197" t="n"/>
      <c r="M193" s="197" t="n"/>
      <c r="N193" s="966">
        <f>B193</f>
        <v/>
      </c>
      <c r="O193" s="198" t="inlineStr"/>
      <c r="P193" s="198" t="inlineStr"/>
      <c r="Q193" s="198" t="inlineStr"/>
      <c r="R193" s="198" t="inlineStr"/>
      <c r="S193" s="198" t="inlineStr"/>
      <c r="T193" s="198" t="inlineStr"/>
      <c r="U193" s="193">
        <f>I166</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I167</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I168</f>
        <v/>
      </c>
    </row>
    <row r="196" ht="18.75" customFormat="1" customHeight="1" s="171">
      <c r="A196" s="79" t="n"/>
      <c r="B196" s="102" t="n"/>
      <c r="C196" s="993" t="n"/>
      <c r="D196" s="993" t="n"/>
      <c r="E196" s="993" t="n"/>
      <c r="F196" s="993" t="n"/>
      <c r="G196" s="993" t="n"/>
      <c r="H196" s="993" t="n"/>
      <c r="I196" s="992" t="n"/>
      <c r="J196" s="180" t="n"/>
      <c r="N196" s="976" t="inlineStr"/>
      <c r="O196" s="192" t="inlineStr"/>
      <c r="P196" s="192" t="inlineStr"/>
      <c r="Q196" s="192" t="inlineStr"/>
      <c r="R196" s="192" t="inlineStr"/>
      <c r="S196" s="192" t="inlineStr"/>
      <c r="T196" s="192" t="inlineStr"/>
      <c r="U196" s="193">
        <f>I169</f>
        <v/>
      </c>
    </row>
    <row r="197" ht="18.75" customFormat="1" customHeight="1" s="194">
      <c r="A197" s="79" t="n"/>
      <c r="B197" s="102" t="n"/>
      <c r="C197" s="993" t="n"/>
      <c r="D197" s="993" t="n"/>
      <c r="E197" s="993" t="n"/>
      <c r="F197" s="993" t="n"/>
      <c r="G197" s="993" t="n"/>
      <c r="H197" s="993" t="n"/>
      <c r="I197" s="992" t="n"/>
      <c r="J197" s="180" t="n"/>
      <c r="N197" s="976" t="inlineStr"/>
      <c r="O197" s="192" t="inlineStr"/>
      <c r="P197" s="192" t="inlineStr"/>
      <c r="Q197" s="192" t="inlineStr"/>
      <c r="R197" s="192" t="inlineStr"/>
      <c r="S197" s="192" t="inlineStr"/>
      <c r="T197" s="192" t="inlineStr"/>
      <c r="U197" s="193">
        <f>I170</f>
        <v/>
      </c>
    </row>
    <row r="198">
      <c r="A198" s="79" t="n"/>
      <c r="B198" s="102" t="n"/>
      <c r="C198" s="103" t="n"/>
      <c r="D198" s="103" t="n"/>
      <c r="E198" s="103" t="n"/>
      <c r="F198" s="103" t="n"/>
      <c r="G198" s="103" t="n"/>
      <c r="H198" s="103" t="n"/>
      <c r="I198" s="992" t="n"/>
      <c r="J198" s="180" t="n"/>
      <c r="N198" s="976" t="inlineStr"/>
      <c r="O198" s="192" t="inlineStr"/>
      <c r="P198" s="192" t="inlineStr"/>
      <c r="Q198" s="192" t="inlineStr"/>
      <c r="R198" s="192" t="inlineStr"/>
      <c r="S198" s="192" t="inlineStr"/>
      <c r="T198" s="192" t="inlineStr"/>
      <c r="U198" s="193">
        <f>I171</f>
        <v/>
      </c>
    </row>
    <row r="199">
      <c r="A199" s="79" t="n"/>
      <c r="B199" s="102" t="n"/>
      <c r="C199" s="993" t="n"/>
      <c r="D199" s="993" t="n"/>
      <c r="E199" s="993" t="n"/>
      <c r="F199" s="993" t="n"/>
      <c r="G199" s="993" t="n"/>
      <c r="H199" s="993" t="n"/>
      <c r="I199" s="992" t="n"/>
      <c r="J199" s="180" t="n"/>
      <c r="N199" s="976" t="inlineStr"/>
      <c r="O199" s="192" t="inlineStr"/>
      <c r="P199" s="192" t="inlineStr"/>
      <c r="Q199" s="192" t="inlineStr"/>
      <c r="R199" s="192" t="inlineStr"/>
      <c r="S199" s="192" t="inlineStr"/>
      <c r="T199" s="192" t="inlineStr"/>
      <c r="U199" s="193">
        <f>I172</f>
        <v/>
      </c>
    </row>
    <row r="200">
      <c r="A200" s="79" t="n"/>
      <c r="B200" s="102" t="n"/>
      <c r="C200" s="993" t="n"/>
      <c r="D200" s="993" t="n"/>
      <c r="E200" s="993" t="n"/>
      <c r="F200" s="993" t="n"/>
      <c r="G200" s="993" t="n"/>
      <c r="H200" s="993" t="n"/>
      <c r="I200" s="992" t="n"/>
      <c r="J200" s="180" t="n"/>
      <c r="N200" s="976" t="inlineStr"/>
      <c r="O200" s="192" t="inlineStr"/>
      <c r="P200" s="192" t="inlineStr"/>
      <c r="Q200" s="192" t="inlineStr"/>
      <c r="R200" s="192" t="inlineStr"/>
      <c r="S200" s="192" t="inlineStr"/>
      <c r="T200" s="192" t="inlineStr"/>
      <c r="U200" s="193">
        <f>I173</f>
        <v/>
      </c>
    </row>
    <row r="201" ht="24" customHeight="1" s="340">
      <c r="A201" s="79" t="n"/>
      <c r="B201" s="102" t="n"/>
      <c r="C201" s="993" t="n"/>
      <c r="D201" s="993" t="n"/>
      <c r="E201" s="993" t="n"/>
      <c r="F201" s="993" t="n"/>
      <c r="G201" s="993" t="n"/>
      <c r="H201" s="993" t="n"/>
      <c r="I201" s="992" t="n"/>
      <c r="J201" s="180" t="n"/>
      <c r="N201" s="976" t="inlineStr"/>
      <c r="O201" s="192" t="inlineStr"/>
      <c r="P201" s="192" t="inlineStr"/>
      <c r="Q201" s="192" t="inlineStr"/>
      <c r="R201" s="192" t="inlineStr"/>
      <c r="S201" s="192" t="inlineStr"/>
      <c r="T201" s="192" t="inlineStr"/>
      <c r="U201" s="193">
        <f>I174</f>
        <v/>
      </c>
    </row>
    <row r="202">
      <c r="A202" s="79" t="n"/>
      <c r="B202" s="102" t="n"/>
      <c r="C202" s="993" t="n"/>
      <c r="D202" s="993" t="n"/>
      <c r="E202" s="993" t="n"/>
      <c r="F202" s="993" t="n"/>
      <c r="G202" s="993" t="n"/>
      <c r="H202" s="993" t="n"/>
      <c r="I202" s="986" t="n"/>
      <c r="J202" s="180" t="n"/>
      <c r="N202" s="976" t="inlineStr"/>
      <c r="O202" s="192" t="inlineStr"/>
      <c r="P202" s="192" t="inlineStr"/>
      <c r="Q202" s="192" t="inlineStr"/>
      <c r="R202" s="192" t="inlineStr"/>
      <c r="S202" s="192" t="inlineStr"/>
      <c r="T202" s="192" t="inlineStr"/>
      <c r="U202" s="193">
        <f>I175</f>
        <v/>
      </c>
    </row>
    <row r="203">
      <c r="A203" s="79" t="n"/>
      <c r="B203" s="102" t="n"/>
      <c r="C203" s="993" t="n"/>
      <c r="D203" s="993" t="n"/>
      <c r="E203" s="993" t="n"/>
      <c r="F203" s="993" t="n"/>
      <c r="G203" s="993" t="n"/>
      <c r="H203" s="993" t="n"/>
      <c r="I203" s="986" t="n"/>
      <c r="J203" s="180" t="n"/>
      <c r="N203" s="976" t="inlineStr"/>
      <c r="O203" s="192" t="inlineStr"/>
      <c r="P203" s="192" t="inlineStr"/>
      <c r="Q203" s="192" t="inlineStr"/>
      <c r="R203" s="192" t="inlineStr"/>
      <c r="S203" s="192" t="inlineStr"/>
      <c r="T203" s="192" t="inlineStr"/>
      <c r="U203" s="193">
        <f>I176</f>
        <v/>
      </c>
    </row>
    <row r="204">
      <c r="B204" s="102" t="n"/>
      <c r="C204" s="952" t="n"/>
      <c r="D204" s="952" t="n"/>
      <c r="E204" s="952" t="n"/>
      <c r="F204" s="952" t="n"/>
      <c r="G204" s="952" t="n"/>
      <c r="H204" s="952" t="n"/>
      <c r="I204" s="979" t="n"/>
      <c r="J204" s="180" t="n"/>
      <c r="N204" s="976" t="inlineStr"/>
      <c r="O204" s="192" t="inlineStr"/>
      <c r="P204" s="192" t="inlineStr"/>
      <c r="Q204" s="192" t="inlineStr"/>
      <c r="R204" s="192" t="inlineStr"/>
      <c r="S204" s="192" t="inlineStr"/>
      <c r="T204" s="192" t="inlineStr"/>
      <c r="U204" s="193">
        <f>I177</f>
        <v/>
      </c>
    </row>
    <row r="205">
      <c r="A205" s="194" t="inlineStr">
        <is>
          <t>K32</t>
        </is>
      </c>
      <c r="B205" s="96" t="inlineStr">
        <is>
          <t>Total</t>
        </is>
      </c>
      <c r="C205" s="954">
        <f>SUM(INDIRECT(ADDRESS(MATCH("K31",$A:$A,0)+1,COLUMN(C$13),4)&amp;":"&amp;ADDRESS(MATCH("K32",$A:$A,0)-1,COLUMN(C$13),4)))</f>
        <v/>
      </c>
      <c r="D205" s="954">
        <f>SUM(INDIRECT(ADDRESS(MATCH("K31",$A:$A,0)+1,COLUMN(D$13),4)&amp;":"&amp;ADDRESS(MATCH("K32",$A:$A,0)-1,COLUMN(D$13),4)))</f>
        <v/>
      </c>
      <c r="E205" s="954">
        <f>SUM(INDIRECT(ADDRESS(MATCH("K31",$A:$A,0)+1,COLUMN(E$13),4)&amp;":"&amp;ADDRESS(MATCH("K32",$A:$A,0)-1,COLUMN(E$13),4)))</f>
        <v/>
      </c>
      <c r="F205" s="954">
        <f>SUM(INDIRECT(ADDRESS(MATCH("K31",$A:$A,0)+1,COLUMN(F$13),4)&amp;":"&amp;ADDRESS(MATCH("K32",$A:$A,0)-1,COLUMN(F$13),4)))</f>
        <v/>
      </c>
      <c r="G205" s="954" t="n">
        <v>5431</v>
      </c>
      <c r="H205" s="954" t="n">
        <v>6411</v>
      </c>
      <c r="I205" s="984" t="n"/>
      <c r="J205" s="196" t="n"/>
      <c r="K205" s="197" t="n"/>
      <c r="L205" s="197" t="n"/>
      <c r="M205" s="197" t="n"/>
      <c r="N205" s="966">
        <f>B205</f>
        <v/>
      </c>
      <c r="O205" s="198">
        <f>C205*BS!$B$9</f>
        <v/>
      </c>
      <c r="P205" s="198">
        <f>D205*BS!$B$9</f>
        <v/>
      </c>
      <c r="Q205" s="198">
        <f>E205*BS!$B$9</f>
        <v/>
      </c>
      <c r="R205" s="198">
        <f>F205*BS!$B$9</f>
        <v/>
      </c>
      <c r="S205" s="198">
        <f>G205*BS!$B$9</f>
        <v/>
      </c>
      <c r="T205" s="198">
        <f>H205*BS!$B$9</f>
        <v/>
      </c>
      <c r="U205" s="193">
        <f>I178</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996" t="n"/>
      <c r="D206" s="996" t="n"/>
      <c r="E206" s="996" t="n"/>
      <c r="F206" s="996" t="n"/>
      <c r="G206" s="996" t="n"/>
      <c r="H206" s="996" t="n"/>
      <c r="I206" s="997" t="n"/>
      <c r="J206" s="180" t="n"/>
      <c r="N206" s="976" t="inlineStr"/>
      <c r="O206" s="192" t="inlineStr"/>
      <c r="P206" s="192" t="inlineStr"/>
      <c r="Q206" s="192" t="inlineStr"/>
      <c r="R206" s="192" t="inlineStr"/>
      <c r="S206" s="192" t="inlineStr"/>
      <c r="T206" s="192" t="inlineStr"/>
      <c r="U206" s="193" t="n"/>
    </row>
    <row r="207">
      <c r="A207" s="194" t="inlineStr">
        <is>
          <t>K33</t>
        </is>
      </c>
      <c r="B207" s="96" t="inlineStr">
        <is>
          <t xml:space="preserve">Retained Earnings </t>
        </is>
      </c>
      <c r="C207" s="983" t="n"/>
      <c r="D207" s="983" t="n"/>
      <c r="E207" s="983" t="n"/>
      <c r="F207" s="983" t="n"/>
      <c r="G207" s="983" t="n"/>
      <c r="H207" s="983" t="n"/>
      <c r="I207" s="998" t="n"/>
      <c r="J207" s="196" t="n"/>
      <c r="K207" s="197" t="n"/>
      <c r="L207" s="197" t="n"/>
      <c r="M207" s="197" t="n"/>
      <c r="N207" s="966">
        <f>B207</f>
        <v/>
      </c>
      <c r="O207" s="198" t="inlineStr"/>
      <c r="P207" s="198" t="inlineStr"/>
      <c r="Q207" s="198" t="inlineStr"/>
      <c r="R207" s="198" t="inlineStr"/>
      <c r="S207" s="198" t="inlineStr"/>
      <c r="T207" s="198" t="inlineStr"/>
      <c r="U207" s="193">
        <f>I180</f>
        <v/>
      </c>
      <c r="V207" s="197" t="n"/>
      <c r="W207" s="197" t="n"/>
      <c r="X207" s="197" t="n"/>
      <c r="Y207" s="197" t="n"/>
      <c r="Z207" s="197" t="n"/>
      <c r="AA207" s="197" t="n"/>
      <c r="AB207" s="197" t="n"/>
      <c r="AC207" s="197" t="n"/>
      <c r="AD207" s="197" t="n"/>
      <c r="AE207" s="197" t="n"/>
      <c r="AF207" s="197" t="n"/>
      <c r="AG207" s="197" t="n"/>
      <c r="AH207" s="197" t="n"/>
      <c r="AI207" s="197" t="n"/>
      <c r="AJ207" s="197" t="n"/>
      <c r="AK207" s="197" t="n"/>
      <c r="AL207" s="197" t="n"/>
      <c r="AM207" s="197" t="n"/>
      <c r="AN207" s="197" t="n"/>
      <c r="AO207" s="197" t="n"/>
      <c r="AP207" s="197" t="n"/>
      <c r="AQ207" s="197" t="n"/>
      <c r="AR207" s="197" t="n"/>
      <c r="AS207" s="197" t="n"/>
      <c r="AT207" s="197" t="n"/>
      <c r="AU207" s="197" t="n"/>
      <c r="AV207" s="197" t="n"/>
      <c r="AW207" s="197" t="n"/>
      <c r="AX207" s="197" t="n"/>
      <c r="AY207" s="197" t="n"/>
      <c r="AZ207" s="197" t="n"/>
      <c r="BA207" s="197" t="n"/>
      <c r="BB207" s="197" t="n"/>
      <c r="BC207" s="197" t="n"/>
      <c r="BD207" s="197" t="n"/>
      <c r="BE207" s="197" t="n"/>
      <c r="BF207" s="197" t="n"/>
      <c r="BG207" s="197" t="n"/>
      <c r="BH207" s="197" t="n"/>
      <c r="BI207" s="197" t="n"/>
      <c r="BJ207" s="197" t="n"/>
      <c r="BK207" s="197" t="n"/>
      <c r="BL207" s="197" t="n"/>
      <c r="BM207" s="197" t="n"/>
      <c r="BN207" s="197" t="n"/>
      <c r="BO207" s="197" t="n"/>
      <c r="BP207" s="197" t="n"/>
      <c r="BQ207" s="197" t="n"/>
      <c r="BR207" s="197" t="n"/>
      <c r="BS207" s="197" t="n"/>
      <c r="BT207" s="197" t="n"/>
      <c r="BU207" s="197" t="n"/>
      <c r="BV207" s="197" t="n"/>
      <c r="BW207" s="197" t="n"/>
      <c r="BX207" s="197" t="n"/>
      <c r="BY207" s="197" t="n"/>
      <c r="BZ207" s="197" t="n"/>
      <c r="CA207" s="197" t="n"/>
      <c r="CB207" s="197" t="n"/>
      <c r="CC207" s="197" t="n"/>
      <c r="CD207" s="197" t="n"/>
      <c r="CE207" s="197" t="n"/>
      <c r="CF207" s="197" t="n"/>
      <c r="CG207" s="197" t="n"/>
      <c r="CH207" s="197" t="n"/>
      <c r="CI207" s="197" t="n"/>
      <c r="CJ207" s="197" t="n"/>
      <c r="CK207" s="197" t="n"/>
      <c r="CL207" s="197" t="n"/>
      <c r="CM207" s="197" t="n"/>
      <c r="CN207" s="197" t="n"/>
      <c r="CO207" s="197" t="n"/>
      <c r="CP207" s="197" t="n"/>
      <c r="CQ207" s="197" t="n"/>
      <c r="CR207" s="197" t="n"/>
      <c r="CS207" s="197" t="n"/>
      <c r="CT207" s="197" t="n"/>
      <c r="CU207" s="197" t="n"/>
      <c r="CV207" s="197" t="n"/>
      <c r="CW207" s="197" t="n"/>
      <c r="CX207" s="197" t="n"/>
      <c r="CY207" s="197" t="n"/>
      <c r="CZ207" s="197" t="n"/>
      <c r="DA207" s="197" t="n"/>
      <c r="DB207" s="197" t="n"/>
      <c r="DC207" s="197" t="n"/>
      <c r="DD207" s="197" t="n"/>
      <c r="DE207" s="197" t="n"/>
      <c r="DF207" s="197" t="n"/>
      <c r="DG207" s="197" t="n"/>
      <c r="DH207" s="197" t="n"/>
      <c r="DI207" s="197" t="n"/>
      <c r="DJ207" s="197" t="n"/>
      <c r="DK207" s="197" t="n"/>
      <c r="DL207" s="197" t="n"/>
      <c r="DM207" s="197" t="n"/>
      <c r="DN207" s="197" t="n"/>
      <c r="DO207" s="197" t="n"/>
      <c r="DP207" s="197" t="n"/>
      <c r="DQ207" s="197" t="n"/>
      <c r="DR207" s="197" t="n"/>
      <c r="DS207" s="197" t="n"/>
      <c r="DT207" s="197" t="n"/>
      <c r="DU207" s="197" t="n"/>
      <c r="DV207" s="197" t="n"/>
      <c r="DW207" s="197" t="n"/>
      <c r="DX207" s="197" t="n"/>
      <c r="DY207" s="197" t="n"/>
      <c r="DZ207" s="197" t="n"/>
      <c r="EA207" s="197" t="n"/>
      <c r="EB207" s="197" t="n"/>
      <c r="EC207" s="197" t="n"/>
      <c r="ED207" s="197" t="n"/>
      <c r="EE207" s="197" t="n"/>
      <c r="EF207" s="197" t="n"/>
      <c r="EG207" s="197" t="n"/>
      <c r="EH207" s="197" t="n"/>
      <c r="EI207" s="197" t="n"/>
      <c r="EJ207" s="197" t="n"/>
    </row>
    <row r="208">
      <c r="A208" s="194" t="n"/>
      <c r="B208" s="102" t="n"/>
      <c r="C208" s="103" t="n"/>
      <c r="D208" s="103" t="n"/>
      <c r="E208" s="103" t="n"/>
      <c r="F208" s="103" t="n"/>
      <c r="G208" s="103" t="n">
        <v>0</v>
      </c>
      <c r="H208" s="103" t="n">
        <v>0</v>
      </c>
      <c r="I208" s="998" t="n"/>
      <c r="J208" s="196" t="n"/>
      <c r="K208" s="197" t="n"/>
      <c r="L208" s="197" t="n"/>
      <c r="M208" s="197" t="n"/>
      <c r="N208" s="966" t="inlineStr"/>
      <c r="O208" s="198" t="inlineStr"/>
      <c r="P208" s="198" t="inlineStr"/>
      <c r="Q208" s="198" t="inlineStr"/>
      <c r="R208" s="198" t="inlineStr"/>
      <c r="S208" s="198">
        <f>G208*BS!$B$9</f>
        <v/>
      </c>
      <c r="T208" s="198">
        <f>H208*BS!$B$9</f>
        <v/>
      </c>
      <c r="U208" s="193" t="n"/>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A209" s="194" t="n"/>
      <c r="B209" s="102" t="n"/>
      <c r="C209" s="993" t="n"/>
      <c r="D209" s="993" t="n"/>
      <c r="E209" s="993" t="n"/>
      <c r="F209" s="993" t="n"/>
      <c r="G209" s="993" t="n"/>
      <c r="H209" s="993" t="n"/>
      <c r="I209" s="998" t="n"/>
      <c r="J209" s="196" t="n"/>
      <c r="K209" s="197" t="n"/>
      <c r="L209" s="197" t="n"/>
      <c r="M209" s="197" t="n"/>
      <c r="N209" s="966" t="inlineStr"/>
      <c r="O209" s="198" t="inlineStr"/>
      <c r="P209" s="198" t="inlineStr"/>
      <c r="Q209" s="198" t="inlineStr"/>
      <c r="R209" s="198" t="inlineStr"/>
      <c r="S209" s="198" t="inlineStr"/>
      <c r="T209" s="198" t="inlineStr"/>
      <c r="U209" s="193" t="n"/>
      <c r="V209" s="197" t="n"/>
      <c r="W209" s="197" t="n"/>
      <c r="X209" s="197" t="n"/>
      <c r="Y209" s="197" t="n"/>
      <c r="Z209" s="197" t="n"/>
      <c r="AA209" s="197" t="n"/>
      <c r="AB209" s="197" t="n"/>
      <c r="AC209" s="197" t="n"/>
      <c r="AD209" s="197" t="n"/>
      <c r="AE209" s="197" t="n"/>
      <c r="AF209" s="197" t="n"/>
      <c r="AG209" s="197" t="n"/>
      <c r="AH209" s="197" t="n"/>
      <c r="AI209" s="197" t="n"/>
      <c r="AJ209" s="197" t="n"/>
      <c r="AK209" s="197" t="n"/>
      <c r="AL209" s="197" t="n"/>
      <c r="AM209" s="197" t="n"/>
      <c r="AN209" s="197" t="n"/>
      <c r="AO209" s="197" t="n"/>
      <c r="AP209" s="197" t="n"/>
      <c r="AQ209" s="197" t="n"/>
      <c r="AR209" s="197" t="n"/>
      <c r="AS209" s="197" t="n"/>
      <c r="AT209" s="197" t="n"/>
      <c r="AU209" s="197" t="n"/>
      <c r="AV209" s="197" t="n"/>
      <c r="AW209" s="197" t="n"/>
      <c r="AX209" s="197" t="n"/>
      <c r="AY209" s="197" t="n"/>
      <c r="AZ209" s="197" t="n"/>
      <c r="BA209" s="197" t="n"/>
      <c r="BB209" s="197" t="n"/>
      <c r="BC209" s="197" t="n"/>
      <c r="BD209" s="197" t="n"/>
      <c r="BE209" s="197" t="n"/>
      <c r="BF209" s="197" t="n"/>
      <c r="BG209" s="197" t="n"/>
      <c r="BH209" s="197" t="n"/>
      <c r="BI209" s="197" t="n"/>
      <c r="BJ209" s="197" t="n"/>
      <c r="BK209" s="197" t="n"/>
      <c r="BL209" s="197" t="n"/>
      <c r="BM209" s="197" t="n"/>
      <c r="BN209" s="197" t="n"/>
      <c r="BO209" s="197" t="n"/>
      <c r="BP209" s="197" t="n"/>
      <c r="BQ209" s="197" t="n"/>
      <c r="BR209" s="197" t="n"/>
      <c r="BS209" s="197" t="n"/>
      <c r="BT209" s="197" t="n"/>
      <c r="BU209" s="197" t="n"/>
      <c r="BV209" s="197" t="n"/>
      <c r="BW209" s="197" t="n"/>
      <c r="BX209" s="197" t="n"/>
      <c r="BY209" s="197" t="n"/>
      <c r="BZ209" s="197" t="n"/>
      <c r="CA209" s="197" t="n"/>
      <c r="CB209" s="197" t="n"/>
      <c r="CC209" s="197" t="n"/>
      <c r="CD209" s="197" t="n"/>
      <c r="CE209" s="197" t="n"/>
      <c r="CF209" s="197" t="n"/>
      <c r="CG209" s="197" t="n"/>
      <c r="CH209" s="197" t="n"/>
      <c r="CI209" s="197" t="n"/>
      <c r="CJ209" s="197" t="n"/>
      <c r="CK209" s="197" t="n"/>
      <c r="CL209" s="197" t="n"/>
      <c r="CM209" s="197" t="n"/>
      <c r="CN209" s="197" t="n"/>
      <c r="CO209" s="197" t="n"/>
      <c r="CP209" s="197" t="n"/>
      <c r="CQ209" s="197" t="n"/>
      <c r="CR209" s="197" t="n"/>
      <c r="CS209" s="197" t="n"/>
      <c r="CT209" s="197" t="n"/>
      <c r="CU209" s="197" t="n"/>
      <c r="CV209" s="197" t="n"/>
      <c r="CW209" s="197" t="n"/>
      <c r="CX209" s="197" t="n"/>
      <c r="CY209" s="197" t="n"/>
      <c r="CZ209" s="197" t="n"/>
      <c r="DA209" s="197" t="n"/>
      <c r="DB209" s="197" t="n"/>
      <c r="DC209" s="197" t="n"/>
      <c r="DD209" s="197" t="n"/>
      <c r="DE209" s="197" t="n"/>
      <c r="DF209" s="197" t="n"/>
      <c r="DG209" s="197" t="n"/>
      <c r="DH209" s="197" t="n"/>
      <c r="DI209" s="197" t="n"/>
      <c r="DJ209" s="197" t="n"/>
      <c r="DK209" s="197" t="n"/>
      <c r="DL209" s="197" t="n"/>
      <c r="DM209" s="197" t="n"/>
      <c r="DN209" s="197" t="n"/>
      <c r="DO209" s="197" t="n"/>
      <c r="DP209" s="197" t="n"/>
      <c r="DQ209" s="197" t="n"/>
      <c r="DR209" s="197" t="n"/>
      <c r="DS209" s="197" t="n"/>
      <c r="DT209" s="197" t="n"/>
      <c r="DU209" s="197" t="n"/>
      <c r="DV209" s="197" t="n"/>
      <c r="DW209" s="197" t="n"/>
      <c r="DX209" s="197" t="n"/>
      <c r="DY209" s="197" t="n"/>
      <c r="DZ209" s="197" t="n"/>
      <c r="EA209" s="197" t="n"/>
      <c r="EB209" s="197" t="n"/>
      <c r="EC209" s="197" t="n"/>
      <c r="ED209" s="197" t="n"/>
      <c r="EE209" s="197" t="n"/>
      <c r="EF209" s="197" t="n"/>
      <c r="EG209" s="197" t="n"/>
      <c r="EH209" s="197" t="n"/>
      <c r="EI209" s="197" t="n"/>
      <c r="EJ209" s="197" t="n"/>
    </row>
    <row r="210">
      <c r="A210" s="79" t="inlineStr">
        <is>
          <t>K34</t>
        </is>
      </c>
      <c r="B210" s="96" t="inlineStr">
        <is>
          <t>Total</t>
        </is>
      </c>
      <c r="C210" s="954">
        <f>SUM(INDIRECT(ADDRESS(MATCH("K33",$A:$A,0)+1,COLUMN(C$13),4)&amp;":"&amp;ADDRESS(MATCH("K34",$A:$A,0)-1,COLUMN(C$13),4)))</f>
        <v/>
      </c>
      <c r="D210" s="954">
        <f>SUM(INDIRECT(ADDRESS(MATCH("K33",$A:$A,0)+1,COLUMN(D$13),4)&amp;":"&amp;ADDRESS(MATCH("K34",$A:$A,0)-1,COLUMN(D$13),4)))</f>
        <v/>
      </c>
      <c r="E210" s="954">
        <f>SUM(INDIRECT(ADDRESS(MATCH("K33",$A:$A,0)+1,COLUMN(E$13),4)&amp;":"&amp;ADDRESS(MATCH("K34",$A:$A,0)-1,COLUMN(E$13),4)))</f>
        <v/>
      </c>
      <c r="F210" s="954">
        <f>SUM(INDIRECT(ADDRESS(MATCH("K33",$A:$A,0)+1,COLUMN(F$13),4)&amp;":"&amp;ADDRESS(MATCH("K34",$A:$A,0)-1,COLUMN(F$13),4)))</f>
        <v/>
      </c>
      <c r="G210" s="954">
        <f>SUM(INDIRECT(ADDRESS(MATCH("K33",$A:$A,0)+1,COLUMN(G$13),4)&amp;":"&amp;ADDRESS(MATCH("K34",$A:$A,0)-1,COLUMN(G$13),4)))</f>
        <v/>
      </c>
      <c r="H210" s="954">
        <f>SUM(INDIRECT(ADDRESS(MATCH("K33",$A:$A,0)+1,COLUMN(H$13),4)&amp;":"&amp;ADDRESS(MATCH("K34",$A:$A,0)-1,COLUMN(H$13),4)))</f>
        <v/>
      </c>
      <c r="I210" s="997" t="n"/>
      <c r="J210" s="180" t="n"/>
      <c r="N210" s="976">
        <f>B210</f>
        <v/>
      </c>
      <c r="O210" s="192">
        <f>C210*BS!$B$9</f>
        <v/>
      </c>
      <c r="P210" s="192">
        <f>D210*BS!$B$9</f>
        <v/>
      </c>
      <c r="Q210" s="192">
        <f>E210*BS!$B$9</f>
        <v/>
      </c>
      <c r="R210" s="192">
        <f>F210*BS!$B$9</f>
        <v/>
      </c>
      <c r="S210" s="192">
        <f>G210*BS!$B$9</f>
        <v/>
      </c>
      <c r="T210" s="192">
        <f>H210*BS!$B$9</f>
        <v/>
      </c>
      <c r="U210" s="193" t="n"/>
    </row>
    <row r="211">
      <c r="A211" s="171" t="inlineStr">
        <is>
          <t>K35</t>
        </is>
      </c>
      <c r="B211" s="96" t="inlineStr">
        <is>
          <t xml:space="preserve">Others </t>
        </is>
      </c>
      <c r="C211" s="999" t="n"/>
      <c r="D211" s="999" t="n"/>
      <c r="E211" s="999" t="n"/>
      <c r="F211" s="999" t="n"/>
      <c r="G211" s="999" t="n"/>
      <c r="H211" s="999" t="n"/>
      <c r="I211" s="997" t="n"/>
      <c r="J211" s="180" t="n"/>
      <c r="N211" s="966">
        <f>B211</f>
        <v/>
      </c>
      <c r="O211" s="204" t="inlineStr"/>
      <c r="P211" s="204" t="inlineStr"/>
      <c r="Q211" s="204" t="inlineStr"/>
      <c r="R211" s="204" t="inlineStr"/>
      <c r="S211" s="204" t="inlineStr"/>
      <c r="T211" s="204" t="inlineStr"/>
      <c r="U211" s="193"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I185</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I186</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103" t="n"/>
      <c r="D214" s="103" t="n"/>
      <c r="E214" s="103" t="n"/>
      <c r="F214" s="103" t="n"/>
      <c r="G214" s="103" t="n"/>
      <c r="H214" s="103" t="n"/>
      <c r="I214" s="997" t="n"/>
      <c r="J214" s="180" t="n"/>
      <c r="K214" s="172" t="n"/>
      <c r="L214" s="172" t="n"/>
      <c r="M214" s="172" t="n"/>
      <c r="N214" s="973" t="inlineStr"/>
      <c r="O214" s="192" t="inlineStr"/>
      <c r="P214" s="192" t="inlineStr"/>
      <c r="Q214" s="192" t="inlineStr"/>
      <c r="R214" s="192" t="inlineStr"/>
      <c r="S214" s="192" t="inlineStr"/>
      <c r="T214" s="192" t="inlineStr"/>
      <c r="U214" s="193">
        <f>I187</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I188</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000" t="n"/>
      <c r="C216" s="991" t="n"/>
      <c r="D216" s="991" t="n"/>
      <c r="E216" s="991" t="n"/>
      <c r="F216" s="991" t="n"/>
      <c r="G216" s="991" t="n"/>
      <c r="H216" s="991" t="n"/>
      <c r="I216" s="997" t="n"/>
      <c r="J216" s="180" t="n"/>
      <c r="K216" s="172" t="n"/>
      <c r="L216" s="172" t="n"/>
      <c r="M216" s="172" t="n"/>
      <c r="N216" s="973" t="inlineStr"/>
      <c r="O216" s="192" t="inlineStr"/>
      <c r="P216" s="192" t="inlineStr"/>
      <c r="Q216" s="192" t="inlineStr"/>
      <c r="R216" s="192" t="inlineStr"/>
      <c r="S216" s="192" t="inlineStr"/>
      <c r="T216" s="192" t="inlineStr"/>
      <c r="U216" s="193">
        <f>I189</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19"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f>I190</f>
        <v/>
      </c>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n"/>
      <c r="B218" s="119" t="n"/>
      <c r="C218" s="991" t="n"/>
      <c r="D218" s="991" t="n"/>
      <c r="E218" s="991" t="n"/>
      <c r="F218" s="991" t="n"/>
      <c r="G218" s="991" t="n"/>
      <c r="H218" s="991" t="n"/>
      <c r="I218" s="997" t="n"/>
      <c r="J218" s="180" t="n"/>
      <c r="K218" s="172" t="n"/>
      <c r="L218" s="172" t="n"/>
      <c r="M218" s="172" t="n"/>
      <c r="N218" s="973" t="inlineStr"/>
      <c r="O218" s="192" t="inlineStr"/>
      <c r="P218" s="192" t="inlineStr"/>
      <c r="Q218" s="192" t="inlineStr"/>
      <c r="R218" s="192" t="inlineStr"/>
      <c r="S218" s="192" t="inlineStr"/>
      <c r="T218" s="192" t="inlineStr"/>
      <c r="U218" s="193">
        <f>I191</f>
        <v/>
      </c>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79" t="n"/>
      <c r="B219" s="119" t="n"/>
      <c r="C219" s="991" t="n"/>
      <c r="D219" s="991" t="n"/>
      <c r="E219" s="991" t="n"/>
      <c r="F219" s="991" t="n"/>
      <c r="G219" s="991" t="n"/>
      <c r="H219" s="991" t="n"/>
      <c r="I219" s="997" t="n"/>
      <c r="J219" s="180" t="n"/>
      <c r="K219" s="172" t="n"/>
      <c r="L219" s="172" t="n"/>
      <c r="M219" s="172" t="n"/>
      <c r="N219" s="973" t="inlineStr"/>
      <c r="O219" s="192" t="inlineStr"/>
      <c r="P219" s="192" t="inlineStr"/>
      <c r="Q219" s="192" t="inlineStr"/>
      <c r="R219" s="192" t="inlineStr"/>
      <c r="S219" s="192" t="inlineStr"/>
      <c r="T219" s="192" t="inlineStr"/>
      <c r="U219" s="193">
        <f>I192</f>
        <v/>
      </c>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79" t="n"/>
      <c r="B220" s="119" t="n"/>
      <c r="C220" s="991" t="n"/>
      <c r="D220" s="991" t="n"/>
      <c r="E220" s="991" t="n"/>
      <c r="F220" s="991" t="n"/>
      <c r="G220" s="991" t="n"/>
      <c r="H220" s="991" t="n"/>
      <c r="I220" s="997" t="n"/>
      <c r="J220" s="180" t="n"/>
      <c r="K220" s="172" t="n"/>
      <c r="L220" s="172" t="n"/>
      <c r="M220" s="172" t="n"/>
      <c r="N220" s="973" t="inlineStr"/>
      <c r="O220" s="192" t="inlineStr"/>
      <c r="P220" s="192" t="inlineStr"/>
      <c r="Q220" s="192" t="inlineStr"/>
      <c r="R220" s="192" t="inlineStr"/>
      <c r="S220" s="192" t="inlineStr"/>
      <c r="T220" s="192" t="inlineStr"/>
      <c r="U220" s="193">
        <f>I193</f>
        <v/>
      </c>
      <c r="V220" s="172" t="n"/>
      <c r="W220" s="172" t="n"/>
      <c r="X220" s="172" t="n"/>
      <c r="Y220" s="172" t="n"/>
      <c r="Z220" s="172" t="n"/>
      <c r="AA220" s="172" t="n"/>
      <c r="AB220" s="172" t="n"/>
      <c r="AC220" s="172" t="n"/>
      <c r="AD220" s="172" t="n"/>
      <c r="AE220" s="172" t="n"/>
      <c r="AF220" s="172" t="n"/>
      <c r="AG220" s="172" t="n"/>
      <c r="AH220" s="172" t="n"/>
      <c r="AI220" s="172" t="n"/>
      <c r="AJ220" s="172" t="n"/>
      <c r="AK220" s="172" t="n"/>
      <c r="AL220" s="172" t="n"/>
      <c r="AM220" s="172" t="n"/>
      <c r="AN220" s="172" t="n"/>
      <c r="AO220" s="172" t="n"/>
      <c r="AP220" s="172" t="n"/>
      <c r="AQ220" s="172" t="n"/>
      <c r="AR220" s="172" t="n"/>
      <c r="AS220" s="172" t="n"/>
      <c r="AT220" s="172" t="n"/>
      <c r="AU220" s="172" t="n"/>
      <c r="AV220" s="172" t="n"/>
      <c r="AW220" s="172" t="n"/>
      <c r="AX220" s="172" t="n"/>
      <c r="AY220" s="172" t="n"/>
      <c r="AZ220" s="172" t="n"/>
      <c r="BA220" s="172" t="n"/>
      <c r="BB220" s="172" t="n"/>
      <c r="BC220" s="172" t="n"/>
      <c r="BD220" s="172" t="n"/>
      <c r="BE220" s="172" t="n"/>
      <c r="BF220" s="172" t="n"/>
      <c r="BG220" s="172" t="n"/>
      <c r="BH220" s="172" t="n"/>
      <c r="BI220" s="172" t="n"/>
      <c r="BJ220" s="172" t="n"/>
      <c r="BK220" s="172" t="n"/>
      <c r="BL220" s="172" t="n"/>
      <c r="BM220" s="172" t="n"/>
      <c r="BN220" s="172" t="n"/>
      <c r="BO220" s="172" t="n"/>
      <c r="BP220" s="172" t="n"/>
      <c r="BQ220" s="172" t="n"/>
      <c r="BR220" s="172" t="n"/>
      <c r="BS220" s="172" t="n"/>
      <c r="BT220" s="172" t="n"/>
      <c r="BU220" s="172" t="n"/>
      <c r="BV220" s="172" t="n"/>
      <c r="BW220" s="172" t="n"/>
      <c r="BX220" s="172" t="n"/>
      <c r="BY220" s="172" t="n"/>
      <c r="BZ220" s="172" t="n"/>
      <c r="CA220" s="172" t="n"/>
      <c r="CB220" s="172" t="n"/>
      <c r="CC220" s="172" t="n"/>
      <c r="CD220" s="172" t="n"/>
      <c r="CE220" s="172" t="n"/>
      <c r="CF220" s="172" t="n"/>
      <c r="CG220" s="172" t="n"/>
      <c r="CH220" s="172" t="n"/>
      <c r="CI220" s="172" t="n"/>
      <c r="CJ220" s="172" t="n"/>
      <c r="CK220" s="172" t="n"/>
      <c r="CL220" s="172" t="n"/>
      <c r="CM220" s="172" t="n"/>
      <c r="CN220" s="172" t="n"/>
      <c r="CO220" s="172" t="n"/>
      <c r="CP220" s="172" t="n"/>
      <c r="CQ220" s="172" t="n"/>
      <c r="CR220" s="172" t="n"/>
      <c r="CS220" s="172" t="n"/>
      <c r="CT220" s="172" t="n"/>
      <c r="CU220" s="172" t="n"/>
      <c r="CV220" s="172" t="n"/>
      <c r="CW220" s="172" t="n"/>
      <c r="CX220" s="172" t="n"/>
      <c r="CY220" s="172" t="n"/>
      <c r="CZ220" s="172" t="n"/>
      <c r="DA220" s="172" t="n"/>
      <c r="DB220" s="172" t="n"/>
      <c r="DC220" s="172" t="n"/>
      <c r="DD220" s="172" t="n"/>
      <c r="DE220" s="172" t="n"/>
      <c r="DF220" s="172" t="n"/>
      <c r="DG220" s="172" t="n"/>
      <c r="DH220" s="172" t="n"/>
      <c r="DI220" s="172" t="n"/>
      <c r="DJ220" s="172" t="n"/>
      <c r="DK220" s="172" t="n"/>
      <c r="DL220" s="172" t="n"/>
      <c r="DM220" s="172" t="n"/>
      <c r="DN220" s="172" t="n"/>
      <c r="DO220" s="172" t="n"/>
      <c r="DP220" s="172" t="n"/>
      <c r="DQ220" s="172" t="n"/>
      <c r="DR220" s="172" t="n"/>
      <c r="DS220" s="172" t="n"/>
      <c r="DT220" s="172" t="n"/>
      <c r="DU220" s="172" t="n"/>
      <c r="DV220" s="172" t="n"/>
      <c r="DW220" s="172" t="n"/>
      <c r="DX220" s="172" t="n"/>
      <c r="DY220" s="172" t="n"/>
      <c r="DZ220" s="172" t="n"/>
      <c r="EA220" s="172" t="n"/>
      <c r="EB220" s="172" t="n"/>
      <c r="EC220" s="172" t="n"/>
      <c r="ED220" s="172" t="n"/>
      <c r="EE220" s="172" t="n"/>
      <c r="EF220" s="172" t="n"/>
      <c r="EG220" s="172" t="n"/>
      <c r="EH220" s="172" t="n"/>
      <c r="EI220" s="172" t="n"/>
      <c r="EJ220" s="172" t="n"/>
    </row>
    <row r="221">
      <c r="A221" s="79" t="n"/>
      <c r="B221" s="119" t="n"/>
      <c r="C221" s="991" t="n"/>
      <c r="D221" s="991" t="n"/>
      <c r="E221" s="991" t="n"/>
      <c r="F221" s="991" t="n"/>
      <c r="G221" s="991" t="n"/>
      <c r="H221" s="991" t="n"/>
      <c r="I221" s="997" t="n"/>
      <c r="J221" s="180" t="n"/>
      <c r="K221" s="172" t="n"/>
      <c r="L221" s="172" t="n"/>
      <c r="M221" s="172" t="n"/>
      <c r="N221" s="973" t="inlineStr"/>
      <c r="O221" s="192" t="inlineStr"/>
      <c r="P221" s="192" t="inlineStr"/>
      <c r="Q221" s="192" t="inlineStr"/>
      <c r="R221" s="192" t="inlineStr"/>
      <c r="S221" s="192" t="inlineStr"/>
      <c r="T221" s="192" t="inlineStr"/>
      <c r="U221" s="193">
        <f>I194</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inlineStr">
        <is>
          <t>K36</t>
        </is>
      </c>
      <c r="B222" s="96" t="inlineStr">
        <is>
          <t>Total</t>
        </is>
      </c>
      <c r="C222" s="954">
        <f>SUM(INDIRECT(ADDRESS(MATCH("K35",$A:$A,0)+1,COLUMN(C$13),4)&amp;":"&amp;ADDRESS(MATCH("K36",$A:$A,0)-1,COLUMN(C$13),4)))</f>
        <v/>
      </c>
      <c r="D222" s="954">
        <f>SUM(INDIRECT(ADDRESS(MATCH("K35",$A:$A,0)+1,COLUMN(D$13),4)&amp;":"&amp;ADDRESS(MATCH("K36",$A:$A,0)-1,COLUMN(D$13),4)))</f>
        <v/>
      </c>
      <c r="E222" s="954">
        <f>SUM(INDIRECT(ADDRESS(MATCH("K35",$A:$A,0)+1,COLUMN(E$13),4)&amp;":"&amp;ADDRESS(MATCH("K36",$A:$A,0)-1,COLUMN(E$13),4)))</f>
        <v/>
      </c>
      <c r="F222" s="954">
        <f>SUM(INDIRECT(ADDRESS(MATCH("K35",$A:$A,0)+1,COLUMN(F$13),4)&amp;":"&amp;ADDRESS(MATCH("K36",$A:$A,0)-1,COLUMN(F$13),4)))</f>
        <v/>
      </c>
      <c r="G222" s="954" t="n">
        <v>0</v>
      </c>
      <c r="H222" s="954" t="n">
        <v>0</v>
      </c>
      <c r="I222" s="997" t="n"/>
      <c r="J222" s="180" t="n"/>
      <c r="K222" s="172" t="n"/>
      <c r="L222" s="172" t="n"/>
      <c r="M222" s="172" t="n"/>
      <c r="N222" s="966">
        <f>B222</f>
        <v/>
      </c>
      <c r="O222" s="1001">
        <f>C222*BS!$B$9</f>
        <v/>
      </c>
      <c r="P222" s="1001">
        <f>D222*BS!$B$9</f>
        <v/>
      </c>
      <c r="Q222" s="1001">
        <f>E222*BS!$B$9</f>
        <v/>
      </c>
      <c r="R222" s="1001">
        <f>F222*BS!$B$9</f>
        <v/>
      </c>
      <c r="S222" s="1001">
        <f>G222*BS!$B$9</f>
        <v/>
      </c>
      <c r="T222" s="1001">
        <f>H222*BS!$B$9</f>
        <v/>
      </c>
      <c r="U222" s="193" t="n"/>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n"/>
      <c r="B223" s="119" t="n"/>
      <c r="C223" s="991" t="n"/>
      <c r="D223" s="991" t="n"/>
      <c r="E223" s="991" t="n"/>
      <c r="F223" s="991" t="n"/>
      <c r="G223" s="991" t="n"/>
      <c r="H223" s="991" t="n"/>
      <c r="I223" s="997" t="n"/>
      <c r="J223" s="180" t="n"/>
      <c r="K223" s="172" t="n"/>
      <c r="L223" s="172" t="n"/>
      <c r="M223" s="172" t="n"/>
      <c r="N223" s="973" t="inlineStr"/>
      <c r="O223" s="192" t="inlineStr"/>
      <c r="P223" s="192" t="inlineStr"/>
      <c r="Q223" s="192" t="inlineStr"/>
      <c r="R223" s="192" t="inlineStr"/>
      <c r="S223" s="192" t="inlineStr"/>
      <c r="T223" s="192" t="inlineStr"/>
      <c r="U223" s="193" t="n"/>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194" t="inlineStr">
        <is>
          <t>K37</t>
        </is>
      </c>
      <c r="B224" s="96" t="inlineStr">
        <is>
          <t xml:space="preserve">Total Shareholders Equity </t>
        </is>
      </c>
      <c r="C224" s="983" t="n"/>
      <c r="D224" s="983" t="n"/>
      <c r="E224" s="983" t="n"/>
      <c r="F224" s="983" t="n"/>
      <c r="G224" s="983" t="n"/>
      <c r="H224" s="983" t="n"/>
      <c r="I224" s="998" t="n"/>
      <c r="J224" s="196" t="n"/>
      <c r="K224" s="197" t="n"/>
      <c r="L224" s="197" t="n"/>
      <c r="M224" s="197" t="n"/>
      <c r="N224" s="966">
        <f>B224</f>
        <v/>
      </c>
      <c r="O224" s="198" t="inlineStr"/>
      <c r="P224" s="198" t="inlineStr"/>
      <c r="Q224" s="198" t="inlineStr"/>
      <c r="R224" s="198" t="inlineStr"/>
      <c r="S224" s="198" t="inlineStr"/>
      <c r="T224" s="198" t="inlineStr"/>
      <c r="U224" s="193">
        <f>I197</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B225" s="102" t="n"/>
      <c r="C225" s="103" t="n"/>
      <c r="D225" s="103" t="n"/>
      <c r="E225" s="103" t="n"/>
      <c r="F225" s="103" t="n"/>
      <c r="G225" s="103" t="n"/>
      <c r="H225" s="103" t="n"/>
      <c r="I225" s="984" t="n"/>
      <c r="J225" s="180" t="n"/>
      <c r="N225" s="976" t="inlineStr"/>
      <c r="O225" s="192" t="inlineStr"/>
      <c r="P225" s="192" t="inlineStr"/>
      <c r="Q225" s="192" t="inlineStr"/>
      <c r="R225" s="192" t="inlineStr"/>
      <c r="S225" s="192" t="inlineStr"/>
      <c r="T225" s="192" t="inlineStr"/>
      <c r="U225" s="193">
        <f>I198</f>
        <v/>
      </c>
    </row>
    <row r="226">
      <c r="B226" s="102" t="n"/>
      <c r="C226" s="1002" t="n"/>
      <c r="D226" s="1002" t="n"/>
      <c r="E226" s="1002" t="n"/>
      <c r="F226" s="1002" t="n"/>
      <c r="G226" s="1002" t="n"/>
      <c r="H226" s="1002" t="n"/>
      <c r="I226" s="984" t="n"/>
      <c r="J226" s="180" t="n"/>
      <c r="N226" s="976" t="inlineStr"/>
      <c r="O226" s="192" t="inlineStr"/>
      <c r="P226" s="192" t="inlineStr"/>
      <c r="Q226" s="192" t="inlineStr"/>
      <c r="R226" s="192" t="inlineStr"/>
      <c r="S226" s="192" t="inlineStr"/>
      <c r="T226" s="192" t="inlineStr"/>
      <c r="U226" s="193" t="n"/>
    </row>
    <row r="227">
      <c r="A227" s="171" t="inlineStr">
        <is>
          <t>K38</t>
        </is>
      </c>
      <c r="B227" s="96" t="inlineStr">
        <is>
          <t>Total</t>
        </is>
      </c>
      <c r="C227" s="954">
        <f>SUM(INDIRECT(ADDRESS(MATCH("K37",$A:$A,0)+1,COLUMN(C$13),4)&amp;":"&amp;ADDRESS(MATCH("K38",$A:$A,0)-1,COLUMN(C$13),4)))</f>
        <v/>
      </c>
      <c r="D227" s="954">
        <f>SUM(INDIRECT(ADDRESS(MATCH("K37",$A:$A,0)+1,COLUMN(D$13),4)&amp;":"&amp;ADDRESS(MATCH("K38",$A:$A,0)-1,COLUMN(D$13),4)))</f>
        <v/>
      </c>
      <c r="E227" s="954">
        <f>SUM(INDIRECT(ADDRESS(MATCH("K37",$A:$A,0)+1,COLUMN(E$13),4)&amp;":"&amp;ADDRESS(MATCH("K38",$A:$A,0)-1,COLUMN(E$13),4)))</f>
        <v/>
      </c>
      <c r="F227" s="954">
        <f>SUM(INDIRECT(ADDRESS(MATCH("K37",$A:$A,0)+1,COLUMN(F$13),4)&amp;":"&amp;ADDRESS(MATCH("K38",$A:$A,0)-1,COLUMN(F$13),4)))</f>
        <v/>
      </c>
      <c r="G227" s="954" t="n">
        <v>0</v>
      </c>
      <c r="H227" s="954" t="n">
        <v>0</v>
      </c>
      <c r="I227" s="984" t="n"/>
      <c r="J227" s="180" t="n"/>
      <c r="N227" s="976">
        <f>B227</f>
        <v/>
      </c>
      <c r="O227" s="192">
        <f>C227*BS!$B$9</f>
        <v/>
      </c>
      <c r="P227" s="192">
        <f>D227*BS!$B$9</f>
        <v/>
      </c>
      <c r="Q227" s="192">
        <f>E227*BS!$B$9</f>
        <v/>
      </c>
      <c r="R227" s="192">
        <f>F227*BS!$B$9</f>
        <v/>
      </c>
      <c r="S227" s="192">
        <f>G227*BS!$B$9</f>
        <v/>
      </c>
      <c r="T227" s="192">
        <f>H227*BS!$B$9</f>
        <v/>
      </c>
      <c r="U227" s="193" t="n"/>
    </row>
    <row r="228">
      <c r="A228" s="171" t="inlineStr">
        <is>
          <t>K39</t>
        </is>
      </c>
      <c r="B228" s="96" t="inlineStr">
        <is>
          <t xml:space="preserve">Off Balance Liabilities </t>
        </is>
      </c>
      <c r="C228" s="1003" t="n"/>
      <c r="D228" s="1003" t="n"/>
      <c r="E228" s="1003" t="n"/>
      <c r="F228" s="1003" t="n"/>
      <c r="G228" s="1003" t="n"/>
      <c r="H228" s="1003" t="n"/>
      <c r="I228" s="997" t="n"/>
      <c r="J228" s="180" t="n"/>
      <c r="N228" s="966">
        <f>B228</f>
        <v/>
      </c>
      <c r="O228" s="204" t="inlineStr"/>
      <c r="P228" s="204" t="inlineStr"/>
      <c r="Q228" s="204" t="inlineStr"/>
      <c r="R228" s="204" t="inlineStr"/>
      <c r="S228" s="204" t="inlineStr"/>
      <c r="T228" s="204" t="inlineStr"/>
      <c r="U228" s="193" t="n"/>
    </row>
    <row r="229">
      <c r="B229" s="102" t="inlineStr">
        <is>
          <t>- LC</t>
        </is>
      </c>
      <c r="C229" s="991" t="n"/>
      <c r="D229" s="991" t="n"/>
      <c r="E229" s="991" t="n"/>
      <c r="F229" s="991" t="n"/>
      <c r="G229" s="991" t="n"/>
      <c r="H229" s="991" t="n"/>
      <c r="I229" s="977" t="n"/>
      <c r="J229" s="180" t="n"/>
      <c r="N229" s="976">
        <f>B229</f>
        <v/>
      </c>
      <c r="O229" s="192" t="inlineStr"/>
      <c r="P229" s="192" t="inlineStr"/>
      <c r="Q229" s="192" t="inlineStr"/>
      <c r="R229" s="192" t="inlineStr"/>
      <c r="S229" s="192" t="inlineStr"/>
      <c r="T229" s="192" t="inlineStr"/>
      <c r="U229" s="193">
        <f>I202</f>
        <v/>
      </c>
    </row>
    <row r="230">
      <c r="B230" s="102" t="inlineStr">
        <is>
          <t>- BG</t>
        </is>
      </c>
      <c r="C230" s="991" t="n"/>
      <c r="D230" s="991" t="n"/>
      <c r="E230" s="991" t="n"/>
      <c r="F230" s="991" t="n"/>
      <c r="G230" s="991" t="n"/>
      <c r="H230" s="991" t="n"/>
      <c r="I230" s="239" t="n"/>
      <c r="J230" s="180" t="n"/>
      <c r="N230" s="976">
        <f>B230</f>
        <v/>
      </c>
      <c r="O230" s="192" t="inlineStr"/>
      <c r="P230" s="192" t="inlineStr"/>
      <c r="Q230" s="192" t="inlineStr"/>
      <c r="R230" s="192" t="inlineStr"/>
      <c r="S230" s="192" t="inlineStr"/>
      <c r="T230" s="192" t="inlineStr"/>
      <c r="U230" s="193">
        <f>I203</f>
        <v/>
      </c>
    </row>
    <row r="231">
      <c r="B231" s="102" t="inlineStr">
        <is>
          <t>- BD</t>
        </is>
      </c>
      <c r="C231" s="103" t="n"/>
      <c r="D231" s="103" t="n"/>
      <c r="E231" s="103" t="n"/>
      <c r="F231" s="103" t="n"/>
      <c r="G231" s="103" t="n"/>
      <c r="H231" s="103" t="n"/>
      <c r="I231" s="240" t="n"/>
      <c r="J231" s="180" t="n"/>
      <c r="N231" s="976">
        <f>B231</f>
        <v/>
      </c>
      <c r="O231" s="192" t="inlineStr"/>
      <c r="P231" s="192" t="inlineStr"/>
      <c r="Q231" s="192" t="inlineStr"/>
      <c r="R231" s="192" t="inlineStr"/>
      <c r="S231" s="192" t="inlineStr"/>
      <c r="T231" s="192" t="inlineStr"/>
      <c r="U231" s="193">
        <f>I204</f>
        <v/>
      </c>
    </row>
    <row r="232">
      <c r="B232" s="102" t="inlineStr">
        <is>
          <t>- CG</t>
        </is>
      </c>
      <c r="C232" s="991" t="n"/>
      <c r="D232" s="991" t="n"/>
      <c r="E232" s="991" t="n"/>
      <c r="F232" s="991" t="n"/>
      <c r="G232" s="991" t="n"/>
      <c r="H232" s="991" t="n"/>
      <c r="I232" s="241" t="n"/>
      <c r="J232" s="180" t="n"/>
      <c r="N232" s="976">
        <f>B232</f>
        <v/>
      </c>
      <c r="O232" s="192" t="inlineStr"/>
      <c r="P232" s="192" t="inlineStr"/>
      <c r="Q232" s="192" t="inlineStr"/>
      <c r="R232" s="192" t="inlineStr"/>
      <c r="S232" s="192" t="inlineStr"/>
      <c r="T232" s="192" t="inlineStr"/>
      <c r="U232" s="193">
        <f>I205</f>
        <v/>
      </c>
    </row>
    <row r="233">
      <c r="B233" s="102" t="inlineStr">
        <is>
          <t>- Commitments</t>
        </is>
      </c>
      <c r="C233" s="991" t="n"/>
      <c r="D233" s="991" t="n"/>
      <c r="E233" s="991" t="n"/>
      <c r="F233" s="991" t="n"/>
      <c r="G233" s="991" t="n"/>
      <c r="H233" s="991" t="n"/>
      <c r="I233" s="241" t="n"/>
      <c r="J233" s="180" t="n"/>
      <c r="N233" s="976">
        <f>B233</f>
        <v/>
      </c>
      <c r="O233" s="192" t="inlineStr"/>
      <c r="P233" s="192" t="inlineStr"/>
      <c r="Q233" s="192" t="inlineStr"/>
      <c r="R233" s="192" t="inlineStr"/>
      <c r="S233" s="192" t="inlineStr"/>
      <c r="T233" s="192" t="inlineStr"/>
      <c r="U233" s="193">
        <f>I206</f>
        <v/>
      </c>
    </row>
    <row r="234">
      <c r="B234" s="102" t="n"/>
      <c r="C234" s="991" t="n"/>
      <c r="D234" s="991" t="n"/>
      <c r="E234" s="991" t="n"/>
      <c r="F234" s="991" t="n"/>
      <c r="G234" s="991" t="n"/>
      <c r="H234" s="991" t="n"/>
      <c r="I234" s="241" t="n"/>
      <c r="J234" s="180" t="n"/>
      <c r="N234" s="976" t="inlineStr"/>
      <c r="O234" s="192" t="inlineStr"/>
      <c r="P234" s="192" t="inlineStr"/>
      <c r="Q234" s="192" t="inlineStr"/>
      <c r="R234" s="192" t="inlineStr"/>
      <c r="S234" s="192" t="inlineStr"/>
      <c r="T234" s="192" t="inlineStr"/>
      <c r="U234" s="193">
        <f>I207</f>
        <v/>
      </c>
    </row>
    <row r="235">
      <c r="B235" s="102" t="inlineStr">
        <is>
          <t>- Others</t>
        </is>
      </c>
      <c r="C235" s="991" t="n"/>
      <c r="D235" s="991" t="n"/>
      <c r="E235" s="991" t="n"/>
      <c r="F235" s="991" t="n"/>
      <c r="G235" s="991" t="n"/>
      <c r="H235" s="991" t="n"/>
      <c r="I235" s="241" t="n"/>
      <c r="J235" s="180" t="n"/>
      <c r="N235" s="976">
        <f>B235</f>
        <v/>
      </c>
      <c r="O235" s="192" t="inlineStr"/>
      <c r="P235" s="192" t="inlineStr"/>
      <c r="Q235" s="192" t="inlineStr"/>
      <c r="R235" s="192" t="inlineStr"/>
      <c r="S235" s="192" t="inlineStr"/>
      <c r="T235" s="192" t="inlineStr"/>
      <c r="U235" s="193">
        <f>I208</f>
        <v/>
      </c>
    </row>
    <row r="236">
      <c r="B236" s="102" t="n"/>
      <c r="C236" s="991" t="n"/>
      <c r="D236" s="991" t="n"/>
      <c r="E236" s="991" t="n"/>
      <c r="F236" s="991" t="n"/>
      <c r="G236" s="991" t="n"/>
      <c r="H236" s="991" t="n"/>
      <c r="I236" s="241" t="n"/>
      <c r="J236" s="180" t="n"/>
      <c r="N236" s="976" t="inlineStr"/>
      <c r="O236" s="192" t="inlineStr"/>
      <c r="P236" s="192" t="inlineStr"/>
      <c r="Q236" s="192" t="inlineStr"/>
      <c r="R236" s="192" t="inlineStr"/>
      <c r="S236" s="192" t="inlineStr"/>
      <c r="T236" s="192" t="inlineStr"/>
      <c r="U236" s="193">
        <f>I209</f>
        <v/>
      </c>
    </row>
    <row r="237">
      <c r="B237" s="102" t="n"/>
      <c r="C237" s="991" t="n"/>
      <c r="D237" s="991" t="n"/>
      <c r="E237" s="991" t="n"/>
      <c r="F237" s="991" t="n"/>
      <c r="G237" s="991" t="n"/>
      <c r="H237" s="991" t="n"/>
      <c r="I237" s="241" t="n"/>
      <c r="J237" s="180" t="n"/>
      <c r="N237" s="976" t="inlineStr"/>
      <c r="O237" s="192" t="inlineStr"/>
      <c r="P237" s="192" t="inlineStr"/>
      <c r="Q237" s="192" t="inlineStr"/>
      <c r="R237" s="192" t="inlineStr"/>
      <c r="S237" s="192" t="inlineStr"/>
      <c r="T237" s="192" t="inlineStr"/>
      <c r="U237" s="193">
        <f>I210</f>
        <v/>
      </c>
    </row>
    <row r="238">
      <c r="B238" s="102" t="n"/>
      <c r="C238" s="991" t="n"/>
      <c r="D238" s="991" t="n"/>
      <c r="E238" s="991" t="n"/>
      <c r="F238" s="991" t="n"/>
      <c r="G238" s="991" t="n"/>
      <c r="H238" s="991" t="n"/>
      <c r="I238" s="241" t="n"/>
      <c r="J238" s="180" t="n"/>
      <c r="N238" s="976" t="inlineStr"/>
      <c r="O238" s="192" t="inlineStr"/>
      <c r="P238" s="192" t="inlineStr"/>
      <c r="Q238" s="192" t="inlineStr"/>
      <c r="R238" s="192" t="inlineStr"/>
      <c r="S238" s="192" t="inlineStr"/>
      <c r="T238" s="192" t="inlineStr"/>
      <c r="U238" s="193">
        <f>I211</f>
        <v/>
      </c>
    </row>
    <row r="239">
      <c r="B239" s="102" t="n"/>
      <c r="C239" s="991" t="n"/>
      <c r="D239" s="991" t="n"/>
      <c r="E239" s="991" t="n"/>
      <c r="F239" s="991" t="n"/>
      <c r="G239" s="991" t="n"/>
      <c r="H239" s="991" t="n"/>
      <c r="I239" s="241" t="n"/>
      <c r="J239" s="180" t="n"/>
      <c r="N239" s="976" t="inlineStr"/>
      <c r="O239" s="192" t="inlineStr"/>
      <c r="P239" s="192" t="inlineStr"/>
      <c r="Q239" s="192" t="inlineStr"/>
      <c r="R239" s="192" t="inlineStr"/>
      <c r="S239" s="192" t="inlineStr"/>
      <c r="T239" s="192" t="inlineStr"/>
      <c r="U239" s="193">
        <f>I212</f>
        <v/>
      </c>
    </row>
    <row r="240">
      <c r="A240" s="194" t="inlineStr">
        <is>
          <t>K40</t>
        </is>
      </c>
      <c r="B240" s="243" t="inlineStr">
        <is>
          <t xml:space="preserve">Total </t>
        </is>
      </c>
      <c r="C240" s="1004">
        <f>SUM(INDIRECT(ADDRESS(MATCH("K39",$A:$A,0)+1,COLUMN(C$13),4)&amp;":"&amp;ADDRESS(MATCH("K40",$A:$A,0)-1,COLUMN(C$13),4)))</f>
        <v/>
      </c>
      <c r="D240" s="1004">
        <f>SUM(INDIRECT(ADDRESS(MATCH("K39",$A:$A,0)+1,COLUMN(D$13),4)&amp;":"&amp;ADDRESS(MATCH("K40",$A:$A,0)-1,COLUMN(D$13),4)))</f>
        <v/>
      </c>
      <c r="E240" s="1004">
        <f>SUM(INDIRECT(ADDRESS(MATCH("K39",$A:$A,0)+1,COLUMN(E$13),4)&amp;":"&amp;ADDRESS(MATCH("K40",$A:$A,0)-1,COLUMN(E$13),4)))</f>
        <v/>
      </c>
      <c r="F240" s="1004">
        <f>SUM(INDIRECT(ADDRESS(MATCH("K39",$A:$A,0)+1,COLUMN(F$13),4)&amp;":"&amp;ADDRESS(MATCH("K40",$A:$A,0)-1,COLUMN(F$13),4)))</f>
        <v/>
      </c>
      <c r="G240" s="1004">
        <f>SUM(INDIRECT(ADDRESS(MATCH("K39",$A:$A,0)+1,COLUMN(G$13),4)&amp;":"&amp;ADDRESS(MATCH("K40",$A:$A,0)-1,COLUMN(G$13),4)))</f>
        <v/>
      </c>
      <c r="H240" s="1004">
        <f>SUM(INDIRECT(ADDRESS(MATCH("K39",$A:$A,0)+1,COLUMN(H$13),4)&amp;":"&amp;ADDRESS(MATCH("K40",$A:$A,0)-1,COLUMN(H$13),4)))</f>
        <v/>
      </c>
      <c r="I240" s="245" t="n"/>
      <c r="J240" s="196" t="n"/>
      <c r="K240" s="197" t="n"/>
      <c r="L240" s="197" t="n"/>
      <c r="M240" s="197" t="n"/>
      <c r="N240" s="966">
        <f>B240</f>
        <v/>
      </c>
      <c r="O240" s="246">
        <f>C240*BS!$B$9</f>
        <v/>
      </c>
      <c r="P240" s="246">
        <f>D240*BS!$B$9</f>
        <v/>
      </c>
      <c r="Q240" s="246">
        <f>E240*BS!$B$9</f>
        <v/>
      </c>
      <c r="R240" s="246">
        <f>F240*BS!$B$9</f>
        <v/>
      </c>
      <c r="S240" s="246">
        <f>G240*BS!$B$9</f>
        <v/>
      </c>
      <c r="T240" s="246">
        <f>H240*BS!$B$9</f>
        <v/>
      </c>
      <c r="U240" s="247">
        <f>I213</f>
        <v/>
      </c>
      <c r="V240" s="197" t="n"/>
      <c r="W240" s="197" t="n"/>
      <c r="X240" s="197" t="n"/>
      <c r="Y240" s="197" t="n"/>
      <c r="Z240" s="197" t="n"/>
      <c r="AA240" s="197" t="n"/>
      <c r="AB240" s="197" t="n"/>
      <c r="AC240" s="197" t="n"/>
      <c r="AD240" s="197" t="n"/>
      <c r="AE240" s="197" t="n"/>
      <c r="AF240" s="197" t="n"/>
      <c r="AG240" s="197" t="n"/>
      <c r="AH240" s="197" t="n"/>
      <c r="AI240" s="197" t="n"/>
      <c r="AJ240" s="197" t="n"/>
      <c r="AK240" s="197" t="n"/>
      <c r="AL240" s="197" t="n"/>
      <c r="AM240" s="197" t="n"/>
      <c r="AN240" s="197" t="n"/>
      <c r="AO240" s="197" t="n"/>
      <c r="AP240" s="197" t="n"/>
      <c r="AQ240" s="197" t="n"/>
      <c r="AR240" s="197" t="n"/>
      <c r="AS240" s="197" t="n"/>
      <c r="AT240" s="197" t="n"/>
      <c r="AU240" s="197" t="n"/>
      <c r="AV240" s="197" t="n"/>
      <c r="AW240" s="197" t="n"/>
      <c r="AX240" s="197" t="n"/>
      <c r="AY240" s="197" t="n"/>
      <c r="AZ240" s="197" t="n"/>
      <c r="BA240" s="197" t="n"/>
      <c r="BB240" s="197" t="n"/>
      <c r="BC240" s="197" t="n"/>
      <c r="BD240" s="197" t="n"/>
      <c r="BE240" s="197" t="n"/>
      <c r="BF240" s="197" t="n"/>
      <c r="BG240" s="197" t="n"/>
      <c r="BH240" s="197" t="n"/>
      <c r="BI240" s="197" t="n"/>
      <c r="BJ240" s="197" t="n"/>
      <c r="BK240" s="197" t="n"/>
      <c r="BL240" s="197" t="n"/>
      <c r="BM240" s="197" t="n"/>
      <c r="BN240" s="197" t="n"/>
      <c r="BO240" s="197" t="n"/>
      <c r="BP240" s="197" t="n"/>
      <c r="BQ240" s="197" t="n"/>
      <c r="BR240" s="197" t="n"/>
      <c r="BS240" s="197" t="n"/>
      <c r="BT240" s="197" t="n"/>
      <c r="BU240" s="197" t="n"/>
      <c r="BV240" s="197" t="n"/>
      <c r="BW240" s="197" t="n"/>
      <c r="BX240" s="197" t="n"/>
      <c r="BY240" s="197" t="n"/>
      <c r="BZ240" s="197" t="n"/>
      <c r="CA240" s="197" t="n"/>
      <c r="CB240" s="197" t="n"/>
      <c r="CC240" s="197" t="n"/>
      <c r="CD240" s="197" t="n"/>
      <c r="CE240" s="197" t="n"/>
      <c r="CF240" s="197" t="n"/>
      <c r="CG240" s="197" t="n"/>
      <c r="CH240" s="197" t="n"/>
      <c r="CI240" s="197" t="n"/>
      <c r="CJ240" s="197" t="n"/>
      <c r="CK240" s="197" t="n"/>
      <c r="CL240" s="197" t="n"/>
      <c r="CM240" s="197" t="n"/>
      <c r="CN240" s="197" t="n"/>
      <c r="CO240" s="197" t="n"/>
      <c r="CP240" s="197" t="n"/>
      <c r="CQ240" s="197" t="n"/>
      <c r="CR240" s="197" t="n"/>
      <c r="CS240" s="197" t="n"/>
      <c r="CT240" s="197" t="n"/>
      <c r="CU240" s="197" t="n"/>
      <c r="CV240" s="197" t="n"/>
      <c r="CW240" s="197" t="n"/>
      <c r="CX240" s="197" t="n"/>
      <c r="CY240" s="197" t="n"/>
      <c r="CZ240" s="197" t="n"/>
      <c r="DA240" s="197" t="n"/>
      <c r="DB240" s="197" t="n"/>
      <c r="DC240" s="197" t="n"/>
      <c r="DD240" s="197" t="n"/>
      <c r="DE240" s="197" t="n"/>
      <c r="DF240" s="197" t="n"/>
      <c r="DG240" s="197" t="n"/>
      <c r="DH240" s="197" t="n"/>
      <c r="DI240" s="197" t="n"/>
      <c r="DJ240" s="197" t="n"/>
      <c r="DK240" s="197" t="n"/>
      <c r="DL240" s="197" t="n"/>
      <c r="DM240" s="197" t="n"/>
      <c r="DN240" s="197" t="n"/>
      <c r="DO240" s="197" t="n"/>
      <c r="DP240" s="197" t="n"/>
      <c r="DQ240" s="197" t="n"/>
      <c r="DR240" s="197" t="n"/>
      <c r="DS240" s="197" t="n"/>
      <c r="DT240" s="197" t="n"/>
      <c r="DU240" s="197" t="n"/>
      <c r="DV240" s="197" t="n"/>
      <c r="DW240" s="197" t="n"/>
      <c r="DX240" s="197" t="n"/>
      <c r="DY240" s="197" t="n"/>
      <c r="DZ240" s="197" t="n"/>
      <c r="EA240" s="197" t="n"/>
      <c r="EB240" s="197" t="n"/>
      <c r="EC240" s="197" t="n"/>
      <c r="ED240" s="197" t="n"/>
      <c r="EE240" s="197" t="n"/>
      <c r="EF240" s="197" t="n"/>
      <c r="EG240" s="197" t="n"/>
      <c r="EH240" s="197" t="n"/>
      <c r="EI240" s="197" t="n"/>
      <c r="EJ240" s="197" t="n"/>
    </row>
    <row r="241">
      <c r="B241" s="248" t="n"/>
      <c r="C241" s="242" t="n"/>
      <c r="D241" s="242" t="n"/>
      <c r="E241" s="242" t="n"/>
      <c r="F241" s="242" t="n"/>
      <c r="G241" s="242" t="n"/>
      <c r="H241" s="242" t="n"/>
      <c r="I241" s="242" t="n"/>
      <c r="J241" s="180" t="n"/>
      <c r="N241" t="inlineStr"/>
      <c r="O241" s="249" t="inlineStr"/>
      <c r="P241" s="249" t="inlineStr"/>
      <c r="Q241" s="249" t="inlineStr"/>
      <c r="R241" s="249" t="inlineStr"/>
      <c r="S241" s="249" t="inlineStr"/>
      <c r="T241" s="249" t="inlineStr"/>
      <c r="U241" s="249" t="n"/>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343660</v>
      </c>
      <c r="H15" s="939" t="n">
        <v>385780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expens es</t>
        </is>
      </c>
      <c r="C56" s="939" t="n"/>
      <c r="D56" s="939" t="n"/>
      <c r="E56" s="939" t="n"/>
      <c r="F56" s="939" t="n"/>
      <c r="G56" s="939" t="n">
        <v>-18928</v>
      </c>
      <c r="H56" s="939" t="n">
        <v>-22957</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Occupancy expenses</t>
        </is>
      </c>
      <c r="C57" s="939" t="n"/>
      <c r="D57" s="939" t="n"/>
      <c r="E57" s="939" t="n"/>
      <c r="F57" s="939" t="n"/>
      <c r="G57" s="939" t="n">
        <v>-1070</v>
      </c>
      <c r="H57" s="939" t="n">
        <v>-1369</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Marketing expenses</t>
        </is>
      </c>
      <c r="C58" s="939" t="n"/>
      <c r="D58" s="939" t="n"/>
      <c r="E58" s="939" t="n"/>
      <c r="F58" s="939" t="n"/>
      <c r="G58" s="939" t="n">
        <v>-851</v>
      </c>
      <c r="H58" s="939" t="n">
        <v>-1163</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 es</t>
        </is>
      </c>
      <c r="C80" s="939" t="n"/>
      <c r="D80" s="939" t="n"/>
      <c r="E80" s="939" t="n"/>
      <c r="F80" s="939" t="n"/>
      <c r="G80" s="939" t="n">
        <v>-18928</v>
      </c>
      <c r="H80" s="939" t="n">
        <v>-22957</v>
      </c>
      <c r="I80" s="1017" t="n"/>
      <c r="N80" s="290">
        <f>B80</f>
        <v/>
      </c>
      <c r="O80" s="204" t="inlineStr"/>
      <c r="P80" s="204" t="inlineStr"/>
      <c r="Q80" s="204" t="inlineStr"/>
      <c r="R80" s="204" t="inlineStr"/>
      <c r="S80" s="204">
        <f>G80*BS!$B$9</f>
        <v/>
      </c>
      <c r="T80" s="204">
        <f>H80*BS!$B$9</f>
        <v/>
      </c>
      <c r="U80" s="1016" t="n"/>
    </row>
    <row r="81" customFormat="1" s="279">
      <c r="B81" s="119" t="inlineStr">
        <is>
          <t>Occupancy expenses</t>
        </is>
      </c>
      <c r="C81" s="939" t="n"/>
      <c r="D81" s="939" t="n"/>
      <c r="E81" s="939" t="n"/>
      <c r="F81" s="939" t="n"/>
      <c r="G81" s="939" t="n">
        <v>-1070</v>
      </c>
      <c r="H81" s="939" t="n">
        <v>-1369</v>
      </c>
      <c r="I81" s="1017" t="n"/>
      <c r="N81" s="296">
        <f>B81</f>
        <v/>
      </c>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45858</v>
      </c>
      <c r="H84" s="991" t="n">
        <v>41403</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45858</v>
      </c>
      <c r="H98" s="939" t="n">
        <v>41403</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costs</t>
        </is>
      </c>
      <c r="C99" s="939" t="n"/>
      <c r="D99" s="939" t="n"/>
      <c r="E99" s="939" t="n"/>
      <c r="F99" s="939" t="n"/>
      <c r="G99" s="939" t="n">
        <v>-17237</v>
      </c>
      <c r="H99" s="939" t="n">
        <v>-25415</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-17237</v>
      </c>
      <c r="H111" s="939" t="n">
        <v>-25415</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-17237</v>
      </c>
      <c r="H124" s="952" t="n">
        <v>-25415</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(a) Income tax expense Current tax expense</t>
        </is>
      </c>
      <c r="G138" t="n">
        <v>8340</v>
      </c>
      <c r="H138" t="n">
        <v>7901</v>
      </c>
      <c r="N138">
        <f>B138</f>
        <v/>
      </c>
      <c r="O138" t="inlineStr"/>
      <c r="P138" t="inlineStr"/>
      <c r="Q138" t="inlineStr"/>
      <c r="R138" t="inlineStr"/>
      <c r="S138">
        <f>G138*BS!$B$9</f>
        <v/>
      </c>
      <c r="T138">
        <f>H138*BS!$B$9</f>
        <v/>
      </c>
    </row>
    <row r="139" customFormat="1" s="118">
      <c r="B139" t="inlineStr">
        <is>
          <t xml:space="preserve"> (a) Income tax expense Over provided in prior years</t>
        </is>
      </c>
      <c r="G139" t="n">
        <v>-310</v>
      </c>
      <c r="H139" t="n">
        <v>0</v>
      </c>
      <c r="N139">
        <f>B139</f>
        <v/>
      </c>
      <c r="O139" t="inlineStr"/>
      <c r="P139" t="inlineStr"/>
      <c r="Q139" t="inlineStr"/>
      <c r="R139" t="inlineStr"/>
      <c r="S139">
        <f>G139*BS!$B$9</f>
        <v/>
      </c>
      <c r="T139">
        <f>H139*BS!$B$9</f>
        <v/>
      </c>
    </row>
    <row r="140" customFormat="1" s="118">
      <c r="B140" t="inlineStr">
        <is>
          <t xml:space="preserve"> (a) Income tax expense Deferred tax expense</t>
        </is>
      </c>
      <c r="G140" t="n">
        <v>13896</v>
      </c>
      <c r="H140" t="n">
        <v>16456</v>
      </c>
      <c r="N140">
        <f>B140</f>
        <v/>
      </c>
      <c r="O140" t="inlineStr"/>
      <c r="P140" t="inlineStr"/>
      <c r="Q140" t="inlineStr"/>
      <c r="R140" t="inlineStr"/>
      <c r="S140">
        <f>G140*BS!$B$9</f>
        <v/>
      </c>
      <c r="T140">
        <f>H140*BS!$B$9</f>
        <v/>
      </c>
    </row>
    <row r="141" customFormat="1" s="118">
      <c r="B141" t="inlineStr">
        <is>
          <t xml:space="preserve"> Profit from both continuing and discontinuing operations before income tax expense Profit from both continuing and discontinuing operations before income tax expense</t>
        </is>
      </c>
      <c r="G141" t="n">
        <v>76299</v>
      </c>
      <c r="H141" t="n">
        <v>82766</v>
      </c>
      <c r="N141">
        <f>B141</f>
        <v/>
      </c>
      <c r="O141" t="inlineStr"/>
      <c r="P141" t="inlineStr"/>
      <c r="Q141" t="inlineStr"/>
      <c r="R141" t="inlineStr"/>
      <c r="S141">
        <f>G141*BS!$B$9</f>
        <v/>
      </c>
      <c r="T141">
        <f>H141*BS!$B$9</f>
        <v/>
      </c>
    </row>
    <row r="142" customFormat="1" s="118">
      <c r="B142" t="inlineStr">
        <is>
          <t xml:space="preserve"> Profit from both continuing and discontinuing operations before income tax expense Tax at the Australian tax rate of 30%</t>
        </is>
      </c>
      <c r="G142" t="n">
        <v>22890</v>
      </c>
      <c r="H142" t="n">
        <v>24830</v>
      </c>
      <c r="N142">
        <f>B142</f>
        <v/>
      </c>
      <c r="O142" t="inlineStr"/>
      <c r="P142" t="inlineStr"/>
      <c r="Q142" t="inlineStr"/>
      <c r="R142" t="inlineStr"/>
      <c r="S142">
        <f>G142*BS!$B$9</f>
        <v/>
      </c>
      <c r="T142">
        <f>H142*BS!$B$9</f>
        <v/>
      </c>
    </row>
    <row r="143" customFormat="1" s="118">
      <c r="B143" t="inlineStr">
        <is>
          <t xml:space="preserve"> Profit from both continuing and discontinuing operations before income tax expense Effect of tax rates in foreign jurisdictions</t>
        </is>
      </c>
      <c r="G143" t="n">
        <v>-584</v>
      </c>
      <c r="H143" t="n">
        <v>-543</v>
      </c>
      <c r="N143">
        <f>B143</f>
        <v/>
      </c>
      <c r="O143" t="inlineStr"/>
      <c r="P143" t="inlineStr"/>
      <c r="Q143" t="inlineStr"/>
      <c r="R143" t="inlineStr"/>
      <c r="S143">
        <f>G143*BS!$B$9</f>
        <v/>
      </c>
      <c r="T143">
        <f>H143*BS!$B$9</f>
        <v/>
      </c>
    </row>
    <row r="144" customFormat="1" s="118">
      <c r="B144" t="inlineStr">
        <is>
          <t xml:space="preserve"> Under/(over) provision of current tax in prior years Income tax expense</t>
        </is>
      </c>
      <c r="G144" t="n">
        <v>21925</v>
      </c>
      <c r="H144" t="n">
        <v>24357</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t="n">
        <v>0</v>
      </c>
      <c r="H152" s="158" t="n">
        <v>0</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t="n">
        <v>0</v>
      </c>
      <c r="H166" s="158" t="n">
        <v>0</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t="n">
        <v>0</v>
      </c>
      <c r="H180" s="942" t="n">
        <v>0</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-450</v>
      </c>
      <c r="G13" s="1028" t="n">
        <v>-210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-243872</v>
      </c>
      <c r="G14" s="326" t="n">
        <v>-338258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v>
      </c>
      <c r="G16" s="1028" t="n">
        <v>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259090</v>
      </c>
      <c r="G22" s="1028" t="n">
        <v>450288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-240327</v>
      </c>
      <c r="G23" s="1028" t="n">
        <v>-326853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18787</v>
      </c>
      <c r="G25" s="1029" t="n">
        <v>123559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