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5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31/03/22 $ None Cash and bank balances</t>
        </is>
      </c>
      <c r="C15" s="103" t="n"/>
      <c r="D15" s="103" t="n"/>
      <c r="E15" s="103" t="n"/>
      <c r="F15" s="103" t="n"/>
      <c r="G15" s="103" t="n"/>
      <c r="H15" s="103" t="n">
        <v>24587459</v>
      </c>
      <c r="I15" s="104" t="n"/>
      <c r="N15" s="105">
        <f>B15</f>
        <v/>
      </c>
      <c r="O15" s="106" t="inlineStr"/>
      <c r="P15" s="106" t="inlineStr"/>
      <c r="Q15" s="106" t="inlineStr"/>
      <c r="R15" s="106" t="inlineStr"/>
      <c r="S15" s="106" t="inlineStr"/>
      <c r="T15" s="106">
        <f>H15*BS!$B$9</f>
        <v/>
      </c>
      <c r="U15" s="107">
        <f>I15</f>
        <v/>
      </c>
    </row>
    <row r="16" customFormat="1" s="79">
      <c r="A16" s="618" t="n"/>
      <c r="B16" s="102" t="inlineStr">
        <is>
          <t>31/03/21 $ None Cash and bank balances</t>
        </is>
      </c>
      <c r="C16" s="103" t="n"/>
      <c r="D16" s="103" t="n"/>
      <c r="E16" s="103" t="n"/>
      <c r="F16" s="103" t="n"/>
      <c r="G16" s="103" t="n">
        <v>42297771</v>
      </c>
      <c r="H16" s="103" t="n"/>
      <c r="I16" s="104" t="n"/>
      <c r="N16" s="105">
        <f>B16</f>
        <v/>
      </c>
      <c r="O16" s="106" t="inlineStr"/>
      <c r="P16" s="106" t="inlineStr"/>
      <c r="Q16" s="106" t="inlineStr"/>
      <c r="R16" s="106" t="inlineStr"/>
      <c r="S16" s="106">
        <f>G16*BS!$B$9</f>
        <v/>
      </c>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120520508</v>
      </c>
      <c r="H40" s="112" t="n">
        <v>132358380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Raw materials (at lower of cost and net realisable value)</t>
        </is>
      </c>
      <c r="C43" s="103" t="n"/>
      <c r="D43" s="103" t="n"/>
      <c r="E43" s="103" t="n"/>
      <c r="F43" s="103" t="n"/>
      <c r="G43" s="103" t="n">
        <v>107617899</v>
      </c>
      <c r="H43" s="103" t="n">
        <v>125030141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Finished goods (at lower of cost and net realisable value)</t>
        </is>
      </c>
      <c r="C44" s="103" t="n"/>
      <c r="D44" s="103" t="n"/>
      <c r="E44" s="103" t="n"/>
      <c r="F44" s="103" t="n"/>
      <c r="G44" s="103" t="n">
        <v>42357250</v>
      </c>
      <c r="H44" s="103" t="n">
        <v>36007385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856145</v>
      </c>
      <c r="H67" s="112" t="n">
        <v>6055055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856145</v>
      </c>
      <c r="H81" s="940" t="n">
        <v>6055055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145087137</v>
      </c>
      <c r="H97" s="944" t="n">
        <v>169548115</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145087137</v>
      </c>
      <c r="H111" s="944" t="n">
        <v>169548115</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Buildings $ Cost At 31 March 2020</t>
        </is>
      </c>
      <c r="G114" t="n">
        <v/>
      </c>
      <c r="H114" t="n">
        <v>349114752</v>
      </c>
      <c r="N114">
        <f>B114</f>
        <v/>
      </c>
      <c r="O114" t="inlineStr"/>
      <c r="P114" t="inlineStr"/>
      <c r="Q114" t="inlineStr"/>
      <c r="R114" t="inlineStr"/>
      <c r="S114">
        <f>G114*BS!$B$9</f>
        <v/>
      </c>
      <c r="T114">
        <f>H114*BS!$B$9</f>
        <v/>
      </c>
    </row>
    <row r="115" customFormat="1" s="79">
      <c r="B115" t="inlineStr">
        <is>
          <t>Buildings $ Cost Additions</t>
        </is>
      </c>
      <c r="G115" t="n">
        <v/>
      </c>
      <c r="H115" t="n">
        <v>243347</v>
      </c>
      <c r="N115">
        <f>B115</f>
        <v/>
      </c>
      <c r="O115" t="inlineStr"/>
      <c r="P115" t="inlineStr"/>
      <c r="Q115" t="inlineStr"/>
      <c r="R115" t="inlineStr"/>
      <c r="S115">
        <f>G115*BS!$B$9</f>
        <v/>
      </c>
      <c r="T115">
        <f>H115*BS!$B$9</f>
        <v/>
      </c>
    </row>
    <row r="116" customFormat="1" s="79">
      <c r="B116" t="inlineStr">
        <is>
          <t>Buildings $ Cost Remeasurement</t>
        </is>
      </c>
      <c r="G116" t="n">
        <v/>
      </c>
      <c r="H116" t="n">
        <v>4099779</v>
      </c>
      <c r="N116">
        <f>B116</f>
        <v/>
      </c>
      <c r="O116" t="inlineStr"/>
      <c r="P116" t="inlineStr"/>
      <c r="Q116" t="inlineStr"/>
      <c r="R116" t="inlineStr"/>
      <c r="S116">
        <f>G116*BS!$B$9</f>
        <v/>
      </c>
      <c r="T116">
        <f>H116*BS!$B$9</f>
        <v/>
      </c>
    </row>
    <row r="117" customFormat="1" s="79">
      <c r="B117" t="inlineStr">
        <is>
          <t>Buildings $ Cost At 31 March 2021</t>
        </is>
      </c>
      <c r="G117" t="n">
        <v>347763811</v>
      </c>
      <c r="N117">
        <f>B117</f>
        <v/>
      </c>
      <c r="O117" t="inlineStr"/>
      <c r="P117" t="inlineStr"/>
      <c r="Q117" t="inlineStr"/>
      <c r="R117" t="inlineStr"/>
      <c r="S117">
        <f>G117*BS!$B$9</f>
        <v/>
      </c>
      <c r="T117" t="inlineStr"/>
    </row>
    <row r="118" customFormat="1" s="79">
      <c r="B118" t="inlineStr">
        <is>
          <t>Buildings $ Accumulated depreciation At31 March 2020</t>
        </is>
      </c>
      <c r="G118" t="n">
        <v/>
      </c>
      <c r="H118" t="n">
        <v>-26990278</v>
      </c>
      <c r="N118">
        <f>B118</f>
        <v/>
      </c>
      <c r="O118" t="inlineStr"/>
      <c r="P118" t="inlineStr"/>
      <c r="Q118" t="inlineStr"/>
      <c r="R118" t="inlineStr"/>
      <c r="S118">
        <f>G118*BS!$B$9</f>
        <v/>
      </c>
      <c r="T118">
        <f>H118*BS!$B$9</f>
        <v/>
      </c>
    </row>
    <row r="119" customFormat="1" s="79">
      <c r="B119" t="inlineStr">
        <is>
          <t>Buildings $ Accumulated depreciation Charge for the period</t>
        </is>
      </c>
      <c r="G119" t="n">
        <v/>
      </c>
      <c r="H119" t="n">
        <v>-14282502</v>
      </c>
      <c r="N119">
        <f>B119</f>
        <v/>
      </c>
      <c r="O119" t="inlineStr"/>
      <c r="P119" t="inlineStr"/>
      <c r="Q119" t="inlineStr"/>
      <c r="R119" t="inlineStr"/>
      <c r="S119">
        <f>G119*BS!$B$9</f>
        <v/>
      </c>
      <c r="T119">
        <f>H119*BS!$B$9</f>
        <v/>
      </c>
    </row>
    <row r="120" customFormat="1" s="79">
      <c r="B120" t="inlineStr">
        <is>
          <t>Buildings $ Accumulated depreciation Adjustments</t>
        </is>
      </c>
      <c r="G120" t="n">
        <v/>
      </c>
      <c r="H120" t="n">
        <v>438201</v>
      </c>
      <c r="N120">
        <f>B120</f>
        <v/>
      </c>
      <c r="O120" t="inlineStr"/>
      <c r="P120" t="inlineStr"/>
      <c r="Q120" t="inlineStr"/>
      <c r="R120" t="inlineStr"/>
      <c r="S120">
        <f>G120*BS!$B$9</f>
        <v/>
      </c>
      <c r="T120">
        <f>H120*BS!$B$9</f>
        <v/>
      </c>
    </row>
    <row r="121" customFormat="1" s="79">
      <c r="B121" t="inlineStr">
        <is>
          <t>Buildings $ Accumulated depreciation At 31 March 2021</t>
        </is>
      </c>
      <c r="G121" t="n">
        <v>-41019045</v>
      </c>
      <c r="N121">
        <f>B121</f>
        <v/>
      </c>
      <c r="O121" t="inlineStr"/>
      <c r="P121" t="inlineStr"/>
      <c r="Q121" t="inlineStr"/>
      <c r="R121" t="inlineStr"/>
      <c r="S121">
        <f>G121*BS!$B$9</f>
        <v/>
      </c>
      <c r="T121" t="inlineStr"/>
    </row>
    <row r="122" customFormat="1" s="79">
      <c r="B122" t="inlineStr">
        <is>
          <t>Buildings $ Carrying amount At31 March 2021</t>
        </is>
      </c>
      <c r="G122" t="n">
        <v>306744766</v>
      </c>
      <c r="N122">
        <f>B122</f>
        <v/>
      </c>
      <c r="O122" t="inlineStr"/>
      <c r="P122" t="inlineStr"/>
      <c r="Q122" t="inlineStr"/>
      <c r="R122" t="inlineStr"/>
      <c r="S122">
        <f>G122*BS!$B$9</f>
        <v/>
      </c>
      <c r="T122" t="inlineStr"/>
    </row>
    <row r="123" customFormat="1" s="79">
      <c r="B123" t="inlineStr">
        <is>
          <t>Buildings $ Cost At31 March 2021</t>
        </is>
      </c>
      <c r="G123" t="n">
        <v>347763811</v>
      </c>
      <c r="N123">
        <f>B123</f>
        <v/>
      </c>
      <c r="O123" t="inlineStr"/>
      <c r="P123" t="inlineStr"/>
      <c r="Q123" t="inlineStr"/>
      <c r="R123" t="inlineStr"/>
      <c r="S123">
        <f>G123*BS!$B$9</f>
        <v/>
      </c>
      <c r="T123" t="inlineStr"/>
    </row>
    <row r="124" customFormat="1" s="79">
      <c r="B124" t="inlineStr">
        <is>
          <t>Buildings $ Cost At31 March 2022</t>
        </is>
      </c>
      <c r="G124" t="n">
        <v/>
      </c>
      <c r="H124" t="n">
        <v>352106937</v>
      </c>
      <c r="N124">
        <f>B124</f>
        <v/>
      </c>
      <c r="O124" t="inlineStr"/>
      <c r="P124" t="inlineStr"/>
      <c r="Q124" t="inlineStr"/>
      <c r="R124" t="inlineStr"/>
      <c r="S124">
        <f>G124*BS!$B$9</f>
        <v/>
      </c>
      <c r="T124">
        <f>H124*BS!$B$9</f>
        <v/>
      </c>
    </row>
    <row r="125" customFormat="1" s="79">
      <c r="B125" t="inlineStr">
        <is>
          <t>Buildings $ Accumulated depreciation At31 March 2021</t>
        </is>
      </c>
      <c r="G125" t="n">
        <v>-41019045</v>
      </c>
      <c r="N125">
        <f>B125</f>
        <v/>
      </c>
      <c r="O125" t="inlineStr"/>
      <c r="P125" t="inlineStr"/>
      <c r="Q125" t="inlineStr"/>
      <c r="R125" t="inlineStr"/>
      <c r="S125">
        <f>G125*BS!$B$9</f>
        <v/>
      </c>
      <c r="T125" t="inlineStr"/>
    </row>
    <row r="126" customFormat="1" s="154">
      <c r="B126" t="inlineStr">
        <is>
          <t>Buildings $ Accumulated depreciation Remeasurement</t>
        </is>
      </c>
      <c r="G126" t="n">
        <v/>
      </c>
      <c r="H126" t="n">
        <v>0</v>
      </c>
      <c r="N126">
        <f>B126</f>
        <v/>
      </c>
      <c r="O126" t="inlineStr"/>
      <c r="P126" t="inlineStr"/>
      <c r="Q126" t="inlineStr"/>
      <c r="R126" t="inlineStr"/>
      <c r="S126">
        <f>G126*BS!$B$9</f>
        <v/>
      </c>
      <c r="T126">
        <f>H126*BS!$B$9</f>
        <v/>
      </c>
    </row>
    <row r="127" customFormat="1" s="79">
      <c r="B127" t="inlineStr">
        <is>
          <t>Buildings $ Accumulated depreciation At 31 March 2022</t>
        </is>
      </c>
      <c r="G127" t="n">
        <v/>
      </c>
      <c r="H127" t="n">
        <v>-55301547</v>
      </c>
      <c r="N127">
        <f>B127</f>
        <v/>
      </c>
      <c r="O127" t="inlineStr"/>
      <c r="P127" t="inlineStr"/>
      <c r="Q127" t="inlineStr"/>
      <c r="R127" t="inlineStr"/>
      <c r="S127">
        <f>G127*BS!$B$9</f>
        <v/>
      </c>
      <c r="T127">
        <f>H127*BS!$B$9</f>
        <v/>
      </c>
    </row>
    <row r="128" customFormat="1" s="117">
      <c r="B128" t="inlineStr">
        <is>
          <t>Buildings $ Carrying amount At31 March 2022</t>
        </is>
      </c>
      <c r="G128" t="n">
        <v/>
      </c>
      <c r="H128" t="n">
        <v>296805390</v>
      </c>
      <c r="N128">
        <f>B128</f>
        <v/>
      </c>
      <c r="O128" t="inlineStr"/>
      <c r="P128" t="inlineStr"/>
      <c r="Q128" t="inlineStr"/>
      <c r="R128" t="inlineStr"/>
      <c r="S128">
        <f>G128*BS!$B$9</f>
        <v/>
      </c>
      <c r="T128">
        <f>H128*BS!$B$9</f>
        <v/>
      </c>
    </row>
    <row r="129" customFormat="1" s="117">
      <c r="B129" t="inlineStr">
        <is>
          <t>Buildings $ Carrying amount Total</t>
        </is>
      </c>
      <c r="G129" t="n">
        <v/>
      </c>
      <c r="H129" t="n">
        <v>0</v>
      </c>
      <c r="N129">
        <f>B129</f>
        <v/>
      </c>
      <c r="O129" t="inlineStr"/>
      <c r="P129" t="inlineStr"/>
      <c r="Q129" t="inlineStr"/>
      <c r="R129" t="inlineStr"/>
      <c r="S129">
        <f>G129*BS!$B$9</f>
        <v/>
      </c>
      <c r="T129">
        <f>H129*BS!$B$9</f>
        <v/>
      </c>
    </row>
    <row r="130" customFormat="1" s="117">
      <c r="B130" t="inlineStr">
        <is>
          <t>Buildings $ Carrying amount Amounts recognised in profit or loss</t>
        </is>
      </c>
      <c r="G130" t="n">
        <v/>
      </c>
      <c r="H130" t="n">
        <v>0</v>
      </c>
      <c r="N130">
        <f>B130</f>
        <v/>
      </c>
      <c r="O130" t="inlineStr"/>
      <c r="P130" t="inlineStr"/>
      <c r="Q130" t="inlineStr"/>
      <c r="R130" t="inlineStr"/>
      <c r="S130">
        <f>G130*BS!$B$9</f>
        <v/>
      </c>
      <c r="T130">
        <f>H130*BS!$B$9</f>
        <v/>
      </c>
    </row>
    <row r="131" customFormat="1" s="79">
      <c r="B131" t="inlineStr">
        <is>
          <t>Buildings $ Carrying amount Depreciation expense on right-of-use assets</t>
        </is>
      </c>
      <c r="G131" t="n">
        <v/>
      </c>
      <c r="H131" t="n">
        <v>0</v>
      </c>
      <c r="N131">
        <f>B131</f>
        <v/>
      </c>
      <c r="O131" t="inlineStr"/>
      <c r="P131" t="inlineStr"/>
      <c r="Q131" t="inlineStr"/>
      <c r="R131" t="inlineStr"/>
      <c r="S131">
        <f>G131*BS!$B$9</f>
        <v/>
      </c>
      <c r="T131">
        <f>H131*BS!$B$9</f>
        <v/>
      </c>
    </row>
    <row r="132" customFormat="1" s="117">
      <c r="B132" t="inlineStr">
        <is>
          <t>Buildings $ Carrying amount Interest expense on lease liabilities</t>
        </is>
      </c>
      <c r="G132" t="n">
        <v/>
      </c>
      <c r="H132" t="n">
        <v>0</v>
      </c>
      <c r="N132">
        <f>B132</f>
        <v/>
      </c>
      <c r="O132" t="inlineStr"/>
      <c r="P132" t="inlineStr"/>
      <c r="Q132" t="inlineStr"/>
      <c r="R132" t="inlineStr"/>
      <c r="S132">
        <f>G132*BS!$B$9</f>
        <v/>
      </c>
      <c r="T132">
        <f>H132*BS!$B$9</f>
        <v/>
      </c>
    </row>
    <row r="133" customFormat="1" s="79">
      <c r="B133" t="inlineStr">
        <is>
          <t>Buildings $ Carrying amount Expense relating on short-term leases</t>
        </is>
      </c>
      <c r="G133" t="n">
        <v/>
      </c>
      <c r="H133" t="n">
        <v>0</v>
      </c>
      <c r="N133">
        <f>B133</f>
        <v/>
      </c>
      <c r="O133" t="inlineStr"/>
      <c r="P133" t="inlineStr"/>
      <c r="Q133" t="inlineStr"/>
      <c r="R133" t="inlineStr"/>
      <c r="S133">
        <f>G133*BS!$B$9</f>
        <v/>
      </c>
      <c r="T133">
        <f>H133*BS!$B$9</f>
        <v/>
      </c>
    </row>
    <row r="134" customFormat="1" s="79">
      <c r="B134" t="inlineStr">
        <is>
          <t>Buildings $ Carrying amount Income from subleasing right-of-use assets</t>
        </is>
      </c>
      <c r="G134" t="n">
        <v/>
      </c>
      <c r="H134" t="n">
        <v>0</v>
      </c>
      <c r="N134">
        <f>B134</f>
        <v/>
      </c>
      <c r="O134" t="inlineStr"/>
      <c r="P134" t="inlineStr"/>
      <c r="Q134" t="inlineStr"/>
      <c r="R134" t="inlineStr"/>
      <c r="S134">
        <f>G134*BS!$B$9</f>
        <v/>
      </c>
      <c r="T134">
        <f>H134*BS!$B$9</f>
        <v/>
      </c>
    </row>
    <row r="135" customFormat="1" s="79">
      <c r="B135" t="inlineStr">
        <is>
          <t>Plant and equipment $ Cost At 31 March 2020</t>
        </is>
      </c>
      <c r="G135" t="n">
        <v/>
      </c>
      <c r="H135" t="n">
        <v>3143117</v>
      </c>
      <c r="N135">
        <f>B135</f>
        <v/>
      </c>
      <c r="O135" t="inlineStr"/>
      <c r="P135" t="inlineStr"/>
      <c r="Q135" t="inlineStr"/>
      <c r="R135" t="inlineStr"/>
      <c r="S135">
        <f>G135*BS!$B$9</f>
        <v/>
      </c>
      <c r="T135">
        <f>H135*BS!$B$9</f>
        <v/>
      </c>
    </row>
    <row r="136" customFormat="1" s="79">
      <c r="B136" t="inlineStr">
        <is>
          <t>Plant and equipment $ Cost Additions</t>
        </is>
      </c>
      <c r="G136" t="n">
        <v/>
      </c>
      <c r="H136" t="n">
        <v>4342173</v>
      </c>
      <c r="N136">
        <f>B136</f>
        <v/>
      </c>
      <c r="O136" t="inlineStr"/>
      <c r="P136" t="inlineStr"/>
      <c r="Q136" t="inlineStr"/>
      <c r="R136" t="inlineStr"/>
      <c r="S136">
        <f>G136*BS!$B$9</f>
        <v/>
      </c>
      <c r="T136">
        <f>H136*BS!$B$9</f>
        <v/>
      </c>
    </row>
    <row r="137" customFormat="1" s="79">
      <c r="B137" t="inlineStr">
        <is>
          <t>Plant and equipment $ Cost Remeasurement</t>
        </is>
      </c>
      <c r="G137" t="n">
        <v/>
      </c>
      <c r="H137" t="n">
        <v>-439677</v>
      </c>
      <c r="N137">
        <f>B137</f>
        <v/>
      </c>
      <c r="O137" t="inlineStr"/>
      <c r="P137" t="inlineStr"/>
      <c r="Q137" t="inlineStr"/>
      <c r="R137" t="inlineStr"/>
      <c r="S137">
        <f>G137*BS!$B$9</f>
        <v/>
      </c>
      <c r="T137">
        <f>H137*BS!$B$9</f>
        <v/>
      </c>
    </row>
    <row r="138" customFormat="1" s="79">
      <c r="B138" t="inlineStr">
        <is>
          <t>Plant and equipment $ Cost At 31 March 2021</t>
        </is>
      </c>
      <c r="G138" t="n">
        <v>3532892</v>
      </c>
      <c r="N138">
        <f>B138</f>
        <v/>
      </c>
      <c r="O138" t="inlineStr"/>
      <c r="P138" t="inlineStr"/>
      <c r="Q138" t="inlineStr"/>
      <c r="R138" t="inlineStr"/>
      <c r="S138">
        <f>G138*BS!$B$9</f>
        <v/>
      </c>
      <c r="T138" t="inlineStr"/>
    </row>
    <row r="139" customFormat="1" s="79">
      <c r="B139" t="inlineStr">
        <is>
          <t>Plant and equipment $ Accumulated depreciation At31 March 2020</t>
        </is>
      </c>
      <c r="G139" t="n">
        <v/>
      </c>
      <c r="H139" t="n">
        <v>-1198083</v>
      </c>
      <c r="N139">
        <f>B139</f>
        <v/>
      </c>
      <c r="O139" t="inlineStr"/>
      <c r="P139" t="inlineStr"/>
      <c r="Q139" t="inlineStr"/>
      <c r="R139" t="inlineStr"/>
      <c r="S139">
        <f>G139*BS!$B$9</f>
        <v/>
      </c>
      <c r="T139">
        <f>H139*BS!$B$9</f>
        <v/>
      </c>
    </row>
    <row r="140" customFormat="1" s="79">
      <c r="B140" t="inlineStr">
        <is>
          <t>Plant and equipment $ Accumulated depreciation Charge for the period</t>
        </is>
      </c>
      <c r="G140" t="n">
        <v/>
      </c>
      <c r="H140" t="n">
        <v>-1354961</v>
      </c>
      <c r="N140">
        <f>B140</f>
        <v/>
      </c>
      <c r="O140" t="inlineStr"/>
      <c r="P140" t="inlineStr"/>
      <c r="Q140" t="inlineStr"/>
      <c r="R140" t="inlineStr"/>
      <c r="S140">
        <f>G140*BS!$B$9</f>
        <v/>
      </c>
      <c r="T140">
        <f>H140*BS!$B$9</f>
        <v/>
      </c>
    </row>
    <row r="141" customFormat="1" s="79">
      <c r="B141" t="inlineStr">
        <is>
          <t>Plant and equipment $ Accumulated depreciation Adjustments</t>
        </is>
      </c>
      <c r="G141" t="n">
        <v/>
      </c>
      <c r="H141" t="n">
        <v>0</v>
      </c>
      <c r="N141">
        <f>B141</f>
        <v/>
      </c>
      <c r="O141" t="inlineStr"/>
      <c r="P141" t="inlineStr"/>
      <c r="Q141" t="inlineStr"/>
      <c r="R141" t="inlineStr"/>
      <c r="S141">
        <f>G141*BS!$B$9</f>
        <v/>
      </c>
      <c r="T141">
        <f>H141*BS!$B$9</f>
        <v/>
      </c>
    </row>
    <row r="142" customFormat="1" s="79">
      <c r="B142" t="inlineStr">
        <is>
          <t>Plant and equipment $ Accumulated depreciation At 31 March 2021</t>
        </is>
      </c>
      <c r="G142" t="n">
        <v>-2354860</v>
      </c>
      <c r="N142">
        <f>B142</f>
        <v/>
      </c>
      <c r="O142" t="inlineStr"/>
      <c r="P142" t="inlineStr"/>
      <c r="Q142" t="inlineStr"/>
      <c r="R142" t="inlineStr"/>
      <c r="S142">
        <f>G142*BS!$B$9</f>
        <v/>
      </c>
      <c r="T142" t="inlineStr"/>
    </row>
    <row r="143" customFormat="1" s="79">
      <c r="B143" t="inlineStr">
        <is>
          <t>Plant and equipment $ Carrying amount At31 March 2021</t>
        </is>
      </c>
      <c r="G143" t="n">
        <v>1178032</v>
      </c>
      <c r="N143">
        <f>B143</f>
        <v/>
      </c>
      <c r="O143" t="inlineStr"/>
      <c r="P143" t="inlineStr"/>
      <c r="Q143" t="inlineStr"/>
      <c r="R143" t="inlineStr"/>
      <c r="S143">
        <f>G143*BS!$B$9</f>
        <v/>
      </c>
      <c r="T143" t="inlineStr"/>
    </row>
    <row r="144" customFormat="1" s="117">
      <c r="B144" t="inlineStr">
        <is>
          <t>Plant and equipment $ Cost At31 March 2021</t>
        </is>
      </c>
      <c r="G144" t="n">
        <v>3532892</v>
      </c>
      <c r="N144">
        <f>B144</f>
        <v/>
      </c>
      <c r="O144" t="inlineStr"/>
      <c r="P144" t="inlineStr"/>
      <c r="Q144" t="inlineStr"/>
      <c r="R144" t="inlineStr"/>
      <c r="S144">
        <f>G144*BS!$B$9</f>
        <v/>
      </c>
      <c r="T144" t="inlineStr"/>
    </row>
    <row r="145" customFormat="1" s="79">
      <c r="B145" t="inlineStr">
        <is>
          <t>Plant and equipment $ Cost At31 March 2022</t>
        </is>
      </c>
      <c r="G145" t="n">
        <v/>
      </c>
      <c r="H145" t="n">
        <v>7435388</v>
      </c>
      <c r="N145">
        <f>B145</f>
        <v/>
      </c>
      <c r="O145" t="inlineStr"/>
      <c r="P145" t="inlineStr"/>
      <c r="Q145" t="inlineStr"/>
      <c r="R145" t="inlineStr"/>
      <c r="S145">
        <f>G145*BS!$B$9</f>
        <v/>
      </c>
      <c r="T145">
        <f>H145*BS!$B$9</f>
        <v/>
      </c>
    </row>
    <row r="146" customFormat="1" s="117">
      <c r="B146" t="inlineStr">
        <is>
          <t>Plant and equipment $ Accumulated depreciation At31 March 2021</t>
        </is>
      </c>
      <c r="G146" t="n">
        <v>-2354860</v>
      </c>
      <c r="N146">
        <f>B146</f>
        <v/>
      </c>
      <c r="O146" t="inlineStr"/>
      <c r="P146" t="inlineStr"/>
      <c r="Q146" t="inlineStr"/>
      <c r="R146" t="inlineStr"/>
      <c r="S146">
        <f>G146*BS!$B$9</f>
        <v/>
      </c>
      <c r="T146" t="inlineStr"/>
    </row>
    <row r="147" customFormat="1" s="79">
      <c r="B147" t="inlineStr">
        <is>
          <t>Plant and equipment $ Accumulated depreciation Remeasurement</t>
        </is>
      </c>
      <c r="G147" t="n">
        <v/>
      </c>
      <c r="H147" t="n">
        <v>888445</v>
      </c>
      <c r="N147">
        <f>B147</f>
        <v/>
      </c>
      <c r="O147" t="inlineStr"/>
      <c r="P147" t="inlineStr"/>
      <c r="Q147" t="inlineStr"/>
      <c r="R147" t="inlineStr"/>
      <c r="S147">
        <f>G147*BS!$B$9</f>
        <v/>
      </c>
      <c r="T147">
        <f>H147*BS!$B$9</f>
        <v/>
      </c>
    </row>
    <row r="148" customFormat="1" s="79">
      <c r="B148" t="inlineStr">
        <is>
          <t>Plant and equipment $ Accumulated depreciation At 31 March 2022</t>
        </is>
      </c>
      <c r="G148" t="n">
        <v/>
      </c>
      <c r="H148" t="n">
        <v>-2821376</v>
      </c>
      <c r="N148">
        <f>B148</f>
        <v/>
      </c>
      <c r="O148" t="inlineStr"/>
      <c r="P148" t="inlineStr"/>
      <c r="Q148" t="inlineStr"/>
      <c r="R148" t="inlineStr"/>
      <c r="S148">
        <f>G148*BS!$B$9</f>
        <v/>
      </c>
      <c r="T148">
        <f>H148*BS!$B$9</f>
        <v/>
      </c>
    </row>
    <row r="149" customFormat="1" s="79">
      <c r="B149" t="inlineStr">
        <is>
          <t>Plant and equipment $ Carrying amount At31 March 2022</t>
        </is>
      </c>
      <c r="G149" t="n">
        <v/>
      </c>
      <c r="H149" t="n">
        <v>4614012</v>
      </c>
      <c r="N149">
        <f>B149</f>
        <v/>
      </c>
      <c r="O149" t="inlineStr"/>
      <c r="P149" t="inlineStr"/>
      <c r="Q149" t="inlineStr"/>
      <c r="R149" t="inlineStr"/>
      <c r="S149">
        <f>G149*BS!$B$9</f>
        <v/>
      </c>
      <c r="T149">
        <f>H149*BS!$B$9</f>
        <v/>
      </c>
    </row>
    <row r="150" customFormat="1" s="79">
      <c r="B150" t="inlineStr">
        <is>
          <t>Plant and equipment $ Carrying amount Total</t>
        </is>
      </c>
      <c r="G150" t="n">
        <v/>
      </c>
      <c r="H150" t="n">
        <v>0</v>
      </c>
      <c r="N150">
        <f>B150</f>
        <v/>
      </c>
      <c r="O150" t="inlineStr"/>
      <c r="P150" t="inlineStr"/>
      <c r="Q150" t="inlineStr"/>
      <c r="R150" t="inlineStr"/>
      <c r="S150">
        <f>G150*BS!$B$9</f>
        <v/>
      </c>
      <c r="T150">
        <f>H150*BS!$B$9</f>
        <v/>
      </c>
    </row>
    <row r="151" customFormat="1" s="79">
      <c r="B151" t="inlineStr">
        <is>
          <t>Plant and equipment $ Carrying amount Amounts recognised in profit or loss</t>
        </is>
      </c>
      <c r="G151" t="n">
        <v/>
      </c>
      <c r="H151" t="n">
        <v>0</v>
      </c>
      <c r="N151">
        <f>B151</f>
        <v/>
      </c>
      <c r="O151" t="inlineStr"/>
      <c r="P151" t="inlineStr"/>
      <c r="Q151" t="inlineStr"/>
      <c r="R151" t="inlineStr"/>
      <c r="S151">
        <f>G151*BS!$B$9</f>
        <v/>
      </c>
      <c r="T151">
        <f>H151*BS!$B$9</f>
        <v/>
      </c>
    </row>
    <row r="152" customFormat="1" s="79">
      <c r="B152" t="inlineStr">
        <is>
          <t>Plant and equipment $ Carrying amount Depreciation expense on right-of-use assets</t>
        </is>
      </c>
      <c r="G152" t="n">
        <v/>
      </c>
      <c r="H152" t="n">
        <v>15637463</v>
      </c>
      <c r="N152">
        <f>B152</f>
        <v/>
      </c>
      <c r="O152" t="inlineStr"/>
      <c r="P152" t="inlineStr"/>
      <c r="Q152" t="inlineStr"/>
      <c r="R152" t="inlineStr"/>
      <c r="S152">
        <f>G152*BS!$B$9</f>
        <v/>
      </c>
      <c r="T152">
        <f>H152*BS!$B$9</f>
        <v/>
      </c>
    </row>
    <row r="153" customFormat="1" s="79">
      <c r="B153" t="inlineStr">
        <is>
          <t>Plant and equipment $ Carrying amount Interest expense on lease liabilities</t>
        </is>
      </c>
      <c r="G153" t="n">
        <v/>
      </c>
      <c r="H153" t="n">
        <v>29724852</v>
      </c>
      <c r="N153">
        <f>B153</f>
        <v/>
      </c>
      <c r="O153" t="inlineStr"/>
      <c r="P153" t="inlineStr"/>
      <c r="Q153" t="inlineStr"/>
      <c r="R153" t="inlineStr"/>
      <c r="S153">
        <f>G153*BS!$B$9</f>
        <v/>
      </c>
      <c r="T153">
        <f>H153*BS!$B$9</f>
        <v/>
      </c>
    </row>
    <row r="154" customFormat="1" s="79">
      <c r="B154" t="inlineStr">
        <is>
          <t>Plant and equipment $ Carrying amount Expense relating on short-term leases</t>
        </is>
      </c>
      <c r="G154" t="n">
        <v/>
      </c>
      <c r="H154" t="n">
        <v>23832</v>
      </c>
      <c r="N154">
        <f>B154</f>
        <v/>
      </c>
      <c r="O154" t="inlineStr"/>
      <c r="P154" t="inlineStr"/>
      <c r="Q154" t="inlineStr"/>
      <c r="R154" t="inlineStr"/>
      <c r="S154">
        <f>G154*BS!$B$9</f>
        <v/>
      </c>
      <c r="T154">
        <f>H154*BS!$B$9</f>
        <v/>
      </c>
    </row>
    <row r="155" customFormat="1" s="79">
      <c r="B155" t="inlineStr">
        <is>
          <t>Plant and equipment $ Carrying amount Income from subleasing right-of-use assets</t>
        </is>
      </c>
      <c r="G155" t="n">
        <v/>
      </c>
      <c r="H155" t="n">
        <v>0</v>
      </c>
      <c r="N155">
        <f>B155</f>
        <v/>
      </c>
      <c r="O155" t="inlineStr"/>
      <c r="P155" t="inlineStr"/>
      <c r="Q155" t="inlineStr"/>
      <c r="R155" t="inlineStr"/>
      <c r="S155">
        <f>G155*BS!$B$9</f>
        <v/>
      </c>
      <c r="T155">
        <f>H155*BS!$B$9</f>
        <v/>
      </c>
    </row>
    <row r="156" customFormat="1" s="79">
      <c r="B156" t="inlineStr">
        <is>
          <t>Total $ Cost At 31 March 2020</t>
        </is>
      </c>
      <c r="G156" t="n">
        <v/>
      </c>
      <c r="H156" t="n">
        <v>352257869</v>
      </c>
      <c r="N156">
        <f>B156</f>
        <v/>
      </c>
      <c r="O156" t="inlineStr"/>
      <c r="P156" t="inlineStr"/>
      <c r="Q156" t="inlineStr"/>
      <c r="R156" t="inlineStr"/>
      <c r="S156">
        <f>G156*BS!$B$9</f>
        <v/>
      </c>
      <c r="T156">
        <f>H156*BS!$B$9</f>
        <v/>
      </c>
    </row>
    <row r="157" customFormat="1" s="79">
      <c r="B157" t="inlineStr">
        <is>
          <t>Total $ Cost Additions</t>
        </is>
      </c>
      <c r="G157" t="n">
        <v/>
      </c>
      <c r="H157" t="n">
        <v>4585520</v>
      </c>
      <c r="N157">
        <f>B157</f>
        <v/>
      </c>
      <c r="O157" t="inlineStr"/>
      <c r="P157" t="inlineStr"/>
      <c r="Q157" t="inlineStr"/>
      <c r="R157" t="inlineStr"/>
      <c r="S157">
        <f>G157*BS!$B$9</f>
        <v/>
      </c>
      <c r="T157">
        <f>H157*BS!$B$9</f>
        <v/>
      </c>
    </row>
    <row r="158" customFormat="1" s="117">
      <c r="B158" t="inlineStr">
        <is>
          <t>Total $ Cost Remeasurement</t>
        </is>
      </c>
      <c r="G158" t="n">
        <v/>
      </c>
      <c r="H158" t="n">
        <v>3660102</v>
      </c>
      <c r="N158">
        <f>B158</f>
        <v/>
      </c>
      <c r="O158" t="inlineStr"/>
      <c r="P158" t="inlineStr"/>
      <c r="Q158" t="inlineStr"/>
      <c r="R158" t="inlineStr"/>
      <c r="S158">
        <f>G158*BS!$B$9</f>
        <v/>
      </c>
      <c r="T158">
        <f>H158*BS!$B$9</f>
        <v/>
      </c>
    </row>
    <row r="159" customFormat="1" s="79">
      <c r="B159" t="inlineStr">
        <is>
          <t>Total $ Cost At 31 March 2021</t>
        </is>
      </c>
      <c r="G159" t="n">
        <v>351296703</v>
      </c>
      <c r="N159">
        <f>B159</f>
        <v/>
      </c>
      <c r="O159" t="inlineStr"/>
      <c r="P159" t="inlineStr"/>
      <c r="Q159" t="inlineStr"/>
      <c r="R159" t="inlineStr"/>
      <c r="S159">
        <f>G159*BS!$B$9</f>
        <v/>
      </c>
      <c r="T159" t="inlineStr"/>
    </row>
    <row r="160" customFormat="1" s="117">
      <c r="B160" t="inlineStr">
        <is>
          <t>Total $ Accumulated depreciation At31 March 2020</t>
        </is>
      </c>
      <c r="G160" t="n">
        <v/>
      </c>
      <c r="H160" t="n">
        <v>-28188361</v>
      </c>
      <c r="N160">
        <f>B160</f>
        <v/>
      </c>
      <c r="O160" t="inlineStr"/>
      <c r="P160" t="inlineStr"/>
      <c r="Q160" t="inlineStr"/>
      <c r="R160" t="inlineStr"/>
      <c r="S160">
        <f>G160*BS!$B$9</f>
        <v/>
      </c>
      <c r="T160">
        <f>H160*BS!$B$9</f>
        <v/>
      </c>
    </row>
    <row r="161" customFormat="1" s="117">
      <c r="B161" t="inlineStr">
        <is>
          <t>Total $ Accumulated depreciation Charge for the period</t>
        </is>
      </c>
      <c r="G161" t="n">
        <v/>
      </c>
      <c r="H161" t="n">
        <v>-15637463</v>
      </c>
      <c r="N161">
        <f>B161</f>
        <v/>
      </c>
      <c r="O161" t="inlineStr"/>
      <c r="P161" t="inlineStr"/>
      <c r="Q161" t="inlineStr"/>
      <c r="R161" t="inlineStr"/>
      <c r="S161">
        <f>G161*BS!$B$9</f>
        <v/>
      </c>
      <c r="T161">
        <f>H161*BS!$B$9</f>
        <v/>
      </c>
    </row>
    <row r="162" customFormat="1" s="79">
      <c r="B162" t="inlineStr">
        <is>
          <t>Total $ Accumulated depreciation Adjustments</t>
        </is>
      </c>
      <c r="G162" t="n">
        <v/>
      </c>
      <c r="H162" t="n">
        <v>438201</v>
      </c>
      <c r="N162">
        <f>B162</f>
        <v/>
      </c>
      <c r="O162" t="inlineStr"/>
      <c r="P162" t="inlineStr"/>
      <c r="Q162" t="inlineStr"/>
      <c r="R162" t="inlineStr"/>
      <c r="S162">
        <f>G162*BS!$B$9</f>
        <v/>
      </c>
      <c r="T162">
        <f>H162*BS!$B$9</f>
        <v/>
      </c>
    </row>
    <row r="163" customFormat="1" s="79">
      <c r="B163" t="inlineStr">
        <is>
          <t>Total $ Accumulated depreciation At 31 March 2021</t>
        </is>
      </c>
      <c r="G163" t="n">
        <v>-43373905</v>
      </c>
      <c r="N163">
        <f>B163</f>
        <v/>
      </c>
      <c r="O163" t="inlineStr"/>
      <c r="P163" t="inlineStr"/>
      <c r="Q163" t="inlineStr"/>
      <c r="R163" t="inlineStr"/>
      <c r="S163">
        <f>G163*BS!$B$9</f>
        <v/>
      </c>
      <c r="T163" t="inlineStr"/>
    </row>
    <row r="164" customFormat="1" s="117">
      <c r="B164" t="inlineStr">
        <is>
          <t>Total $ Carrying amount At31 March 2021</t>
        </is>
      </c>
      <c r="G164" t="n">
        <v>307922798</v>
      </c>
      <c r="N164">
        <f>B164</f>
        <v/>
      </c>
      <c r="O164" t="inlineStr"/>
      <c r="P164" t="inlineStr"/>
      <c r="Q164" t="inlineStr"/>
      <c r="R164" t="inlineStr"/>
      <c r="S164">
        <f>G164*BS!$B$9</f>
        <v/>
      </c>
      <c r="T164" t="inlineStr"/>
    </row>
    <row r="165" customFormat="1" s="79">
      <c r="B165" t="inlineStr">
        <is>
          <t>Total $ Cost At31 March 2021</t>
        </is>
      </c>
      <c r="G165" t="n">
        <v>351296703</v>
      </c>
      <c r="N165">
        <f>B165</f>
        <v/>
      </c>
      <c r="O165" t="inlineStr"/>
      <c r="P165" t="inlineStr"/>
      <c r="Q165" t="inlineStr"/>
      <c r="R165" t="inlineStr"/>
      <c r="S165">
        <f>G165*BS!$B$9</f>
        <v/>
      </c>
      <c r="T165" t="inlineStr"/>
    </row>
    <row r="166" customFormat="1" s="79">
      <c r="B166" t="inlineStr">
        <is>
          <t>Total $ Cost At31 March 2022</t>
        </is>
      </c>
      <c r="G166" t="n">
        <v/>
      </c>
      <c r="H166" t="n">
        <v>359542325</v>
      </c>
      <c r="N166">
        <f>B166</f>
        <v/>
      </c>
      <c r="O166" t="inlineStr"/>
      <c r="P166" t="inlineStr"/>
      <c r="Q166" t="inlineStr"/>
      <c r="R166" t="inlineStr"/>
      <c r="S166">
        <f>G166*BS!$B$9</f>
        <v/>
      </c>
      <c r="T166">
        <f>H166*BS!$B$9</f>
        <v/>
      </c>
    </row>
    <row r="167" customFormat="1" s="79">
      <c r="A167" s="618" t="n"/>
      <c r="B167" s="102" t="inlineStr">
        <is>
          <t>Total $ Accumulated depreciation At31 March 2021</t>
        </is>
      </c>
      <c r="C167" s="939" t="n"/>
      <c r="D167" s="939" t="n"/>
      <c r="E167" s="939" t="n"/>
      <c r="F167" s="939" t="n"/>
      <c r="G167" s="939" t="n">
        <v>-43373905</v>
      </c>
      <c r="H167" s="939" t="n"/>
      <c r="I167" s="945" t="n"/>
      <c r="N167" s="105">
        <f>B167</f>
        <v/>
      </c>
      <c r="O167" s="106" t="inlineStr"/>
      <c r="P167" s="106" t="inlineStr"/>
      <c r="Q167" s="106" t="inlineStr"/>
      <c r="R167" s="106" t="inlineStr"/>
      <c r="S167" s="106">
        <f>G167*BS!$B$9</f>
        <v/>
      </c>
      <c r="T167" s="106" t="inlineStr"/>
      <c r="U167" s="946">
        <f>I114</f>
        <v/>
      </c>
      <c r="V167" s="927" t="n"/>
      <c r="W167" s="927" t="n"/>
    </row>
    <row r="168" customFormat="1" s="79">
      <c r="A168" s="618" t="n"/>
      <c r="B168" s="102" t="inlineStr">
        <is>
          <t>Total $ Accumulated depreciation Remeasurement</t>
        </is>
      </c>
      <c r="C168" s="939" t="n"/>
      <c r="D168" s="939" t="n"/>
      <c r="E168" s="939" t="n"/>
      <c r="F168" s="939" t="n"/>
      <c r="G168" s="939" t="n">
        <v/>
      </c>
      <c r="H168" s="939" t="n">
        <v>888445</v>
      </c>
      <c r="I168" s="945" t="n"/>
      <c r="N168" s="105">
        <f>B168</f>
        <v/>
      </c>
      <c r="O168" s="106" t="inlineStr"/>
      <c r="P168" s="106" t="inlineStr"/>
      <c r="Q168" s="106" t="inlineStr"/>
      <c r="R168" s="106" t="inlineStr"/>
      <c r="S168" s="106">
        <f>G168*BS!$B$9</f>
        <v/>
      </c>
      <c r="T168" s="106">
        <f>H168*BS!$B$9</f>
        <v/>
      </c>
      <c r="U168" s="946">
        <f>I115</f>
        <v/>
      </c>
      <c r="V168" s="927" t="n"/>
      <c r="W168" s="927" t="n"/>
    </row>
    <row r="169" customFormat="1" s="79">
      <c r="A169" s="618" t="n"/>
      <c r="B169" s="102" t="inlineStr">
        <is>
          <t>Total $ Accumulated depreciation At 31 March 2022</t>
        </is>
      </c>
      <c r="C169" s="939" t="n"/>
      <c r="D169" s="939" t="n"/>
      <c r="E169" s="939" t="n"/>
      <c r="F169" s="939" t="n"/>
      <c r="G169" s="939" t="n">
        <v/>
      </c>
      <c r="H169" s="939" t="n">
        <v>-58122923</v>
      </c>
      <c r="I169" s="945" t="n"/>
      <c r="N169" s="105">
        <f>B169</f>
        <v/>
      </c>
      <c r="O169" s="106" t="inlineStr"/>
      <c r="P169" s="106" t="inlineStr"/>
      <c r="Q169" s="106" t="inlineStr"/>
      <c r="R169" s="106" t="inlineStr"/>
      <c r="S169" s="106">
        <f>G169*BS!$B$9</f>
        <v/>
      </c>
      <c r="T169" s="106">
        <f>H169*BS!$B$9</f>
        <v/>
      </c>
      <c r="U169" s="946">
        <f>I116</f>
        <v/>
      </c>
      <c r="V169" s="927" t="n"/>
      <c r="W169" s="927" t="n"/>
    </row>
    <row r="170" customFormat="1" s="79">
      <c r="A170" s="618" t="n"/>
      <c r="B170" s="102" t="inlineStr">
        <is>
          <t>Total $ Carrying amount At31 March 2022</t>
        </is>
      </c>
      <c r="C170" s="939" t="n"/>
      <c r="D170" s="939" t="n"/>
      <c r="E170" s="939" t="n"/>
      <c r="F170" s="939" t="n"/>
      <c r="G170" s="939" t="n">
        <v/>
      </c>
      <c r="H170" s="939" t="n">
        <v>301419402</v>
      </c>
      <c r="I170" s="945" t="n"/>
      <c r="N170" s="105">
        <f>B170</f>
        <v/>
      </c>
      <c r="O170" s="106" t="inlineStr"/>
      <c r="P170" s="106" t="inlineStr"/>
      <c r="Q170" s="106" t="inlineStr"/>
      <c r="R170" s="106" t="inlineStr"/>
      <c r="S170" s="106">
        <f>G170*BS!$B$9</f>
        <v/>
      </c>
      <c r="T170" s="106">
        <f>H170*BS!$B$9</f>
        <v/>
      </c>
      <c r="U170" s="946">
        <f>I117</f>
        <v/>
      </c>
      <c r="V170" s="927" t="n"/>
      <c r="W170" s="927" t="n"/>
    </row>
    <row r="171" customFormat="1" s="79">
      <c r="A171" s="618" t="n"/>
      <c r="B171" s="102" t="inlineStr">
        <is>
          <t>Total $ Carrying amount Total</t>
        </is>
      </c>
      <c r="C171" s="939" t="n"/>
      <c r="D171" s="939" t="n"/>
      <c r="E171" s="939" t="n"/>
      <c r="F171" s="939" t="n"/>
      <c r="G171" s="939" t="n">
        <v/>
      </c>
      <c r="H171" s="939" t="n">
        <v>0</v>
      </c>
      <c r="I171" s="945" t="n"/>
      <c r="N171" s="105">
        <f>B171</f>
        <v/>
      </c>
      <c r="O171" s="106" t="inlineStr"/>
      <c r="P171" s="106" t="inlineStr"/>
      <c r="Q171" s="106" t="inlineStr"/>
      <c r="R171" s="106" t="inlineStr"/>
      <c r="S171" s="106">
        <f>G171*BS!$B$9</f>
        <v/>
      </c>
      <c r="T171" s="106">
        <f>H171*BS!$B$9</f>
        <v/>
      </c>
      <c r="U171" s="946">
        <f>I118</f>
        <v/>
      </c>
      <c r="V171" s="927" t="n"/>
      <c r="W171" s="927" t="n"/>
    </row>
    <row r="172" customFormat="1" s="79">
      <c r="A172" s="618" t="n"/>
      <c r="B172" s="102" t="inlineStr">
        <is>
          <t>Total $ Carrying amount Amounts recognised in profit or loss</t>
        </is>
      </c>
      <c r="C172" s="103" t="n"/>
      <c r="D172" s="103" t="n"/>
      <c r="E172" s="103" t="n"/>
      <c r="F172" s="103" t="n"/>
      <c r="G172" s="103" t="n">
        <v/>
      </c>
      <c r="H172" s="103" t="n">
        <v>0</v>
      </c>
      <c r="I172" s="945" t="n"/>
      <c r="N172" s="105">
        <f>B172</f>
        <v/>
      </c>
      <c r="O172" s="106" t="inlineStr"/>
      <c r="P172" s="106" t="inlineStr"/>
      <c r="Q172" s="106" t="inlineStr"/>
      <c r="R172" s="106" t="inlineStr"/>
      <c r="S172" s="106">
        <f>G172*BS!$B$9</f>
        <v/>
      </c>
      <c r="T172" s="106">
        <f>H172*BS!$B$9</f>
        <v/>
      </c>
      <c r="U172" s="946">
        <f>I119</f>
        <v/>
      </c>
      <c r="V172" s="927" t="n"/>
      <c r="W172" s="927" t="n"/>
    </row>
    <row r="173" customFormat="1" s="79">
      <c r="A173" s="618" t="n"/>
      <c r="B173" s="102" t="inlineStr">
        <is>
          <t>Total $ Carrying amount Depreciation expense on right-of-use assets</t>
        </is>
      </c>
      <c r="C173" s="939" t="n"/>
      <c r="D173" s="939" t="n"/>
      <c r="E173" s="939" t="n"/>
      <c r="F173" s="939" t="n"/>
      <c r="G173" s="939" t="n">
        <v/>
      </c>
      <c r="H173" s="939" t="n">
        <v>15623745</v>
      </c>
      <c r="I173" s="945" t="n"/>
      <c r="N173" s="105">
        <f>B173</f>
        <v/>
      </c>
      <c r="O173" s="106" t="inlineStr"/>
      <c r="P173" s="106" t="inlineStr"/>
      <c r="Q173" s="106" t="inlineStr"/>
      <c r="R173" s="106" t="inlineStr"/>
      <c r="S173" s="106">
        <f>G173*BS!$B$9</f>
        <v/>
      </c>
      <c r="T173" s="106">
        <f>H173*BS!$B$9</f>
        <v/>
      </c>
      <c r="U173" s="946">
        <f>I120</f>
        <v/>
      </c>
      <c r="V173" s="927" t="n"/>
      <c r="W173" s="927" t="n"/>
    </row>
    <row r="174" customFormat="1" s="79">
      <c r="A174" s="618" t="n"/>
      <c r="B174" s="102" t="inlineStr">
        <is>
          <t>Total $ Carrying amount Interest expense on lease liabilities</t>
        </is>
      </c>
      <c r="C174" s="939" t="n"/>
      <c r="D174" s="939" t="n"/>
      <c r="E174" s="939" t="n"/>
      <c r="F174" s="939" t="n"/>
      <c r="G174" s="939" t="n">
        <v/>
      </c>
      <c r="H174" s="939" t="n">
        <v>29387043</v>
      </c>
      <c r="I174" s="945" t="n"/>
      <c r="N174" s="105">
        <f>B174</f>
        <v/>
      </c>
      <c r="O174" s="106" t="inlineStr"/>
      <c r="P174" s="106" t="inlineStr"/>
      <c r="Q174" s="106" t="inlineStr"/>
      <c r="R174" s="106" t="inlineStr"/>
      <c r="S174" s="106">
        <f>G174*BS!$B$9</f>
        <v/>
      </c>
      <c r="T174" s="106">
        <f>H174*BS!$B$9</f>
        <v/>
      </c>
      <c r="U174" s="946">
        <f>I121</f>
        <v/>
      </c>
      <c r="V174" s="927" t="n"/>
      <c r="W174" s="927" t="n"/>
    </row>
    <row r="175" customFormat="1" s="79">
      <c r="A175" s="618" t="n"/>
      <c r="B175" s="102" t="inlineStr">
        <is>
          <t>Total $ Carrying amount Expense relating on short-term leases</t>
        </is>
      </c>
      <c r="C175" s="939" t="n"/>
      <c r="D175" s="939" t="n"/>
      <c r="E175" s="939" t="n"/>
      <c r="F175" s="939" t="n"/>
      <c r="G175" s="939" t="n">
        <v/>
      </c>
      <c r="H175" s="939" t="n">
        <v>539322</v>
      </c>
      <c r="I175" s="945" t="n"/>
      <c r="N175" s="105">
        <f>B175</f>
        <v/>
      </c>
      <c r="O175" s="106" t="inlineStr"/>
      <c r="P175" s="106" t="inlineStr"/>
      <c r="Q175" s="106" t="inlineStr"/>
      <c r="R175" s="106" t="inlineStr"/>
      <c r="S175" s="106">
        <f>G175*BS!$B$9</f>
        <v/>
      </c>
      <c r="T175" s="106">
        <f>H175*BS!$B$9</f>
        <v/>
      </c>
      <c r="U175" s="946">
        <f>I122</f>
        <v/>
      </c>
      <c r="V175" s="927" t="n"/>
      <c r="W175" s="927" t="n"/>
    </row>
    <row r="176" customFormat="1" s="154">
      <c r="A176" s="618" t="n"/>
      <c r="B176" s="102" t="inlineStr">
        <is>
          <t>Total $ Carrying amount Income from subleasing right-of-use assets</t>
        </is>
      </c>
      <c r="C176" s="939" t="n"/>
      <c r="D176" s="939" t="n"/>
      <c r="E176" s="939" t="n"/>
      <c r="F176" s="939" t="n"/>
      <c r="G176" s="939" t="n">
        <v/>
      </c>
      <c r="H176" s="939" t="n">
        <v>229268</v>
      </c>
      <c r="I176" s="945" t="n"/>
      <c r="N176" s="105">
        <f>B176</f>
        <v/>
      </c>
      <c r="O176" s="106" t="inlineStr"/>
      <c r="P176" s="106" t="inlineStr"/>
      <c r="Q176" s="106" t="inlineStr"/>
      <c r="R176" s="106" t="inlineStr"/>
      <c r="S176" s="106">
        <f>G176*BS!$B$9</f>
        <v/>
      </c>
      <c r="T176" s="106">
        <f>H176*BS!$B$9</f>
        <v/>
      </c>
      <c r="U176" s="946">
        <f>I123</f>
        <v/>
      </c>
      <c r="V176" s="927" t="n"/>
      <c r="W176" s="927" t="n"/>
    </row>
    <row r="177">
      <c r="A177" s="618" t="n"/>
      <c r="B177" s="102" t="n"/>
      <c r="C177" s="939" t="n"/>
      <c r="D177" s="939" t="n"/>
      <c r="E177" s="939" t="n"/>
      <c r="F177" s="939" t="n"/>
      <c r="G177" s="939" t="n"/>
      <c r="H177" s="939" t="n"/>
      <c r="I177" s="945" t="n"/>
      <c r="N177" s="105" t="inlineStr"/>
      <c r="O177" s="106" t="inlineStr"/>
      <c r="P177" s="106" t="inlineStr"/>
      <c r="Q177" s="106" t="inlineStr"/>
      <c r="R177" s="106" t="inlineStr"/>
      <c r="S177" s="106" t="inlineStr"/>
      <c r="T177" s="106" t="inlineStr"/>
      <c r="U177" s="946">
        <f>I124</f>
        <v/>
      </c>
      <c r="V177" s="927" t="n"/>
      <c r="W177" s="927" t="n"/>
    </row>
    <row r="178">
      <c r="A178" s="618" t="n"/>
      <c r="B178" s="102" t="n"/>
      <c r="C178" s="939" t="n"/>
      <c r="D178" s="939" t="n"/>
      <c r="E178" s="939" t="n"/>
      <c r="F178" s="939" t="n"/>
      <c r="G178" s="939" t="n"/>
      <c r="H178" s="939" t="n"/>
      <c r="I178" s="945" t="n"/>
      <c r="N178" s="105" t="inlineStr"/>
      <c r="O178" s="106" t="inlineStr"/>
      <c r="P178" s="106" t="inlineStr"/>
      <c r="Q178" s="106" t="inlineStr"/>
      <c r="R178" s="106" t="inlineStr"/>
      <c r="S178" s="106" t="inlineStr"/>
      <c r="T178" s="106" t="inlineStr"/>
      <c r="U178" s="107" t="n"/>
      <c r="V178" s="927" t="n"/>
      <c r="W178" s="927" t="n"/>
    </row>
    <row r="179">
      <c r="A179" s="618" t="inlineStr">
        <is>
          <t>K17</t>
        </is>
      </c>
      <c r="B179" s="96" t="inlineStr">
        <is>
          <t>Total</t>
        </is>
      </c>
      <c r="C179" s="940">
        <f>SUM(INDIRECT(ADDRESS(MATCH("K16",$A:$A,0)+1,COLUMN(C$12),4)&amp;":"&amp;ADDRESS(MATCH("K17",$A:$A,0)-1,COLUMN(C$12),4)))</f>
        <v/>
      </c>
      <c r="D179" s="940">
        <f>SUM(INDIRECT(ADDRESS(MATCH("K16",$A:$A,0)+1,COLUMN(D$12),4)&amp;":"&amp;ADDRESS(MATCH("K17",$A:$A,0)-1,COLUMN(D$12),4)))</f>
        <v/>
      </c>
      <c r="E179" s="940">
        <f>SUM(INDIRECT(ADDRESS(MATCH("K16",$A:$A,0)+1,COLUMN(E$12),4)&amp;":"&amp;ADDRESS(MATCH("K17",$A:$A,0)-1,COLUMN(E$12),4)))</f>
        <v/>
      </c>
      <c r="F179" s="940">
        <f>SUM(INDIRECT(ADDRESS(MATCH("K16",$A:$A,0)+1,COLUMN(F$12),4)&amp;":"&amp;ADDRESS(MATCH("K17",$A:$A,0)-1,COLUMN(F$12),4)))</f>
        <v/>
      </c>
      <c r="G179" s="940">
        <f>SUM(INDIRECT(ADDRESS(MATCH("K16",$A:$A,0)+1,COLUMN(G$12),4)&amp;":"&amp;ADDRESS(MATCH("K17",$A:$A,0)-1,COLUMN(G$12),4)))</f>
        <v/>
      </c>
      <c r="H179" s="940">
        <f>SUM(INDIRECT(ADDRESS(MATCH("K16",$A:$A,0)+1,COLUMN(H$12),4)&amp;":"&amp;ADDRESS(MATCH("K17",$A:$A,0)-1,COLUMN(H$12),4)))</f>
        <v/>
      </c>
      <c r="I179" s="934" t="n"/>
      <c r="J179" s="79" t="n"/>
      <c r="K179" s="79" t="n"/>
      <c r="L179" s="79" t="n"/>
      <c r="M179" s="79" t="n"/>
      <c r="N179" s="114">
        <f>B179</f>
        <v/>
      </c>
      <c r="O179" s="115">
        <f>C179*BS!$B$9</f>
        <v/>
      </c>
      <c r="P179" s="115">
        <f>D179*BS!$B$9</f>
        <v/>
      </c>
      <c r="Q179" s="115">
        <f>E179*BS!$B$9</f>
        <v/>
      </c>
      <c r="R179" s="115">
        <f>F179*BS!$B$9</f>
        <v/>
      </c>
      <c r="S179" s="115">
        <f>G179*BS!$B$9</f>
        <v/>
      </c>
      <c r="T179" s="115">
        <f>H179*BS!$B$9</f>
        <v/>
      </c>
      <c r="U179" s="935">
        <f>I126</f>
        <v/>
      </c>
      <c r="V179" s="941" t="n"/>
      <c r="W179" s="941"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inlineStr">
        <is>
          <t>K18</t>
        </is>
      </c>
      <c r="B181" s="96" t="inlineStr">
        <is>
          <t>Goodwill</t>
        </is>
      </c>
      <c r="C181" s="954" t="n"/>
      <c r="D181" s="954" t="n"/>
      <c r="E181" s="954" t="n"/>
      <c r="F181" s="954" t="n"/>
      <c r="G181" s="954" t="n"/>
      <c r="H181" s="954" t="n"/>
      <c r="I181" s="934" t="n"/>
      <c r="J181" s="85" t="n"/>
      <c r="K181" s="85" t="n"/>
      <c r="L181" s="85" t="n"/>
      <c r="M181" s="85" t="n"/>
      <c r="N181" s="114">
        <f>B181</f>
        <v/>
      </c>
      <c r="O181" s="115" t="inlineStr"/>
      <c r="P181" s="115" t="inlineStr"/>
      <c r="Q181" s="115" t="inlineStr"/>
      <c r="R181" s="115" t="inlineStr"/>
      <c r="S181" s="115" t="inlineStr"/>
      <c r="T181" s="115" t="inlineStr"/>
      <c r="U181" s="935">
        <f>I128</f>
        <v/>
      </c>
      <c r="V181" s="941" t="n"/>
      <c r="W181" s="941" t="n"/>
      <c r="X181" s="85" t="n"/>
      <c r="Y181" s="85" t="n"/>
      <c r="Z181" s="85" t="n"/>
      <c r="AA181" s="85" t="n"/>
      <c r="AB181" s="85" t="n"/>
      <c r="AC181" s="85" t="n"/>
      <c r="AD181" s="85" t="n"/>
      <c r="AE181" s="85" t="n"/>
      <c r="AF181" s="85" t="n"/>
      <c r="AG181" s="85" t="n"/>
      <c r="AH181" s="85" t="n"/>
      <c r="AI181" s="85" t="n"/>
      <c r="AJ181" s="85" t="n"/>
      <c r="AK181" s="85" t="n"/>
      <c r="AL181" s="85" t="n"/>
      <c r="AM181" s="85" t="n"/>
      <c r="AN181" s="85" t="n"/>
      <c r="AO181" s="85" t="n"/>
      <c r="AP181" s="85" t="n"/>
      <c r="AQ181" s="85" t="n"/>
      <c r="AR181" s="85" t="n"/>
      <c r="AS181" s="85" t="n"/>
      <c r="AT181" s="85" t="n"/>
      <c r="AU181" s="85" t="n"/>
      <c r="AV181" s="85" t="n"/>
      <c r="AW181" s="85" t="n"/>
      <c r="AX181" s="85" t="n"/>
      <c r="AY181" s="85" t="n"/>
      <c r="AZ181" s="85" t="n"/>
      <c r="BA181" s="85" t="n"/>
      <c r="BB181" s="85" t="n"/>
      <c r="BC181" s="85" t="n"/>
      <c r="BD181" s="85" t="n"/>
      <c r="BE181" s="85" t="n"/>
      <c r="BF181" s="85" t="n"/>
      <c r="BG181" s="85" t="n"/>
      <c r="BH181" s="85" t="n"/>
      <c r="BI181" s="85" t="n"/>
      <c r="BJ181" s="85" t="n"/>
      <c r="BK181" s="85" t="n"/>
      <c r="BL181" s="85" t="n"/>
      <c r="BM181" s="85" t="n"/>
      <c r="BN181" s="85" t="n"/>
      <c r="BO181" s="85" t="n"/>
      <c r="BP181" s="85" t="n"/>
      <c r="BQ181" s="85" t="n"/>
      <c r="BR181" s="85" t="n"/>
      <c r="BS181" s="85" t="n"/>
      <c r="BT181" s="85" t="n"/>
      <c r="BU181" s="85" t="n"/>
      <c r="BV181" s="85" t="n"/>
      <c r="BW181" s="85" t="n"/>
      <c r="BX181" s="85" t="n"/>
      <c r="BY181" s="85" t="n"/>
      <c r="BZ181" s="85" t="n"/>
      <c r="CA181" s="85" t="n"/>
      <c r="CB181" s="85" t="n"/>
      <c r="CC181" s="85" t="n"/>
      <c r="CD181" s="85" t="n"/>
      <c r="CE181" s="85" t="n"/>
      <c r="CF181" s="85" t="n"/>
      <c r="CG181" s="85" t="n"/>
      <c r="CH181" s="85" t="n"/>
      <c r="CI181" s="85" t="n"/>
      <c r="CJ181" s="85" t="n"/>
      <c r="CK181" s="85" t="n"/>
      <c r="CL181" s="85" t="n"/>
      <c r="CM181" s="85" t="n"/>
      <c r="CN181" s="85" t="n"/>
      <c r="CO181" s="85" t="n"/>
      <c r="CP181" s="85" t="n"/>
      <c r="CQ181" s="85" t="n"/>
      <c r="CR181" s="85" t="n"/>
      <c r="CS181" s="85" t="n"/>
      <c r="CT181" s="85" t="n"/>
      <c r="CU181" s="85" t="n"/>
      <c r="CV181" s="85" t="n"/>
      <c r="CW181" s="85" t="n"/>
      <c r="CX181" s="85" t="n"/>
      <c r="CY181" s="85" t="n"/>
      <c r="CZ181" s="85" t="n"/>
      <c r="DA181" s="85" t="n"/>
      <c r="DB181" s="85" t="n"/>
      <c r="DC181" s="85" t="n"/>
      <c r="DD181" s="85" t="n"/>
      <c r="DE181" s="85" t="n"/>
      <c r="DF181" s="85" t="n"/>
      <c r="DG181" s="85" t="n"/>
      <c r="DH181" s="85" t="n"/>
      <c r="DI181" s="85" t="n"/>
      <c r="DJ181" s="85" t="n"/>
      <c r="DK181" s="85" t="n"/>
      <c r="DL181" s="85" t="n"/>
      <c r="DM181" s="85" t="n"/>
      <c r="DN181" s="85" t="n"/>
      <c r="DO181" s="85" t="n"/>
      <c r="DP181" s="85" t="n"/>
      <c r="DQ181" s="85" t="n"/>
      <c r="DR181" s="85" t="n"/>
      <c r="DS181" s="85" t="n"/>
      <c r="DT181" s="85" t="n"/>
      <c r="DU181" s="85" t="n"/>
      <c r="DV181" s="85" t="n"/>
      <c r="DW181" s="85" t="n"/>
      <c r="DX181" s="85" t="n"/>
      <c r="DY181" s="85" t="n"/>
      <c r="DZ181" s="85" t="n"/>
      <c r="EA181" s="85" t="n"/>
      <c r="EB181" s="85" t="n"/>
      <c r="EC181" s="85" t="n"/>
      <c r="ED181" s="85" t="n"/>
      <c r="EE181" s="85" t="n"/>
      <c r="EF181" s="85" t="n"/>
      <c r="EG181" s="85" t="n"/>
      <c r="EH181" s="85" t="n"/>
      <c r="EI181" s="85" t="n"/>
      <c r="EJ181" s="85" t="n"/>
      <c r="EK181" s="85" t="n"/>
      <c r="EL181" s="85" t="n"/>
      <c r="EM181" s="85" t="n"/>
      <c r="EN181" s="85" t="n"/>
      <c r="EO181" s="85" t="n"/>
      <c r="EP181" s="85" t="n"/>
      <c r="EQ181" s="85" t="n"/>
      <c r="ER181" s="85" t="n"/>
      <c r="ES181" s="85" t="n"/>
      <c r="ET181" s="85" t="n"/>
      <c r="EU181" s="85" t="n"/>
      <c r="EV181" s="85" t="n"/>
      <c r="EW181" s="85" t="n"/>
      <c r="EX181" s="85" t="n"/>
      <c r="EY181" s="85" t="n"/>
      <c r="EZ181" s="85" t="n"/>
      <c r="FA181" s="85" t="n"/>
      <c r="FB181" s="85" t="n"/>
      <c r="FC181" s="85" t="n"/>
      <c r="FD181" s="85" t="n"/>
      <c r="FE181" s="85" t="n"/>
      <c r="FF181" s="85" t="n"/>
      <c r="FG181" s="85" t="n"/>
      <c r="FH181" s="85" t="n"/>
      <c r="FI181" s="85" t="n"/>
      <c r="FJ181" s="85" t="n"/>
      <c r="FK181" s="85" t="n"/>
      <c r="FL181" s="85" t="n"/>
      <c r="FM181" s="85" t="n"/>
      <c r="FN181" s="85" t="n"/>
      <c r="FO181" s="85" t="n"/>
      <c r="FP181" s="85" t="n"/>
      <c r="FQ181" s="85" t="n"/>
      <c r="FR181" s="85" t="n"/>
      <c r="FS181" s="85" t="n"/>
      <c r="FT181" s="85" t="n"/>
      <c r="FU181" s="85" t="n"/>
      <c r="FV181" s="85" t="n"/>
      <c r="FW181" s="85" t="n"/>
      <c r="FX181" s="85" t="n"/>
      <c r="FY181" s="85" t="n"/>
      <c r="FZ181" s="85" t="n"/>
      <c r="GA181" s="85" t="n"/>
      <c r="GB181" s="85" t="n"/>
      <c r="GC181" s="85" t="n"/>
      <c r="GD181" s="85" t="n"/>
      <c r="GE181" s="85" t="n"/>
      <c r="GF181" s="85" t="n"/>
      <c r="GG181" s="85" t="n"/>
      <c r="GH181" s="85" t="n"/>
      <c r="GI181" s="85" t="n"/>
      <c r="GJ181" s="85" t="n"/>
      <c r="GK181" s="85" t="n"/>
      <c r="GL181" s="85" t="n"/>
      <c r="GM181" s="85" t="n"/>
      <c r="GN181" s="85" t="n"/>
      <c r="GO181" s="85" t="n"/>
      <c r="GP181" s="85" t="n"/>
      <c r="GQ181" s="85" t="n"/>
      <c r="GR181" s="85" t="n"/>
      <c r="GS181" s="85" t="n"/>
      <c r="GT181" s="85" t="n"/>
      <c r="GU181" s="85" t="n"/>
      <c r="GV181" s="85" t="n"/>
      <c r="GW181" s="85" t="n"/>
      <c r="GX181" s="85" t="n"/>
      <c r="GY181" s="85" t="n"/>
      <c r="GZ181" s="85" t="n"/>
      <c r="HA181" s="85" t="n"/>
      <c r="HB181" s="85" t="n"/>
      <c r="HC181" s="85" t="n"/>
      <c r="HD181" s="85" t="n"/>
      <c r="HE181" s="85" t="n"/>
      <c r="HF181" s="85" t="n"/>
      <c r="HG181" s="85" t="n"/>
      <c r="HH181" s="85" t="n"/>
      <c r="HI181" s="85" t="n"/>
      <c r="HJ181" s="85" t="n"/>
      <c r="HK181" s="85" t="n"/>
      <c r="HL181" s="85" t="n"/>
      <c r="HM181" s="85" t="n"/>
      <c r="HN181" s="85" t="n"/>
      <c r="HO181" s="85" t="n"/>
      <c r="HP181" s="85" t="n"/>
      <c r="HQ181" s="85" t="n"/>
      <c r="HR181" s="85" t="n"/>
      <c r="HS181" s="85" t="n"/>
      <c r="HT181" s="85" t="n"/>
      <c r="HU181" s="85" t="n"/>
      <c r="HV181" s="85" t="n"/>
      <c r="HW181" s="85" t="n"/>
      <c r="HX181" s="85" t="n"/>
      <c r="HY181" s="85" t="n"/>
      <c r="HZ181" s="85" t="n"/>
      <c r="IA181" s="85" t="n"/>
      <c r="IB181" s="85" t="n"/>
      <c r="IC181" s="85" t="n"/>
      <c r="ID181" s="85" t="n"/>
      <c r="IE181" s="85" t="n"/>
      <c r="IF181" s="85" t="n"/>
      <c r="IG181" s="85" t="n"/>
      <c r="IH181" s="85" t="n"/>
      <c r="II181" s="85" t="n"/>
      <c r="IJ181" s="85" t="n"/>
      <c r="IK181" s="85" t="n"/>
      <c r="IL181" s="85" t="n"/>
      <c r="IM181" s="85" t="n"/>
      <c r="IN181" s="85" t="n"/>
      <c r="IO181" s="85" t="n"/>
      <c r="IP181" s="85" t="n"/>
      <c r="IQ181" s="85" t="n"/>
      <c r="IR181" s="85" t="n"/>
      <c r="IS181" s="85" t="n"/>
      <c r="IT181" s="85" t="n"/>
      <c r="IU181" s="85" t="n"/>
      <c r="IV181" s="85" t="n"/>
      <c r="IW181" s="85" t="n"/>
      <c r="IX181" s="85" t="n"/>
      <c r="IY181" s="85" t="n"/>
      <c r="IZ181" s="85" t="n"/>
      <c r="JA181" s="85" t="n"/>
      <c r="JB181" s="85" t="n"/>
      <c r="JC181" s="85" t="n"/>
      <c r="JD181" s="85" t="n"/>
      <c r="JE181" s="85" t="n"/>
      <c r="JF181" s="85" t="n"/>
      <c r="JG181" s="85" t="n"/>
      <c r="JH181" s="85" t="n"/>
      <c r="JI181" s="85" t="n"/>
      <c r="JJ181" s="85" t="n"/>
      <c r="JK181" s="85" t="n"/>
      <c r="JL181" s="85" t="n"/>
      <c r="JM181" s="85" t="n"/>
      <c r="JN181" s="85" t="n"/>
      <c r="JO181" s="85" t="n"/>
      <c r="JP181" s="85" t="n"/>
      <c r="JQ181" s="85" t="n"/>
      <c r="JR181" s="85" t="n"/>
      <c r="JS181" s="85" t="n"/>
      <c r="JT181" s="85" t="n"/>
      <c r="JU181" s="85" t="n"/>
      <c r="JV181" s="85" t="n"/>
      <c r="JW181" s="85" t="n"/>
      <c r="JX181" s="85" t="n"/>
      <c r="JY181" s="85" t="n"/>
      <c r="JZ181" s="85" t="n"/>
      <c r="KA181" s="85" t="n"/>
      <c r="KB181" s="85" t="n"/>
      <c r="KC181" s="85" t="n"/>
      <c r="KD181" s="85" t="n"/>
      <c r="KE181" s="85" t="n"/>
      <c r="KF181" s="85" t="n"/>
      <c r="KG181" s="85" t="n"/>
      <c r="KH181" s="85" t="n"/>
      <c r="KI181" s="85" t="n"/>
      <c r="KJ181" s="85" t="n"/>
      <c r="KK181" s="85" t="n"/>
      <c r="KL181" s="85" t="n"/>
      <c r="KM181" s="85" t="n"/>
      <c r="KN181" s="85" t="n"/>
      <c r="KO181" s="85" t="n"/>
      <c r="KP181" s="85" t="n"/>
      <c r="KQ181" s="85" t="n"/>
      <c r="KR181" s="85" t="n"/>
      <c r="KS181" s="85" t="n"/>
      <c r="KT181" s="85" t="n"/>
      <c r="KU181" s="85" t="n"/>
      <c r="KV181" s="85" t="n"/>
      <c r="KW181" s="85" t="n"/>
      <c r="KX181" s="85" t="n"/>
      <c r="KY181" s="85" t="n"/>
      <c r="KZ181" s="85" t="n"/>
      <c r="LA181" s="85" t="n"/>
      <c r="LB181" s="85" t="n"/>
      <c r="LC181" s="85" t="n"/>
      <c r="LD181" s="85" t="n"/>
      <c r="LE181" s="85" t="n"/>
      <c r="LF181" s="85" t="n"/>
      <c r="LG181" s="85" t="n"/>
      <c r="LH181" s="85" t="n"/>
      <c r="LI181" s="85" t="n"/>
      <c r="LJ181" s="85" t="n"/>
      <c r="LK181" s="85" t="n"/>
      <c r="LL181" s="85" t="n"/>
      <c r="LM181" s="85" t="n"/>
      <c r="LN181" s="85" t="n"/>
      <c r="LO181" s="85" t="n"/>
      <c r="LP181" s="85" t="n"/>
      <c r="LQ181" s="85" t="n"/>
      <c r="LR181" s="85" t="n"/>
      <c r="LS181" s="85" t="n"/>
    </row>
    <row r="182">
      <c r="B182" t="inlineStr">
        <is>
          <t>Total Year ended 31 March 2021 Opening net book amount</t>
        </is>
      </c>
      <c r="G182" t="n">
        <v>0</v>
      </c>
      <c r="H182" t="n">
        <v>153821959</v>
      </c>
      <c r="N182">
        <f>B182</f>
        <v/>
      </c>
      <c r="O182" t="inlineStr"/>
      <c r="P182" t="inlineStr"/>
      <c r="Q182" t="inlineStr"/>
      <c r="R182" t="inlineStr"/>
      <c r="S182">
        <f>G182*BS!$B$9</f>
        <v/>
      </c>
      <c r="T182">
        <f>H182*BS!$B$9</f>
        <v/>
      </c>
    </row>
    <row r="183">
      <c r="B183" t="inlineStr">
        <is>
          <t>Total Year ended 31 March 2021 Acquisition ofbusiness*</t>
        </is>
      </c>
      <c r="G183" t="n">
        <v>0</v>
      </c>
      <c r="H183" t="n">
        <v>2439302</v>
      </c>
      <c r="N183">
        <f>B183</f>
        <v/>
      </c>
      <c r="O183" t="inlineStr"/>
      <c r="P183" t="inlineStr"/>
      <c r="Q183" t="inlineStr"/>
      <c r="R183" t="inlineStr"/>
      <c r="S183">
        <f>G183*BS!$B$9</f>
        <v/>
      </c>
      <c r="T183">
        <f>H183*BS!$B$9</f>
        <v/>
      </c>
    </row>
    <row r="184">
      <c r="B184" t="inlineStr">
        <is>
          <t>Total Impairment charge 2022 Closing net book amount</t>
        </is>
      </c>
      <c r="G184" t="n">
        <v>0</v>
      </c>
      <c r="H184" t="n">
        <v>156261261</v>
      </c>
      <c r="N184">
        <f>B184</f>
        <v/>
      </c>
      <c r="O184" t="inlineStr"/>
      <c r="P184" t="inlineStr"/>
      <c r="Q184" t="inlineStr"/>
      <c r="R184" t="inlineStr"/>
      <c r="S184">
        <f>G184*BS!$B$9</f>
        <v/>
      </c>
      <c r="T184">
        <f>H184*BS!$B$9</f>
        <v/>
      </c>
    </row>
    <row r="185">
      <c r="B185" t="inlineStr">
        <is>
          <t>Total Year ended 31 March 2022 2022 Opening net book amount</t>
        </is>
      </c>
      <c r="G185" t="n">
        <v>0</v>
      </c>
      <c r="H185" t="n">
        <v>156261261</v>
      </c>
      <c r="N185">
        <f>B185</f>
        <v/>
      </c>
      <c r="O185" t="inlineStr"/>
      <c r="P185" t="inlineStr"/>
      <c r="Q185" t="inlineStr"/>
      <c r="R185" t="inlineStr"/>
      <c r="S185">
        <f>G185*BS!$B$9</f>
        <v/>
      </c>
      <c r="T185">
        <f>H185*BS!$B$9</f>
        <v/>
      </c>
    </row>
    <row r="186">
      <c r="A186" s="618" t="n"/>
      <c r="B186" s="102" t="n"/>
      <c r="C186" s="103" t="n"/>
      <c r="D186" s="103" t="n"/>
      <c r="E186" s="103" t="n"/>
      <c r="F186" s="103" t="n"/>
      <c r="G186" s="103" t="n"/>
      <c r="H186" s="103" t="n"/>
      <c r="I186" s="934" t="n"/>
      <c r="J186" s="85" t="n"/>
      <c r="K186" s="85" t="n"/>
      <c r="L186" s="85" t="n"/>
      <c r="M186" s="85" t="n"/>
      <c r="N186" s="114" t="inlineStr"/>
      <c r="O186" s="115" t="inlineStr"/>
      <c r="P186" s="115" t="inlineStr"/>
      <c r="Q186" s="115" t="inlineStr"/>
      <c r="R186" s="115" t="inlineStr"/>
      <c r="S186" s="115" t="inlineStr"/>
      <c r="T186" s="115" t="inlineStr"/>
      <c r="U186" s="123" t="n"/>
      <c r="V186" s="941" t="n"/>
      <c r="W186" s="941"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34" t="n"/>
      <c r="J187" s="85" t="n"/>
      <c r="K187" s="85" t="n"/>
      <c r="L187" s="85" t="n"/>
      <c r="M187" s="85" t="n"/>
      <c r="N187" s="114" t="inlineStr"/>
      <c r="O187" s="115" t="inlineStr"/>
      <c r="P187" s="115" t="inlineStr"/>
      <c r="Q187" s="115" t="inlineStr"/>
      <c r="R187" s="115" t="inlineStr"/>
      <c r="S187" s="115" t="inlineStr"/>
      <c r="T187" s="115" t="inlineStr"/>
      <c r="U187" s="123" t="n"/>
      <c r="V187" s="941" t="n"/>
      <c r="W187" s="941"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inlineStr">
        <is>
          <t>K19</t>
        </is>
      </c>
      <c r="B188" s="96" t="inlineStr">
        <is>
          <t>Total</t>
        </is>
      </c>
      <c r="C188" s="940">
        <f>SUM(INDIRECT(ADDRESS(MATCH("K18",$A:$A,0)+1,COLUMN(C$12),4)&amp;":"&amp;ADDRESS(MATCH("K19",$A:$A,0)-1,COLUMN(C$12),4)))</f>
        <v/>
      </c>
      <c r="D188" s="940">
        <f>SUM(INDIRECT(ADDRESS(MATCH("K18",$A:$A,0)+1,COLUMN(D$12),4)&amp;":"&amp;ADDRESS(MATCH("K19",$A:$A,0)-1,COLUMN(D$12),4)))</f>
        <v/>
      </c>
      <c r="E188" s="940">
        <f>SUM(INDIRECT(ADDRESS(MATCH("K18",$A:$A,0)+1,COLUMN(E$12),4)&amp;":"&amp;ADDRESS(MATCH("K19",$A:$A,0)-1,COLUMN(E$12),4)))</f>
        <v/>
      </c>
      <c r="F188" s="940">
        <f>SUM(INDIRECT(ADDRESS(MATCH("K18",$A:$A,0)+1,COLUMN(F$12),4)&amp;":"&amp;ADDRESS(MATCH("K19",$A:$A,0)-1,COLUMN(F$12),4)))</f>
        <v/>
      </c>
      <c r="G188" s="940">
        <f>SUM(INDIRECT(ADDRESS(MATCH("K18",$A:$A,0)+1,COLUMN(G$12),4)&amp;":"&amp;ADDRESS(MATCH("K19",$A:$A,0)-1,COLUMN(G$12),4)))</f>
        <v/>
      </c>
      <c r="H188" s="940">
        <f>SUM(INDIRECT(ADDRESS(MATCH("K18",$A:$A,0)+1,COLUMN(H$12),4)&amp;":"&amp;ADDRESS(MATCH("K19",$A:$A,0)-1,COLUMN(H$12),4)))</f>
        <v/>
      </c>
      <c r="I188" s="928" t="n"/>
      <c r="N188" s="105">
        <f>B188</f>
        <v/>
      </c>
      <c r="O188" s="106">
        <f>C188*BS!$B$9</f>
        <v/>
      </c>
      <c r="P188" s="106">
        <f>D188*BS!$B$9</f>
        <v/>
      </c>
      <c r="Q188" s="106">
        <f>E188*BS!$B$9</f>
        <v/>
      </c>
      <c r="R188" s="106">
        <f>F188*BS!$B$9</f>
        <v/>
      </c>
      <c r="S188" s="106">
        <f>G188*BS!$B$9</f>
        <v/>
      </c>
      <c r="T188" s="106">
        <f>H188*BS!$B$9</f>
        <v/>
      </c>
      <c r="U188" s="107" t="n"/>
      <c r="V188" s="927" t="n"/>
      <c r="W188" s="927" t="n"/>
    </row>
    <row r="189">
      <c r="A189" s="618" t="inlineStr">
        <is>
          <t>K20</t>
        </is>
      </c>
      <c r="B189" s="96" t="inlineStr">
        <is>
          <t>Other intangible assets</t>
        </is>
      </c>
      <c r="C189" s="954" t="n"/>
      <c r="D189" s="954" t="n"/>
      <c r="E189" s="954" t="n"/>
      <c r="F189" s="954" t="n"/>
      <c r="G189" s="954" t="n"/>
      <c r="H189" s="954" t="n"/>
      <c r="I189" s="934" t="n"/>
      <c r="J189" s="85" t="n"/>
      <c r="K189" s="85" t="n"/>
      <c r="L189" s="85" t="n"/>
      <c r="M189" s="85" t="n"/>
      <c r="N189" s="114">
        <f>B189</f>
        <v/>
      </c>
      <c r="O189" s="115" t="inlineStr"/>
      <c r="P189" s="115" t="inlineStr"/>
      <c r="Q189" s="115" t="inlineStr"/>
      <c r="R189" s="115" t="inlineStr"/>
      <c r="S189" s="115" t="inlineStr"/>
      <c r="T189" s="115" t="inlineStr"/>
      <c r="U189" s="935">
        <f>I132</f>
        <v/>
      </c>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929">
        <f>I133</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f>I134</f>
        <v/>
      </c>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f>I135</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I136</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I137</f>
        <v/>
      </c>
      <c r="V194" s="927" t="n"/>
      <c r="W194" s="927" t="n"/>
    </row>
    <row r="195">
      <c r="A195" s="618" t="n"/>
      <c r="B195" s="102" t="n"/>
      <c r="C195" s="103" t="n"/>
      <c r="D195" s="103" t="n"/>
      <c r="E195" s="103" t="n"/>
      <c r="F195" s="103" t="n"/>
      <c r="G195" s="103" t="n"/>
      <c r="H195" s="103" t="n"/>
      <c r="I195" s="928" t="n"/>
      <c r="N195" s="105" t="inlineStr"/>
      <c r="O195" s="106" t="inlineStr"/>
      <c r="P195" s="106" t="inlineStr"/>
      <c r="Q195" s="106" t="inlineStr"/>
      <c r="R195" s="106" t="inlineStr"/>
      <c r="S195" s="106" t="inlineStr"/>
      <c r="T195" s="106" t="inlineStr"/>
      <c r="U195" s="107">
        <f>I138</f>
        <v/>
      </c>
      <c r="V195" s="927" t="n"/>
      <c r="W195" s="927"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f>I139</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t="n"/>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f>I141</f>
        <v/>
      </c>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I142</f>
        <v/>
      </c>
      <c r="V199" s="927" t="n"/>
      <c r="W199" s="927" t="n"/>
    </row>
    <row r="200">
      <c r="A200" s="618" t="n"/>
      <c r="B200" s="102" t="n"/>
      <c r="C200" s="939" t="n"/>
      <c r="D200" s="939" t="n"/>
      <c r="E200" s="939" t="n"/>
      <c r="F200" s="939" t="n"/>
      <c r="G200" s="939" t="n"/>
      <c r="H200" s="939" t="n"/>
      <c r="I200" s="928" t="n"/>
      <c r="N200" s="105" t="inlineStr"/>
      <c r="O200" s="106" t="inlineStr"/>
      <c r="P200" s="106" t="inlineStr"/>
      <c r="Q200" s="106" t="inlineStr"/>
      <c r="R200" s="106" t="inlineStr"/>
      <c r="S200" s="106" t="inlineStr"/>
      <c r="T200" s="106" t="inlineStr"/>
      <c r="U200" s="107">
        <f>I143</f>
        <v/>
      </c>
      <c r="V200" s="927" t="n"/>
      <c r="W200" s="927" t="n"/>
    </row>
    <row r="201">
      <c r="A201" s="618" t="inlineStr">
        <is>
          <t>K21</t>
        </is>
      </c>
      <c r="B201" s="96" t="inlineStr">
        <is>
          <t xml:space="preserve">Total </t>
        </is>
      </c>
      <c r="C201" s="940">
        <f>SUM(INDIRECT(ADDRESS(MATCH("K20",$A:$A,0)+1,COLUMN(C$12),4)&amp;":"&amp;ADDRESS(MATCH("K21",$A:$A,0)-1,COLUMN(C$12),4)))</f>
        <v/>
      </c>
      <c r="D201" s="940">
        <f>SUM(INDIRECT(ADDRESS(MATCH("K20",$A:$A,0)+1,COLUMN(D$12),4)&amp;":"&amp;ADDRESS(MATCH("K21",$A:$A,0)-1,COLUMN(D$12),4)))</f>
        <v/>
      </c>
      <c r="E201" s="940">
        <f>SUM(INDIRECT(ADDRESS(MATCH("K20",$A:$A,0)+1,COLUMN(E$12),4)&amp;":"&amp;ADDRESS(MATCH("K21",$A:$A,0)-1,COLUMN(E$12),4)))</f>
        <v/>
      </c>
      <c r="F201" s="940">
        <f>SUM(INDIRECT(ADDRESS(MATCH("K20",$A:$A,0)+1,COLUMN(F$12),4)&amp;":"&amp;ADDRESS(MATCH("K21",$A:$A,0)-1,COLUMN(F$12),4)))</f>
        <v/>
      </c>
      <c r="G201" s="940" t="n">
        <v>3905608</v>
      </c>
      <c r="H201" s="940" t="n">
        <v>3370273</v>
      </c>
      <c r="I201" s="934" t="n"/>
      <c r="J201" s="85" t="n"/>
      <c r="K201" s="85" t="n"/>
      <c r="L201" s="85" t="n"/>
      <c r="M201" s="85" t="n"/>
      <c r="N201" s="114">
        <f>B201</f>
        <v/>
      </c>
      <c r="O201" s="156">
        <f>C201*BS!$B$9</f>
        <v/>
      </c>
      <c r="P201" s="156">
        <f>D201*BS!$B$9</f>
        <v/>
      </c>
      <c r="Q201" s="156">
        <f>E201*BS!$B$9</f>
        <v/>
      </c>
      <c r="R201" s="156">
        <f>F201*BS!$B$9</f>
        <v/>
      </c>
      <c r="S201" s="156">
        <f>G201*BS!$B$9</f>
        <v/>
      </c>
      <c r="T201" s="156">
        <f>H201*BS!$B$9</f>
        <v/>
      </c>
      <c r="U201" s="157">
        <f>I144</f>
        <v/>
      </c>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K22</t>
        </is>
      </c>
      <c r="B203" s="96" t="inlineStr">
        <is>
          <t>Investments</t>
        </is>
      </c>
      <c r="C203" s="158" t="n"/>
      <c r="D203" s="158" t="n"/>
      <c r="E203" s="158" t="n"/>
      <c r="F203" s="158" t="n"/>
      <c r="G203" s="158" t="n"/>
      <c r="H203" s="158" t="n"/>
      <c r="I203" s="955" t="n"/>
      <c r="J203" s="85" t="n"/>
      <c r="K203" s="85" t="n"/>
      <c r="L203" s="85" t="n"/>
      <c r="M203" s="85" t="n"/>
      <c r="N203" s="114">
        <f>B203</f>
        <v/>
      </c>
      <c r="O203" s="115" t="inlineStr"/>
      <c r="P203" s="115" t="inlineStr"/>
      <c r="Q203" s="115" t="inlineStr"/>
      <c r="R203" s="115" t="inlineStr"/>
      <c r="S203" s="115" t="inlineStr"/>
      <c r="T203" s="115" t="inlineStr"/>
      <c r="U203" s="123" t="n"/>
      <c r="V203" s="936" t="n"/>
      <c r="W203" s="936"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A204" s="618" t="n"/>
      <c r="B204" s="102" t="n"/>
      <c r="C204" s="939" t="n"/>
      <c r="D204" s="939" t="n"/>
      <c r="E204" s="939" t="n"/>
      <c r="F204" s="939" t="n"/>
      <c r="G204" s="939" t="n"/>
      <c r="H204" s="939" t="n"/>
      <c r="I204" s="928" t="n"/>
      <c r="N204" s="105" t="inlineStr"/>
      <c r="O204" s="106" t="inlineStr"/>
      <c r="P204" s="106" t="inlineStr"/>
      <c r="Q204" s="106" t="inlineStr"/>
      <c r="R204" s="106" t="inlineStr"/>
      <c r="S204" s="106" t="inlineStr"/>
      <c r="T204" s="106" t="inlineStr"/>
      <c r="U204" s="929">
        <f>I147</f>
        <v/>
      </c>
      <c r="V204" s="927" t="n"/>
      <c r="W204" s="927" t="n"/>
    </row>
    <row r="205">
      <c r="A205" s="618" t="n"/>
      <c r="B205" s="140" t="n"/>
      <c r="C205" s="939" t="n"/>
      <c r="D205" s="939" t="n"/>
      <c r="E205" s="939" t="n"/>
      <c r="F205" s="939" t="n"/>
      <c r="G205" s="939" t="n"/>
      <c r="H205" s="939" t="n"/>
      <c r="I205" s="928" t="n"/>
      <c r="N205" s="105" t="inlineStr"/>
      <c r="O205" s="106" t="inlineStr"/>
      <c r="P205" s="106" t="inlineStr"/>
      <c r="Q205" s="106" t="inlineStr"/>
      <c r="R205" s="106" t="inlineStr"/>
      <c r="S205" s="106" t="inlineStr"/>
      <c r="T205" s="106" t="inlineStr"/>
      <c r="U205" s="929">
        <f>I148</f>
        <v/>
      </c>
      <c r="V205" s="927" t="n"/>
      <c r="W205" s="927" t="n"/>
    </row>
    <row r="206">
      <c r="A206" s="618" t="n"/>
      <c r="B206" s="102" t="n"/>
      <c r="C206" s="103" t="n"/>
      <c r="D206" s="103" t="n"/>
      <c r="E206" s="103" t="n"/>
      <c r="F206" s="103" t="n"/>
      <c r="G206" s="103" t="n"/>
      <c r="H206" s="103" t="n"/>
      <c r="I206" s="928" t="n"/>
      <c r="N206" s="105" t="inlineStr"/>
      <c r="O206" s="106" t="inlineStr"/>
      <c r="P206" s="106" t="inlineStr"/>
      <c r="Q206" s="106" t="inlineStr"/>
      <c r="R206" s="106" t="inlineStr"/>
      <c r="S206" s="106" t="inlineStr"/>
      <c r="T206" s="106" t="inlineStr"/>
      <c r="U206" s="107">
        <f>I149</f>
        <v/>
      </c>
      <c r="V206" s="927" t="n"/>
      <c r="W206" s="927" t="n"/>
    </row>
    <row r="207">
      <c r="A207" s="618" t="n"/>
      <c r="B207" s="102" t="n"/>
      <c r="C207" s="939" t="n"/>
      <c r="D207" s="939" t="n"/>
      <c r="E207" s="939" t="n"/>
      <c r="F207" s="939" t="n"/>
      <c r="G207" s="939" t="n"/>
      <c r="H207" s="939" t="n"/>
      <c r="I207" s="928" t="n"/>
      <c r="N207" s="105" t="inlineStr"/>
      <c r="O207" s="106" t="inlineStr"/>
      <c r="P207" s="106" t="inlineStr"/>
      <c r="Q207" s="106" t="inlineStr"/>
      <c r="R207" s="106" t="inlineStr"/>
      <c r="S207" s="106" t="inlineStr"/>
      <c r="T207" s="106" t="inlineStr"/>
      <c r="U207" s="107">
        <f>I150</f>
        <v/>
      </c>
      <c r="V207" s="927" t="n"/>
      <c r="W207" s="927" t="n"/>
    </row>
    <row r="208">
      <c r="A208" s="618" t="n"/>
      <c r="B208" s="102" t="n"/>
      <c r="C208" s="939" t="n"/>
      <c r="D208" s="939" t="n"/>
      <c r="E208" s="939" t="n"/>
      <c r="F208" s="939" t="n"/>
      <c r="G208" s="939" t="n"/>
      <c r="H208" s="939" t="n"/>
      <c r="I208" s="928" t="n"/>
      <c r="N208" s="105" t="inlineStr"/>
      <c r="O208" s="106" t="inlineStr"/>
      <c r="P208" s="106" t="inlineStr"/>
      <c r="Q208" s="106" t="inlineStr"/>
      <c r="R208" s="106" t="inlineStr"/>
      <c r="S208" s="106" t="inlineStr"/>
      <c r="T208" s="106" t="inlineStr"/>
      <c r="U208" s="107">
        <f>I151</f>
        <v/>
      </c>
      <c r="V208" s="927" t="n"/>
      <c r="W208" s="927" t="n"/>
    </row>
    <row r="209">
      <c r="A209" s="618" t="n"/>
      <c r="B209" s="102" t="n"/>
      <c r="C209" s="939" t="n"/>
      <c r="D209" s="939" t="n"/>
      <c r="E209" s="939" t="n"/>
      <c r="F209" s="939" t="n"/>
      <c r="G209" s="939" t="n"/>
      <c r="H209" s="939" t="n"/>
      <c r="I209" s="928" t="n"/>
      <c r="N209" s="105" t="inlineStr"/>
      <c r="O209" s="106" t="inlineStr"/>
      <c r="P209" s="106" t="inlineStr"/>
      <c r="Q209" s="106" t="inlineStr"/>
      <c r="R209" s="106" t="inlineStr"/>
      <c r="S209" s="106" t="inlineStr"/>
      <c r="T209" s="106" t="inlineStr"/>
      <c r="U209" s="107">
        <f>I152</f>
        <v/>
      </c>
      <c r="V209" s="927" t="n"/>
      <c r="W209" s="927" t="n"/>
    </row>
    <row r="210">
      <c r="A210" s="618" t="n"/>
      <c r="B210" s="102" t="n"/>
      <c r="C210" s="939" t="n"/>
      <c r="D210" s="939" t="n"/>
      <c r="E210" s="939" t="n"/>
      <c r="F210" s="939" t="n"/>
      <c r="G210" s="939" t="n"/>
      <c r="H210" s="939" t="n"/>
      <c r="I210" s="928" t="n"/>
      <c r="N210" s="105" t="inlineStr"/>
      <c r="O210" s="106" t="inlineStr"/>
      <c r="P210" s="106" t="inlineStr"/>
      <c r="Q210" s="106" t="inlineStr"/>
      <c r="R210" s="106" t="inlineStr"/>
      <c r="S210" s="106" t="inlineStr"/>
      <c r="T210" s="106" t="inlineStr"/>
      <c r="U210" s="107">
        <f>I153</f>
        <v/>
      </c>
      <c r="V210" s="927" t="n"/>
      <c r="W210" s="927" t="n"/>
    </row>
    <row r="211">
      <c r="A211" s="618" t="n"/>
      <c r="B211" s="102" t="n"/>
      <c r="C211" s="939" t="n"/>
      <c r="D211" s="939" t="n"/>
      <c r="E211" s="939" t="n"/>
      <c r="F211" s="939" t="n"/>
      <c r="G211" s="939" t="n"/>
      <c r="H211" s="939" t="n"/>
      <c r="I211" s="928" t="n"/>
      <c r="N211" s="105" t="inlineStr"/>
      <c r="O211" s="106" t="inlineStr"/>
      <c r="P211" s="106" t="inlineStr"/>
      <c r="Q211" s="106" t="inlineStr"/>
      <c r="R211" s="106" t="inlineStr"/>
      <c r="S211" s="106" t="inlineStr"/>
      <c r="T211" s="106" t="inlineStr"/>
      <c r="U211" s="107">
        <f>I154</f>
        <v/>
      </c>
      <c r="V211" s="927" t="n"/>
      <c r="W211" s="927" t="n"/>
    </row>
    <row r="212">
      <c r="A212" s="618" t="n"/>
      <c r="B212" s="102" t="n"/>
      <c r="C212" s="939" t="n"/>
      <c r="D212" s="939" t="n"/>
      <c r="E212" s="939" t="n"/>
      <c r="F212" s="939" t="n"/>
      <c r="G212" s="939" t="n"/>
      <c r="H212" s="939" t="n"/>
      <c r="I212" s="928" t="n"/>
      <c r="N212" s="105" t="inlineStr"/>
      <c r="O212" s="106" t="inlineStr"/>
      <c r="P212" s="106" t="inlineStr"/>
      <c r="Q212" s="106" t="inlineStr"/>
      <c r="R212" s="106" t="inlineStr"/>
      <c r="S212" s="106" t="inlineStr"/>
      <c r="T212" s="106" t="inlineStr"/>
      <c r="U212" s="107" t="n"/>
      <c r="V212" s="927" t="n"/>
      <c r="W212" s="927" t="n"/>
    </row>
    <row r="213">
      <c r="A213" s="618" t="n"/>
      <c r="B213" s="102" t="n"/>
      <c r="C213" s="939" t="n"/>
      <c r="D213" s="939" t="n"/>
      <c r="E213" s="939" t="n"/>
      <c r="F213" s="939" t="n"/>
      <c r="G213" s="939" t="n"/>
      <c r="H213" s="939" t="n"/>
      <c r="I213" s="928" t="n"/>
      <c r="N213" s="105" t="inlineStr"/>
      <c r="O213" s="106" t="inlineStr"/>
      <c r="P213" s="106" t="inlineStr"/>
      <c r="Q213" s="106" t="inlineStr"/>
      <c r="R213" s="106" t="inlineStr"/>
      <c r="S213" s="106" t="inlineStr"/>
      <c r="T213" s="106" t="inlineStr"/>
      <c r="U213" s="107">
        <f>I156</f>
        <v/>
      </c>
      <c r="V213" s="927" t="n"/>
      <c r="W213" s="927" t="n"/>
    </row>
    <row r="214">
      <c r="A214" s="618" t="n"/>
      <c r="B214" s="102" t="n"/>
      <c r="C214" s="939" t="n"/>
      <c r="D214" s="939" t="n"/>
      <c r="E214" s="939" t="n"/>
      <c r="F214" s="939" t="n"/>
      <c r="G214" s="939" t="n"/>
      <c r="H214" s="939" t="n"/>
      <c r="I214" s="943" t="n"/>
      <c r="N214" s="105" t="inlineStr"/>
      <c r="O214" s="106" t="inlineStr"/>
      <c r="P214" s="106" t="inlineStr"/>
      <c r="Q214" s="106" t="inlineStr"/>
      <c r="R214" s="106" t="inlineStr"/>
      <c r="S214" s="106" t="inlineStr"/>
      <c r="T214" s="106" t="inlineStr"/>
      <c r="U214" s="107">
        <f>I157</f>
        <v/>
      </c>
      <c r="V214" s="936" t="n"/>
      <c r="W214" s="936" t="n"/>
    </row>
    <row r="215">
      <c r="A215" s="618" t="inlineStr">
        <is>
          <t>K23</t>
        </is>
      </c>
      <c r="B215" s="96" t="inlineStr">
        <is>
          <t>Total</t>
        </is>
      </c>
      <c r="C215" s="940">
        <f>SUM(INDIRECT(ADDRESS(MATCH("K22",$A:$A,0)+1,COLUMN(C$12),4)&amp;":"&amp;ADDRESS(MATCH("K23",$A:$A,0)-1,COLUMN(C$12),4)))</f>
        <v/>
      </c>
      <c r="D215" s="940">
        <f>SUM(INDIRECT(ADDRESS(MATCH("K22",$A:$A,0)+1,COLUMN(D$12),4)&amp;":"&amp;ADDRESS(MATCH("K23",$A:$A,0)-1,COLUMN(D$12),4)))</f>
        <v/>
      </c>
      <c r="E215" s="940">
        <f>SUM(INDIRECT(ADDRESS(MATCH("K22",$A:$A,0)+1,COLUMN(E$12),4)&amp;":"&amp;ADDRESS(MATCH("K23",$A:$A,0)-1,COLUMN(E$12),4)))</f>
        <v/>
      </c>
      <c r="F215" s="940">
        <f>SUM(INDIRECT(ADDRESS(MATCH("K22",$A:$A,0)+1,COLUMN(F$12),4)&amp;":"&amp;ADDRESS(MATCH("K23",$A:$A,0)-1,COLUMN(F$12),4)))</f>
        <v/>
      </c>
      <c r="G215" s="940" t="n">
        <v>0</v>
      </c>
      <c r="H215" s="940" t="n">
        <v>0</v>
      </c>
      <c r="I215" s="955" t="n"/>
      <c r="J215" s="85" t="n"/>
      <c r="K215" s="85" t="n"/>
      <c r="L215" s="85" t="n"/>
      <c r="M215" s="85" t="n"/>
      <c r="N215" s="114">
        <f>B215</f>
        <v/>
      </c>
      <c r="O215" s="115">
        <f>C215*BS!$B$9</f>
        <v/>
      </c>
      <c r="P215" s="115">
        <f>D215*BS!$B$9</f>
        <v/>
      </c>
      <c r="Q215" s="115">
        <f>E215*BS!$B$9</f>
        <v/>
      </c>
      <c r="R215" s="115">
        <f>F215*BS!$B$9</f>
        <v/>
      </c>
      <c r="S215" s="115">
        <f>G215*BS!$B$9</f>
        <v/>
      </c>
      <c r="T215" s="115">
        <f>H215*BS!$B$9</f>
        <v/>
      </c>
      <c r="U215" s="123">
        <f>I158</f>
        <v/>
      </c>
      <c r="V215" s="936" t="n"/>
      <c r="W215" s="936" t="n"/>
      <c r="X215" s="85" t="n"/>
      <c r="Y215" s="85" t="n"/>
      <c r="Z215" s="85" t="n"/>
      <c r="AA215" s="85" t="n"/>
      <c r="AB215" s="85" t="n"/>
      <c r="AC215" s="85" t="n"/>
      <c r="AD215" s="85" t="n"/>
      <c r="AE215" s="85" t="n"/>
      <c r="AF215" s="85" t="n"/>
      <c r="AG215" s="85" t="n"/>
      <c r="AH215" s="85" t="n"/>
      <c r="AI215" s="85" t="n"/>
      <c r="AJ215" s="85" t="n"/>
      <c r="AK215" s="85" t="n"/>
      <c r="AL215" s="85" t="n"/>
      <c r="AM215" s="85" t="n"/>
      <c r="AN215" s="85" t="n"/>
      <c r="AO215" s="85" t="n"/>
      <c r="AP215" s="85" t="n"/>
      <c r="AQ215" s="85" t="n"/>
      <c r="AR215" s="85" t="n"/>
      <c r="AS215" s="85" t="n"/>
      <c r="AT215" s="85" t="n"/>
      <c r="AU215" s="85" t="n"/>
      <c r="AV215" s="85" t="n"/>
      <c r="AW215" s="85" t="n"/>
      <c r="AX215" s="85" t="n"/>
      <c r="AY215" s="85" t="n"/>
      <c r="AZ215" s="85" t="n"/>
      <c r="BA215" s="85" t="n"/>
      <c r="BB215" s="85" t="n"/>
      <c r="BC215" s="85" t="n"/>
      <c r="BD215" s="85" t="n"/>
      <c r="BE215" s="85" t="n"/>
      <c r="BF215" s="85" t="n"/>
      <c r="BG215" s="85" t="n"/>
      <c r="BH215" s="85" t="n"/>
      <c r="BI215" s="85" t="n"/>
      <c r="BJ215" s="85" t="n"/>
      <c r="BK215" s="85" t="n"/>
      <c r="BL215" s="85" t="n"/>
      <c r="BM215" s="85" t="n"/>
      <c r="BN215" s="85" t="n"/>
      <c r="BO215" s="85" t="n"/>
      <c r="BP215" s="85" t="n"/>
      <c r="BQ215" s="85" t="n"/>
      <c r="BR215" s="85" t="n"/>
      <c r="BS215" s="85" t="n"/>
      <c r="BT215" s="85" t="n"/>
      <c r="BU215" s="85" t="n"/>
      <c r="BV215" s="85" t="n"/>
      <c r="BW215" s="85" t="n"/>
      <c r="BX215" s="85" t="n"/>
      <c r="BY215" s="85" t="n"/>
      <c r="BZ215" s="85" t="n"/>
      <c r="CA215" s="85" t="n"/>
      <c r="CB215" s="85" t="n"/>
      <c r="CC215" s="85" t="n"/>
      <c r="CD215" s="85" t="n"/>
      <c r="CE215" s="85" t="n"/>
      <c r="CF215" s="85" t="n"/>
      <c r="CG215" s="85" t="n"/>
      <c r="CH215" s="85" t="n"/>
      <c r="CI215" s="85" t="n"/>
      <c r="CJ215" s="85" t="n"/>
      <c r="CK215" s="85" t="n"/>
      <c r="CL215" s="85" t="n"/>
      <c r="CM215" s="85" t="n"/>
      <c r="CN215" s="85" t="n"/>
      <c r="CO215" s="85" t="n"/>
      <c r="CP215" s="85" t="n"/>
      <c r="CQ215" s="85" t="n"/>
      <c r="CR215" s="85" t="n"/>
      <c r="CS215" s="85" t="n"/>
      <c r="CT215" s="85" t="n"/>
      <c r="CU215" s="85" t="n"/>
      <c r="CV215" s="85" t="n"/>
      <c r="CW215" s="85" t="n"/>
      <c r="CX215" s="85" t="n"/>
      <c r="CY215" s="85" t="n"/>
      <c r="CZ215" s="85" t="n"/>
      <c r="DA215" s="85" t="n"/>
      <c r="DB215" s="85" t="n"/>
      <c r="DC215" s="85" t="n"/>
      <c r="DD215" s="85" t="n"/>
      <c r="DE215" s="85" t="n"/>
      <c r="DF215" s="85" t="n"/>
      <c r="DG215" s="85" t="n"/>
      <c r="DH215" s="85" t="n"/>
      <c r="DI215" s="85" t="n"/>
      <c r="DJ215" s="85" t="n"/>
      <c r="DK215" s="85" t="n"/>
      <c r="DL215" s="85" t="n"/>
      <c r="DM215" s="85" t="n"/>
      <c r="DN215" s="85" t="n"/>
      <c r="DO215" s="85" t="n"/>
      <c r="DP215" s="85" t="n"/>
      <c r="DQ215" s="85" t="n"/>
      <c r="DR215" s="85" t="n"/>
      <c r="DS215" s="85" t="n"/>
      <c r="DT215" s="85" t="n"/>
      <c r="DU215" s="85" t="n"/>
      <c r="DV215" s="85" t="n"/>
      <c r="DW215" s="85" t="n"/>
      <c r="DX215" s="85" t="n"/>
      <c r="DY215" s="85" t="n"/>
      <c r="DZ215" s="85" t="n"/>
      <c r="EA215" s="85" t="n"/>
      <c r="EB215" s="85" t="n"/>
      <c r="EC215" s="85" t="n"/>
      <c r="ED215" s="85" t="n"/>
      <c r="EE215" s="85" t="n"/>
      <c r="EF215" s="85" t="n"/>
      <c r="EG215" s="85" t="n"/>
      <c r="EH215" s="85" t="n"/>
      <c r="EI215" s="85" t="n"/>
      <c r="EJ215" s="85" t="n"/>
      <c r="EK215" s="85" t="n"/>
      <c r="EL215" s="85" t="n"/>
      <c r="EM215" s="85" t="n"/>
      <c r="EN215" s="85" t="n"/>
      <c r="EO215" s="85" t="n"/>
      <c r="EP215" s="85" t="n"/>
      <c r="EQ215" s="85" t="n"/>
      <c r="ER215" s="85" t="n"/>
      <c r="ES215" s="85" t="n"/>
      <c r="ET215" s="85" t="n"/>
      <c r="EU215" s="85" t="n"/>
      <c r="EV215" s="85" t="n"/>
      <c r="EW215" s="85" t="n"/>
      <c r="EX215" s="85" t="n"/>
      <c r="EY215" s="85" t="n"/>
      <c r="EZ215" s="85" t="n"/>
      <c r="FA215" s="85" t="n"/>
      <c r="FB215" s="85" t="n"/>
      <c r="FC215" s="85" t="n"/>
      <c r="FD215" s="85" t="n"/>
      <c r="FE215" s="85" t="n"/>
      <c r="FF215" s="85" t="n"/>
      <c r="FG215" s="85" t="n"/>
      <c r="FH215" s="85" t="n"/>
      <c r="FI215" s="85" t="n"/>
      <c r="FJ215" s="85" t="n"/>
      <c r="FK215" s="85" t="n"/>
      <c r="FL215" s="85" t="n"/>
      <c r="FM215" s="85" t="n"/>
      <c r="FN215" s="85" t="n"/>
      <c r="FO215" s="85" t="n"/>
      <c r="FP215" s="85" t="n"/>
      <c r="FQ215" s="85" t="n"/>
      <c r="FR215" s="85" t="n"/>
      <c r="FS215" s="85" t="n"/>
      <c r="FT215" s="85" t="n"/>
      <c r="FU215" s="85" t="n"/>
      <c r="FV215" s="85" t="n"/>
      <c r="FW215" s="85" t="n"/>
      <c r="FX215" s="85" t="n"/>
      <c r="FY215" s="85" t="n"/>
      <c r="FZ215" s="85" t="n"/>
      <c r="GA215" s="85" t="n"/>
      <c r="GB215" s="85" t="n"/>
      <c r="GC215" s="85" t="n"/>
      <c r="GD215" s="85" t="n"/>
      <c r="GE215" s="85" t="n"/>
      <c r="GF215" s="85" t="n"/>
      <c r="GG215" s="85" t="n"/>
      <c r="GH215" s="85" t="n"/>
      <c r="GI215" s="85" t="n"/>
      <c r="GJ215" s="85" t="n"/>
      <c r="GK215" s="85" t="n"/>
      <c r="GL215" s="85" t="n"/>
      <c r="GM215" s="85" t="n"/>
      <c r="GN215" s="85" t="n"/>
      <c r="GO215" s="85" t="n"/>
      <c r="GP215" s="85" t="n"/>
      <c r="GQ215" s="85" t="n"/>
      <c r="GR215" s="85" t="n"/>
      <c r="GS215" s="85" t="n"/>
      <c r="GT215" s="85" t="n"/>
      <c r="GU215" s="85" t="n"/>
      <c r="GV215" s="85" t="n"/>
      <c r="GW215" s="85" t="n"/>
      <c r="GX215" s="85" t="n"/>
      <c r="GY215" s="85" t="n"/>
      <c r="GZ215" s="85" t="n"/>
      <c r="HA215" s="85" t="n"/>
      <c r="HB215" s="85" t="n"/>
      <c r="HC215" s="85" t="n"/>
      <c r="HD215" s="85" t="n"/>
      <c r="HE215" s="85" t="n"/>
      <c r="HF215" s="85" t="n"/>
      <c r="HG215" s="85" t="n"/>
      <c r="HH215" s="85" t="n"/>
      <c r="HI215" s="85" t="n"/>
      <c r="HJ215" s="85" t="n"/>
      <c r="HK215" s="85" t="n"/>
      <c r="HL215" s="85" t="n"/>
      <c r="HM215" s="85" t="n"/>
      <c r="HN215" s="85" t="n"/>
      <c r="HO215" s="85" t="n"/>
      <c r="HP215" s="85" t="n"/>
      <c r="HQ215" s="85" t="n"/>
      <c r="HR215" s="85" t="n"/>
      <c r="HS215" s="85" t="n"/>
      <c r="HT215" s="85" t="n"/>
      <c r="HU215" s="85" t="n"/>
      <c r="HV215" s="85" t="n"/>
      <c r="HW215" s="85" t="n"/>
      <c r="HX215" s="85" t="n"/>
      <c r="HY215" s="85" t="n"/>
      <c r="HZ215" s="85" t="n"/>
      <c r="IA215" s="85" t="n"/>
      <c r="IB215" s="85" t="n"/>
      <c r="IC215" s="85" t="n"/>
      <c r="ID215" s="85" t="n"/>
      <c r="IE215" s="85" t="n"/>
      <c r="IF215" s="85" t="n"/>
      <c r="IG215" s="85" t="n"/>
      <c r="IH215" s="85" t="n"/>
      <c r="II215" s="85" t="n"/>
      <c r="IJ215" s="85" t="n"/>
      <c r="IK215" s="85" t="n"/>
      <c r="IL215" s="85" t="n"/>
      <c r="IM215" s="85" t="n"/>
      <c r="IN215" s="85" t="n"/>
      <c r="IO215" s="85" t="n"/>
      <c r="IP215" s="85" t="n"/>
      <c r="IQ215" s="85" t="n"/>
      <c r="IR215" s="85" t="n"/>
      <c r="IS215" s="85" t="n"/>
      <c r="IT215" s="85" t="n"/>
      <c r="IU215" s="85" t="n"/>
      <c r="IV215" s="85" t="n"/>
      <c r="IW215" s="85" t="n"/>
      <c r="IX215" s="85" t="n"/>
      <c r="IY215" s="85" t="n"/>
      <c r="IZ215" s="85" t="n"/>
      <c r="JA215" s="85" t="n"/>
      <c r="JB215" s="85" t="n"/>
      <c r="JC215" s="85" t="n"/>
      <c r="JD215" s="85" t="n"/>
      <c r="JE215" s="85" t="n"/>
      <c r="JF215" s="85" t="n"/>
      <c r="JG215" s="85" t="n"/>
      <c r="JH215" s="85" t="n"/>
      <c r="JI215" s="85" t="n"/>
      <c r="JJ215" s="85" t="n"/>
      <c r="JK215" s="85" t="n"/>
      <c r="JL215" s="85" t="n"/>
      <c r="JM215" s="85" t="n"/>
      <c r="JN215" s="85" t="n"/>
      <c r="JO215" s="85" t="n"/>
      <c r="JP215" s="85" t="n"/>
      <c r="JQ215" s="85" t="n"/>
      <c r="JR215" s="85" t="n"/>
      <c r="JS215" s="85" t="n"/>
      <c r="JT215" s="85" t="n"/>
      <c r="JU215" s="85" t="n"/>
      <c r="JV215" s="85" t="n"/>
      <c r="JW215" s="85" t="n"/>
      <c r="JX215" s="85" t="n"/>
      <c r="JY215" s="85" t="n"/>
      <c r="JZ215" s="85" t="n"/>
      <c r="KA215" s="85" t="n"/>
      <c r="KB215" s="85" t="n"/>
      <c r="KC215" s="85" t="n"/>
      <c r="KD215" s="85" t="n"/>
      <c r="KE215" s="85" t="n"/>
      <c r="KF215" s="85" t="n"/>
      <c r="KG215" s="85" t="n"/>
      <c r="KH215" s="85" t="n"/>
      <c r="KI215" s="85" t="n"/>
      <c r="KJ215" s="85" t="n"/>
      <c r="KK215" s="85" t="n"/>
      <c r="KL215" s="85" t="n"/>
      <c r="KM215" s="85" t="n"/>
      <c r="KN215" s="85" t="n"/>
      <c r="KO215" s="85" t="n"/>
      <c r="KP215" s="85" t="n"/>
      <c r="KQ215" s="85" t="n"/>
      <c r="KR215" s="85" t="n"/>
      <c r="KS215" s="85" t="n"/>
      <c r="KT215" s="85" t="n"/>
      <c r="KU215" s="85" t="n"/>
      <c r="KV215" s="85" t="n"/>
      <c r="KW215" s="85" t="n"/>
      <c r="KX215" s="85" t="n"/>
      <c r="KY215" s="85" t="n"/>
      <c r="KZ215" s="85" t="n"/>
      <c r="LA215" s="85" t="n"/>
      <c r="LB215" s="85" t="n"/>
      <c r="LC215" s="85" t="n"/>
      <c r="LD215" s="85" t="n"/>
      <c r="LE215" s="85" t="n"/>
      <c r="LF215" s="85" t="n"/>
      <c r="LG215" s="85" t="n"/>
      <c r="LH215" s="85" t="n"/>
      <c r="LI215" s="85" t="n"/>
      <c r="LJ215" s="85" t="n"/>
      <c r="LK215" s="85" t="n"/>
      <c r="LL215" s="85" t="n"/>
      <c r="LM215" s="85" t="n"/>
      <c r="LN215" s="85" t="n"/>
      <c r="LO215" s="85" t="n"/>
      <c r="LP215" s="85" t="n"/>
      <c r="LQ215" s="85" t="n"/>
      <c r="LR215" s="85" t="n"/>
      <c r="LS215" s="85" t="n"/>
    </row>
    <row r="216">
      <c r="A216" s="618" t="n"/>
      <c r="B216" s="102" t="n"/>
      <c r="C216" s="939" t="n"/>
      <c r="D216" s="939" t="n"/>
      <c r="E216" s="939" t="n"/>
      <c r="F216" s="939" t="n"/>
      <c r="G216" s="939" t="n"/>
      <c r="H216" s="939" t="n"/>
      <c r="I216" s="928" t="n"/>
      <c r="N216" s="105" t="inlineStr"/>
      <c r="O216" s="106" t="inlineStr"/>
      <c r="P216" s="106" t="inlineStr"/>
      <c r="Q216" s="106" t="inlineStr"/>
      <c r="R216" s="106" t="inlineStr"/>
      <c r="S216" s="106" t="inlineStr"/>
      <c r="T216" s="106" t="inlineStr"/>
      <c r="U216" s="107" t="n"/>
      <c r="V216" s="927" t="n"/>
      <c r="W216" s="927" t="n"/>
    </row>
    <row r="217">
      <c r="A217" s="618" t="inlineStr">
        <is>
          <t>K24</t>
        </is>
      </c>
      <c r="B217" s="96" t="inlineStr">
        <is>
          <t xml:space="preserve">Deferred charges </t>
        </is>
      </c>
      <c r="C217" s="954" t="n"/>
      <c r="D217" s="954" t="n"/>
      <c r="E217" s="954" t="n"/>
      <c r="F217" s="954" t="n"/>
      <c r="G217" s="954" t="n"/>
      <c r="H217" s="954" t="n"/>
      <c r="I217" s="934" t="n"/>
      <c r="J217" s="85" t="n"/>
      <c r="K217" s="85" t="n"/>
      <c r="L217" s="85" t="n"/>
      <c r="M217" s="85" t="n"/>
      <c r="N217" s="114">
        <f>B217</f>
        <v/>
      </c>
      <c r="O217" s="115" t="inlineStr"/>
      <c r="P217" s="115" t="inlineStr"/>
      <c r="Q217" s="115" t="inlineStr"/>
      <c r="R217" s="115" t="inlineStr"/>
      <c r="S217" s="115" t="inlineStr"/>
      <c r="T217" s="115" t="inlineStr"/>
      <c r="U217" s="935">
        <f>I160</f>
        <v/>
      </c>
      <c r="V217" s="941" t="n"/>
      <c r="W217" s="941" t="n"/>
      <c r="X217" s="85" t="n"/>
      <c r="Y217" s="85" t="n"/>
      <c r="Z217" s="85" t="n"/>
      <c r="AA217" s="85" t="n"/>
      <c r="AB217" s="85" t="n"/>
      <c r="AC217" s="85" t="n"/>
      <c r="AD217" s="85" t="n"/>
      <c r="AE217" s="85" t="n"/>
      <c r="AF217" s="85" t="n"/>
      <c r="AG217" s="85" t="n"/>
      <c r="AH217" s="85" t="n"/>
      <c r="AI217" s="85" t="n"/>
      <c r="AJ217" s="85" t="n"/>
      <c r="AK217" s="85" t="n"/>
      <c r="AL217" s="85" t="n"/>
      <c r="AM217" s="85" t="n"/>
      <c r="AN217" s="85" t="n"/>
      <c r="AO217" s="85" t="n"/>
      <c r="AP217" s="85" t="n"/>
      <c r="AQ217" s="85" t="n"/>
      <c r="AR217" s="85" t="n"/>
      <c r="AS217" s="85" t="n"/>
      <c r="AT217" s="85" t="n"/>
      <c r="AU217" s="85" t="n"/>
      <c r="AV217" s="85" t="n"/>
      <c r="AW217" s="85" t="n"/>
      <c r="AX217" s="85" t="n"/>
      <c r="AY217" s="85" t="n"/>
      <c r="AZ217" s="85" t="n"/>
      <c r="BA217" s="85" t="n"/>
      <c r="BB217" s="85" t="n"/>
      <c r="BC217" s="85" t="n"/>
      <c r="BD217" s="85" t="n"/>
      <c r="BE217" s="85" t="n"/>
      <c r="BF217" s="85" t="n"/>
      <c r="BG217" s="85" t="n"/>
      <c r="BH217" s="85" t="n"/>
      <c r="BI217" s="85" t="n"/>
      <c r="BJ217" s="85" t="n"/>
      <c r="BK217" s="85" t="n"/>
      <c r="BL217" s="85" t="n"/>
      <c r="BM217" s="85" t="n"/>
      <c r="BN217" s="85" t="n"/>
      <c r="BO217" s="85" t="n"/>
      <c r="BP217" s="85" t="n"/>
      <c r="BQ217" s="85" t="n"/>
      <c r="BR217" s="85" t="n"/>
      <c r="BS217" s="85" t="n"/>
      <c r="BT217" s="85" t="n"/>
      <c r="BU217" s="85" t="n"/>
      <c r="BV217" s="85" t="n"/>
      <c r="BW217" s="85" t="n"/>
      <c r="BX217" s="85" t="n"/>
      <c r="BY217" s="85" t="n"/>
      <c r="BZ217" s="85" t="n"/>
      <c r="CA217" s="85" t="n"/>
      <c r="CB217" s="85" t="n"/>
      <c r="CC217" s="85" t="n"/>
      <c r="CD217" s="85" t="n"/>
      <c r="CE217" s="85" t="n"/>
      <c r="CF217" s="85" t="n"/>
      <c r="CG217" s="85" t="n"/>
      <c r="CH217" s="85" t="n"/>
      <c r="CI217" s="85" t="n"/>
      <c r="CJ217" s="85" t="n"/>
      <c r="CK217" s="85" t="n"/>
      <c r="CL217" s="85" t="n"/>
      <c r="CM217" s="85" t="n"/>
      <c r="CN217" s="85" t="n"/>
      <c r="CO217" s="85" t="n"/>
      <c r="CP217" s="85" t="n"/>
      <c r="CQ217" s="85" t="n"/>
      <c r="CR217" s="85" t="n"/>
      <c r="CS217" s="85" t="n"/>
      <c r="CT217" s="85" t="n"/>
      <c r="CU217" s="85" t="n"/>
      <c r="CV217" s="85" t="n"/>
      <c r="CW217" s="85" t="n"/>
      <c r="CX217" s="85" t="n"/>
      <c r="CY217" s="85" t="n"/>
      <c r="CZ217" s="85" t="n"/>
      <c r="DA217" s="85" t="n"/>
      <c r="DB217" s="85" t="n"/>
      <c r="DC217" s="85" t="n"/>
      <c r="DD217" s="85" t="n"/>
      <c r="DE217" s="85" t="n"/>
      <c r="DF217" s="85" t="n"/>
      <c r="DG217" s="85" t="n"/>
      <c r="DH217" s="85" t="n"/>
      <c r="DI217" s="85" t="n"/>
      <c r="DJ217" s="85" t="n"/>
      <c r="DK217" s="85" t="n"/>
      <c r="DL217" s="85" t="n"/>
      <c r="DM217" s="85" t="n"/>
      <c r="DN217" s="85" t="n"/>
      <c r="DO217" s="85" t="n"/>
      <c r="DP217" s="85" t="n"/>
      <c r="DQ217" s="85" t="n"/>
      <c r="DR217" s="85" t="n"/>
      <c r="DS217" s="85" t="n"/>
      <c r="DT217" s="85" t="n"/>
      <c r="DU217" s="85" t="n"/>
      <c r="DV217" s="85" t="n"/>
      <c r="DW217" s="85" t="n"/>
      <c r="DX217" s="85" t="n"/>
      <c r="DY217" s="85" t="n"/>
      <c r="DZ217" s="85" t="n"/>
      <c r="EA217" s="85" t="n"/>
      <c r="EB217" s="85" t="n"/>
      <c r="EC217" s="85" t="n"/>
      <c r="ED217" s="85" t="n"/>
      <c r="EE217" s="85" t="n"/>
      <c r="EF217" s="85" t="n"/>
      <c r="EG217" s="85" t="n"/>
      <c r="EH217" s="85" t="n"/>
      <c r="EI217" s="85" t="n"/>
      <c r="EJ217" s="85" t="n"/>
      <c r="EK217" s="85" t="n"/>
      <c r="EL217" s="85" t="n"/>
      <c r="EM217" s="85" t="n"/>
      <c r="EN217" s="85" t="n"/>
      <c r="EO217" s="85" t="n"/>
      <c r="EP217" s="85" t="n"/>
      <c r="EQ217" s="85" t="n"/>
      <c r="ER217" s="85" t="n"/>
      <c r="ES217" s="85" t="n"/>
      <c r="ET217" s="85" t="n"/>
      <c r="EU217" s="85" t="n"/>
      <c r="EV217" s="85" t="n"/>
      <c r="EW217" s="85" t="n"/>
      <c r="EX217" s="85" t="n"/>
      <c r="EY217" s="85" t="n"/>
      <c r="EZ217" s="85" t="n"/>
      <c r="FA217" s="85" t="n"/>
      <c r="FB217" s="85" t="n"/>
      <c r="FC217" s="85" t="n"/>
      <c r="FD217" s="85" t="n"/>
      <c r="FE217" s="85" t="n"/>
      <c r="FF217" s="85" t="n"/>
      <c r="FG217" s="85" t="n"/>
      <c r="FH217" s="85" t="n"/>
      <c r="FI217" s="85" t="n"/>
      <c r="FJ217" s="85" t="n"/>
      <c r="FK217" s="85" t="n"/>
      <c r="FL217" s="85" t="n"/>
      <c r="FM217" s="85" t="n"/>
      <c r="FN217" s="85" t="n"/>
      <c r="FO217" s="85" t="n"/>
      <c r="FP217" s="85" t="n"/>
      <c r="FQ217" s="85" t="n"/>
      <c r="FR217" s="85" t="n"/>
      <c r="FS217" s="85" t="n"/>
      <c r="FT217" s="85" t="n"/>
      <c r="FU217" s="85" t="n"/>
      <c r="FV217" s="85" t="n"/>
      <c r="FW217" s="85" t="n"/>
      <c r="FX217" s="85" t="n"/>
      <c r="FY217" s="85" t="n"/>
      <c r="FZ217" s="85" t="n"/>
      <c r="GA217" s="85" t="n"/>
      <c r="GB217" s="85" t="n"/>
      <c r="GC217" s="85" t="n"/>
      <c r="GD217" s="85" t="n"/>
      <c r="GE217" s="85" t="n"/>
      <c r="GF217" s="85" t="n"/>
      <c r="GG217" s="85" t="n"/>
      <c r="GH217" s="85" t="n"/>
      <c r="GI217" s="85" t="n"/>
      <c r="GJ217" s="85" t="n"/>
      <c r="GK217" s="85" t="n"/>
      <c r="GL217" s="85" t="n"/>
      <c r="GM217" s="85" t="n"/>
      <c r="GN217" s="85" t="n"/>
      <c r="GO217" s="85" t="n"/>
      <c r="GP217" s="85" t="n"/>
      <c r="GQ217" s="85" t="n"/>
      <c r="GR217" s="85" t="n"/>
      <c r="GS217" s="85" t="n"/>
      <c r="GT217" s="85" t="n"/>
      <c r="GU217" s="85" t="n"/>
      <c r="GV217" s="85" t="n"/>
      <c r="GW217" s="85" t="n"/>
      <c r="GX217" s="85" t="n"/>
      <c r="GY217" s="85" t="n"/>
      <c r="GZ217" s="85" t="n"/>
      <c r="HA217" s="85" t="n"/>
      <c r="HB217" s="85" t="n"/>
      <c r="HC217" s="85" t="n"/>
      <c r="HD217" s="85" t="n"/>
      <c r="HE217" s="85" t="n"/>
      <c r="HF217" s="85" t="n"/>
      <c r="HG217" s="85" t="n"/>
      <c r="HH217" s="85" t="n"/>
      <c r="HI217" s="85" t="n"/>
      <c r="HJ217" s="85" t="n"/>
      <c r="HK217" s="85" t="n"/>
      <c r="HL217" s="85" t="n"/>
      <c r="HM217" s="85" t="n"/>
      <c r="HN217" s="85" t="n"/>
      <c r="HO217" s="85" t="n"/>
      <c r="HP217" s="85" t="n"/>
      <c r="HQ217" s="85" t="n"/>
      <c r="HR217" s="85" t="n"/>
      <c r="HS217" s="85" t="n"/>
      <c r="HT217" s="85" t="n"/>
      <c r="HU217" s="85" t="n"/>
      <c r="HV217" s="85" t="n"/>
      <c r="HW217" s="85" t="n"/>
      <c r="HX217" s="85" t="n"/>
      <c r="HY217" s="85" t="n"/>
      <c r="HZ217" s="85" t="n"/>
      <c r="IA217" s="85" t="n"/>
      <c r="IB217" s="85" t="n"/>
      <c r="IC217" s="85" t="n"/>
      <c r="ID217" s="85" t="n"/>
      <c r="IE217" s="85" t="n"/>
      <c r="IF217" s="85" t="n"/>
      <c r="IG217" s="85" t="n"/>
      <c r="IH217" s="85" t="n"/>
      <c r="II217" s="85" t="n"/>
      <c r="IJ217" s="85" t="n"/>
      <c r="IK217" s="85" t="n"/>
      <c r="IL217" s="85" t="n"/>
      <c r="IM217" s="85" t="n"/>
      <c r="IN217" s="85" t="n"/>
      <c r="IO217" s="85" t="n"/>
      <c r="IP217" s="85" t="n"/>
      <c r="IQ217" s="85" t="n"/>
      <c r="IR217" s="85" t="n"/>
      <c r="IS217" s="85" t="n"/>
      <c r="IT217" s="85" t="n"/>
      <c r="IU217" s="85" t="n"/>
      <c r="IV217" s="85" t="n"/>
      <c r="IW217" s="85" t="n"/>
      <c r="IX217" s="85" t="n"/>
      <c r="IY217" s="85" t="n"/>
      <c r="IZ217" s="85" t="n"/>
      <c r="JA217" s="85" t="n"/>
      <c r="JB217" s="85" t="n"/>
      <c r="JC217" s="85" t="n"/>
      <c r="JD217" s="85" t="n"/>
      <c r="JE217" s="85" t="n"/>
      <c r="JF217" s="85" t="n"/>
      <c r="JG217" s="85" t="n"/>
      <c r="JH217" s="85" t="n"/>
      <c r="JI217" s="85" t="n"/>
      <c r="JJ217" s="85" t="n"/>
      <c r="JK217" s="85" t="n"/>
      <c r="JL217" s="85" t="n"/>
      <c r="JM217" s="85" t="n"/>
      <c r="JN217" s="85" t="n"/>
      <c r="JO217" s="85" t="n"/>
      <c r="JP217" s="85" t="n"/>
      <c r="JQ217" s="85" t="n"/>
      <c r="JR217" s="85" t="n"/>
      <c r="JS217" s="85" t="n"/>
      <c r="JT217" s="85" t="n"/>
      <c r="JU217" s="85" t="n"/>
      <c r="JV217" s="85" t="n"/>
      <c r="JW217" s="85" t="n"/>
      <c r="JX217" s="85" t="n"/>
      <c r="JY217" s="85" t="n"/>
      <c r="JZ217" s="85" t="n"/>
      <c r="KA217" s="85" t="n"/>
      <c r="KB217" s="85" t="n"/>
      <c r="KC217" s="85" t="n"/>
      <c r="KD217" s="85" t="n"/>
      <c r="KE217" s="85" t="n"/>
      <c r="KF217" s="85" t="n"/>
      <c r="KG217" s="85" t="n"/>
      <c r="KH217" s="85" t="n"/>
      <c r="KI217" s="85" t="n"/>
      <c r="KJ217" s="85" t="n"/>
      <c r="KK217" s="85" t="n"/>
      <c r="KL217" s="85" t="n"/>
      <c r="KM217" s="85" t="n"/>
      <c r="KN217" s="85" t="n"/>
      <c r="KO217" s="85" t="n"/>
      <c r="KP217" s="85" t="n"/>
      <c r="KQ217" s="85" t="n"/>
      <c r="KR217" s="85" t="n"/>
      <c r="KS217" s="85" t="n"/>
      <c r="KT217" s="85" t="n"/>
      <c r="KU217" s="85" t="n"/>
      <c r="KV217" s="85" t="n"/>
      <c r="KW217" s="85" t="n"/>
      <c r="KX217" s="85" t="n"/>
      <c r="KY217" s="85" t="n"/>
      <c r="KZ217" s="85" t="n"/>
      <c r="LA217" s="85" t="n"/>
      <c r="LB217" s="85" t="n"/>
      <c r="LC217" s="85" t="n"/>
      <c r="LD217" s="85" t="n"/>
      <c r="LE217" s="85" t="n"/>
      <c r="LF217" s="85" t="n"/>
      <c r="LG217" s="85" t="n"/>
      <c r="LH217" s="85" t="n"/>
      <c r="LI217" s="85" t="n"/>
      <c r="LJ217" s="85" t="n"/>
      <c r="LK217" s="85" t="n"/>
      <c r="LL217" s="85" t="n"/>
      <c r="LM217" s="85" t="n"/>
      <c r="LN217" s="85" t="n"/>
      <c r="LO217" s="85" t="n"/>
      <c r="LP217" s="85" t="n"/>
      <c r="LQ217" s="85" t="n"/>
      <c r="LR217" s="85" t="n"/>
      <c r="LS217" s="85" t="n"/>
    </row>
    <row r="218">
      <c r="B218" t="inlineStr">
        <is>
          <t>31/03/22 $ Deferred tax Relating to origination andreversal of temporary differences</t>
        </is>
      </c>
      <c r="G218" t="n">
        <v/>
      </c>
      <c r="H218" t="n">
        <v>2796860</v>
      </c>
      <c r="N218">
        <f>B218</f>
        <v/>
      </c>
      <c r="O218" t="inlineStr"/>
      <c r="P218" t="inlineStr"/>
      <c r="Q218" t="inlineStr"/>
      <c r="R218" t="inlineStr"/>
      <c r="S218">
        <f>G218*BS!$B$9</f>
        <v/>
      </c>
      <c r="T218">
        <f>H218*BS!$B$9</f>
        <v/>
      </c>
    </row>
    <row r="219">
      <c r="B219" t="inlineStr">
        <is>
          <t>31/03/22 $ Deferred tax Total</t>
        </is>
      </c>
      <c r="G219" t="n">
        <v/>
      </c>
      <c r="H219" t="n">
        <v>2945573</v>
      </c>
      <c r="N219">
        <f>B219</f>
        <v/>
      </c>
      <c r="O219" t="inlineStr"/>
      <c r="P219" t="inlineStr"/>
      <c r="Q219" t="inlineStr"/>
      <c r="R219" t="inlineStr"/>
      <c r="S219">
        <f>G219*BS!$B$9</f>
        <v/>
      </c>
      <c r="T219">
        <f>H219*BS!$B$9</f>
        <v/>
      </c>
    </row>
    <row r="220">
      <c r="B220" t="inlineStr">
        <is>
          <t>31/03/21 $ Deferred tax Relating to origination andreversal of temporary differences</t>
        </is>
      </c>
      <c r="G220" t="n">
        <v/>
      </c>
      <c r="H220" t="n">
        <v>2734015</v>
      </c>
      <c r="N220">
        <f>B220</f>
        <v/>
      </c>
      <c r="O220" t="inlineStr"/>
      <c r="P220" t="inlineStr"/>
      <c r="Q220" t="inlineStr"/>
      <c r="R220" t="inlineStr"/>
      <c r="S220">
        <f>G220*BS!$B$9</f>
        <v/>
      </c>
      <c r="T220">
        <f>H220*BS!$B$9</f>
        <v/>
      </c>
    </row>
    <row r="221">
      <c r="B221" t="inlineStr">
        <is>
          <t>31/03/21 $ Deferred tax Total</t>
        </is>
      </c>
      <c r="G221" t="n">
        <v/>
      </c>
      <c r="H221" t="n">
        <v>4209887</v>
      </c>
      <c r="N221">
        <f>B221</f>
        <v/>
      </c>
      <c r="O221" t="inlineStr"/>
      <c r="P221" t="inlineStr"/>
      <c r="Q221" t="inlineStr"/>
      <c r="R221" t="inlineStr"/>
      <c r="S221">
        <f>G221*BS!$B$9</f>
        <v/>
      </c>
      <c r="T221">
        <f>H221*BS!$B$9</f>
        <v/>
      </c>
    </row>
    <row r="222">
      <c r="B222" t="inlineStr">
        <is>
          <t>31/03/22 $ None Deferred tax assets</t>
        </is>
      </c>
      <c r="G222" t="n">
        <v>58287708</v>
      </c>
      <c r="H222" t="n">
        <v>0</v>
      </c>
      <c r="N222">
        <f>B222</f>
        <v/>
      </c>
      <c r="O222" t="inlineStr"/>
      <c r="P222" t="inlineStr"/>
      <c r="Q222" t="inlineStr"/>
      <c r="R222" t="inlineStr"/>
      <c r="S222">
        <f>G222*BS!$B$9</f>
        <v/>
      </c>
      <c r="T222">
        <f>H222*BS!$B$9</f>
        <v/>
      </c>
    </row>
    <row r="223">
      <c r="B223" t="inlineStr">
        <is>
          <t>31/03/21 $ None Deferred tax assets</t>
        </is>
      </c>
      <c r="G223" t="n">
        <v>55342135</v>
      </c>
      <c r="N223">
        <f>B223</f>
        <v/>
      </c>
      <c r="O223" t="inlineStr"/>
      <c r="P223" t="inlineStr"/>
      <c r="Q223" t="inlineStr"/>
      <c r="R223" t="inlineStr"/>
      <c r="S223">
        <f>G223*BS!$B$9</f>
        <v/>
      </c>
      <c r="T223" t="inlineStr"/>
    </row>
    <row r="224">
      <c r="A224" s="618" t="n"/>
      <c r="B224" s="102" t="n"/>
      <c r="C224" s="103" t="n"/>
      <c r="D224" s="103" t="n"/>
      <c r="E224" s="103" t="n"/>
      <c r="F224" s="103" t="n"/>
      <c r="G224" s="103" t="n"/>
      <c r="H224" s="103" t="n"/>
      <c r="I224" s="934" t="n"/>
      <c r="J224" s="85" t="n"/>
      <c r="K224" s="85" t="n"/>
      <c r="L224" s="85" t="n"/>
      <c r="M224" s="85" t="n"/>
      <c r="N224" s="114" t="inlineStr"/>
      <c r="O224" s="115" t="inlineStr"/>
      <c r="P224" s="115" t="inlineStr"/>
      <c r="Q224" s="115" t="inlineStr"/>
      <c r="R224" s="115" t="inlineStr"/>
      <c r="S224" s="115" t="inlineStr"/>
      <c r="T224" s="115" t="inlineStr"/>
      <c r="U224" s="123" t="n"/>
      <c r="V224" s="941" t="n"/>
      <c r="W224" s="941" t="n"/>
      <c r="X224" s="85" t="n"/>
      <c r="Y224" s="85" t="n"/>
      <c r="Z224" s="85" t="n"/>
      <c r="AA224" s="85" t="n"/>
      <c r="AB224" s="85" t="n"/>
      <c r="AC224" s="85" t="n"/>
      <c r="AD224" s="85" t="n"/>
      <c r="AE224" s="85" t="n"/>
      <c r="AF224" s="85" t="n"/>
      <c r="AG224" s="85" t="n"/>
      <c r="AH224" s="85" t="n"/>
      <c r="AI224" s="85" t="n"/>
      <c r="AJ224" s="85" t="n"/>
      <c r="AK224" s="85" t="n"/>
      <c r="AL224" s="85" t="n"/>
      <c r="AM224" s="85" t="n"/>
      <c r="AN224" s="85" t="n"/>
      <c r="AO224" s="85" t="n"/>
      <c r="AP224" s="85" t="n"/>
      <c r="AQ224" s="85" t="n"/>
      <c r="AR224" s="85" t="n"/>
      <c r="AS224" s="85" t="n"/>
      <c r="AT224" s="85" t="n"/>
      <c r="AU224" s="85" t="n"/>
      <c r="AV224" s="85" t="n"/>
      <c r="AW224" s="85" t="n"/>
      <c r="AX224" s="85" t="n"/>
      <c r="AY224" s="85" t="n"/>
      <c r="AZ224" s="85" t="n"/>
      <c r="BA224" s="85" t="n"/>
      <c r="BB224" s="85" t="n"/>
      <c r="BC224" s="85" t="n"/>
      <c r="BD224" s="85" t="n"/>
      <c r="BE224" s="85" t="n"/>
      <c r="BF224" s="85" t="n"/>
      <c r="BG224" s="85" t="n"/>
      <c r="BH224" s="85" t="n"/>
      <c r="BI224" s="85" t="n"/>
      <c r="BJ224" s="85" t="n"/>
      <c r="BK224" s="85" t="n"/>
      <c r="BL224" s="85" t="n"/>
      <c r="BM224" s="85" t="n"/>
      <c r="BN224" s="85" t="n"/>
      <c r="BO224" s="85" t="n"/>
      <c r="BP224" s="85" t="n"/>
      <c r="BQ224" s="85" t="n"/>
      <c r="BR224" s="85" t="n"/>
      <c r="BS224" s="85" t="n"/>
      <c r="BT224" s="85" t="n"/>
      <c r="BU224" s="85" t="n"/>
      <c r="BV224" s="85" t="n"/>
      <c r="BW224" s="85" t="n"/>
      <c r="BX224" s="85" t="n"/>
      <c r="BY224" s="85" t="n"/>
      <c r="BZ224" s="85" t="n"/>
      <c r="CA224" s="85" t="n"/>
      <c r="CB224" s="85" t="n"/>
      <c r="CC224" s="85" t="n"/>
      <c r="CD224" s="85" t="n"/>
      <c r="CE224" s="85" t="n"/>
      <c r="CF224" s="85" t="n"/>
      <c r="CG224" s="85" t="n"/>
      <c r="CH224" s="85" t="n"/>
      <c r="CI224" s="85" t="n"/>
      <c r="CJ224" s="85" t="n"/>
      <c r="CK224" s="85" t="n"/>
      <c r="CL224" s="85" t="n"/>
      <c r="CM224" s="85" t="n"/>
      <c r="CN224" s="85" t="n"/>
      <c r="CO224" s="85" t="n"/>
      <c r="CP224" s="85" t="n"/>
      <c r="CQ224" s="85" t="n"/>
      <c r="CR224" s="85" t="n"/>
      <c r="CS224" s="85" t="n"/>
      <c r="CT224" s="85" t="n"/>
      <c r="CU224" s="85" t="n"/>
      <c r="CV224" s="85" t="n"/>
      <c r="CW224" s="85" t="n"/>
      <c r="CX224" s="85" t="n"/>
      <c r="CY224" s="85" t="n"/>
      <c r="CZ224" s="85" t="n"/>
      <c r="DA224" s="85" t="n"/>
      <c r="DB224" s="85" t="n"/>
      <c r="DC224" s="85" t="n"/>
      <c r="DD224" s="85" t="n"/>
      <c r="DE224" s="85" t="n"/>
      <c r="DF224" s="85" t="n"/>
      <c r="DG224" s="85" t="n"/>
      <c r="DH224" s="85" t="n"/>
      <c r="DI224" s="85" t="n"/>
      <c r="DJ224" s="85" t="n"/>
      <c r="DK224" s="85" t="n"/>
      <c r="DL224" s="85" t="n"/>
      <c r="DM224" s="85" t="n"/>
      <c r="DN224" s="85" t="n"/>
      <c r="DO224" s="85" t="n"/>
      <c r="DP224" s="85" t="n"/>
      <c r="DQ224" s="85" t="n"/>
      <c r="DR224" s="85" t="n"/>
      <c r="DS224" s="85" t="n"/>
      <c r="DT224" s="85" t="n"/>
      <c r="DU224" s="85" t="n"/>
      <c r="DV224" s="85" t="n"/>
      <c r="DW224" s="85" t="n"/>
      <c r="DX224" s="85" t="n"/>
      <c r="DY224" s="85" t="n"/>
      <c r="DZ224" s="85" t="n"/>
      <c r="EA224" s="85" t="n"/>
      <c r="EB224" s="85" t="n"/>
      <c r="EC224" s="85" t="n"/>
      <c r="ED224" s="85" t="n"/>
      <c r="EE224" s="85" t="n"/>
      <c r="EF224" s="85" t="n"/>
      <c r="EG224" s="85" t="n"/>
      <c r="EH224" s="85" t="n"/>
      <c r="EI224" s="85" t="n"/>
      <c r="EJ224" s="85" t="n"/>
      <c r="EK224" s="85" t="n"/>
      <c r="EL224" s="85" t="n"/>
      <c r="EM224" s="85" t="n"/>
      <c r="EN224" s="85" t="n"/>
      <c r="EO224" s="85" t="n"/>
      <c r="EP224" s="85" t="n"/>
      <c r="EQ224" s="85" t="n"/>
      <c r="ER224" s="85" t="n"/>
      <c r="ES224" s="85" t="n"/>
      <c r="ET224" s="85" t="n"/>
      <c r="EU224" s="85" t="n"/>
      <c r="EV224" s="85" t="n"/>
      <c r="EW224" s="85" t="n"/>
      <c r="EX224" s="85" t="n"/>
      <c r="EY224" s="85" t="n"/>
      <c r="EZ224" s="85" t="n"/>
      <c r="FA224" s="85" t="n"/>
      <c r="FB224" s="85" t="n"/>
      <c r="FC224" s="85" t="n"/>
      <c r="FD224" s="85" t="n"/>
      <c r="FE224" s="85" t="n"/>
      <c r="FF224" s="85" t="n"/>
      <c r="FG224" s="85" t="n"/>
      <c r="FH224" s="85" t="n"/>
      <c r="FI224" s="85" t="n"/>
      <c r="FJ224" s="85" t="n"/>
      <c r="FK224" s="85" t="n"/>
      <c r="FL224" s="85" t="n"/>
      <c r="FM224" s="85" t="n"/>
      <c r="FN224" s="85" t="n"/>
      <c r="FO224" s="85" t="n"/>
      <c r="FP224" s="85" t="n"/>
      <c r="FQ224" s="85" t="n"/>
      <c r="FR224" s="85" t="n"/>
      <c r="FS224" s="85" t="n"/>
      <c r="FT224" s="85" t="n"/>
      <c r="FU224" s="85" t="n"/>
      <c r="FV224" s="85" t="n"/>
      <c r="FW224" s="85" t="n"/>
      <c r="FX224" s="85" t="n"/>
      <c r="FY224" s="85" t="n"/>
      <c r="FZ224" s="85" t="n"/>
      <c r="GA224" s="85" t="n"/>
      <c r="GB224" s="85" t="n"/>
      <c r="GC224" s="85" t="n"/>
      <c r="GD224" s="85" t="n"/>
      <c r="GE224" s="85" t="n"/>
      <c r="GF224" s="85" t="n"/>
      <c r="GG224" s="85" t="n"/>
      <c r="GH224" s="85" t="n"/>
      <c r="GI224" s="85" t="n"/>
      <c r="GJ224" s="85" t="n"/>
      <c r="GK224" s="85" t="n"/>
      <c r="GL224" s="85" t="n"/>
      <c r="GM224" s="85" t="n"/>
      <c r="GN224" s="85" t="n"/>
      <c r="GO224" s="85" t="n"/>
      <c r="GP224" s="85" t="n"/>
      <c r="GQ224" s="85" t="n"/>
      <c r="GR224" s="85" t="n"/>
      <c r="GS224" s="85" t="n"/>
      <c r="GT224" s="85" t="n"/>
      <c r="GU224" s="85" t="n"/>
      <c r="GV224" s="85" t="n"/>
      <c r="GW224" s="85" t="n"/>
      <c r="GX224" s="85" t="n"/>
      <c r="GY224" s="85" t="n"/>
      <c r="GZ224" s="85" t="n"/>
      <c r="HA224" s="85" t="n"/>
      <c r="HB224" s="85" t="n"/>
      <c r="HC224" s="85" t="n"/>
      <c r="HD224" s="85" t="n"/>
      <c r="HE224" s="85" t="n"/>
      <c r="HF224" s="85" t="n"/>
      <c r="HG224" s="85" t="n"/>
      <c r="HH224" s="85" t="n"/>
      <c r="HI224" s="85" t="n"/>
      <c r="HJ224" s="85" t="n"/>
      <c r="HK224" s="85" t="n"/>
      <c r="HL224" s="85" t="n"/>
      <c r="HM224" s="85" t="n"/>
      <c r="HN224" s="85" t="n"/>
      <c r="HO224" s="85" t="n"/>
      <c r="HP224" s="85" t="n"/>
      <c r="HQ224" s="85" t="n"/>
      <c r="HR224" s="85" t="n"/>
      <c r="HS224" s="85" t="n"/>
      <c r="HT224" s="85" t="n"/>
      <c r="HU224" s="85" t="n"/>
      <c r="HV224" s="85" t="n"/>
      <c r="HW224" s="85" t="n"/>
      <c r="HX224" s="85" t="n"/>
      <c r="HY224" s="85" t="n"/>
      <c r="HZ224" s="85" t="n"/>
      <c r="IA224" s="85" t="n"/>
      <c r="IB224" s="85" t="n"/>
      <c r="IC224" s="85" t="n"/>
      <c r="ID224" s="85" t="n"/>
      <c r="IE224" s="85" t="n"/>
      <c r="IF224" s="85" t="n"/>
      <c r="IG224" s="85" t="n"/>
      <c r="IH224" s="85" t="n"/>
      <c r="II224" s="85" t="n"/>
      <c r="IJ224" s="85" t="n"/>
      <c r="IK224" s="85" t="n"/>
      <c r="IL224" s="85" t="n"/>
      <c r="IM224" s="85" t="n"/>
      <c r="IN224" s="85" t="n"/>
      <c r="IO224" s="85" t="n"/>
      <c r="IP224" s="85" t="n"/>
      <c r="IQ224" s="85" t="n"/>
      <c r="IR224" s="85" t="n"/>
      <c r="IS224" s="85" t="n"/>
      <c r="IT224" s="85" t="n"/>
      <c r="IU224" s="85" t="n"/>
      <c r="IV224" s="85" t="n"/>
      <c r="IW224" s="85" t="n"/>
      <c r="IX224" s="85" t="n"/>
      <c r="IY224" s="85" t="n"/>
      <c r="IZ224" s="85" t="n"/>
      <c r="JA224" s="85" t="n"/>
      <c r="JB224" s="85" t="n"/>
      <c r="JC224" s="85" t="n"/>
      <c r="JD224" s="85" t="n"/>
      <c r="JE224" s="85" t="n"/>
      <c r="JF224" s="85" t="n"/>
      <c r="JG224" s="85" t="n"/>
      <c r="JH224" s="85" t="n"/>
      <c r="JI224" s="85" t="n"/>
      <c r="JJ224" s="85" t="n"/>
      <c r="JK224" s="85" t="n"/>
      <c r="JL224" s="85" t="n"/>
      <c r="JM224" s="85" t="n"/>
      <c r="JN224" s="85" t="n"/>
      <c r="JO224" s="85" t="n"/>
      <c r="JP224" s="85" t="n"/>
      <c r="JQ224" s="85" t="n"/>
      <c r="JR224" s="85" t="n"/>
      <c r="JS224" s="85" t="n"/>
      <c r="JT224" s="85" t="n"/>
      <c r="JU224" s="85" t="n"/>
      <c r="JV224" s="85" t="n"/>
      <c r="JW224" s="85" t="n"/>
      <c r="JX224" s="85" t="n"/>
      <c r="JY224" s="85" t="n"/>
      <c r="JZ224" s="85" t="n"/>
      <c r="KA224" s="85" t="n"/>
      <c r="KB224" s="85" t="n"/>
      <c r="KC224" s="85" t="n"/>
      <c r="KD224" s="85" t="n"/>
      <c r="KE224" s="85" t="n"/>
      <c r="KF224" s="85" t="n"/>
      <c r="KG224" s="85" t="n"/>
      <c r="KH224" s="85" t="n"/>
      <c r="KI224" s="85" t="n"/>
      <c r="KJ224" s="85" t="n"/>
      <c r="KK224" s="85" t="n"/>
      <c r="KL224" s="85" t="n"/>
      <c r="KM224" s="85" t="n"/>
      <c r="KN224" s="85" t="n"/>
      <c r="KO224" s="85" t="n"/>
      <c r="KP224" s="85" t="n"/>
      <c r="KQ224" s="85" t="n"/>
      <c r="KR224" s="85" t="n"/>
      <c r="KS224" s="85" t="n"/>
      <c r="KT224" s="85" t="n"/>
      <c r="KU224" s="85" t="n"/>
      <c r="KV224" s="85" t="n"/>
      <c r="KW224" s="85" t="n"/>
      <c r="KX224" s="85" t="n"/>
      <c r="KY224" s="85" t="n"/>
      <c r="KZ224" s="85" t="n"/>
      <c r="LA224" s="85" t="n"/>
      <c r="LB224" s="85" t="n"/>
      <c r="LC224" s="85" t="n"/>
      <c r="LD224" s="85" t="n"/>
      <c r="LE224" s="85" t="n"/>
      <c r="LF224" s="85" t="n"/>
      <c r="LG224" s="85" t="n"/>
      <c r="LH224" s="85" t="n"/>
      <c r="LI224" s="85" t="n"/>
      <c r="LJ224" s="85" t="n"/>
      <c r="LK224" s="85" t="n"/>
      <c r="LL224" s="85" t="n"/>
      <c r="LM224" s="85" t="n"/>
      <c r="LN224" s="85" t="n"/>
      <c r="LO224" s="85" t="n"/>
      <c r="LP224" s="85" t="n"/>
      <c r="LQ224" s="85" t="n"/>
      <c r="LR224" s="85" t="n"/>
      <c r="LS224" s="85" t="n"/>
    </row>
    <row r="225">
      <c r="A225" s="618" t="n"/>
      <c r="B225" s="102" t="n"/>
      <c r="C225" s="939" t="n"/>
      <c r="D225" s="939" t="n"/>
      <c r="E225" s="939" t="n"/>
      <c r="F225" s="939" t="n"/>
      <c r="G225" s="939" t="n"/>
      <c r="H225" s="939" t="n"/>
      <c r="I225" s="928" t="n"/>
      <c r="N225" s="105" t="inlineStr"/>
      <c r="O225" s="106" t="inlineStr"/>
      <c r="P225" s="106" t="inlineStr"/>
      <c r="Q225" s="106" t="inlineStr"/>
      <c r="R225" s="106" t="inlineStr"/>
      <c r="S225" s="106" t="inlineStr"/>
      <c r="T225" s="106" t="inlineStr"/>
      <c r="U225" s="107" t="n"/>
      <c r="V225" s="927" t="n"/>
      <c r="W225" s="927" t="n"/>
    </row>
    <row r="226">
      <c r="A226" s="618" t="inlineStr">
        <is>
          <t>K25</t>
        </is>
      </c>
      <c r="B226" s="96" t="inlineStr">
        <is>
          <t>Total</t>
        </is>
      </c>
      <c r="C226" s="940">
        <f>SUM(INDIRECT(ADDRESS(MATCH("K24",$A:$A,0)+1,COLUMN(C$12),4)&amp;":"&amp;ADDRESS(MATCH("K25",$A:$A,0)-1,COLUMN(C$12),4)))</f>
        <v/>
      </c>
      <c r="D226" s="940">
        <f>SUM(INDIRECT(ADDRESS(MATCH("K24",$A:$A,0)+1,COLUMN(D$12),4)&amp;":"&amp;ADDRESS(MATCH("K25",$A:$A,0)-1,COLUMN(D$12),4)))</f>
        <v/>
      </c>
      <c r="E226" s="940">
        <f>SUM(INDIRECT(ADDRESS(MATCH("K24",$A:$A,0)+1,COLUMN(E$12),4)&amp;":"&amp;ADDRESS(MATCH("K25",$A:$A,0)-1,COLUMN(E$12),4)))</f>
        <v/>
      </c>
      <c r="F226" s="940">
        <f>SUM(INDIRECT(ADDRESS(MATCH("K24",$A:$A,0)+1,COLUMN(F$12),4)&amp;":"&amp;ADDRESS(MATCH("K25",$A:$A,0)-1,COLUMN(F$12),4)))</f>
        <v/>
      </c>
      <c r="G226" s="940">
        <f>SUM(INDIRECT(ADDRESS(MATCH("K24",$A:$A,0)+1,COLUMN(G$12),4)&amp;":"&amp;ADDRESS(MATCH("K25",$A:$A,0)-1,COLUMN(G$12),4)))</f>
        <v/>
      </c>
      <c r="H226" s="940">
        <f>SUM(INDIRECT(ADDRESS(MATCH("K24",$A:$A,0)+1,COLUMN(H$12),4)&amp;":"&amp;ADDRESS(MATCH("K25",$A:$A,0)-1,COLUMN(H$12),4)))</f>
        <v/>
      </c>
      <c r="I226" s="928" t="n"/>
      <c r="N226" s="105">
        <f>B226</f>
        <v/>
      </c>
      <c r="O226" s="106">
        <f>C226*BS!$B$9</f>
        <v/>
      </c>
      <c r="P226" s="106">
        <f>D226*BS!$B$9</f>
        <v/>
      </c>
      <c r="Q226" s="106">
        <f>E226*BS!$B$9</f>
        <v/>
      </c>
      <c r="R226" s="106">
        <f>F226*BS!$B$9</f>
        <v/>
      </c>
      <c r="S226" s="106">
        <f>G226*BS!$B$9</f>
        <v/>
      </c>
      <c r="T226" s="106">
        <f>H226*BS!$B$9</f>
        <v/>
      </c>
      <c r="U226" s="107" t="n"/>
      <c r="V226" s="927" t="n"/>
      <c r="W226" s="927" t="n"/>
    </row>
    <row r="227">
      <c r="A227" s="618" t="inlineStr">
        <is>
          <t>K26</t>
        </is>
      </c>
      <c r="B227" s="96" t="inlineStr">
        <is>
          <t>Other Non-Current Assets</t>
        </is>
      </c>
      <c r="C227" s="954" t="n"/>
      <c r="D227" s="954" t="n"/>
      <c r="E227" s="954" t="n"/>
      <c r="F227" s="954" t="n"/>
      <c r="G227" s="954" t="n"/>
      <c r="H227" s="954" t="n"/>
      <c r="I227" s="934" t="n"/>
      <c r="J227" s="85" t="n"/>
      <c r="K227" s="950" t="n"/>
      <c r="L227" s="950" t="n"/>
      <c r="M227" s="85" t="n"/>
      <c r="N227" s="114">
        <f>B227</f>
        <v/>
      </c>
      <c r="O227" s="115" t="inlineStr"/>
      <c r="P227" s="115" t="inlineStr"/>
      <c r="Q227" s="115" t="inlineStr"/>
      <c r="R227" s="115" t="inlineStr"/>
      <c r="S227" s="115" t="inlineStr"/>
      <c r="T227" s="115" t="inlineStr"/>
      <c r="U227" s="935">
        <f>I164</f>
        <v/>
      </c>
      <c r="V227" s="941" t="n"/>
      <c r="W227" s="941" t="n"/>
      <c r="X227" s="85" t="n"/>
      <c r="Y227" s="85" t="n"/>
      <c r="Z227" s="85" t="n"/>
      <c r="AA227" s="85" t="n"/>
      <c r="AB227" s="85" t="n"/>
      <c r="AC227" s="85" t="n"/>
      <c r="AD227" s="85" t="n"/>
      <c r="AE227" s="85" t="n"/>
      <c r="AF227" s="85" t="n"/>
      <c r="AG227" s="85" t="n"/>
      <c r="AH227" s="85" t="n"/>
      <c r="AI227" s="85" t="n"/>
      <c r="AJ227" s="85" t="n"/>
      <c r="AK227" s="85" t="n"/>
      <c r="AL227" s="85" t="n"/>
      <c r="AM227" s="85" t="n"/>
      <c r="AN227" s="85" t="n"/>
      <c r="AO227" s="85" t="n"/>
      <c r="AP227" s="85" t="n"/>
      <c r="AQ227" s="85" t="n"/>
      <c r="AR227" s="85" t="n"/>
      <c r="AS227" s="85" t="n"/>
      <c r="AT227" s="85" t="n"/>
      <c r="AU227" s="85" t="n"/>
      <c r="AV227" s="85" t="n"/>
      <c r="AW227" s="85" t="n"/>
      <c r="AX227" s="85" t="n"/>
      <c r="AY227" s="85" t="n"/>
      <c r="AZ227" s="85" t="n"/>
      <c r="BA227" s="85" t="n"/>
      <c r="BB227" s="85" t="n"/>
      <c r="BC227" s="85" t="n"/>
      <c r="BD227" s="85" t="n"/>
      <c r="BE227" s="85" t="n"/>
      <c r="BF227" s="85" t="n"/>
      <c r="BG227" s="85" t="n"/>
      <c r="BH227" s="85" t="n"/>
      <c r="BI227" s="85" t="n"/>
      <c r="BJ227" s="85" t="n"/>
      <c r="BK227" s="85" t="n"/>
      <c r="BL227" s="85" t="n"/>
      <c r="BM227" s="85" t="n"/>
      <c r="BN227" s="85" t="n"/>
      <c r="BO227" s="85" t="n"/>
      <c r="BP227" s="85" t="n"/>
      <c r="BQ227" s="85" t="n"/>
      <c r="BR227" s="85" t="n"/>
      <c r="BS227" s="85" t="n"/>
      <c r="BT227" s="85" t="n"/>
      <c r="BU227" s="85" t="n"/>
      <c r="BV227" s="85" t="n"/>
      <c r="BW227" s="85" t="n"/>
      <c r="BX227" s="85" t="n"/>
      <c r="BY227" s="85" t="n"/>
      <c r="BZ227" s="85" t="n"/>
      <c r="CA227" s="85" t="n"/>
      <c r="CB227" s="85" t="n"/>
      <c r="CC227" s="85" t="n"/>
      <c r="CD227" s="85" t="n"/>
      <c r="CE227" s="85" t="n"/>
      <c r="CF227" s="85" t="n"/>
      <c r="CG227" s="85" t="n"/>
      <c r="CH227" s="85" t="n"/>
      <c r="CI227" s="85" t="n"/>
      <c r="CJ227" s="85" t="n"/>
      <c r="CK227" s="85" t="n"/>
      <c r="CL227" s="85" t="n"/>
      <c r="CM227" s="85" t="n"/>
      <c r="CN227" s="85" t="n"/>
      <c r="CO227" s="85" t="n"/>
      <c r="CP227" s="85" t="n"/>
      <c r="CQ227" s="85" t="n"/>
      <c r="CR227" s="85" t="n"/>
      <c r="CS227" s="85" t="n"/>
      <c r="CT227" s="85" t="n"/>
      <c r="CU227" s="85" t="n"/>
      <c r="CV227" s="85" t="n"/>
      <c r="CW227" s="85" t="n"/>
      <c r="CX227" s="85" t="n"/>
      <c r="CY227" s="85" t="n"/>
      <c r="CZ227" s="85" t="n"/>
      <c r="DA227" s="85" t="n"/>
      <c r="DB227" s="85" t="n"/>
      <c r="DC227" s="85" t="n"/>
      <c r="DD227" s="85" t="n"/>
      <c r="DE227" s="85" t="n"/>
      <c r="DF227" s="85" t="n"/>
      <c r="DG227" s="85" t="n"/>
      <c r="DH227" s="85" t="n"/>
      <c r="DI227" s="85" t="n"/>
      <c r="DJ227" s="85" t="n"/>
      <c r="DK227" s="85" t="n"/>
      <c r="DL227" s="85" t="n"/>
      <c r="DM227" s="85" t="n"/>
      <c r="DN227" s="85" t="n"/>
      <c r="DO227" s="85" t="n"/>
      <c r="DP227" s="85" t="n"/>
      <c r="DQ227" s="85" t="n"/>
      <c r="DR227" s="85" t="n"/>
      <c r="DS227" s="85" t="n"/>
      <c r="DT227" s="85" t="n"/>
      <c r="DU227" s="85" t="n"/>
      <c r="DV227" s="85" t="n"/>
      <c r="DW227" s="85" t="n"/>
      <c r="DX227" s="85" t="n"/>
      <c r="DY227" s="85" t="n"/>
      <c r="DZ227" s="85" t="n"/>
      <c r="EA227" s="85" t="n"/>
      <c r="EB227" s="85" t="n"/>
      <c r="EC227" s="85" t="n"/>
      <c r="ED227" s="85" t="n"/>
      <c r="EE227" s="85" t="n"/>
      <c r="EF227" s="85" t="n"/>
      <c r="EG227" s="85" t="n"/>
      <c r="EH227" s="85" t="n"/>
      <c r="EI227" s="85" t="n"/>
      <c r="EJ227" s="85" t="n"/>
      <c r="EK227" s="85" t="n"/>
      <c r="EL227" s="85" t="n"/>
      <c r="EM227" s="85" t="n"/>
      <c r="EN227" s="85" t="n"/>
      <c r="EO227" s="85" t="n"/>
      <c r="EP227" s="85" t="n"/>
      <c r="EQ227" s="85" t="n"/>
      <c r="ER227" s="85" t="n"/>
      <c r="ES227" s="85" t="n"/>
      <c r="ET227" s="85" t="n"/>
      <c r="EU227" s="85" t="n"/>
      <c r="EV227" s="85" t="n"/>
      <c r="EW227" s="85" t="n"/>
      <c r="EX227" s="85" t="n"/>
      <c r="EY227" s="85" t="n"/>
      <c r="EZ227" s="85" t="n"/>
      <c r="FA227" s="85" t="n"/>
      <c r="FB227" s="85" t="n"/>
      <c r="FC227" s="85" t="n"/>
      <c r="FD227" s="85" t="n"/>
      <c r="FE227" s="85" t="n"/>
      <c r="FF227" s="85" t="n"/>
      <c r="FG227" s="85" t="n"/>
      <c r="FH227" s="85" t="n"/>
      <c r="FI227" s="85" t="n"/>
      <c r="FJ227" s="85" t="n"/>
      <c r="FK227" s="85" t="n"/>
      <c r="FL227" s="85" t="n"/>
      <c r="FM227" s="85" t="n"/>
      <c r="FN227" s="85" t="n"/>
      <c r="FO227" s="85" t="n"/>
      <c r="FP227" s="85" t="n"/>
      <c r="FQ227" s="85" t="n"/>
      <c r="FR227" s="85" t="n"/>
      <c r="FS227" s="85" t="n"/>
      <c r="FT227" s="85" t="n"/>
      <c r="FU227" s="85" t="n"/>
      <c r="FV227" s="85" t="n"/>
      <c r="FW227" s="85" t="n"/>
      <c r="FX227" s="85" t="n"/>
      <c r="FY227" s="85" t="n"/>
      <c r="FZ227" s="85" t="n"/>
      <c r="GA227" s="85" t="n"/>
      <c r="GB227" s="85" t="n"/>
      <c r="GC227" s="85" t="n"/>
      <c r="GD227" s="85" t="n"/>
      <c r="GE227" s="85" t="n"/>
      <c r="GF227" s="85" t="n"/>
      <c r="GG227" s="85" t="n"/>
      <c r="GH227" s="85" t="n"/>
      <c r="GI227" s="85" t="n"/>
      <c r="GJ227" s="85" t="n"/>
      <c r="GK227" s="85" t="n"/>
      <c r="GL227" s="85" t="n"/>
      <c r="GM227" s="85" t="n"/>
      <c r="GN227" s="85" t="n"/>
      <c r="GO227" s="85" t="n"/>
      <c r="GP227" s="85" t="n"/>
      <c r="GQ227" s="85" t="n"/>
      <c r="GR227" s="85" t="n"/>
      <c r="GS227" s="85" t="n"/>
      <c r="GT227" s="85" t="n"/>
      <c r="GU227" s="85" t="n"/>
      <c r="GV227" s="85" t="n"/>
      <c r="GW227" s="85" t="n"/>
      <c r="GX227" s="85" t="n"/>
      <c r="GY227" s="85" t="n"/>
      <c r="GZ227" s="85" t="n"/>
      <c r="HA227" s="85" t="n"/>
      <c r="HB227" s="85" t="n"/>
      <c r="HC227" s="85" t="n"/>
      <c r="HD227" s="85" t="n"/>
      <c r="HE227" s="85" t="n"/>
      <c r="HF227" s="85" t="n"/>
      <c r="HG227" s="85" t="n"/>
      <c r="HH227" s="85" t="n"/>
      <c r="HI227" s="85" t="n"/>
      <c r="HJ227" s="85" t="n"/>
      <c r="HK227" s="85" t="n"/>
      <c r="HL227" s="85" t="n"/>
      <c r="HM227" s="85" t="n"/>
      <c r="HN227" s="85" t="n"/>
      <c r="HO227" s="85" t="n"/>
      <c r="HP227" s="85" t="n"/>
      <c r="HQ227" s="85" t="n"/>
      <c r="HR227" s="85" t="n"/>
      <c r="HS227" s="85" t="n"/>
      <c r="HT227" s="85" t="n"/>
      <c r="HU227" s="85" t="n"/>
      <c r="HV227" s="85" t="n"/>
      <c r="HW227" s="85" t="n"/>
      <c r="HX227" s="85" t="n"/>
      <c r="HY227" s="85" t="n"/>
      <c r="HZ227" s="85" t="n"/>
      <c r="IA227" s="85" t="n"/>
      <c r="IB227" s="85" t="n"/>
      <c r="IC227" s="85" t="n"/>
      <c r="ID227" s="85" t="n"/>
      <c r="IE227" s="85" t="n"/>
      <c r="IF227" s="85" t="n"/>
      <c r="IG227" s="85" t="n"/>
      <c r="IH227" s="85" t="n"/>
      <c r="II227" s="85" t="n"/>
      <c r="IJ227" s="85" t="n"/>
      <c r="IK227" s="85" t="n"/>
      <c r="IL227" s="85" t="n"/>
      <c r="IM227" s="85" t="n"/>
      <c r="IN227" s="85" t="n"/>
      <c r="IO227" s="85" t="n"/>
      <c r="IP227" s="85" t="n"/>
      <c r="IQ227" s="85" t="n"/>
      <c r="IR227" s="85" t="n"/>
      <c r="IS227" s="85" t="n"/>
      <c r="IT227" s="85" t="n"/>
      <c r="IU227" s="85" t="n"/>
      <c r="IV227" s="85" t="n"/>
      <c r="IW227" s="85" t="n"/>
      <c r="IX227" s="85" t="n"/>
      <c r="IY227" s="85" t="n"/>
      <c r="IZ227" s="85" t="n"/>
      <c r="JA227" s="85" t="n"/>
      <c r="JB227" s="85" t="n"/>
      <c r="JC227" s="85" t="n"/>
      <c r="JD227" s="85" t="n"/>
      <c r="JE227" s="85" t="n"/>
      <c r="JF227" s="85" t="n"/>
      <c r="JG227" s="85" t="n"/>
      <c r="JH227" s="85" t="n"/>
      <c r="JI227" s="85" t="n"/>
      <c r="JJ227" s="85" t="n"/>
      <c r="JK227" s="85" t="n"/>
      <c r="JL227" s="85" t="n"/>
      <c r="JM227" s="85" t="n"/>
      <c r="JN227" s="85" t="n"/>
      <c r="JO227" s="85" t="n"/>
      <c r="JP227" s="85" t="n"/>
      <c r="JQ227" s="85" t="n"/>
      <c r="JR227" s="85" t="n"/>
      <c r="JS227" s="85" t="n"/>
      <c r="JT227" s="85" t="n"/>
      <c r="JU227" s="85" t="n"/>
      <c r="JV227" s="85" t="n"/>
      <c r="JW227" s="85" t="n"/>
      <c r="JX227" s="85" t="n"/>
      <c r="JY227" s="85" t="n"/>
      <c r="JZ227" s="85" t="n"/>
      <c r="KA227" s="85" t="n"/>
      <c r="KB227" s="85" t="n"/>
      <c r="KC227" s="85" t="n"/>
      <c r="KD227" s="85" t="n"/>
      <c r="KE227" s="85" t="n"/>
      <c r="KF227" s="85" t="n"/>
      <c r="KG227" s="85" t="n"/>
      <c r="KH227" s="85" t="n"/>
      <c r="KI227" s="85" t="n"/>
      <c r="KJ227" s="85" t="n"/>
      <c r="KK227" s="85" t="n"/>
      <c r="KL227" s="85" t="n"/>
      <c r="KM227" s="85" t="n"/>
      <c r="KN227" s="85" t="n"/>
      <c r="KO227" s="85" t="n"/>
      <c r="KP227" s="85" t="n"/>
      <c r="KQ227" s="85" t="n"/>
      <c r="KR227" s="85" t="n"/>
      <c r="KS227" s="85" t="n"/>
      <c r="KT227" s="85" t="n"/>
      <c r="KU227" s="85" t="n"/>
      <c r="KV227" s="85" t="n"/>
      <c r="KW227" s="85" t="n"/>
      <c r="KX227" s="85" t="n"/>
      <c r="KY227" s="85" t="n"/>
      <c r="KZ227" s="85" t="n"/>
      <c r="LA227" s="85" t="n"/>
      <c r="LB227" s="85" t="n"/>
      <c r="LC227" s="85" t="n"/>
      <c r="LD227" s="85" t="n"/>
      <c r="LE227" s="85" t="n"/>
      <c r="LF227" s="85" t="n"/>
      <c r="LG227" s="85" t="n"/>
      <c r="LH227" s="85" t="n"/>
      <c r="LI227" s="85" t="n"/>
      <c r="LJ227" s="85" t="n"/>
      <c r="LK227" s="85" t="n"/>
      <c r="LL227" s="85" t="n"/>
      <c r="LM227" s="85" t="n"/>
      <c r="LN227" s="85" t="n"/>
      <c r="LO227" s="85" t="n"/>
      <c r="LP227" s="85" t="n"/>
      <c r="LQ227" s="85" t="n"/>
      <c r="LR227" s="85" t="n"/>
      <c r="LS227" s="85" t="n"/>
    </row>
    <row r="228">
      <c r="A228" s="618" t="n"/>
      <c r="B228" s="102" t="n"/>
      <c r="C228" s="939" t="n"/>
      <c r="D228" s="939" t="n"/>
      <c r="E228" s="939" t="n"/>
      <c r="F228" s="939" t="n"/>
      <c r="G228" s="939" t="n"/>
      <c r="H228" s="939" t="n"/>
      <c r="I228" s="928" t="n"/>
      <c r="K228" s="932" t="n"/>
      <c r="L228" s="932" t="n"/>
      <c r="N228" s="105" t="inlineStr"/>
      <c r="O228" s="106" t="inlineStr"/>
      <c r="P228" s="106" t="inlineStr"/>
      <c r="Q228" s="106" t="inlineStr"/>
      <c r="R228" s="106" t="inlineStr"/>
      <c r="S228" s="106" t="inlineStr"/>
      <c r="T228" s="106" t="inlineStr"/>
      <c r="U228" s="929">
        <f>I165</f>
        <v/>
      </c>
      <c r="V228" s="927" t="n"/>
      <c r="W228" s="927" t="n"/>
    </row>
    <row r="229">
      <c r="A229" s="618" t="n"/>
      <c r="B229" s="102" t="n"/>
      <c r="C229" s="939" t="n"/>
      <c r="D229" s="939" t="n"/>
      <c r="E229" s="939" t="n"/>
      <c r="F229" s="939" t="n"/>
      <c r="G229" s="939" t="n"/>
      <c r="H229" s="939" t="n"/>
      <c r="I229" s="928" t="n"/>
      <c r="K229" s="932" t="n"/>
      <c r="N229" s="105" t="inlineStr"/>
      <c r="O229" s="106" t="inlineStr"/>
      <c r="P229" s="106" t="inlineStr"/>
      <c r="Q229" s="106" t="inlineStr"/>
      <c r="R229" s="106" t="inlineStr"/>
      <c r="S229" s="106" t="inlineStr"/>
      <c r="T229" s="106" t="inlineStr"/>
      <c r="U229" s="107">
        <f>I166</f>
        <v/>
      </c>
      <c r="V229" s="927" t="n"/>
      <c r="W229" s="927" t="n"/>
    </row>
    <row r="230">
      <c r="A230" s="618" t="n"/>
      <c r="B230" s="102" t="n"/>
      <c r="C230" s="939" t="n"/>
      <c r="D230" s="939" t="n"/>
      <c r="E230" s="939" t="n"/>
      <c r="F230" s="939" t="n"/>
      <c r="G230" s="939" t="n"/>
      <c r="H230" s="939" t="n"/>
      <c r="I230" s="930" t="n"/>
      <c r="K230" s="932" t="n"/>
      <c r="N230" s="105" t="inlineStr"/>
      <c r="O230" s="106" t="inlineStr"/>
      <c r="P230" s="106" t="inlineStr"/>
      <c r="Q230" s="106" t="inlineStr"/>
      <c r="R230" s="106" t="inlineStr"/>
      <c r="S230" s="106" t="inlineStr"/>
      <c r="T230" s="106" t="inlineStr"/>
      <c r="U230" s="107">
        <f>I167</f>
        <v/>
      </c>
      <c r="V230" s="932" t="n"/>
      <c r="W230" s="932" t="n"/>
    </row>
    <row r="231">
      <c r="A231" s="618" t="n"/>
      <c r="B231" s="102" t="n"/>
      <c r="C231" s="939" t="n"/>
      <c r="D231" s="939" t="n"/>
      <c r="E231" s="939" t="n"/>
      <c r="F231" s="939" t="n"/>
      <c r="G231" s="939" t="n"/>
      <c r="H231" s="939" t="n"/>
      <c r="I231" s="930" t="n"/>
      <c r="K231" s="932" t="n"/>
      <c r="N231" s="105" t="inlineStr"/>
      <c r="O231" s="106" t="inlineStr"/>
      <c r="P231" s="106" t="inlineStr"/>
      <c r="Q231" s="106" t="inlineStr"/>
      <c r="R231" s="106" t="inlineStr"/>
      <c r="S231" s="106" t="inlineStr"/>
      <c r="T231" s="106" t="inlineStr"/>
      <c r="U231" s="107">
        <f>I168</f>
        <v/>
      </c>
      <c r="V231" s="932" t="n"/>
      <c r="W231" s="932" t="n"/>
    </row>
    <row r="232">
      <c r="A232" s="618" t="n"/>
      <c r="B232" s="102" t="n"/>
      <c r="C232" s="103" t="n"/>
      <c r="D232" s="103" t="n"/>
      <c r="E232" s="103" t="n"/>
      <c r="F232" s="103" t="n"/>
      <c r="G232" s="103" t="n"/>
      <c r="H232" s="103" t="n"/>
      <c r="I232" s="930" t="n"/>
      <c r="K232" s="932" t="n"/>
      <c r="N232" s="105" t="inlineStr"/>
      <c r="O232" s="106" t="inlineStr"/>
      <c r="P232" s="106" t="inlineStr"/>
      <c r="Q232" s="106" t="inlineStr"/>
      <c r="R232" s="106" t="inlineStr"/>
      <c r="S232" s="106" t="inlineStr"/>
      <c r="T232" s="106" t="inlineStr"/>
      <c r="U232" s="107">
        <f>I169</f>
        <v/>
      </c>
      <c r="V232" s="932" t="n"/>
      <c r="W232" s="932" t="n"/>
    </row>
    <row r="233">
      <c r="A233" s="618" t="n"/>
      <c r="B233" s="956" t="n"/>
      <c r="C233" s="939" t="n"/>
      <c r="D233" s="939" t="n"/>
      <c r="E233" s="939" t="n"/>
      <c r="F233" s="939" t="n"/>
      <c r="G233" s="939" t="n"/>
      <c r="H233" s="939" t="n"/>
      <c r="I233" s="957" t="n"/>
      <c r="K233" s="932" t="n"/>
      <c r="N233" s="958" t="inlineStr"/>
      <c r="O233" s="106" t="inlineStr"/>
      <c r="P233" s="106" t="inlineStr"/>
      <c r="Q233" s="106" t="inlineStr"/>
      <c r="R233" s="106" t="inlineStr"/>
      <c r="S233" s="106" t="inlineStr"/>
      <c r="T233" s="106" t="inlineStr"/>
      <c r="U233" s="107">
        <f>I170</f>
        <v/>
      </c>
      <c r="V233" s="932" t="n"/>
      <c r="W233" s="932" t="n"/>
    </row>
    <row r="234">
      <c r="A234" s="618" t="n"/>
      <c r="B234" s="956" t="n"/>
      <c r="C234" s="939" t="n"/>
      <c r="D234" s="939" t="n"/>
      <c r="E234" s="939" t="n"/>
      <c r="F234" s="939" t="n"/>
      <c r="G234" s="939" t="n"/>
      <c r="H234" s="939" t="n"/>
      <c r="I234" s="957" t="n"/>
      <c r="K234" s="932" t="n"/>
      <c r="N234" s="105" t="inlineStr"/>
      <c r="O234" s="106" t="inlineStr"/>
      <c r="P234" s="106" t="inlineStr"/>
      <c r="Q234" s="106" t="inlineStr"/>
      <c r="R234" s="106" t="inlineStr"/>
      <c r="S234" s="106" t="inlineStr"/>
      <c r="T234" s="106" t="inlineStr"/>
      <c r="U234" s="107">
        <f>I171</f>
        <v/>
      </c>
      <c r="V234" s="932" t="n"/>
      <c r="W234" s="932" t="n"/>
    </row>
    <row r="235">
      <c r="A235" s="618" t="n"/>
      <c r="B235" s="956" t="n"/>
      <c r="C235" s="939" t="n"/>
      <c r="D235" s="939" t="n"/>
      <c r="E235" s="939" t="n"/>
      <c r="F235" s="939" t="n"/>
      <c r="G235" s="939" t="n"/>
      <c r="H235" s="939" t="n"/>
      <c r="I235" s="957" t="n"/>
      <c r="K235" s="932" t="n"/>
      <c r="N235" s="105" t="inlineStr"/>
      <c r="O235" s="106" t="inlineStr"/>
      <c r="P235" s="106" t="inlineStr"/>
      <c r="Q235" s="106" t="inlineStr"/>
      <c r="R235" s="106" t="inlineStr"/>
      <c r="S235" s="106" t="inlineStr"/>
      <c r="T235" s="106" t="inlineStr"/>
      <c r="U235" s="107">
        <f>I172</f>
        <v/>
      </c>
      <c r="V235" s="932" t="n"/>
      <c r="W235" s="932" t="n"/>
    </row>
    <row r="236">
      <c r="A236" s="618" t="n"/>
      <c r="B236" s="956" t="n"/>
      <c r="C236" s="939" t="n"/>
      <c r="D236" s="939" t="n"/>
      <c r="E236" s="939" t="n"/>
      <c r="F236" s="939" t="n"/>
      <c r="G236" s="939" t="n"/>
      <c r="H236" s="939" t="n"/>
      <c r="I236" s="957" t="n"/>
      <c r="K236" s="932" t="n"/>
      <c r="N236" s="105" t="inlineStr"/>
      <c r="O236" s="106" t="inlineStr"/>
      <c r="P236" s="106" t="inlineStr"/>
      <c r="Q236" s="106" t="inlineStr"/>
      <c r="R236" s="106" t="inlineStr"/>
      <c r="S236" s="106" t="inlineStr"/>
      <c r="T236" s="106" t="inlineStr"/>
      <c r="U236" s="107">
        <f>I173</f>
        <v/>
      </c>
      <c r="V236" s="932" t="n"/>
      <c r="W236" s="932" t="n"/>
    </row>
    <row r="237">
      <c r="A237" s="618" t="n"/>
      <c r="B237" s="956" t="n"/>
      <c r="C237" s="939" t="n"/>
      <c r="D237" s="939" t="n"/>
      <c r="E237" s="939" t="n"/>
      <c r="F237" s="939" t="n"/>
      <c r="G237" s="939" t="n"/>
      <c r="H237" s="939" t="n"/>
      <c r="I237" s="957" t="n"/>
      <c r="K237" s="932" t="n"/>
      <c r="N237" s="105" t="inlineStr"/>
      <c r="O237" s="106" t="inlineStr"/>
      <c r="P237" s="106" t="inlineStr"/>
      <c r="Q237" s="106" t="inlineStr"/>
      <c r="R237" s="106" t="inlineStr"/>
      <c r="S237" s="106" t="inlineStr"/>
      <c r="T237" s="106" t="inlineStr"/>
      <c r="U237" s="107">
        <f>I174</f>
        <v/>
      </c>
      <c r="V237" s="932" t="n"/>
      <c r="W237" s="932" t="n"/>
    </row>
    <row r="238">
      <c r="A238" s="618" t="n"/>
      <c r="B238" s="102" t="n"/>
      <c r="C238" s="939" t="n"/>
      <c r="D238" s="939" t="n"/>
      <c r="E238" s="939" t="n"/>
      <c r="F238" s="939" t="n"/>
      <c r="G238" s="939" t="n"/>
      <c r="H238" s="939" t="n"/>
      <c r="I238" s="957" t="n"/>
      <c r="K238" s="932" t="n"/>
      <c r="N238" s="105" t="inlineStr"/>
      <c r="O238" s="106" t="inlineStr"/>
      <c r="P238" s="106" t="inlineStr"/>
      <c r="Q238" s="106" t="inlineStr"/>
      <c r="R238" s="106" t="inlineStr"/>
      <c r="S238" s="106" t="inlineStr"/>
      <c r="T238" s="106" t="inlineStr"/>
      <c r="U238" s="107">
        <f>I175</f>
        <v/>
      </c>
      <c r="V238" s="932" t="n"/>
      <c r="W238" s="932" t="n"/>
    </row>
    <row r="239">
      <c r="A239" s="618" t="inlineStr">
        <is>
          <t>K27</t>
        </is>
      </c>
      <c r="B239" s="959" t="inlineStr">
        <is>
          <t>Total</t>
        </is>
      </c>
      <c r="C239" s="960">
        <f>SUM(INDIRECT(ADDRESS(MATCH("K26",$A:$A,0)+1,COLUMN(C$12),4)&amp;":"&amp;ADDRESS(MATCH("K27",$A:$A,0)-1,COLUMN(C$12),4)))</f>
        <v/>
      </c>
      <c r="D239" s="960">
        <f>SUM(INDIRECT(ADDRESS(MATCH("K26",$A:$A,0)+1,COLUMN(D$12),4)&amp;":"&amp;ADDRESS(MATCH("K27",$A:$A,0)-1,COLUMN(D$12),4)))</f>
        <v/>
      </c>
      <c r="E239" s="960">
        <f>SUM(INDIRECT(ADDRESS(MATCH("K26",$A:$A,0)+1,COLUMN(E$12),4)&amp;":"&amp;ADDRESS(MATCH("K27",$A:$A,0)-1,COLUMN(E$12),4)))</f>
        <v/>
      </c>
      <c r="F239" s="960">
        <f>SUM(INDIRECT(ADDRESS(MATCH("K26",$A:$A,0)+1,COLUMN(F$12),4)&amp;":"&amp;ADDRESS(MATCH("K27",$A:$A,0)-1,COLUMN(F$12),4)))</f>
        <v/>
      </c>
      <c r="G239" s="960" t="n">
        <v>0</v>
      </c>
      <c r="H239" s="960" t="n">
        <v>0</v>
      </c>
      <c r="I239" s="961" t="n"/>
      <c r="J239" s="79" t="n"/>
      <c r="K239" s="932" t="n"/>
      <c r="L239" s="79" t="n"/>
      <c r="M239" s="79" t="n"/>
      <c r="N239" s="166">
        <f>B239</f>
        <v/>
      </c>
      <c r="O239" s="167">
        <f>C239*BS!$B$9</f>
        <v/>
      </c>
      <c r="P239" s="167">
        <f>D239*BS!$B$9</f>
        <v/>
      </c>
      <c r="Q239" s="167">
        <f>E239*BS!$B$9</f>
        <v/>
      </c>
      <c r="R239" s="167">
        <f>F239*BS!$B$9</f>
        <v/>
      </c>
      <c r="S239" s="167">
        <f>G239*BS!$B$9</f>
        <v/>
      </c>
      <c r="T239" s="167">
        <f>H239*BS!$B$9</f>
        <v/>
      </c>
      <c r="U239" s="168">
        <f>I176</f>
        <v/>
      </c>
      <c r="V239" s="962" t="n"/>
      <c r="W239" s="962" t="n"/>
      <c r="X239" s="79" t="n"/>
      <c r="Y239" s="79" t="n"/>
      <c r="Z239" s="79" t="n"/>
      <c r="AA239" s="79" t="n"/>
      <c r="AB239" s="79" t="n"/>
      <c r="AC239" s="79" t="n"/>
      <c r="AD239" s="79" t="n"/>
      <c r="AE239" s="79" t="n"/>
      <c r="AF239" s="79" t="n"/>
      <c r="AG239" s="79" t="n"/>
      <c r="AH239" s="79" t="n"/>
      <c r="AI239" s="79" t="n"/>
      <c r="AJ239" s="79" t="n"/>
      <c r="AK239" s="79" t="n"/>
      <c r="AL239" s="79" t="n"/>
      <c r="AM239" s="79" t="n"/>
      <c r="AN239" s="79" t="n"/>
      <c r="AO239" s="79" t="n"/>
      <c r="AP239" s="79" t="n"/>
      <c r="AQ239" s="79" t="n"/>
      <c r="AR239" s="79" t="n"/>
      <c r="AS239" s="79" t="n"/>
      <c r="AT239" s="79" t="n"/>
      <c r="AU239" s="79" t="n"/>
      <c r="AV239" s="79" t="n"/>
      <c r="AW239" s="79" t="n"/>
      <c r="AX239" s="79" t="n"/>
      <c r="AY239" s="79" t="n"/>
      <c r="AZ239" s="79" t="n"/>
      <c r="BA239" s="79" t="n"/>
      <c r="BB239" s="79" t="n"/>
      <c r="BC239" s="79" t="n"/>
      <c r="BD239" s="79" t="n"/>
      <c r="BE239" s="79" t="n"/>
      <c r="BF239" s="79" t="n"/>
      <c r="BG239" s="79" t="n"/>
      <c r="BH239" s="79" t="n"/>
      <c r="BI239" s="79" t="n"/>
      <c r="BJ239" s="79" t="n"/>
      <c r="BK239" s="79" t="n"/>
      <c r="BL239" s="79" t="n"/>
      <c r="BM239" s="79" t="n"/>
      <c r="BN239" s="79" t="n"/>
      <c r="BO239" s="79" t="n"/>
      <c r="BP239" s="79" t="n"/>
      <c r="BQ239" s="79" t="n"/>
      <c r="BR239" s="79" t="n"/>
      <c r="BS239" s="79" t="n"/>
      <c r="BT239" s="79" t="n"/>
      <c r="BU239" s="79" t="n"/>
      <c r="BV239" s="79" t="n"/>
      <c r="BW239" s="79" t="n"/>
      <c r="BX239" s="79" t="n"/>
      <c r="BY239" s="79" t="n"/>
      <c r="BZ239" s="79" t="n"/>
      <c r="CA239" s="79" t="n"/>
      <c r="CB239" s="79" t="n"/>
      <c r="CC239" s="79" t="n"/>
      <c r="CD239" s="79" t="n"/>
      <c r="CE239" s="79" t="n"/>
      <c r="CF239" s="79" t="n"/>
      <c r="CG239" s="79" t="n"/>
      <c r="CH239" s="79" t="n"/>
      <c r="CI239" s="79" t="n"/>
      <c r="CJ239" s="79" t="n"/>
      <c r="CK239" s="79" t="n"/>
      <c r="CL239" s="79" t="n"/>
      <c r="CM239" s="79" t="n"/>
      <c r="CN239" s="79" t="n"/>
      <c r="CO239" s="79" t="n"/>
      <c r="CP239" s="79" t="n"/>
      <c r="CQ239" s="79" t="n"/>
      <c r="CR239" s="79" t="n"/>
      <c r="CS239" s="79" t="n"/>
      <c r="CT239" s="79" t="n"/>
      <c r="CU239" s="79" t="n"/>
      <c r="CV239" s="79" t="n"/>
      <c r="CW239" s="79" t="n"/>
      <c r="CX239" s="79" t="n"/>
      <c r="CY239" s="79" t="n"/>
      <c r="CZ239" s="79" t="n"/>
      <c r="DA239" s="79" t="n"/>
      <c r="DB239" s="79" t="n"/>
      <c r="DC239" s="79" t="n"/>
      <c r="DD239" s="79" t="n"/>
      <c r="DE239" s="79" t="n"/>
      <c r="DF239" s="79" t="n"/>
      <c r="DG239" s="79" t="n"/>
      <c r="DH239" s="79" t="n"/>
      <c r="DI239" s="79" t="n"/>
      <c r="DJ239" s="79" t="n"/>
      <c r="DK239" s="79" t="n"/>
      <c r="DL239" s="79" t="n"/>
      <c r="DM239" s="79" t="n"/>
      <c r="DN239" s="79" t="n"/>
      <c r="DO239" s="79" t="n"/>
      <c r="DP239" s="79" t="n"/>
      <c r="DQ239" s="79" t="n"/>
      <c r="DR239" s="79" t="n"/>
      <c r="DS239" s="79" t="n"/>
      <c r="DT239" s="79" t="n"/>
      <c r="DU239" s="79" t="n"/>
      <c r="DV239" s="79" t="n"/>
      <c r="DW239" s="79" t="n"/>
      <c r="DX239" s="79" t="n"/>
      <c r="DY239" s="79" t="n"/>
      <c r="DZ239" s="79" t="n"/>
      <c r="EA239" s="79" t="n"/>
      <c r="EB239" s="79" t="n"/>
      <c r="EC239" s="79" t="n"/>
      <c r="ED239" s="79" t="n"/>
      <c r="EE239" s="79" t="n"/>
      <c r="EF239" s="79" t="n"/>
      <c r="EG239" s="79" t="n"/>
      <c r="EH239" s="79" t="n"/>
      <c r="EI239" s="79" t="n"/>
      <c r="EJ239" s="79" t="n"/>
      <c r="EK239" s="79" t="n"/>
      <c r="EL239" s="79" t="n"/>
      <c r="EM239" s="79" t="n"/>
      <c r="EN239" s="79" t="n"/>
      <c r="EO239" s="79" t="n"/>
      <c r="EP239" s="79" t="n"/>
      <c r="EQ239" s="79" t="n"/>
      <c r="ER239" s="79" t="n"/>
      <c r="ES239" s="79" t="n"/>
      <c r="ET239" s="79" t="n"/>
      <c r="EU239" s="79" t="n"/>
      <c r="EV239" s="79" t="n"/>
      <c r="EW239" s="79" t="n"/>
      <c r="EX239" s="79" t="n"/>
      <c r="EY239" s="79" t="n"/>
      <c r="EZ239" s="79" t="n"/>
      <c r="FA239" s="79" t="n"/>
      <c r="FB239" s="79" t="n"/>
      <c r="FC239" s="79" t="n"/>
      <c r="FD239" s="79" t="n"/>
      <c r="FE239" s="79" t="n"/>
      <c r="FF239" s="79" t="n"/>
      <c r="FG239" s="79" t="n"/>
      <c r="FH239" s="79" t="n"/>
      <c r="FI239" s="79" t="n"/>
      <c r="FJ239" s="79" t="n"/>
      <c r="FK239" s="79" t="n"/>
      <c r="FL239" s="79" t="n"/>
      <c r="FM239" s="79" t="n"/>
      <c r="FN239" s="79" t="n"/>
      <c r="FO239" s="79" t="n"/>
      <c r="FP239" s="79" t="n"/>
      <c r="FQ239" s="79" t="n"/>
      <c r="FR239" s="79" t="n"/>
      <c r="FS239" s="79" t="n"/>
      <c r="FT239" s="79" t="n"/>
      <c r="FU239" s="79" t="n"/>
      <c r="FV239" s="79" t="n"/>
      <c r="FW239" s="79" t="n"/>
      <c r="FX239" s="79" t="n"/>
      <c r="FY239" s="79" t="n"/>
      <c r="FZ239" s="79" t="n"/>
      <c r="GA239" s="79" t="n"/>
      <c r="GB239" s="79" t="n"/>
      <c r="GC239" s="79" t="n"/>
      <c r="GD239" s="79" t="n"/>
      <c r="GE239" s="79" t="n"/>
      <c r="GF239" s="79" t="n"/>
      <c r="GG239" s="79" t="n"/>
      <c r="GH239" s="79" t="n"/>
      <c r="GI239" s="79" t="n"/>
      <c r="GJ239" s="79" t="n"/>
      <c r="GK239" s="79" t="n"/>
      <c r="GL239" s="79" t="n"/>
      <c r="GM239" s="79" t="n"/>
      <c r="GN239" s="79" t="n"/>
      <c r="GO239" s="79" t="n"/>
      <c r="GP239" s="79" t="n"/>
      <c r="GQ239" s="79" t="n"/>
      <c r="GR239" s="79" t="n"/>
      <c r="GS239" s="79" t="n"/>
      <c r="GT239" s="79" t="n"/>
      <c r="GU239" s="79" t="n"/>
      <c r="GV239" s="79" t="n"/>
      <c r="GW239" s="79" t="n"/>
      <c r="GX239" s="79" t="n"/>
      <c r="GY239" s="79" t="n"/>
      <c r="GZ239" s="79" t="n"/>
      <c r="HA239" s="79" t="n"/>
      <c r="HB239" s="79" t="n"/>
      <c r="HC239" s="79" t="n"/>
      <c r="HD239" s="79" t="n"/>
      <c r="HE239" s="79" t="n"/>
      <c r="HF239" s="79" t="n"/>
      <c r="HG239" s="79" t="n"/>
      <c r="HH239" s="79" t="n"/>
      <c r="HI239" s="79" t="n"/>
      <c r="HJ239" s="79" t="n"/>
      <c r="HK239" s="79" t="n"/>
      <c r="HL239" s="79" t="n"/>
      <c r="HM239" s="79" t="n"/>
      <c r="HN239" s="79" t="n"/>
      <c r="HO239" s="79" t="n"/>
      <c r="HP239" s="79" t="n"/>
      <c r="HQ239" s="79" t="n"/>
      <c r="HR239" s="79" t="n"/>
      <c r="HS239" s="79" t="n"/>
      <c r="HT239" s="79" t="n"/>
      <c r="HU239" s="79" t="n"/>
      <c r="HV239" s="79" t="n"/>
      <c r="HW239" s="79" t="n"/>
      <c r="HX239" s="79" t="n"/>
      <c r="HY239" s="79" t="n"/>
      <c r="HZ239" s="79" t="n"/>
      <c r="IA239" s="79" t="n"/>
      <c r="IB239" s="79" t="n"/>
      <c r="IC239" s="79" t="n"/>
      <c r="ID239" s="79" t="n"/>
      <c r="IE239" s="79" t="n"/>
      <c r="IF239" s="79" t="n"/>
      <c r="IG239" s="79" t="n"/>
      <c r="IH239" s="79" t="n"/>
      <c r="II239" s="79" t="n"/>
      <c r="IJ239" s="79" t="n"/>
      <c r="IK239" s="79" t="n"/>
      <c r="IL239" s="79" t="n"/>
      <c r="IM239" s="79" t="n"/>
      <c r="IN239" s="79" t="n"/>
      <c r="IO239" s="79" t="n"/>
      <c r="IP239" s="79" t="n"/>
      <c r="IQ239" s="79" t="n"/>
      <c r="IR239" s="79" t="n"/>
      <c r="IS239" s="79" t="n"/>
      <c r="IT239" s="79" t="n"/>
      <c r="IU239" s="79" t="n"/>
      <c r="IV239" s="79" t="n"/>
      <c r="IW239" s="79" t="n"/>
      <c r="IX239" s="79" t="n"/>
      <c r="IY239" s="79" t="n"/>
      <c r="IZ239" s="79" t="n"/>
      <c r="JA239" s="79" t="n"/>
      <c r="JB239" s="79" t="n"/>
      <c r="JC239" s="79" t="n"/>
      <c r="JD239" s="79" t="n"/>
      <c r="JE239" s="79" t="n"/>
      <c r="JF239" s="79" t="n"/>
      <c r="JG239" s="79" t="n"/>
      <c r="JH239" s="79" t="n"/>
      <c r="JI239" s="79" t="n"/>
      <c r="JJ239" s="79" t="n"/>
      <c r="JK239" s="79" t="n"/>
      <c r="JL239" s="79" t="n"/>
      <c r="JM239" s="79" t="n"/>
      <c r="JN239" s="79" t="n"/>
      <c r="JO239" s="79" t="n"/>
      <c r="JP239" s="79" t="n"/>
      <c r="JQ239" s="79" t="n"/>
      <c r="JR239" s="79" t="n"/>
      <c r="JS239" s="79" t="n"/>
      <c r="JT239" s="79" t="n"/>
      <c r="JU239" s="79" t="n"/>
      <c r="JV239" s="79" t="n"/>
      <c r="JW239" s="79" t="n"/>
      <c r="JX239" s="79" t="n"/>
      <c r="JY239" s="79" t="n"/>
      <c r="JZ239" s="79" t="n"/>
      <c r="KA239" s="79" t="n"/>
      <c r="KB239" s="79" t="n"/>
      <c r="KC239" s="79" t="n"/>
      <c r="KD239" s="79" t="n"/>
      <c r="KE239" s="79" t="n"/>
      <c r="KF239" s="79" t="n"/>
      <c r="KG239" s="79" t="n"/>
      <c r="KH239" s="79" t="n"/>
      <c r="KI239" s="79" t="n"/>
      <c r="KJ239" s="79" t="n"/>
      <c r="KK239" s="79" t="n"/>
      <c r="KL239" s="79" t="n"/>
      <c r="KM239" s="79" t="n"/>
      <c r="KN239" s="79" t="n"/>
      <c r="KO239" s="79" t="n"/>
      <c r="KP239" s="79" t="n"/>
      <c r="KQ239" s="79" t="n"/>
      <c r="KR239" s="79" t="n"/>
      <c r="KS239" s="79" t="n"/>
      <c r="KT239" s="79" t="n"/>
      <c r="KU239" s="79" t="n"/>
      <c r="KV239" s="79" t="n"/>
      <c r="KW239" s="79" t="n"/>
      <c r="KX239" s="79" t="n"/>
      <c r="KY239" s="79" t="n"/>
      <c r="KZ239" s="79" t="n"/>
      <c r="LA239" s="79" t="n"/>
      <c r="LB239" s="79" t="n"/>
      <c r="LC239" s="79" t="n"/>
      <c r="LD239" s="79" t="n"/>
      <c r="LE239" s="79" t="n"/>
      <c r="LF239" s="79" t="n"/>
      <c r="LG239" s="79" t="n"/>
      <c r="LH239" s="79" t="n"/>
      <c r="LI239" s="79" t="n"/>
      <c r="LJ239" s="79" t="n"/>
      <c r="LK239" s="79" t="n"/>
      <c r="LL239" s="79" t="n"/>
      <c r="LM239" s="79" t="n"/>
      <c r="LN239" s="79" t="n"/>
      <c r="LO239" s="79" t="n"/>
      <c r="LP239" s="79" t="n"/>
      <c r="LQ239" s="79" t="n"/>
      <c r="LR239" s="79" t="n"/>
      <c r="LS239" s="79" t="n"/>
    </row>
    <row r="240">
      <c r="N240" t="inlineStr"/>
      <c r="O240" t="inlineStr"/>
      <c r="P240" t="inlineStr"/>
      <c r="Q240" t="inlineStr"/>
      <c r="R240" t="inlineStr"/>
      <c r="S240" t="inlineStr"/>
      <c r="T240" t="inlineStr"/>
    </row>
    <row r="241">
      <c r="N241" t="inlineStr"/>
      <c r="O241" t="inlineStr"/>
      <c r="P241" t="inlineStr"/>
      <c r="Q241" t="inlineStr"/>
      <c r="R241" t="inlineStr"/>
      <c r="S241" t="inlineStr"/>
      <c r="T241" t="inlineStr"/>
    </row>
    <row r="242">
      <c r="N242" t="inlineStr"/>
      <c r="O242" t="inlineStr"/>
      <c r="P242" t="inlineStr"/>
      <c r="Q242" t="inlineStr"/>
      <c r="R242" t="inlineStr"/>
      <c r="S242" t="inlineStr"/>
      <c r="T242" t="inlineStr"/>
    </row>
    <row r="243">
      <c r="N243" t="inlineStr"/>
      <c r="O243" t="inlineStr"/>
      <c r="P243" t="inlineStr"/>
      <c r="Q243" t="inlineStr"/>
      <c r="R243" t="inlineStr"/>
      <c r="S243" t="inlineStr"/>
      <c r="T243" t="inlineStr"/>
    </row>
    <row r="244">
      <c r="N244" t="inlineStr"/>
      <c r="O244" t="inlineStr"/>
      <c r="P244" t="inlineStr"/>
      <c r="Q244" t="inlineStr"/>
      <c r="R244" t="inlineStr"/>
      <c r="S244" t="inlineStr"/>
      <c r="T244" t="inlineStr"/>
    </row>
    <row r="245">
      <c r="N245" t="inlineStr"/>
      <c r="O245" t="inlineStr"/>
      <c r="P245" t="inlineStr"/>
      <c r="Q245" t="inlineStr"/>
      <c r="R245" t="inlineStr"/>
      <c r="S245" t="inlineStr"/>
      <c r="T245" t="inlineStr"/>
    </row>
    <row r="246">
      <c r="N246" t="inlineStr"/>
      <c r="O246" t="inlineStr"/>
      <c r="P246" t="inlineStr"/>
      <c r="Q246" t="inlineStr"/>
      <c r="R246" t="inlineStr"/>
      <c r="S246" t="inlineStr"/>
      <c r="T246" t="inlineStr"/>
    </row>
    <row r="247">
      <c r="N247" t="inlineStr"/>
      <c r="O247" t="inlineStr"/>
      <c r="P247" t="inlineStr"/>
      <c r="Q247" t="inlineStr"/>
      <c r="R247" t="inlineStr"/>
      <c r="S247" t="inlineStr"/>
      <c r="T247" t="inlineStr"/>
    </row>
    <row r="248">
      <c r="N248" t="inlineStr"/>
      <c r="O248" t="inlineStr"/>
      <c r="P248" t="inlineStr"/>
      <c r="Q248" t="inlineStr"/>
      <c r="R248" t="inlineStr"/>
      <c r="S248" t="inlineStr"/>
      <c r="T248" t="inlineStr"/>
    </row>
    <row r="249">
      <c r="G249" s="170" t="n"/>
      <c r="N249" t="inlineStr"/>
      <c r="O249" t="inlineStr"/>
      <c r="P249" t="inlineStr"/>
      <c r="Q249" t="inlineStr"/>
      <c r="R249" t="inlineStr"/>
      <c r="S249" t="inlineStr"/>
      <c r="T249" t="inlineStr"/>
    </row>
    <row r="250">
      <c r="N250" t="inlineStr"/>
      <c r="O250" t="inlineStr"/>
      <c r="P250" t="inlineStr"/>
      <c r="Q250" t="inlineStr"/>
      <c r="R250" t="inlineStr"/>
      <c r="S250" t="inlineStr"/>
      <c r="T250" t="inlineStr"/>
    </row>
    <row r="251">
      <c r="N251" t="inlineStr"/>
      <c r="O251" t="inlineStr"/>
      <c r="P251" t="inlineStr"/>
      <c r="Q251" t="inlineStr"/>
      <c r="R251" t="inlineStr"/>
      <c r="S251" t="inlineStr"/>
      <c r="T251" t="inlineStr"/>
    </row>
    <row r="252">
      <c r="G252" s="170" t="n"/>
      <c r="N252" t="inlineStr"/>
      <c r="O252" t="inlineStr"/>
      <c r="P252" t="inlineStr"/>
      <c r="Q252" t="inlineStr"/>
      <c r="R252" t="inlineStr"/>
      <c r="S252" t="inlineStr"/>
      <c r="T25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31/03/22 $ None Deferred income current</t>
        </is>
      </c>
      <c r="C16" s="939" t="n"/>
      <c r="D16" s="939" t="n"/>
      <c r="E16" s="939" t="n"/>
      <c r="F16" s="939" t="n"/>
      <c r="G16" s="939" t="n"/>
      <c r="H16" s="939" t="n">
        <v>3555979</v>
      </c>
      <c r="I16" s="928" t="n"/>
      <c r="J16" s="180" t="n"/>
      <c r="N16" s="969">
        <f>B16</f>
        <v/>
      </c>
      <c r="O16" s="192" t="inlineStr"/>
      <c r="P16" s="192" t="inlineStr"/>
      <c r="Q16" s="192" t="inlineStr"/>
      <c r="R16" s="192" t="inlineStr"/>
      <c r="S16" s="192" t="inlineStr"/>
      <c r="T16" s="192">
        <f>H16*BS!$B$9</f>
        <v/>
      </c>
      <c r="U16" s="193">
        <f>I16</f>
        <v/>
      </c>
    </row>
    <row r="17">
      <c r="B17" s="102" t="inlineStr">
        <is>
          <t>31/03/21 $ None Deferred income current</t>
        </is>
      </c>
      <c r="C17" s="939" t="n"/>
      <c r="D17" s="939" t="n"/>
      <c r="E17" s="939" t="n"/>
      <c r="F17" s="939" t="n"/>
      <c r="G17" s="939" t="n">
        <v>3553361</v>
      </c>
      <c r="H17" s="939" t="n"/>
      <c r="I17" s="928" t="n"/>
      <c r="J17" s="180" t="n"/>
      <c r="N17" s="969">
        <f>B17</f>
        <v/>
      </c>
      <c r="O17" s="192" t="inlineStr"/>
      <c r="P17" s="192" t="inlineStr"/>
      <c r="Q17" s="192" t="inlineStr"/>
      <c r="R17" s="192" t="inlineStr"/>
      <c r="S17" s="192">
        <f>G17*BS!$B$9</f>
        <v/>
      </c>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64288393</v>
      </c>
      <c r="H67" s="954" t="n">
        <v>72635214</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64288393</v>
      </c>
      <c r="H81" s="954" t="n">
        <v>72635214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good provision $ None Balance at 31 March 2020</t>
        </is>
      </c>
      <c r="G88" t="n">
        <v/>
      </c>
      <c r="H88" t="n">
        <v>1354755</v>
      </c>
      <c r="N88">
        <f>B88</f>
        <v/>
      </c>
      <c r="O88" t="inlineStr"/>
      <c r="P88" t="inlineStr"/>
      <c r="Q88" t="inlineStr"/>
      <c r="R88" t="inlineStr"/>
      <c r="S88">
        <f>G88*BS!$B$9</f>
        <v/>
      </c>
      <c r="T88">
        <f>H88*BS!$B$9</f>
        <v/>
      </c>
    </row>
    <row r="89">
      <c r="B89" t="inlineStr">
        <is>
          <t>good provision $ None Arising during the year</t>
        </is>
      </c>
      <c r="G89" t="n">
        <v/>
      </c>
      <c r="H89" t="n">
        <v>0</v>
      </c>
      <c r="N89">
        <f>B89</f>
        <v/>
      </c>
      <c r="O89" t="inlineStr"/>
      <c r="P89" t="inlineStr"/>
      <c r="Q89" t="inlineStr"/>
      <c r="R89" t="inlineStr"/>
      <c r="S89">
        <f>G89*BS!$B$9</f>
        <v/>
      </c>
      <c r="T89">
        <f>H89*BS!$B$9</f>
        <v/>
      </c>
    </row>
    <row r="90">
      <c r="B90" t="inlineStr">
        <is>
          <t>good provision $ None Utilised</t>
        </is>
      </c>
      <c r="G90" t="n">
        <v/>
      </c>
      <c r="H90" t="n">
        <v>-8987</v>
      </c>
      <c r="N90">
        <f>B90</f>
        <v/>
      </c>
      <c r="O90" t="inlineStr"/>
      <c r="P90" t="inlineStr"/>
      <c r="Q90" t="inlineStr"/>
      <c r="R90" t="inlineStr"/>
      <c r="S90">
        <f>G90*BS!$B$9</f>
        <v/>
      </c>
      <c r="T90">
        <f>H90*BS!$B$9</f>
        <v/>
      </c>
    </row>
    <row r="91">
      <c r="B91" t="inlineStr">
        <is>
          <t>good provision $ None Balance at 31 March 2021</t>
        </is>
      </c>
      <c r="G91" t="n">
        <v>1366931</v>
      </c>
      <c r="N91">
        <f>B91</f>
        <v/>
      </c>
      <c r="O91" t="inlineStr"/>
      <c r="P91" t="inlineStr"/>
      <c r="Q91" t="inlineStr"/>
      <c r="R91" t="inlineStr"/>
      <c r="S91">
        <f>G91*BS!$B$9</f>
        <v/>
      </c>
      <c r="T91" t="inlineStr"/>
    </row>
    <row r="92">
      <c r="B92" t="inlineStr">
        <is>
          <t>good provision $ None Current</t>
        </is>
      </c>
      <c r="G92" t="n">
        <v/>
      </c>
      <c r="H92" t="n">
        <v>0</v>
      </c>
      <c r="N92">
        <f>B92</f>
        <v/>
      </c>
      <c r="O92" t="inlineStr"/>
      <c r="P92" t="inlineStr"/>
      <c r="Q92" t="inlineStr"/>
      <c r="R92" t="inlineStr"/>
      <c r="S92">
        <f>G92*BS!$B$9</f>
        <v/>
      </c>
      <c r="T92">
        <f>H92*BS!$B$9</f>
        <v/>
      </c>
    </row>
    <row r="93" ht="15.75" customHeight="1" s="340">
      <c r="B93" t="inlineStr">
        <is>
          <t>good provision $ None Non-current</t>
        </is>
      </c>
      <c r="G93" t="n">
        <v/>
      </c>
      <c r="H93" t="n">
        <v>1357944</v>
      </c>
      <c r="N93">
        <f>B93</f>
        <v/>
      </c>
      <c r="O93" t="inlineStr"/>
      <c r="P93" t="inlineStr"/>
      <c r="Q93" t="inlineStr"/>
      <c r="R93" t="inlineStr"/>
      <c r="S93">
        <f>G93*BS!$B$9</f>
        <v/>
      </c>
      <c r="T93">
        <f>H93*BS!$B$9</f>
        <v/>
      </c>
    </row>
    <row r="94">
      <c r="B94" t="inlineStr">
        <is>
          <t>good provision $ None Balance at 31 March 2022</t>
        </is>
      </c>
      <c r="G94" t="n">
        <v/>
      </c>
      <c r="H94" t="n">
        <v>1357944</v>
      </c>
      <c r="N94">
        <f>B94</f>
        <v/>
      </c>
      <c r="O94" t="inlineStr"/>
      <c r="P94" t="inlineStr"/>
      <c r="Q94" t="inlineStr"/>
      <c r="R94" t="inlineStr"/>
      <c r="S94">
        <f>G94*BS!$B$9</f>
        <v/>
      </c>
      <c r="T94">
        <f>H94*BS!$B$9</f>
        <v/>
      </c>
    </row>
    <row r="95">
      <c r="B95" s="102" t="inlineStr">
        <is>
          <t>Claims provision $ None Current</t>
        </is>
      </c>
      <c r="C95" s="939" t="n"/>
      <c r="D95" s="939" t="n"/>
      <c r="E95" s="939" t="n"/>
      <c r="F95" s="939" t="n"/>
      <c r="G95" s="939" t="n">
        <v/>
      </c>
      <c r="H95" s="939" t="n">
        <v>268820</v>
      </c>
      <c r="I95" s="975" t="n"/>
      <c r="J95" s="180" t="n"/>
      <c r="N95" s="976">
        <f>B95</f>
        <v/>
      </c>
      <c r="O95" s="192" t="inlineStr"/>
      <c r="P95" s="192" t="inlineStr"/>
      <c r="Q95" s="192" t="inlineStr"/>
      <c r="R95" s="192" t="inlineStr"/>
      <c r="S95" s="192">
        <f>G95*BS!$B$9</f>
        <v/>
      </c>
      <c r="T95" s="192">
        <f>H95*BS!$B$9</f>
        <v/>
      </c>
      <c r="U95" s="193">
        <f>I88</f>
        <v/>
      </c>
    </row>
    <row r="96">
      <c r="B96" s="102" t="inlineStr">
        <is>
          <t>Employee provision $ None Current</t>
        </is>
      </c>
      <c r="C96" s="939" t="n"/>
      <c r="D96" s="939" t="n"/>
      <c r="E96" s="939" t="n"/>
      <c r="F96" s="939" t="n"/>
      <c r="G96" s="939" t="n">
        <v/>
      </c>
      <c r="H96" s="939" t="n">
        <v>10252108</v>
      </c>
      <c r="I96" s="975" t="n"/>
      <c r="J96" s="180" t="n"/>
      <c r="N96" s="976">
        <f>B96</f>
        <v/>
      </c>
      <c r="O96" s="192" t="inlineStr"/>
      <c r="P96" s="192" t="inlineStr"/>
      <c r="Q96" s="192" t="inlineStr"/>
      <c r="R96" s="192" t="inlineStr"/>
      <c r="S96" s="192">
        <f>G96*BS!$B$9</f>
        <v/>
      </c>
      <c r="T96" s="192">
        <f>H96*BS!$B$9</f>
        <v/>
      </c>
      <c r="U96" s="193">
        <f>I89</f>
        <v/>
      </c>
    </row>
    <row r="97">
      <c r="B97" s="211" t="inlineStr">
        <is>
          <t>Total $ None Balance at 31 March 2020</t>
        </is>
      </c>
      <c r="C97" s="939" t="n"/>
      <c r="D97" s="939" t="n"/>
      <c r="E97" s="939" t="n"/>
      <c r="F97" s="939" t="n"/>
      <c r="G97" s="939" t="n">
        <v/>
      </c>
      <c r="H97" s="939" t="n">
        <v>14234773</v>
      </c>
      <c r="I97" s="975" t="n"/>
      <c r="J97" s="180" t="n"/>
      <c r="N97" s="976">
        <f>B97</f>
        <v/>
      </c>
      <c r="O97" s="192" t="inlineStr"/>
      <c r="P97" s="192" t="inlineStr"/>
      <c r="Q97" s="192" t="inlineStr"/>
      <c r="R97" s="192" t="inlineStr"/>
      <c r="S97" s="192">
        <f>G97*BS!$B$9</f>
        <v/>
      </c>
      <c r="T97" s="192">
        <f>H97*BS!$B$9</f>
        <v/>
      </c>
      <c r="U97" s="193">
        <f>I90</f>
        <v/>
      </c>
    </row>
    <row r="98">
      <c r="B98" s="211" t="inlineStr">
        <is>
          <t>Total $ None Arising during the year</t>
        </is>
      </c>
      <c r="C98" s="103" t="n"/>
      <c r="D98" s="103" t="n"/>
      <c r="E98" s="103" t="n"/>
      <c r="F98" s="103" t="n"/>
      <c r="G98" s="103" t="n">
        <v/>
      </c>
      <c r="H98" s="103" t="n">
        <v>4290757</v>
      </c>
      <c r="I98" s="979" t="n"/>
      <c r="J98" s="180" t="n"/>
      <c r="N98" s="976">
        <f>B98</f>
        <v/>
      </c>
      <c r="O98" s="192" t="inlineStr"/>
      <c r="P98" s="192" t="inlineStr"/>
      <c r="Q98" s="192" t="inlineStr"/>
      <c r="R98" s="192" t="inlineStr"/>
      <c r="S98" s="192">
        <f>G98*BS!$B$9</f>
        <v/>
      </c>
      <c r="T98" s="192">
        <f>H98*BS!$B$9</f>
        <v/>
      </c>
      <c r="U98" s="193">
        <f>I91</f>
        <v/>
      </c>
    </row>
    <row r="99" customFormat="1" s="194">
      <c r="B99" s="211" t="inlineStr">
        <is>
          <t>Total $ None Utilised</t>
        </is>
      </c>
      <c r="C99" s="939" t="n"/>
      <c r="D99" s="939" t="n"/>
      <c r="E99" s="939" t="n"/>
      <c r="F99" s="939" t="n"/>
      <c r="G99" s="939" t="n">
        <v/>
      </c>
      <c r="H99" s="939" t="n">
        <v>-3857757</v>
      </c>
      <c r="I99" s="980" t="n"/>
      <c r="J99" s="180" t="n"/>
      <c r="N99" s="976">
        <f>B99</f>
        <v/>
      </c>
      <c r="O99" s="192" t="inlineStr"/>
      <c r="P99" s="192" t="inlineStr"/>
      <c r="Q99" s="192" t="inlineStr"/>
      <c r="R99" s="192" t="inlineStr"/>
      <c r="S99" s="192">
        <f>G99*BS!$B$9</f>
        <v/>
      </c>
      <c r="T99" s="192">
        <f>H99*BS!$B$9</f>
        <v/>
      </c>
      <c r="U99" s="193">
        <f>I92</f>
        <v/>
      </c>
    </row>
    <row r="100">
      <c r="B100" s="208" t="inlineStr">
        <is>
          <t>Total $ None Balance at 31 March 2021</t>
        </is>
      </c>
      <c r="C100" s="939" t="n"/>
      <c r="D100" s="939" t="n"/>
      <c r="E100" s="939" t="n"/>
      <c r="F100" s="939" t="n"/>
      <c r="G100" s="939" t="n">
        <v>14409282</v>
      </c>
      <c r="H100" s="939" t="n"/>
      <c r="I100" s="981" t="n"/>
      <c r="J100" s="180" t="n"/>
      <c r="N100" s="976">
        <f>B100</f>
        <v/>
      </c>
      <c r="O100" s="192" t="inlineStr"/>
      <c r="P100" s="192" t="inlineStr"/>
      <c r="Q100" s="192" t="inlineStr"/>
      <c r="R100" s="192" t="inlineStr"/>
      <c r="S100" s="192">
        <f>G100*BS!$B$9</f>
        <v/>
      </c>
      <c r="T100" s="192" t="inlineStr"/>
      <c r="U100" s="193">
        <f>I93</f>
        <v/>
      </c>
    </row>
    <row r="101">
      <c r="B101" s="211" t="inlineStr">
        <is>
          <t>Total $ None Current</t>
        </is>
      </c>
      <c r="C101" s="939" t="n"/>
      <c r="D101" s="939" t="n"/>
      <c r="E101" s="939" t="n"/>
      <c r="F101" s="939" t="n"/>
      <c r="G101" s="939" t="n">
        <v/>
      </c>
      <c r="H101" s="939" t="n">
        <v>10520928</v>
      </c>
      <c r="I101" s="981" t="n"/>
      <c r="J101" s="180" t="n"/>
      <c r="N101" s="976">
        <f>B101</f>
        <v/>
      </c>
      <c r="O101" s="192" t="inlineStr"/>
      <c r="P101" s="192" t="inlineStr"/>
      <c r="Q101" s="192" t="inlineStr"/>
      <c r="R101" s="192" t="inlineStr"/>
      <c r="S101" s="192">
        <f>G101*BS!$B$9</f>
        <v/>
      </c>
      <c r="T101" s="192">
        <f>H101*BS!$B$9</f>
        <v/>
      </c>
      <c r="U101" s="193">
        <f>I94</f>
        <v/>
      </c>
    </row>
    <row r="102">
      <c r="B102" s="211" t="inlineStr">
        <is>
          <t>Total $ None Non-current</t>
        </is>
      </c>
      <c r="C102" s="939" t="n"/>
      <c r="D102" s="939" t="n"/>
      <c r="E102" s="939" t="n"/>
      <c r="F102" s="939" t="n"/>
      <c r="G102" s="939" t="n">
        <v/>
      </c>
      <c r="H102" s="939" t="n">
        <v>4321354</v>
      </c>
      <c r="I102" s="981" t="n"/>
      <c r="J102" s="180" t="n"/>
      <c r="N102" s="976">
        <f>B102</f>
        <v/>
      </c>
      <c r="O102" s="192" t="inlineStr"/>
      <c r="P102" s="192" t="inlineStr"/>
      <c r="Q102" s="192" t="inlineStr"/>
      <c r="R102" s="192" t="inlineStr"/>
      <c r="S102" s="192">
        <f>G102*BS!$B$9</f>
        <v/>
      </c>
      <c r="T102" s="192">
        <f>H102*BS!$B$9</f>
        <v/>
      </c>
      <c r="U102" s="193">
        <f>I95</f>
        <v/>
      </c>
    </row>
    <row r="103">
      <c r="B103" s="211" t="inlineStr">
        <is>
          <t>Total $ None Balance at 31 March 2022</t>
        </is>
      </c>
      <c r="C103" s="939" t="n"/>
      <c r="D103" s="939" t="n"/>
      <c r="E103" s="939" t="n"/>
      <c r="F103" s="939" t="n"/>
      <c r="G103" s="939" t="n">
        <v/>
      </c>
      <c r="H103" s="939" t="n">
        <v>14842282</v>
      </c>
      <c r="I103" s="981" t="n"/>
      <c r="J103" s="180" t="n"/>
      <c r="N103" s="976">
        <f>B103</f>
        <v/>
      </c>
      <c r="O103" s="192" t="inlineStr"/>
      <c r="P103" s="192" t="inlineStr"/>
      <c r="Q103" s="192" t="inlineStr"/>
      <c r="R103" s="192" t="inlineStr"/>
      <c r="S103" s="192">
        <f>G103*BS!$B$9</f>
        <v/>
      </c>
      <c r="T103" s="192">
        <f>H103*BS!$B$9</f>
        <v/>
      </c>
      <c r="U103" s="193">
        <f>I96</f>
        <v/>
      </c>
    </row>
    <row r="104">
      <c r="B104" s="211"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I97</f>
        <v/>
      </c>
    </row>
    <row r="105">
      <c r="B105" s="102"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I98</f>
        <v/>
      </c>
    </row>
    <row r="106">
      <c r="A106" s="194" t="inlineStr">
        <is>
          <t>K14</t>
        </is>
      </c>
      <c r="B106" s="96" t="inlineStr">
        <is>
          <t xml:space="preserve">Total </t>
        </is>
      </c>
      <c r="C106" s="954">
        <f>SUM(INDIRECT(ADDRESS(MATCH("K13",$A:$A,0)+1,COLUMN(C$13),4)&amp;":"&amp;ADDRESS(MATCH("K14",$A:$A,0)-1,COLUMN(C$13),4)))</f>
        <v/>
      </c>
      <c r="D106" s="954">
        <f>SUM(INDIRECT(ADDRESS(MATCH("K13",$A:$A,0)+1,COLUMN(D$13),4)&amp;":"&amp;ADDRESS(MATCH("K14",$A:$A,0)-1,COLUMN(D$13),4)))</f>
        <v/>
      </c>
      <c r="E106" s="954">
        <f>SUM(INDIRECT(ADDRESS(MATCH("K13",$A:$A,0)+1,COLUMN(E$13),4)&amp;":"&amp;ADDRESS(MATCH("K14",$A:$A,0)-1,COLUMN(E$13),4)))</f>
        <v/>
      </c>
      <c r="F106" s="954">
        <f>SUM(INDIRECT(ADDRESS(MATCH("K13",$A:$A,0)+1,COLUMN(F$13),4)&amp;":"&amp;ADDRESS(MATCH("K14",$A:$A,0)-1,COLUMN(F$13),4)))</f>
        <v/>
      </c>
      <c r="G106" s="954">
        <f>SUM(INDIRECT(ADDRESS(MATCH("K13",$A:$A,0)+1,COLUMN(G$13),4)&amp;":"&amp;ADDRESS(MATCH("K14",$A:$A,0)-1,COLUMN(G$13),4)))</f>
        <v/>
      </c>
      <c r="H106" s="954">
        <f>SUM(INDIRECT(ADDRESS(MATCH("K13",$A:$A,0)+1,COLUMN(H$13),4)&amp;":"&amp;ADDRESS(MATCH("K14",$A:$A,0)-1,COLUMN(H$13),4)))</f>
        <v/>
      </c>
      <c r="I106" s="981" t="n"/>
      <c r="J106" s="196" t="n"/>
      <c r="K106" s="197" t="n"/>
      <c r="L106" s="197" t="n"/>
      <c r="M106" s="197" t="n"/>
      <c r="N106" s="966">
        <f>B106</f>
        <v/>
      </c>
      <c r="O106" s="198">
        <f>C106*BS!$B$9</f>
        <v/>
      </c>
      <c r="P106" s="198">
        <f>D106*BS!$B$9</f>
        <v/>
      </c>
      <c r="Q106" s="198">
        <f>E106*BS!$B$9</f>
        <v/>
      </c>
      <c r="R106" s="198">
        <f>F106*BS!$B$9</f>
        <v/>
      </c>
      <c r="S106" s="198">
        <f>G106*BS!$B$9</f>
        <v/>
      </c>
      <c r="T106" s="198">
        <f>H106*BS!$B$9</f>
        <v/>
      </c>
      <c r="U106" s="193">
        <f>I99</f>
        <v/>
      </c>
      <c r="V106" s="197" t="n"/>
      <c r="W106" s="197" t="n"/>
      <c r="X106" s="197" t="n"/>
      <c r="Y106" s="197" t="n"/>
      <c r="Z106" s="197" t="n"/>
      <c r="AA106" s="197" t="n"/>
      <c r="AB106" s="197" t="n"/>
      <c r="AC106" s="197" t="n"/>
      <c r="AD106" s="197" t="n"/>
      <c r="AE106" s="197" t="n"/>
      <c r="AF106" s="197" t="n"/>
      <c r="AG106" s="197" t="n"/>
      <c r="AH106" s="197" t="n"/>
      <c r="AI106" s="197" t="n"/>
      <c r="AJ106" s="197" t="n"/>
      <c r="AK106" s="197" t="n"/>
      <c r="AL106" s="197" t="n"/>
      <c r="AM106" s="197" t="n"/>
      <c r="AN106" s="197" t="n"/>
      <c r="AO106" s="197" t="n"/>
      <c r="AP106" s="197" t="n"/>
      <c r="AQ106" s="197" t="n"/>
      <c r="AR106" s="197" t="n"/>
      <c r="AS106" s="197" t="n"/>
      <c r="AT106" s="197" t="n"/>
      <c r="AU106" s="197" t="n"/>
      <c r="AV106" s="197" t="n"/>
      <c r="AW106" s="197" t="n"/>
      <c r="AX106" s="197" t="n"/>
      <c r="AY106" s="197" t="n"/>
      <c r="AZ106" s="197" t="n"/>
      <c r="BA106" s="197" t="n"/>
      <c r="BB106" s="197" t="n"/>
      <c r="BC106" s="197" t="n"/>
      <c r="BD106" s="197" t="n"/>
      <c r="BE106" s="197" t="n"/>
      <c r="BF106" s="197" t="n"/>
      <c r="BG106" s="197" t="n"/>
      <c r="BH106" s="197" t="n"/>
      <c r="BI106" s="197" t="n"/>
      <c r="BJ106" s="197" t="n"/>
      <c r="BK106" s="197" t="n"/>
      <c r="BL106" s="197" t="n"/>
      <c r="BM106" s="197" t="n"/>
      <c r="BN106" s="197" t="n"/>
      <c r="BO106" s="197" t="n"/>
      <c r="BP106" s="197" t="n"/>
      <c r="BQ106" s="197" t="n"/>
      <c r="BR106" s="197" t="n"/>
      <c r="BS106" s="197" t="n"/>
      <c r="BT106" s="197" t="n"/>
      <c r="BU106" s="197" t="n"/>
      <c r="BV106" s="197" t="n"/>
      <c r="BW106" s="197" t="n"/>
      <c r="BX106" s="197" t="n"/>
      <c r="BY106" s="197" t="n"/>
      <c r="BZ106" s="197" t="n"/>
      <c r="CA106" s="197" t="n"/>
      <c r="CB106" s="197" t="n"/>
      <c r="CC106" s="197" t="n"/>
      <c r="CD106" s="197" t="n"/>
      <c r="CE106" s="197" t="n"/>
      <c r="CF106" s="197" t="n"/>
      <c r="CG106" s="197" t="n"/>
      <c r="CH106" s="197" t="n"/>
      <c r="CI106" s="197" t="n"/>
      <c r="CJ106" s="197" t="n"/>
      <c r="CK106" s="197" t="n"/>
      <c r="CL106" s="197" t="n"/>
      <c r="CM106" s="197" t="n"/>
      <c r="CN106" s="197" t="n"/>
      <c r="CO106" s="197" t="n"/>
      <c r="CP106" s="197" t="n"/>
      <c r="CQ106" s="197" t="n"/>
      <c r="CR106" s="197" t="n"/>
      <c r="CS106" s="197" t="n"/>
      <c r="CT106" s="197" t="n"/>
      <c r="CU106" s="197" t="n"/>
      <c r="CV106" s="197" t="n"/>
      <c r="CW106" s="197" t="n"/>
      <c r="CX106" s="197" t="n"/>
      <c r="CY106" s="197" t="n"/>
      <c r="CZ106" s="197" t="n"/>
      <c r="DA106" s="197" t="n"/>
      <c r="DB106" s="197" t="n"/>
      <c r="DC106" s="197" t="n"/>
      <c r="DD106" s="197" t="n"/>
      <c r="DE106" s="197" t="n"/>
      <c r="DF106" s="197" t="n"/>
      <c r="DG106" s="197" t="n"/>
      <c r="DH106" s="197" t="n"/>
      <c r="DI106" s="197" t="n"/>
      <c r="DJ106" s="197" t="n"/>
      <c r="DK106" s="197" t="n"/>
      <c r="DL106" s="197" t="n"/>
      <c r="DM106" s="197" t="n"/>
      <c r="DN106" s="197" t="n"/>
      <c r="DO106" s="197" t="n"/>
      <c r="DP106" s="197" t="n"/>
      <c r="DQ106" s="197" t="n"/>
      <c r="DR106" s="197" t="n"/>
      <c r="DS106" s="197" t="n"/>
      <c r="DT106" s="197" t="n"/>
      <c r="DU106" s="197" t="n"/>
      <c r="DV106" s="197" t="n"/>
      <c r="DW106" s="197" t="n"/>
      <c r="DX106" s="197" t="n"/>
      <c r="DY106" s="197" t="n"/>
      <c r="DZ106" s="197" t="n"/>
      <c r="EA106" s="197" t="n"/>
      <c r="EB106" s="197" t="n"/>
      <c r="EC106" s="197" t="n"/>
      <c r="ED106" s="197" t="n"/>
      <c r="EE106" s="197" t="n"/>
      <c r="EF106" s="197" t="n"/>
      <c r="EG106" s="197" t="n"/>
      <c r="EH106" s="197" t="n"/>
      <c r="EI106" s="197" t="n"/>
      <c r="EJ106" s="197" t="n"/>
    </row>
    <row r="107">
      <c r="B107" s="208" t="n"/>
      <c r="C107" s="215" t="n"/>
      <c r="D107" s="216" t="n"/>
      <c r="E107" s="982" t="n"/>
      <c r="F107" s="982" t="n"/>
      <c r="G107" s="982" t="n"/>
      <c r="H107" s="982" t="n"/>
      <c r="I107" s="981" t="n"/>
      <c r="J107" s="180" t="n"/>
      <c r="N107" s="976" t="inlineStr"/>
      <c r="O107" s="192" t="inlineStr"/>
      <c r="P107" s="192" t="inlineStr"/>
      <c r="Q107" s="192" t="inlineStr"/>
      <c r="R107" s="192" t="inlineStr"/>
      <c r="S107" s="192" t="inlineStr"/>
      <c r="T107" s="192" t="inlineStr"/>
      <c r="U107" s="193" t="n"/>
    </row>
    <row r="108">
      <c r="A108" s="171" t="inlineStr">
        <is>
          <t>K15</t>
        </is>
      </c>
      <c r="B108" s="96" t="inlineStr">
        <is>
          <t xml:space="preserve">Long Term Debt </t>
        </is>
      </c>
      <c r="C108" s="983" t="n"/>
      <c r="D108" s="983" t="n"/>
      <c r="E108" s="983" t="n"/>
      <c r="F108" s="983" t="n"/>
      <c r="G108" s="983" t="n"/>
      <c r="H108" s="983" t="n"/>
      <c r="I108" s="984" t="n"/>
      <c r="J108" s="180" t="n"/>
      <c r="N108" s="966">
        <f>B108</f>
        <v/>
      </c>
      <c r="O108" s="204" t="inlineStr"/>
      <c r="P108" s="204" t="inlineStr"/>
      <c r="Q108" s="204" t="inlineStr"/>
      <c r="R108" s="204" t="inlineStr"/>
      <c r="S108" s="204" t="inlineStr"/>
      <c r="T108" s="204" t="inlineStr"/>
      <c r="U108" s="193" t="n"/>
    </row>
    <row r="109">
      <c r="A109" s="79" t="inlineStr">
        <is>
          <t>K16</t>
        </is>
      </c>
      <c r="B109" s="621" t="inlineStr">
        <is>
          <t xml:space="preserve"> Long Term Borrowings</t>
        </is>
      </c>
      <c r="I109" s="210" t="n"/>
      <c r="J109" s="180" t="n"/>
      <c r="N109" s="985">
        <f>B109</f>
        <v/>
      </c>
      <c r="O109" t="inlineStr"/>
      <c r="P109" t="inlineStr"/>
      <c r="Q109" t="inlineStr"/>
      <c r="R109" t="inlineStr"/>
      <c r="S109" t="inlineStr"/>
      <c r="T109" t="inlineStr"/>
      <c r="U109" s="193">
        <f>I102</f>
        <v/>
      </c>
    </row>
    <row r="110">
      <c r="B110" t="inlineStr">
        <is>
          <t>31/03/22 $ None Deferred income current</t>
        </is>
      </c>
      <c r="H110" t="n">
        <v>3555979</v>
      </c>
      <c r="N110">
        <f>B110</f>
        <v/>
      </c>
      <c r="O110" t="inlineStr"/>
      <c r="P110" t="inlineStr"/>
      <c r="Q110" t="inlineStr"/>
      <c r="R110" t="inlineStr"/>
      <c r="S110" t="inlineStr"/>
      <c r="T110">
        <f>H110*BS!$B$9</f>
        <v/>
      </c>
    </row>
    <row r="111">
      <c r="B111" t="inlineStr">
        <is>
          <t>31/03/21 $ None Deferred income current</t>
        </is>
      </c>
      <c r="G111" t="n">
        <v>3553361</v>
      </c>
      <c r="N111">
        <f>B111</f>
        <v/>
      </c>
      <c r="O111" t="inlineStr"/>
      <c r="P111" t="inlineStr"/>
      <c r="Q111" t="inlineStr"/>
      <c r="R111" t="inlineStr"/>
      <c r="S111">
        <f>G111*BS!$B$9</f>
        <v/>
      </c>
      <c r="T111" t="inlineStr"/>
    </row>
    <row r="112">
      <c r="B112" t="inlineStr">
        <is>
          <t>31/03/22 $ None Current</t>
        </is>
      </c>
      <c r="H112" t="n">
        <v>5601638</v>
      </c>
      <c r="N112">
        <f>B112</f>
        <v/>
      </c>
      <c r="O112" t="inlineStr"/>
      <c r="P112" t="inlineStr"/>
      <c r="Q112" t="inlineStr"/>
      <c r="R112" t="inlineStr"/>
      <c r="S112" t="inlineStr"/>
      <c r="T112">
        <f>H112*BS!$B$9</f>
        <v/>
      </c>
    </row>
    <row r="113">
      <c r="B113" t="inlineStr">
        <is>
          <t>31/03/21 $ None Current</t>
        </is>
      </c>
      <c r="G113" t="n">
        <v>4618391</v>
      </c>
      <c r="N113">
        <f>B113</f>
        <v/>
      </c>
      <c r="O113" t="inlineStr"/>
      <c r="P113" t="inlineStr"/>
      <c r="Q113" t="inlineStr"/>
      <c r="R113" t="inlineStr"/>
      <c r="S113">
        <f>G113*BS!$B$9</f>
        <v/>
      </c>
      <c r="T113" t="inlineStr"/>
    </row>
    <row r="114">
      <c r="A114" s="79" t="n"/>
      <c r="B114" s="102" t="n"/>
      <c r="C114" s="103" t="n"/>
      <c r="D114" s="103" t="n"/>
      <c r="E114" s="103" t="n"/>
      <c r="F114" s="103" t="n"/>
      <c r="G114" s="103" t="n"/>
      <c r="H114" s="103" t="n"/>
      <c r="I114" s="210"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210" t="n"/>
      <c r="J115" s="180" t="n"/>
      <c r="N115" s="985" t="inlineStr"/>
      <c r="O115" s="192" t="inlineStr"/>
      <c r="P115" s="192" t="inlineStr"/>
      <c r="Q115" s="192" t="inlineStr"/>
      <c r="R115" s="192" t="inlineStr"/>
      <c r="S115" s="192" t="inlineStr"/>
      <c r="T115" s="192" t="inlineStr"/>
      <c r="U115" s="193" t="n"/>
    </row>
    <row r="116">
      <c r="A116" s="79" t="inlineStr">
        <is>
          <t>K16T</t>
        </is>
      </c>
      <c r="B116" s="96" t="inlineStr">
        <is>
          <t xml:space="preserve"> Total </t>
        </is>
      </c>
      <c r="C116" s="954">
        <f>SUM(INDIRECT(ADDRESS(MATCH("K16",$A:$A,0)+1,COLUMN(C$13),4)&amp;":"&amp;ADDRESS(MATCH("K16T",$A:$A,0)-1,COLUMN(C$13),4)))</f>
        <v/>
      </c>
      <c r="D116" s="954">
        <f>SUM(INDIRECT(ADDRESS(MATCH("K16",$A:$A,0)+1,COLUMN(D$13),4)&amp;":"&amp;ADDRESS(MATCH("K16T",$A:$A,0)-1,COLUMN(D$13),4)))</f>
        <v/>
      </c>
      <c r="E116" s="954">
        <f>SUM(INDIRECT(ADDRESS(MATCH("K16",$A:$A,0)+1,COLUMN(E$13),4)&amp;":"&amp;ADDRESS(MATCH("K16T",$A:$A,0)-1,COLUMN(E$13),4)))</f>
        <v/>
      </c>
      <c r="F116" s="954">
        <f>SUM(INDIRECT(ADDRESS(MATCH("K16",$A:$A,0)+1,COLUMN(F$13),4)&amp;":"&amp;ADDRESS(MATCH("K16T",$A:$A,0)-1,COLUMN(F$13),4)))</f>
        <v/>
      </c>
      <c r="G116" s="954">
        <f>SUM(INDIRECT(ADDRESS(MATCH("K16",$A:$A,0)+1,COLUMN(G$13),4)&amp;":"&amp;ADDRESS(MATCH("K16T",$A:$A,0)-1,COLUMN(G$13),4)))</f>
        <v/>
      </c>
      <c r="H116" s="954">
        <f>SUM(INDIRECT(ADDRESS(MATCH("K16",$A:$A,0)+1,COLUMN(H$13),4)&amp;":"&amp;ADDRESS(MATCH("K16T",$A:$A,0)-1,COLUMN(H$13),4)))</f>
        <v/>
      </c>
      <c r="I116" s="210" t="n"/>
      <c r="J116" s="180" t="n"/>
      <c r="N116" s="985">
        <f>B116</f>
        <v/>
      </c>
      <c r="O116" s="192">
        <f>C116*BS!$B$9</f>
        <v/>
      </c>
      <c r="P116" s="192">
        <f>D116*BS!$B$9</f>
        <v/>
      </c>
      <c r="Q116" s="192">
        <f>E116*BS!$B$9</f>
        <v/>
      </c>
      <c r="R116" s="192">
        <f>F116*BS!$B$9</f>
        <v/>
      </c>
      <c r="S116" s="192">
        <f>G116*BS!$B$9</f>
        <v/>
      </c>
      <c r="T116" s="192">
        <f>H116*BS!$B$9</f>
        <v/>
      </c>
      <c r="U116" s="193" t="n"/>
    </row>
    <row r="117">
      <c r="A117" s="79" t="inlineStr">
        <is>
          <t>K17</t>
        </is>
      </c>
      <c r="B117" s="621" t="inlineStr">
        <is>
          <t xml:space="preserve"> Bond</t>
        </is>
      </c>
      <c r="I117" s="986" t="n"/>
      <c r="J117" s="180" t="n"/>
      <c r="N117" s="985">
        <f>B117</f>
        <v/>
      </c>
      <c r="O117" t="inlineStr"/>
      <c r="P117" t="inlineStr"/>
      <c r="Q117" t="inlineStr"/>
      <c r="R117" t="inlineStr"/>
      <c r="S117" t="inlineStr"/>
      <c r="T117" t="inlineStr"/>
      <c r="U117" s="193">
        <f>I106</f>
        <v/>
      </c>
    </row>
    <row r="118">
      <c r="A118" s="79" t="n"/>
      <c r="B118" s="102" t="n"/>
      <c r="C118" s="103" t="n"/>
      <c r="D118" s="103" t="n"/>
      <c r="E118" s="103" t="n"/>
      <c r="F118" s="103" t="n"/>
      <c r="G118" s="103" t="n"/>
      <c r="H118" s="103" t="n"/>
      <c r="I118" s="986"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86" t="n"/>
      <c r="J119" s="180" t="n"/>
      <c r="N119" s="985" t="inlineStr"/>
      <c r="O119" s="192" t="inlineStr"/>
      <c r="P119" s="192" t="inlineStr"/>
      <c r="Q119" s="192" t="inlineStr"/>
      <c r="R119" s="192" t="inlineStr"/>
      <c r="S119" s="192" t="inlineStr"/>
      <c r="T119" s="192" t="inlineStr"/>
      <c r="U119" s="193" t="n"/>
    </row>
    <row r="120">
      <c r="A120" s="79" t="inlineStr">
        <is>
          <t>K17T</t>
        </is>
      </c>
      <c r="B120" s="96" t="inlineStr">
        <is>
          <t xml:space="preserve"> Total </t>
        </is>
      </c>
      <c r="C120" s="954">
        <f>SUM(INDIRECT(ADDRESS(MATCH("K17",$A:$A,0)+1,COLUMN(C$13),4)&amp;":"&amp;ADDRESS(MATCH("K17T",$A:$A,0)-1,COLUMN(C$13),4)))</f>
        <v/>
      </c>
      <c r="D120" s="954">
        <f>SUM(INDIRECT(ADDRESS(MATCH("K17",$A:$A,0)+1,COLUMN(D$13),4)&amp;":"&amp;ADDRESS(MATCH("K17T",$A:$A,0)-1,COLUMN(D$13),4)))</f>
        <v/>
      </c>
      <c r="E120" s="954">
        <f>SUM(INDIRECT(ADDRESS(MATCH("K17",$A:$A,0)+1,COLUMN(E$13),4)&amp;":"&amp;ADDRESS(MATCH("K17T",$A:$A,0)-1,COLUMN(E$13),4)))</f>
        <v/>
      </c>
      <c r="F120" s="954">
        <f>SUM(INDIRECT(ADDRESS(MATCH("K17",$A:$A,0)+1,COLUMN(F$13),4)&amp;":"&amp;ADDRESS(MATCH("K17T",$A:$A,0)-1,COLUMN(F$13),4)))</f>
        <v/>
      </c>
      <c r="G120" s="954" t="n">
        <v>0</v>
      </c>
      <c r="H120" s="954" t="n">
        <v>0</v>
      </c>
      <c r="I120" s="986" t="n"/>
      <c r="J120" s="180" t="n"/>
      <c r="N120" s="985">
        <f>B120</f>
        <v/>
      </c>
      <c r="O120" s="192">
        <f>C120*BS!$B$9</f>
        <v/>
      </c>
      <c r="P120" s="192">
        <f>D120*BS!$B$9</f>
        <v/>
      </c>
      <c r="Q120" s="192">
        <f>E120*BS!$B$9</f>
        <v/>
      </c>
      <c r="R120" s="192">
        <f>F120*BS!$B$9</f>
        <v/>
      </c>
      <c r="S120" s="192">
        <f>G120*BS!$B$9</f>
        <v/>
      </c>
      <c r="T120" s="192">
        <f>H120*BS!$B$9</f>
        <v/>
      </c>
      <c r="U120" s="193" t="n"/>
    </row>
    <row r="121">
      <c r="A121" s="79" t="inlineStr">
        <is>
          <t>K18</t>
        </is>
      </c>
      <c r="B121" s="621" t="inlineStr">
        <is>
          <t xml:space="preserve"> Subordinate Debt</t>
        </is>
      </c>
      <c r="I121" s="975" t="n"/>
      <c r="J121" s="180" t="n"/>
      <c r="N121" s="985">
        <f>B121</f>
        <v/>
      </c>
      <c r="O121" t="inlineStr"/>
      <c r="P121" t="inlineStr"/>
      <c r="Q121" t="inlineStr"/>
      <c r="R121" t="inlineStr"/>
      <c r="S121" t="inlineStr"/>
      <c r="T121" t="inlineStr"/>
      <c r="U121" s="193">
        <f>I110</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inlineStr">
        <is>
          <t>K18T</t>
        </is>
      </c>
      <c r="B124" s="96" t="inlineStr">
        <is>
          <t xml:space="preserve"> Total </t>
        </is>
      </c>
      <c r="C124" s="954">
        <f>SUM(INDIRECT(ADDRESS(MATCH("K18",$A:$A,0)+1,COLUMN(C$13),4)&amp;":"&amp;ADDRESS(MATCH("K18T",$A:$A,0)-1,COLUMN(C$13),4)))</f>
        <v/>
      </c>
      <c r="D124" s="954">
        <f>SUM(INDIRECT(ADDRESS(MATCH("K18",$A:$A,0)+1,COLUMN(D$13),4)&amp;":"&amp;ADDRESS(MATCH("K18T",$A:$A,0)-1,COLUMN(D$13),4)))</f>
        <v/>
      </c>
      <c r="E124" s="954">
        <f>SUM(INDIRECT(ADDRESS(MATCH("K18",$A:$A,0)+1,COLUMN(E$13),4)&amp;":"&amp;ADDRESS(MATCH("K18T",$A:$A,0)-1,COLUMN(E$13),4)))</f>
        <v/>
      </c>
      <c r="F124" s="954">
        <f>SUM(INDIRECT(ADDRESS(MATCH("K18",$A:$A,0)+1,COLUMN(F$13),4)&amp;":"&amp;ADDRESS(MATCH("K18T",$A:$A,0)-1,COLUMN(F$13),4)))</f>
        <v/>
      </c>
      <c r="G124" s="954" t="n">
        <v>0</v>
      </c>
      <c r="H124" s="954" t="n">
        <v>0</v>
      </c>
      <c r="I124" s="975" t="n"/>
      <c r="J124" s="180" t="n"/>
      <c r="N124" s="976">
        <f>B124</f>
        <v/>
      </c>
      <c r="O124" s="192">
        <f>C124*BS!$B$9</f>
        <v/>
      </c>
      <c r="P124" s="192">
        <f>D124*BS!$B$9</f>
        <v/>
      </c>
      <c r="Q124" s="192">
        <f>E124*BS!$B$9</f>
        <v/>
      </c>
      <c r="R124" s="192">
        <f>F124*BS!$B$9</f>
        <v/>
      </c>
      <c r="S124" s="192">
        <f>G124*BS!$B$9</f>
        <v/>
      </c>
      <c r="T124" s="192">
        <f>H124*BS!$B$9</f>
        <v/>
      </c>
      <c r="U124" s="193" t="n"/>
    </row>
    <row r="125" customFormat="1" s="194">
      <c r="A125" s="79" t="inlineStr">
        <is>
          <t>K19</t>
        </is>
      </c>
      <c r="B125" s="102" t="inlineStr">
        <is>
          <t xml:space="preserve"> Loan from related parties </t>
        </is>
      </c>
      <c r="C125" s="220" t="n"/>
      <c r="D125" s="220" t="n"/>
      <c r="E125" s="220" t="n"/>
      <c r="F125" s="220" t="n"/>
      <c r="G125" s="220" t="n"/>
      <c r="H125" s="220" t="n"/>
      <c r="I125" s="975" t="n"/>
      <c r="J125" s="180" t="n"/>
      <c r="N125" s="976">
        <f>B125</f>
        <v/>
      </c>
      <c r="O125" s="192" t="inlineStr"/>
      <c r="P125" s="192" t="inlineStr"/>
      <c r="Q125" s="192" t="inlineStr"/>
      <c r="R125" s="192" t="inlineStr"/>
      <c r="S125" s="192" t="inlineStr"/>
      <c r="T125" s="192" t="inlineStr"/>
      <c r="U125" s="193">
        <f>I114</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I115</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I116</f>
        <v/>
      </c>
    </row>
    <row r="128" ht="18.75" customFormat="1" customHeight="1" s="194">
      <c r="A128" s="79" t="n"/>
      <c r="B128" s="102" t="n"/>
      <c r="C128" s="103" t="n"/>
      <c r="D128" s="103" t="n"/>
      <c r="E128" s="103" t="n"/>
      <c r="F128" s="103" t="n"/>
      <c r="G128" s="103" t="n"/>
      <c r="H128" s="103" t="n"/>
      <c r="I128" s="975" t="n"/>
      <c r="J128" s="180" t="n"/>
      <c r="N128" s="976" t="inlineStr"/>
      <c r="O128" s="192" t="inlineStr"/>
      <c r="P128" s="192" t="inlineStr"/>
      <c r="Q128" s="192" t="inlineStr"/>
      <c r="R128" s="192" t="inlineStr"/>
      <c r="S128" s="192" t="inlineStr"/>
      <c r="T128" s="192" t="inlineStr"/>
      <c r="U128" s="193">
        <f>I117</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t="n"/>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I119</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I120</f>
        <v/>
      </c>
    </row>
    <row r="132">
      <c r="B132" s="102" t="inlineStr">
        <is>
          <t xml:space="preserve"> Others </t>
        </is>
      </c>
      <c r="C132" s="220" t="n"/>
      <c r="D132" s="220" t="n"/>
      <c r="E132" s="220" t="n"/>
      <c r="F132" s="220" t="n"/>
      <c r="G132" s="220" t="n"/>
      <c r="H132" s="220" t="n"/>
      <c r="I132" s="980" t="n"/>
      <c r="J132" s="180" t="n"/>
      <c r="N132" s="976">
        <f>B132</f>
        <v/>
      </c>
      <c r="O132" s="192" t="inlineStr"/>
      <c r="P132" s="192" t="inlineStr"/>
      <c r="Q132" s="192" t="inlineStr"/>
      <c r="R132" s="192" t="inlineStr"/>
      <c r="S132" s="192" t="inlineStr"/>
      <c r="T132" s="192" t="inlineStr"/>
      <c r="U132" s="193">
        <f>I121</f>
        <v/>
      </c>
    </row>
    <row r="133">
      <c r="A133" s="194" t="inlineStr">
        <is>
          <t>K20</t>
        </is>
      </c>
      <c r="B133" s="96" t="inlineStr">
        <is>
          <t xml:space="preserve">Total </t>
        </is>
      </c>
      <c r="C133" s="987">
        <f>INDIRECT(ADDRESS(MATCH("K16T",$A:$A,0),COLUMN(C$13),4))+INDIRECT(ADDRESS(MATCH("K17T",$A:$A,0),COLUMN(C$13),4))+INDIRECT(ADDRESS(MATCH("K18T",$A:$A,0),COLUMN(C$13),4))+SUM(INDIRECT(ADDRESS(MATCH("K19",$A:$A,0),COLUMN(C$13),4)&amp;":"&amp;ADDRESS(MATCH("K20",$A:$A,0)-1,COLUMN(C$13),4)))</f>
        <v/>
      </c>
      <c r="D133" s="987">
        <f>INDIRECT(ADDRESS(MATCH("K16T",$A:$A,0),COLUMN(D$13),4))+INDIRECT(ADDRESS(MATCH("K17T",$A:$A,0),COLUMN(D$13),4))+INDIRECT(ADDRESS(MATCH("K18T",$A:$A,0),COLUMN(D$13),4))+SUM(INDIRECT(ADDRESS(MATCH("K19",$A:$A,0),COLUMN(D$13),4)&amp;":"&amp;ADDRESS(MATCH("K20",$A:$A,0)-1,COLUMN(D$13),4)))</f>
        <v/>
      </c>
      <c r="E133" s="987">
        <f>INDIRECT(ADDRESS(MATCH("K16T",$A:$A,0),COLUMN(E$13),4))+INDIRECT(ADDRESS(MATCH("K17T",$A:$A,0),COLUMN(E$13),4))+INDIRECT(ADDRESS(MATCH("K18T",$A:$A,0),COLUMN(E$13),4))+SUM(INDIRECT(ADDRESS(MATCH("K19",$A:$A,0),COLUMN(E$13),4)&amp;":"&amp;ADDRESS(MATCH("K20",$A:$A,0)-1,COLUMN(E$13),4)))</f>
        <v/>
      </c>
      <c r="F133" s="987">
        <f>INDIRECT(ADDRESS(MATCH("K16T",$A:$A,0),COLUMN(F$13),4))+INDIRECT(ADDRESS(MATCH("K17T",$A:$A,0),COLUMN(F$13),4))+INDIRECT(ADDRESS(MATCH("K18T",$A:$A,0),COLUMN(F$13),4))+SUM(INDIRECT(ADDRESS(MATCH("K19",$A:$A,0),COLUMN(F$13),4)&amp;":"&amp;ADDRESS(MATCH("K20",$A:$A,0)-1,COLUMN(F$13),4)))</f>
        <v/>
      </c>
      <c r="G133" s="987">
        <f>INDIRECT(ADDRESS(MATCH("K16T",$A:$A,0),COLUMN(G$13),4))+INDIRECT(ADDRESS(MATCH("K17T",$A:$A,0),COLUMN(G$13),4))+INDIRECT(ADDRESS(MATCH("K18T",$A:$A,0),COLUMN(G$13),4))+SUM(INDIRECT(ADDRESS(MATCH("K19",$A:$A,0),COLUMN(G$13),4)&amp;":"&amp;ADDRESS(MATCH("K20",$A:$A,0)-1,COLUMN(G$13),4)))</f>
        <v/>
      </c>
      <c r="H133" s="987">
        <f>INDIRECT(ADDRESS(MATCH("K16T",$A:$A,0),COLUMN(H$13),4))+INDIRECT(ADDRESS(MATCH("K17T",$A:$A,0),COLUMN(H$13),4))+INDIRECT(ADDRESS(MATCH("K18T",$A:$A,0),COLUMN(H$13),4))+SUM(INDIRECT(ADDRESS(MATCH("K19",$A:$A,0),COLUMN(H$13),4)&amp;":"&amp;ADDRESS(MATCH("K20",$A:$A,0)-1,COLUMN(H$13),4)))</f>
        <v/>
      </c>
      <c r="I133" s="988" t="n"/>
      <c r="J133" s="196" t="n"/>
      <c r="K133" s="197" t="n"/>
      <c r="L133" s="197" t="n"/>
      <c r="M133" s="197" t="n"/>
      <c r="N133" s="966">
        <f>B133</f>
        <v/>
      </c>
      <c r="O133" s="198">
        <f>C133*BS!$B$9</f>
        <v/>
      </c>
      <c r="P133" s="198">
        <f>D133*BS!$B$9</f>
        <v/>
      </c>
      <c r="Q133" s="198">
        <f>E133*BS!$B$9</f>
        <v/>
      </c>
      <c r="R133" s="198">
        <f>F133*BS!$B$9</f>
        <v/>
      </c>
      <c r="S133" s="198">
        <f>G133*BS!$B$9</f>
        <v/>
      </c>
      <c r="T133" s="198">
        <f>H133*BS!$B$9</f>
        <v/>
      </c>
      <c r="U133" s="193">
        <f>I122</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89" t="n"/>
      <c r="D134" s="989" t="n"/>
      <c r="E134" s="989" t="n"/>
      <c r="F134" s="989" t="n"/>
      <c r="G134" s="989" t="n"/>
      <c r="H134" s="989" t="n"/>
      <c r="I134" s="980" t="n"/>
      <c r="J134" s="180" t="n"/>
      <c r="N134" s="976" t="inlineStr"/>
      <c r="O134" s="192" t="inlineStr"/>
      <c r="P134" s="192" t="inlineStr"/>
      <c r="Q134" s="192" t="inlineStr"/>
      <c r="R134" s="192" t="inlineStr"/>
      <c r="S134" s="192" t="inlineStr"/>
      <c r="T134" s="192" t="inlineStr"/>
      <c r="U134" s="193" t="n"/>
    </row>
    <row r="135">
      <c r="A135" s="194" t="inlineStr">
        <is>
          <t>K21</t>
        </is>
      </c>
      <c r="B135" s="96" t="inlineStr">
        <is>
          <t xml:space="preserve">Deferred Taxes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f>I124</f>
        <v/>
      </c>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103" t="n"/>
      <c r="D136" s="103" t="n"/>
      <c r="E136" s="103" t="n"/>
      <c r="F136" s="103" t="n"/>
      <c r="G136" s="103" t="n"/>
      <c r="H136" s="103" t="n"/>
      <c r="I136" s="988" t="n"/>
      <c r="J136" s="196" t="n"/>
      <c r="K136" s="197" t="n"/>
      <c r="L136" s="197" t="n"/>
      <c r="M136" s="197" t="n"/>
      <c r="N136" s="966" t="inlineStr"/>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n"/>
      <c r="C137" s="952" t="n"/>
      <c r="D137" s="952" t="n"/>
      <c r="E137" s="952" t="n"/>
      <c r="F137" s="952" t="n"/>
      <c r="G137" s="952" t="n"/>
      <c r="H137" s="952" t="n"/>
      <c r="I137" s="980" t="n"/>
      <c r="J137" s="180" t="n"/>
      <c r="N137" s="976" t="inlineStr"/>
      <c r="O137" s="192" t="inlineStr"/>
      <c r="P137" s="192" t="inlineStr"/>
      <c r="Q137" s="192" t="inlineStr"/>
      <c r="R137" s="192" t="inlineStr"/>
      <c r="S137" s="192" t="inlineStr"/>
      <c r="T137" s="192" t="inlineStr"/>
      <c r="U137" s="193" t="n"/>
    </row>
    <row r="138">
      <c r="A138" s="171" t="inlineStr">
        <is>
          <t>K22</t>
        </is>
      </c>
      <c r="B138" s="96" t="inlineStr">
        <is>
          <t xml:space="preserve">Total </t>
        </is>
      </c>
      <c r="C138" s="954">
        <f>SUM(INDIRECT(ADDRESS(MATCH("K21",$A:$A,0)+1,COLUMN(C$13),4)&amp;":"&amp;ADDRESS(MATCH("K22",$A:$A,0)-1,COLUMN(C$13),4)))</f>
        <v/>
      </c>
      <c r="D138" s="954">
        <f>SUM(INDIRECT(ADDRESS(MATCH("K21",$A:$A,0)+1,COLUMN(D$13),4)&amp;":"&amp;ADDRESS(MATCH("K22",$A:$A,0)-1,COLUMN(D$13),4)))</f>
        <v/>
      </c>
      <c r="E138" s="954">
        <f>SUM(INDIRECT(ADDRESS(MATCH("K21",$A:$A,0)+1,COLUMN(E$13),4)&amp;":"&amp;ADDRESS(MATCH("K22",$A:$A,0)-1,COLUMN(E$13),4)))</f>
        <v/>
      </c>
      <c r="F138" s="954">
        <f>SUM(INDIRECT(ADDRESS(MATCH("K21",$A:$A,0)+1,COLUMN(F$13),4)&amp;":"&amp;ADDRESS(MATCH("K22",$A:$A,0)-1,COLUMN(F$13),4)))</f>
        <v/>
      </c>
      <c r="G138" s="954" t="n">
        <v>357591659</v>
      </c>
      <c r="H138" s="954" t="n">
        <v>363780138</v>
      </c>
      <c r="I138" s="980" t="n"/>
      <c r="J138" s="180" t="n"/>
      <c r="N138" s="976">
        <f>B138</f>
        <v/>
      </c>
      <c r="O138" s="192">
        <f>C138*BS!$B$9</f>
        <v/>
      </c>
      <c r="P138" s="192">
        <f>D138*BS!$B$9</f>
        <v/>
      </c>
      <c r="Q138" s="192">
        <f>E138*BS!$B$9</f>
        <v/>
      </c>
      <c r="R138" s="192">
        <f>F138*BS!$B$9</f>
        <v/>
      </c>
      <c r="S138" s="192">
        <f>G138*BS!$B$9</f>
        <v/>
      </c>
      <c r="T138" s="192">
        <f>H138*BS!$B$9</f>
        <v/>
      </c>
      <c r="U138" s="193" t="n"/>
    </row>
    <row r="139">
      <c r="A139" s="194" t="inlineStr">
        <is>
          <t>K23</t>
        </is>
      </c>
      <c r="B139" s="96" t="inlineStr">
        <is>
          <t xml:space="preserve">Other Long Term liabilities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t="n"/>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A140" s="79" t="n"/>
      <c r="B140" s="102" t="inlineStr">
        <is>
          <t>good provision $ None Non-current</t>
        </is>
      </c>
      <c r="C140" s="991" t="n"/>
      <c r="D140" s="991" t="n"/>
      <c r="E140" s="991" t="n"/>
      <c r="F140" s="991" t="n"/>
      <c r="G140" s="991" t="n">
        <v/>
      </c>
      <c r="H140" s="991" t="n">
        <v>1357944</v>
      </c>
      <c r="I140" s="984" t="n"/>
      <c r="J140" s="180" t="n"/>
      <c r="N140" s="976">
        <f>B140</f>
        <v/>
      </c>
      <c r="O140" s="192" t="inlineStr"/>
      <c r="P140" s="192" t="inlineStr"/>
      <c r="Q140" s="192" t="inlineStr"/>
      <c r="R140" s="192" t="inlineStr"/>
      <c r="S140" s="192">
        <f>G140*BS!$B$9</f>
        <v/>
      </c>
      <c r="T140" s="192">
        <f>H140*BS!$B$9</f>
        <v/>
      </c>
      <c r="U140" s="193">
        <f>I129</f>
        <v/>
      </c>
    </row>
    <row r="141">
      <c r="A141" s="79" t="n"/>
      <c r="B141" s="102" t="inlineStr">
        <is>
          <t>Total $ None Non-current</t>
        </is>
      </c>
      <c r="C141" s="991" t="n"/>
      <c r="D141" s="991" t="n"/>
      <c r="E141" s="991" t="n"/>
      <c r="F141" s="991" t="n"/>
      <c r="G141" s="991" t="n">
        <v/>
      </c>
      <c r="H141" s="991" t="n">
        <v>4321354</v>
      </c>
      <c r="I141" s="992" t="n"/>
      <c r="J141" s="180" t="n"/>
      <c r="N141" s="976">
        <f>B141</f>
        <v/>
      </c>
      <c r="O141" s="192" t="inlineStr"/>
      <c r="P141" s="192" t="inlineStr"/>
      <c r="Q141" s="192" t="inlineStr"/>
      <c r="R141" s="192" t="inlineStr"/>
      <c r="S141" s="192">
        <f>G141*BS!$B$9</f>
        <v/>
      </c>
      <c r="T141" s="192">
        <f>H141*BS!$B$9</f>
        <v/>
      </c>
      <c r="U141" s="193">
        <f>I130</f>
        <v/>
      </c>
    </row>
    <row r="142" customFormat="1" s="194">
      <c r="A142" s="79" t="n"/>
      <c r="B142" s="102" t="n"/>
      <c r="C142" s="103" t="n"/>
      <c r="D142" s="103" t="n"/>
      <c r="E142" s="103" t="n"/>
      <c r="F142" s="103" t="n"/>
      <c r="G142" s="103" t="n"/>
      <c r="H142" s="103" t="n"/>
      <c r="I142" s="992" t="n"/>
      <c r="J142" s="180" t="n"/>
      <c r="N142" s="976" t="inlineStr"/>
      <c r="O142" s="192" t="inlineStr"/>
      <c r="P142" s="192" t="inlineStr"/>
      <c r="Q142" s="192" t="inlineStr"/>
      <c r="R142" s="192" t="inlineStr"/>
      <c r="S142" s="192" t="inlineStr"/>
      <c r="T142" s="192" t="inlineStr"/>
      <c r="U142" s="193">
        <f>I131</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I132</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I133</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I134</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I135</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I136</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I137</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I138</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I139</f>
        <v/>
      </c>
    </row>
    <row r="151">
      <c r="A151" s="194" t="inlineStr">
        <is>
          <t>K24</t>
        </is>
      </c>
      <c r="B151" s="96" t="inlineStr">
        <is>
          <t xml:space="preserve">Total </t>
        </is>
      </c>
      <c r="C151" s="954">
        <f>SUM(INDIRECT(ADDRESS(MATCH("K23",$A:$A,0)+1,COLUMN(C$13),4)&amp;":"&amp;ADDRESS(MATCH("K24",$A:$A,0)-1,COLUMN(C$13),4)))</f>
        <v/>
      </c>
      <c r="D151" s="954">
        <f>SUM(INDIRECT(ADDRESS(MATCH("K23",$A:$A,0)+1,COLUMN(D$13),4)&amp;":"&amp;ADDRESS(MATCH("K24",$A:$A,0)-1,COLUMN(D$13),4)))</f>
        <v/>
      </c>
      <c r="E151" s="954">
        <f>SUM(INDIRECT(ADDRESS(MATCH("K23",$A:$A,0)+1,COLUMN(E$13),4)&amp;":"&amp;ADDRESS(MATCH("K24",$A:$A,0)-1,COLUMN(E$13),4)))</f>
        <v/>
      </c>
      <c r="F151" s="954">
        <f>SUM(INDIRECT(ADDRESS(MATCH("K23",$A:$A,0)+1,COLUMN(F$13),4)&amp;":"&amp;ADDRESS(MATCH("K24",$A:$A,0)-1,COLUMN(F$13),4)))</f>
        <v/>
      </c>
      <c r="G151" s="954">
        <f>SUM(INDIRECT(ADDRESS(MATCH("K23",$A:$A,0)+1,COLUMN(G$13),4)&amp;":"&amp;ADDRESS(MATCH("K24",$A:$A,0)-1,COLUMN(G$13),4)))</f>
        <v/>
      </c>
      <c r="H151" s="954">
        <f>SUM(INDIRECT(ADDRESS(MATCH("K23",$A:$A,0)+1,COLUMN(H$13),4)&amp;":"&amp;ADDRESS(MATCH("K24",$A:$A,0)-1,COLUMN(H$13),4)))</f>
        <v/>
      </c>
      <c r="I151" s="977" t="n"/>
      <c r="J151" s="196" t="n"/>
      <c r="K151" s="197" t="n"/>
      <c r="L151" s="197" t="n"/>
      <c r="M151" s="197" t="n"/>
      <c r="N151" s="966">
        <f>B151</f>
        <v/>
      </c>
      <c r="O151" s="198">
        <f>C151*BS!$B$9</f>
        <v/>
      </c>
      <c r="P151" s="198">
        <f>D151*BS!$B$9</f>
        <v/>
      </c>
      <c r="Q151" s="198">
        <f>E151*BS!$B$9</f>
        <v/>
      </c>
      <c r="R151" s="198">
        <f>F151*BS!$B$9</f>
        <v/>
      </c>
      <c r="S151" s="198">
        <f>G151*BS!$B$9</f>
        <v/>
      </c>
      <c r="T151" s="198">
        <f>H151*BS!$B$9</f>
        <v/>
      </c>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B152" s="102" t="n"/>
      <c r="C152" s="939" t="n"/>
      <c r="D152" s="939"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t="n"/>
    </row>
    <row r="153" customFormat="1" s="194">
      <c r="A153" s="194" t="inlineStr">
        <is>
          <t>K25</t>
        </is>
      </c>
      <c r="B153" s="96" t="inlineStr">
        <is>
          <t xml:space="preserve">Minority Interest </t>
        </is>
      </c>
      <c r="C153" s="954" t="n"/>
      <c r="D153" s="954" t="n"/>
      <c r="E153" s="954" t="n"/>
      <c r="F153" s="954" t="n"/>
      <c r="G153" s="954" t="n"/>
      <c r="H153" s="954" t="n"/>
      <c r="I153" s="977" t="n"/>
      <c r="J153" s="196" t="n"/>
      <c r="K153" s="197" t="n"/>
      <c r="L153" s="197" t="n"/>
      <c r="M153" s="197" t="n"/>
      <c r="N153" s="966">
        <f>B153</f>
        <v/>
      </c>
      <c r="O153" s="198" t="inlineStr"/>
      <c r="P153" s="198" t="inlineStr"/>
      <c r="Q153" s="198" t="inlineStr"/>
      <c r="R153" s="198" t="inlineStr"/>
      <c r="S153" s="198" t="inlineStr"/>
      <c r="T153" s="198" t="inlineStr"/>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A154" s="79" t="n"/>
      <c r="B154" s="102" t="n"/>
      <c r="C154" s="952" t="n"/>
      <c r="D154" s="952" t="n"/>
      <c r="E154" s="952" t="n"/>
      <c r="F154" s="952" t="n"/>
      <c r="G154" s="952" t="n"/>
      <c r="H154" s="952" t="n"/>
      <c r="I154" s="979" t="n"/>
      <c r="J154" s="180" t="n"/>
      <c r="N154" s="976" t="inlineStr"/>
      <c r="O154" s="192" t="inlineStr"/>
      <c r="P154" s="192" t="inlineStr"/>
      <c r="Q154" s="192" t="inlineStr"/>
      <c r="R154" s="192" t="inlineStr"/>
      <c r="S154" s="192" t="inlineStr"/>
      <c r="T154" s="192" t="inlineStr"/>
      <c r="U154" s="193">
        <f>I143</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I144</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I145</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I146</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I147</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I148</f>
        <v/>
      </c>
    </row>
    <row r="160">
      <c r="A160" s="79" t="n"/>
      <c r="B160" s="102" t="n"/>
      <c r="C160" s="103" t="n"/>
      <c r="D160" s="103" t="n"/>
      <c r="E160" s="103" t="n"/>
      <c r="F160" s="103" t="n"/>
      <c r="G160" s="103" t="n"/>
      <c r="H160" s="103" t="n"/>
      <c r="I160" s="979" t="n"/>
      <c r="J160" s="180" t="n"/>
      <c r="N160" s="976" t="inlineStr"/>
      <c r="O160" s="192" t="inlineStr"/>
      <c r="P160" s="192" t="inlineStr"/>
      <c r="Q160" s="192" t="inlineStr"/>
      <c r="R160" s="192" t="inlineStr"/>
      <c r="S160" s="192" t="inlineStr"/>
      <c r="T160" s="192" t="inlineStr"/>
      <c r="U160" s="193">
        <f>I149</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I150</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I151</f>
        <v/>
      </c>
    </row>
    <row r="163" ht="18.75" customFormat="1" customHeight="1" s="194">
      <c r="A163" s="79" t="n"/>
      <c r="B163" s="102" t="n"/>
      <c r="C163" s="989" t="n"/>
      <c r="D163" s="971"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f>I152</f>
        <v/>
      </c>
    </row>
    <row r="164" ht="18.75" customFormat="1" customHeight="1" s="194">
      <c r="A164" s="194" t="inlineStr">
        <is>
          <t>K26</t>
        </is>
      </c>
      <c r="B164" s="96" t="inlineStr">
        <is>
          <t xml:space="preserve">Total </t>
        </is>
      </c>
      <c r="C164" s="954">
        <f>SUM(INDIRECT(ADDRESS(MATCH("K25",$A:$A,0)+1,COLUMN(C$13),4)&amp;":"&amp;ADDRESS(MATCH("K26",$A:$A,0)-1,COLUMN(C$13),4)))</f>
        <v/>
      </c>
      <c r="D164" s="954">
        <f>SUM(INDIRECT(ADDRESS(MATCH("K25",$A:$A,0)+1,COLUMN(D$13),4)&amp;":"&amp;ADDRESS(MATCH("K26",$A:$A,0)-1,COLUMN(D$13),4)))</f>
        <v/>
      </c>
      <c r="E164" s="954">
        <f>SUM(INDIRECT(ADDRESS(MATCH("K25",$A:$A,0)+1,COLUMN(E$13),4)&amp;":"&amp;ADDRESS(MATCH("K26",$A:$A,0)-1,COLUMN(E$13),4)))</f>
        <v/>
      </c>
      <c r="F164" s="954">
        <f>SUM(INDIRECT(ADDRESS(MATCH("K25",$A:$A,0)+1,COLUMN(F$13),4)&amp;":"&amp;ADDRESS(MATCH("K26",$A:$A,0)-1,COLUMN(F$13),4)))</f>
        <v/>
      </c>
      <c r="G164" s="954" t="n">
        <v>0</v>
      </c>
      <c r="H164" s="954" t="n">
        <v>0</v>
      </c>
      <c r="I164" s="988"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f>I154</f>
        <v/>
      </c>
    </row>
    <row r="166" ht="18.75" customFormat="1" customHeight="1" s="194">
      <c r="A166" s="194" t="inlineStr">
        <is>
          <t>K27</t>
        </is>
      </c>
      <c r="B166" s="96" t="inlineStr">
        <is>
          <t xml:space="preserve">Common Stock </t>
        </is>
      </c>
      <c r="C166" s="942" t="n"/>
      <c r="D166" s="942" t="n"/>
      <c r="E166" s="942" t="n"/>
      <c r="F166" s="942" t="n"/>
      <c r="G166" s="942" t="n"/>
      <c r="H166" s="942" t="n"/>
      <c r="I166" s="992" t="n"/>
      <c r="J166" s="196" t="n"/>
      <c r="K166" s="197" t="n"/>
      <c r="L166" s="197" t="n"/>
      <c r="M166" s="197" t="n"/>
      <c r="N166" s="966">
        <f>B166</f>
        <v/>
      </c>
      <c r="O166" s="198" t="inlineStr"/>
      <c r="P166" s="198" t="inlineStr"/>
      <c r="Q166" s="198" t="inlineStr"/>
      <c r="R166" s="198" t="inlineStr"/>
      <c r="S166" s="198" t="inlineStr"/>
      <c r="T166" s="198" t="inlineStr"/>
      <c r="U166" s="193">
        <f>I155</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inlineStr">
        <is>
          <t>31/03/21 Share capital Balance at the beginning oft the period 684240</t>
        </is>
      </c>
      <c r="C167" s="103" t="n"/>
      <c r="D167" s="103" t="n"/>
      <c r="E167" s="103" t="n"/>
      <c r="F167" s="103" t="n"/>
      <c r="G167" s="103" t="n">
        <v>569171007</v>
      </c>
      <c r="H167" s="103" t="n">
        <v>569171007</v>
      </c>
      <c r="I167" s="979" t="n"/>
      <c r="J167" s="196" t="n"/>
      <c r="K167" s="197" t="n"/>
      <c r="L167" s="197" t="n"/>
      <c r="M167" s="197" t="n"/>
      <c r="N167" s="966">
        <f>B167</f>
        <v/>
      </c>
      <c r="O167" s="198" t="inlineStr"/>
      <c r="P167" s="198" t="inlineStr"/>
      <c r="Q167" s="198" t="inlineStr"/>
      <c r="R167" s="198" t="inlineStr"/>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inlineStr">
        <is>
          <t>31/03/21 Share capital Other adjustments Balance at the end of the period 684240</t>
        </is>
      </c>
      <c r="C168" s="229" t="n"/>
      <c r="D168" s="229" t="n"/>
      <c r="E168" s="229" t="n"/>
      <c r="F168" s="229" t="n"/>
      <c r="G168" s="229" t="n">
        <v>569171007</v>
      </c>
      <c r="H168" s="952" t="n">
        <v>569171007</v>
      </c>
      <c r="I168" s="979" t="n"/>
      <c r="J168" s="196" t="n"/>
      <c r="K168" s="197" t="n"/>
      <c r="L168" s="197" t="n"/>
      <c r="M168" s="197" t="n"/>
      <c r="N168" s="966">
        <f>B168</f>
        <v/>
      </c>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94" t="inlineStr">
        <is>
          <t>K28</t>
        </is>
      </c>
      <c r="B170" s="96" t="inlineStr">
        <is>
          <t xml:space="preserve">Total </t>
        </is>
      </c>
      <c r="C170" s="954">
        <f>SUM(INDIRECT(ADDRESS(MATCH("K27",$A:$A,0)+1,COLUMN(C$13),4)&amp;":"&amp;ADDRESS(MATCH("K28",$A:$A,0)-1,COLUMN(C$13),4)))</f>
        <v/>
      </c>
      <c r="D170" s="954">
        <f>SUM(INDIRECT(ADDRESS(MATCH("K27",$A:$A,0)+1,COLUMN(D$13),4)&amp;":"&amp;ADDRESS(MATCH("K28",$A:$A,0)-1,COLUMN(D$13),4)))</f>
        <v/>
      </c>
      <c r="E170" s="954">
        <f>SUM(INDIRECT(ADDRESS(MATCH("K27",$A:$A,0)+1,COLUMN(E$13),4)&amp;":"&amp;ADDRESS(MATCH("K28",$A:$A,0)-1,COLUMN(E$13),4)))</f>
        <v/>
      </c>
      <c r="F170" s="954">
        <f>SUM(INDIRECT(ADDRESS(MATCH("K27",$A:$A,0)+1,COLUMN(F$13),4)&amp;":"&amp;ADDRESS(MATCH("K28",$A:$A,0)-1,COLUMN(F$13),4)))</f>
        <v/>
      </c>
      <c r="G170" s="954">
        <f>SUM(INDIRECT(ADDRESS(MATCH("K27",$A:$A,0)+1,COLUMN(G$13),4)&amp;":"&amp;ADDRESS(MATCH("K28",$A:$A,0)-1,COLUMN(G$13),4)))</f>
        <v/>
      </c>
      <c r="H170" s="954">
        <f>SUM(INDIRECT(ADDRESS(MATCH("K27",$A:$A,0)+1,COLUMN(H$13),4)&amp;":"&amp;ADDRESS(MATCH("K28",$A:$A,0)-1,COLUMN(H$13),4)))</f>
        <v/>
      </c>
      <c r="I170" s="995" t="n"/>
      <c r="J170" s="196" t="n"/>
      <c r="K170" s="197" t="n"/>
      <c r="L170" s="197" t="n"/>
      <c r="M170" s="197" t="n"/>
      <c r="N170" s="966">
        <f>B170</f>
        <v/>
      </c>
      <c r="O170" s="198">
        <f>C170*BS!$B$9</f>
        <v/>
      </c>
      <c r="P170" s="198">
        <f>D170*BS!$B$9</f>
        <v/>
      </c>
      <c r="Q170" s="198">
        <f>E170*BS!$B$9</f>
        <v/>
      </c>
      <c r="R170" s="198">
        <f>F170*BS!$B$9</f>
        <v/>
      </c>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A173" s="194" t="inlineStr">
        <is>
          <t>K29</t>
        </is>
      </c>
      <c r="B173" s="96" t="inlineStr">
        <is>
          <t xml:space="preserve">Additional Paid in Capital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I162</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n"/>
      <c r="C174" s="103" t="n"/>
      <c r="D174" s="103" t="n"/>
      <c r="E174" s="103" t="n"/>
      <c r="F174" s="103" t="n"/>
      <c r="G174" s="103" t="n"/>
      <c r="H174" s="103"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229" t="n"/>
      <c r="B175" s="229" t="n"/>
      <c r="C175" s="229" t="n"/>
      <c r="D175" s="229" t="n"/>
      <c r="E175" s="229" t="n"/>
      <c r="F175" s="229" t="n"/>
      <c r="G175" s="229" t="n"/>
      <c r="H175" s="229"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171" t="inlineStr">
        <is>
          <t>K30</t>
        </is>
      </c>
      <c r="B176" s="96" t="inlineStr">
        <is>
          <t xml:space="preserve">Total </t>
        </is>
      </c>
      <c r="C176" s="954">
        <f>SUM(INDIRECT(ADDRESS(MATCH("K29",$A:$A,0)+1,COLUMN(C$13),4)&amp;":"&amp;ADDRESS(MATCH("K30",$A:$A,0)-1,COLUMN(C$13),4)))</f>
        <v/>
      </c>
      <c r="D176" s="954">
        <f>SUM(INDIRECT(ADDRESS(MATCH("K29",$A:$A,0)+1,COLUMN(D$13),4)&amp;":"&amp;ADDRESS(MATCH("K30",$A:$A,0)-1,COLUMN(D$13),4)))</f>
        <v/>
      </c>
      <c r="E176" s="954">
        <f>SUM(INDIRECT(ADDRESS(MATCH("K29",$A:$A,0)+1,COLUMN(E$13),4)&amp;":"&amp;ADDRESS(MATCH("K30",$A:$A,0)-1,COLUMN(E$13),4)))</f>
        <v/>
      </c>
      <c r="F176" s="954">
        <f>SUM(INDIRECT(ADDRESS(MATCH("K29",$A:$A,0)+1,COLUMN(F$13),4)&amp;":"&amp;ADDRESS(MATCH("K30",$A:$A,0)-1,COLUMN(F$13),4)))</f>
        <v/>
      </c>
      <c r="G176" s="954" t="n">
        <v>0</v>
      </c>
      <c r="H176" s="954" t="n">
        <v>0</v>
      </c>
      <c r="I176" s="984" t="n"/>
      <c r="J176" s="180" t="n"/>
      <c r="N176" s="976">
        <f>B176</f>
        <v/>
      </c>
      <c r="O176" s="192">
        <f>C176*BS!$B$9</f>
        <v/>
      </c>
      <c r="P176" s="192">
        <f>D176*BS!$B$9</f>
        <v/>
      </c>
      <c r="Q176" s="192">
        <f>E176*BS!$B$9</f>
        <v/>
      </c>
      <c r="R176" s="192">
        <f>F176*BS!$B$9</f>
        <v/>
      </c>
      <c r="S176" s="192">
        <f>G176*BS!$B$9</f>
        <v/>
      </c>
      <c r="T176" s="192">
        <f>H176*BS!$B$9</f>
        <v/>
      </c>
      <c r="U176" s="193" t="n"/>
    </row>
    <row r="177">
      <c r="A177" s="194" t="inlineStr">
        <is>
          <t>K31</t>
        </is>
      </c>
      <c r="B177" s="96" t="inlineStr">
        <is>
          <t xml:space="preserve">Other Reserves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I166</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inlineStr">
        <is>
          <t>$ None Foreign currency translation reserve</t>
        </is>
      </c>
      <c r="C178" s="993" t="n"/>
      <c r="D178" s="993" t="n"/>
      <c r="E178" s="993" t="n"/>
      <c r="F178" s="993" t="n"/>
      <c r="G178" s="993" t="n">
        <v>155835</v>
      </c>
      <c r="H178" s="993" t="n">
        <v>338981</v>
      </c>
      <c r="I178" s="992" t="n"/>
      <c r="J178" s="180" t="n"/>
      <c r="N178" s="976">
        <f>B178</f>
        <v/>
      </c>
      <c r="O178" s="192" t="inlineStr"/>
      <c r="P178" s="192" t="inlineStr"/>
      <c r="Q178" s="192" t="inlineStr"/>
      <c r="R178" s="192" t="inlineStr"/>
      <c r="S178" s="192">
        <f>G178*BS!$B$9</f>
        <v/>
      </c>
      <c r="T178" s="192">
        <f>H178*BS!$B$9</f>
        <v/>
      </c>
      <c r="U178" s="193">
        <f>I167</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I168</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I169</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I170</f>
        <v/>
      </c>
    </row>
    <row r="182" ht="23.25" customFormat="1" customHeight="1" s="234">
      <c r="A182" s="79" t="n"/>
      <c r="B182" s="102" t="n"/>
      <c r="C182" s="103" t="n"/>
      <c r="D182" s="103" t="n"/>
      <c r="E182" s="103" t="n"/>
      <c r="F182" s="103" t="n"/>
      <c r="G182" s="103" t="n"/>
      <c r="H182" s="103" t="n"/>
      <c r="I182" s="992" t="n"/>
      <c r="J182" s="180" t="n"/>
      <c r="N182" s="976" t="inlineStr"/>
      <c r="O182" s="192" t="inlineStr"/>
      <c r="P182" s="192" t="inlineStr"/>
      <c r="Q182" s="192" t="inlineStr"/>
      <c r="R182" s="192" t="inlineStr"/>
      <c r="S182" s="192" t="inlineStr"/>
      <c r="T182" s="192" t="inlineStr"/>
      <c r="U182" s="193">
        <f>I171</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I172</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I173</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I174</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I175</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I176</f>
        <v/>
      </c>
    </row>
    <row r="188" ht="18.75" customFormat="1" customHeight="1" s="171">
      <c r="B188" s="102" t="n"/>
      <c r="C188" s="952" t="n"/>
      <c r="D188" s="952" t="n"/>
      <c r="E188" s="952" t="n"/>
      <c r="F188" s="952" t="n"/>
      <c r="G188" s="952" t="n"/>
      <c r="H188" s="952" t="n"/>
      <c r="I188" s="979" t="n"/>
      <c r="J188" s="180" t="n"/>
      <c r="N188" s="976" t="inlineStr"/>
      <c r="O188" s="192" t="inlineStr"/>
      <c r="P188" s="192" t="inlineStr"/>
      <c r="Q188" s="192" t="inlineStr"/>
      <c r="R188" s="192" t="inlineStr"/>
      <c r="S188" s="192" t="inlineStr"/>
      <c r="T188" s="192" t="inlineStr"/>
      <c r="U188" s="193">
        <f>I177</f>
        <v/>
      </c>
    </row>
    <row r="189" ht="18.75" customFormat="1" customHeight="1" s="171">
      <c r="A189" s="194" t="inlineStr">
        <is>
          <t>K32</t>
        </is>
      </c>
      <c r="B189" s="96" t="inlineStr">
        <is>
          <t>Total</t>
        </is>
      </c>
      <c r="C189" s="954">
        <f>SUM(INDIRECT(ADDRESS(MATCH("K31",$A:$A,0)+1,COLUMN(C$13),4)&amp;":"&amp;ADDRESS(MATCH("K32",$A:$A,0)-1,COLUMN(C$13),4)))</f>
        <v/>
      </c>
      <c r="D189" s="954">
        <f>SUM(INDIRECT(ADDRESS(MATCH("K31",$A:$A,0)+1,COLUMN(D$13),4)&amp;":"&amp;ADDRESS(MATCH("K32",$A:$A,0)-1,COLUMN(D$13),4)))</f>
        <v/>
      </c>
      <c r="E189" s="954">
        <f>SUM(INDIRECT(ADDRESS(MATCH("K31",$A:$A,0)+1,COLUMN(E$13),4)&amp;":"&amp;ADDRESS(MATCH("K32",$A:$A,0)-1,COLUMN(E$13),4)))</f>
        <v/>
      </c>
      <c r="F189" s="954">
        <f>SUM(INDIRECT(ADDRESS(MATCH("K31",$A:$A,0)+1,COLUMN(F$13),4)&amp;":"&amp;ADDRESS(MATCH("K32",$A:$A,0)-1,COLUMN(F$13),4)))</f>
        <v/>
      </c>
      <c r="G189" s="954">
        <f>SUM(INDIRECT(ADDRESS(MATCH("K31",$A:$A,0)+1,COLUMN(G$13),4)&amp;":"&amp;ADDRESS(MATCH("K32",$A:$A,0)-1,COLUMN(G$13),4)))</f>
        <v/>
      </c>
      <c r="H189" s="954">
        <f>SUM(INDIRECT(ADDRESS(MATCH("K31",$A:$A,0)+1,COLUMN(H$13),4)&amp;":"&amp;ADDRESS(MATCH("K32",$A:$A,0)-1,COLUMN(H$13),4)))</f>
        <v/>
      </c>
      <c r="I189" s="984" t="n"/>
      <c r="J189" s="196" t="n"/>
      <c r="K189" s="197" t="n"/>
      <c r="L189" s="197" t="n"/>
      <c r="M189" s="197" t="n"/>
      <c r="N189" s="966">
        <f>B189</f>
        <v/>
      </c>
      <c r="O189" s="198">
        <f>C189*BS!$B$9</f>
        <v/>
      </c>
      <c r="P189" s="198">
        <f>D189*BS!$B$9</f>
        <v/>
      </c>
      <c r="Q189" s="198">
        <f>E189*BS!$B$9</f>
        <v/>
      </c>
      <c r="R189" s="198">
        <f>F189*BS!$B$9</f>
        <v/>
      </c>
      <c r="S189" s="198">
        <f>G189*BS!$B$9</f>
        <v/>
      </c>
      <c r="T189" s="198">
        <f>H189*BS!$B$9</f>
        <v/>
      </c>
      <c r="U189" s="193">
        <f>I178</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6" t="n"/>
      <c r="D190" s="996" t="n"/>
      <c r="E190" s="996" t="n"/>
      <c r="F190" s="996" t="n"/>
      <c r="G190" s="996" t="n"/>
      <c r="H190" s="996" t="n"/>
      <c r="I190" s="997" t="n"/>
      <c r="J190" s="180" t="n"/>
      <c r="N190" s="976" t="inlineStr"/>
      <c r="O190" s="192" t="inlineStr"/>
      <c r="P190" s="192" t="inlineStr"/>
      <c r="Q190" s="192" t="inlineStr"/>
      <c r="R190" s="192" t="inlineStr"/>
      <c r="S190" s="192" t="inlineStr"/>
      <c r="T190" s="192" t="inlineStr"/>
      <c r="U190" s="193" t="n"/>
    </row>
    <row r="191" ht="18.75" customFormat="1" customHeight="1" s="171">
      <c r="A191" s="194" t="inlineStr">
        <is>
          <t>K33</t>
        </is>
      </c>
      <c r="B191" s="96" t="inlineStr">
        <is>
          <t xml:space="preserve">Retained Earnings </t>
        </is>
      </c>
      <c r="C191" s="983" t="n"/>
      <c r="D191" s="983" t="n"/>
      <c r="E191" s="983" t="n"/>
      <c r="F191" s="983" t="n"/>
      <c r="G191" s="983" t="n"/>
      <c r="H191" s="983" t="n"/>
      <c r="I191" s="998" t="n"/>
      <c r="J191" s="196" t="n"/>
      <c r="K191" s="197" t="n"/>
      <c r="L191" s="197" t="n"/>
      <c r="M191" s="197" t="n"/>
      <c r="N191" s="966">
        <f>B191</f>
        <v/>
      </c>
      <c r="O191" s="198" t="inlineStr"/>
      <c r="P191" s="198" t="inlineStr"/>
      <c r="Q191" s="198" t="inlineStr"/>
      <c r="R191" s="198" t="inlineStr"/>
      <c r="S191" s="198" t="inlineStr"/>
      <c r="T191" s="198" t="inlineStr"/>
      <c r="U191" s="193">
        <f>I180</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103" t="n"/>
      <c r="D192" s="103" t="n"/>
      <c r="E192" s="103" t="n"/>
      <c r="F192" s="103" t="n"/>
      <c r="G192" s="103" t="n">
        <v>-110106412</v>
      </c>
      <c r="H192" s="103" t="n">
        <v>-112817208</v>
      </c>
      <c r="I192" s="998" t="n"/>
      <c r="J192" s="196" t="n"/>
      <c r="K192" s="197" t="n"/>
      <c r="L192" s="197" t="n"/>
      <c r="M192" s="197" t="n"/>
      <c r="N192" s="966" t="inlineStr"/>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t="n">
        <v>0</v>
      </c>
      <c r="H206" s="954" t="n">
        <v>0</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t="n">
        <v>0</v>
      </c>
      <c r="H211" s="954" t="n">
        <v>0</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742854333</v>
      </c>
      <c r="H15" s="939" t="n">
        <v>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-554235530</v>
      </c>
      <c r="H29" s="939" t="n">
        <v>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-71365974</v>
      </c>
      <c r="H56" s="939" t="n">
        <v>-77746912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-17884049</v>
      </c>
      <c r="H57" s="939" t="n">
        <v>-16837020</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Administration expenses</t>
        </is>
      </c>
      <c r="C58" s="939" t="n"/>
      <c r="D58" s="939" t="n"/>
      <c r="E58" s="939" t="n"/>
      <c r="F58" s="939" t="n"/>
      <c r="G58" s="939" t="n">
        <v>-60103724</v>
      </c>
      <c r="H58" s="939" t="n">
        <v>-64167043</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-60103724</v>
      </c>
      <c r="H80" s="939" t="n">
        <v>-64167043</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t="n">
        <v>0</v>
      </c>
      <c r="H108" s="954" t="n">
        <v>0</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Year ended  5.6 Finance expenses: Interest on external debt</t>
        </is>
      </c>
      <c r="C111" s="939" t="n"/>
      <c r="D111" s="939" t="n"/>
      <c r="E111" s="939" t="n"/>
      <c r="F111" s="939" t="n"/>
      <c r="G111" s="939" t="n">
        <v>357211</v>
      </c>
      <c r="H111" s="939" t="n">
        <v>329500</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Year ended  5.6 Finance expenses: Interest on finance leases</t>
        </is>
      </c>
      <c r="C112" s="939" t="n"/>
      <c r="D112" s="939" t="n"/>
      <c r="E112" s="939" t="n"/>
      <c r="F112" s="939" t="n"/>
      <c r="G112" s="939" t="n">
        <v>29387043</v>
      </c>
      <c r="H112" s="939" t="n">
        <v>29724852</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expenses</t>
        </is>
      </c>
      <c r="C124" s="952" t="n"/>
      <c r="D124" s="952" t="n"/>
      <c r="E124" s="952" t="n"/>
      <c r="F124" s="952" t="n"/>
      <c r="G124" s="952" t="n">
        <v>-29744254</v>
      </c>
      <c r="H124" s="952" t="n">
        <v>-30054352</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31/03/22  Current income tax Current income tax</t>
        </is>
      </c>
      <c r="G138" t="n">
        <v>0</v>
      </c>
      <c r="H138" t="n">
        <v>-1164397</v>
      </c>
      <c r="N138">
        <f>B138</f>
        <v/>
      </c>
      <c r="O138" t="inlineStr"/>
      <c r="P138" t="inlineStr"/>
      <c r="Q138" t="inlineStr"/>
      <c r="R138" t="inlineStr"/>
      <c r="S138">
        <f>G138*BS!$B$9</f>
        <v/>
      </c>
      <c r="T138">
        <f>H138*BS!$B$9</f>
        <v/>
      </c>
    </row>
    <row r="139" customFormat="1" s="118">
      <c r="B139" t="inlineStr">
        <is>
          <t>31/03/22  Current income tax Prior year under/over provision</t>
        </is>
      </c>
      <c r="G139" t="n">
        <v>0</v>
      </c>
      <c r="H139" t="n">
        <v>-187709</v>
      </c>
      <c r="N139">
        <f>B139</f>
        <v/>
      </c>
      <c r="O139" t="inlineStr"/>
      <c r="P139" t="inlineStr"/>
      <c r="Q139" t="inlineStr"/>
      <c r="R139" t="inlineStr"/>
      <c r="S139">
        <f>G139*BS!$B$9</f>
        <v/>
      </c>
      <c r="T139">
        <f>H139*BS!$B$9</f>
        <v/>
      </c>
    </row>
    <row r="140" customFormat="1" s="118">
      <c r="B140" t="inlineStr">
        <is>
          <t>31/03/21  Current income tax Current income tax</t>
        </is>
      </c>
      <c r="G140" t="n">
        <v>0</v>
      </c>
      <c r="H140" t="n">
        <v>-6911431</v>
      </c>
      <c r="N140">
        <f>B140</f>
        <v/>
      </c>
      <c r="O140" t="inlineStr"/>
      <c r="P140" t="inlineStr"/>
      <c r="Q140" t="inlineStr"/>
      <c r="R140" t="inlineStr"/>
      <c r="S140">
        <f>G140*BS!$B$9</f>
        <v/>
      </c>
      <c r="T140">
        <f>H140*BS!$B$9</f>
        <v/>
      </c>
    </row>
    <row r="141" customFormat="1" s="118">
      <c r="B141" t="inlineStr">
        <is>
          <t>31/03/21  Current income tax Prior year under/over provision</t>
        </is>
      </c>
      <c r="G141" t="n">
        <v>0</v>
      </c>
      <c r="H141" t="n">
        <v>-1681198</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103629207</v>
      </c>
      <c r="G12" s="1029" t="n">
        <v>8892615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-29390333</v>
      </c>
      <c r="G13" s="1028" t="n">
        <v>-37533104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-32398865</v>
      </c>
      <c r="G18" s="1029" t="n">
        <v>-44504012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21470908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-55346127</v>
      </c>
      <c r="G23" s="1028" t="n">
        <v>-3569823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-55346127</v>
      </c>
      <c r="G25" s="1029" t="n">
        <v>17901085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