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69599238</v>
      </c>
      <c r="H26" s="112" t="n">
        <v>48303045</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8. Trade and other receivables Trade receivables</t>
        </is>
      </c>
      <c r="C29" s="103" t="n"/>
      <c r="D29" s="103" t="n"/>
      <c r="E29" s="103" t="n"/>
      <c r="F29" s="103" t="n"/>
      <c r="G29" s="103" t="n">
        <v>47146173</v>
      </c>
      <c r="H29" s="103" t="n">
        <v>45027144</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104423327</v>
      </c>
      <c r="H53" s="112" t="n">
        <v>135371792</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6932326</v>
      </c>
      <c r="H67" s="112" t="n">
        <v>11119206</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Accruals and provisions $ None Recognised in other comprehensive income</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liabilities $ None Recognised in other comprehensive income</t>
        </is>
      </c>
      <c r="C71" s="939" t="n"/>
      <c r="D71" s="939" t="n"/>
      <c r="E71" s="939" t="n"/>
      <c r="F71" s="939" t="n"/>
      <c r="G71" s="939" t="n">
        <v>0</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deferred tax assets $ None Balance at the beginning of the year</t>
        </is>
      </c>
      <c r="C72" s="939" t="n"/>
      <c r="D72" s="939" t="n"/>
      <c r="E72" s="939" t="n"/>
      <c r="F72" s="939" t="n"/>
      <c r="G72" s="939" t="n">
        <v>0</v>
      </c>
      <c r="H72" s="939" t="n">
        <v>-27167</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Other deferred tax assets $ None Recognised in profit or loss</t>
        </is>
      </c>
      <c r="C73" s="939" t="n"/>
      <c r="D73" s="939" t="n"/>
      <c r="E73" s="939" t="n"/>
      <c r="F73" s="939" t="n"/>
      <c r="G73" s="939" t="n">
        <v>0</v>
      </c>
      <c r="H73" s="939" t="n">
        <v>-106115</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Other deferred tax assets $ None Balance at the end of the year</t>
        </is>
      </c>
      <c r="C74" s="939" t="n"/>
      <c r="D74" s="939" t="n"/>
      <c r="E74" s="939" t="n"/>
      <c r="F74" s="939" t="n"/>
      <c r="G74" s="939" t="n">
        <v>0</v>
      </c>
      <c r="H74" s="939" t="n">
        <v>-133282</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Other deferred tax assets $ None Deferred tax liabilities 2022</t>
        </is>
      </c>
      <c r="C75" s="103" t="n"/>
      <c r="D75" s="103" t="n"/>
      <c r="E75" s="103" t="n"/>
      <c r="F75" s="103" t="n"/>
      <c r="G75" s="103" t="n">
        <v>0</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Other deferred tax assets $ None Total</t>
        </is>
      </c>
      <c r="C76" s="939" t="n"/>
      <c r="D76" s="939" t="n"/>
      <c r="E76" s="939" t="n"/>
      <c r="F76" s="939" t="n"/>
      <c r="G76" s="939" t="n">
        <v>0</v>
      </c>
      <c r="H76" s="939" t="n">
        <v>0</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inlineStr">
        <is>
          <t>Other deferred tax assets $ None Recognised in other comprehensive income</t>
        </is>
      </c>
      <c r="C77" s="939" t="n"/>
      <c r="D77" s="939" t="n"/>
      <c r="E77" s="939" t="n"/>
      <c r="F77" s="939" t="n"/>
      <c r="G77" s="939" t="n">
        <v>0</v>
      </c>
      <c r="H77" s="939" t="n">
        <v>0</v>
      </c>
      <c r="I77" s="137" t="n"/>
      <c r="N77" s="105">
        <f>B77</f>
        <v/>
      </c>
      <c r="O77" s="106" t="inlineStr"/>
      <c r="P77" s="106" t="inlineStr"/>
      <c r="Q77" s="106" t="inlineStr"/>
      <c r="R77" s="106" t="inlineStr"/>
      <c r="S77" s="106">
        <f>G77*BS!$B$9</f>
        <v/>
      </c>
      <c r="T77" s="106">
        <f>H77*BS!$B$9</f>
        <v/>
      </c>
      <c r="U77" s="107">
        <f>I77</f>
        <v/>
      </c>
      <c r="V77" s="927" t="n"/>
      <c r="W77" s="927" t="n"/>
    </row>
    <row r="78" customFormat="1" s="79">
      <c r="A78" s="618" t="n"/>
      <c r="B78" s="102" t="inlineStr">
        <is>
          <t>Total $ None Recognised in other comprehensive income</t>
        </is>
      </c>
      <c r="C78" s="939" t="n"/>
      <c r="D78" s="939" t="n"/>
      <c r="E78" s="939" t="n"/>
      <c r="F78" s="939" t="n"/>
      <c r="G78" s="939" t="n">
        <v>0</v>
      </c>
      <c r="H78" s="939" t="n">
        <v>-1849098</v>
      </c>
      <c r="I78" s="137" t="n"/>
      <c r="N78" s="105">
        <f>B78</f>
        <v/>
      </c>
      <c r="O78" s="106" t="inlineStr"/>
      <c r="P78" s="106" t="inlineStr"/>
      <c r="Q78" s="106" t="inlineStr"/>
      <c r="R78" s="106" t="inlineStr"/>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Capital projects. In Progress $ Impairment 2022 Carrying amount at 31 December 2022</t>
        </is>
      </c>
      <c r="C86" s="939" t="n"/>
      <c r="D86" s="939" t="n"/>
      <c r="E86" s="939" t="n"/>
      <c r="F86" s="939" t="n"/>
      <c r="G86" s="939" t="n">
        <v/>
      </c>
      <c r="H86" s="939" t="n">
        <v>1307470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11.1 Property, plant and equipment Less: Accumulated depreciation</t>
        </is>
      </c>
      <c r="C100" s="952" t="n"/>
      <c r="D100" s="952" t="n"/>
      <c r="E100" s="952" t="n"/>
      <c r="F100" s="952" t="n"/>
      <c r="G100" s="952" t="n">
        <v>-2787444</v>
      </c>
      <c r="H100" s="952" t="n">
        <v>-11086</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Plant &amp; Equipment $ None 2021 5479895</t>
        </is>
      </c>
      <c r="G114" t="n">
        <v>1746083</v>
      </c>
      <c r="N114">
        <f>B114</f>
        <v/>
      </c>
      <c r="O114" t="inlineStr"/>
      <c r="P114" t="inlineStr"/>
      <c r="Q114" t="inlineStr"/>
      <c r="R114" t="inlineStr"/>
      <c r="S114">
        <f>G114*BS!$B$9</f>
        <v/>
      </c>
      <c r="T114" t="inlineStr"/>
    </row>
    <row r="115" customFormat="1" s="79">
      <c r="B115" t="inlineStr">
        <is>
          <t>Plant &amp; Equipment $ None 774267</t>
        </is>
      </c>
      <c r="H115" t="n">
        <v>368578</v>
      </c>
      <c r="N115">
        <f>B115</f>
        <v/>
      </c>
      <c r="O115" t="inlineStr"/>
      <c r="P115" t="inlineStr"/>
      <c r="Q115" t="inlineStr"/>
      <c r="R115" t="inlineStr"/>
      <c r="S115" t="inlineStr"/>
      <c r="T115">
        <f>H115*BS!$B$9</f>
        <v/>
      </c>
    </row>
    <row r="116" customFormat="1" s="79">
      <c r="B116" t="inlineStr">
        <is>
          <t>Plant &amp; Equipment $ None (639,707)</t>
        </is>
      </c>
      <c r="H116" t="n">
        <v>-111644</v>
      </c>
      <c r="N116">
        <f>B116</f>
        <v/>
      </c>
      <c r="O116" t="inlineStr"/>
      <c r="P116" t="inlineStr"/>
      <c r="Q116" t="inlineStr"/>
      <c r="R116" t="inlineStr"/>
      <c r="S116" t="inlineStr"/>
      <c r="T116">
        <f>H116*BS!$B$9</f>
        <v/>
      </c>
    </row>
    <row r="117" customFormat="1" s="79">
      <c r="B117" t="inlineStr">
        <is>
          <t>Plant &amp; Equipment $ None (1,263,271)</t>
        </is>
      </c>
      <c r="H117" t="n">
        <v>-784145</v>
      </c>
      <c r="N117">
        <f>B117</f>
        <v/>
      </c>
      <c r="O117" t="inlineStr"/>
      <c r="P117" t="inlineStr"/>
      <c r="Q117" t="inlineStr"/>
      <c r="R117" t="inlineStr"/>
      <c r="S117" t="inlineStr"/>
      <c r="T117">
        <f>H117*BS!$B$9</f>
        <v/>
      </c>
    </row>
    <row r="118" customFormat="1" s="79">
      <c r="B118" t="inlineStr">
        <is>
          <t>Plant &amp; Equipment $ None 2022 4351184</t>
        </is>
      </c>
      <c r="H118" t="n">
        <v>1218872</v>
      </c>
      <c r="N118">
        <f>B118</f>
        <v/>
      </c>
      <c r="O118" t="inlineStr"/>
      <c r="P118" t="inlineStr"/>
      <c r="Q118" t="inlineStr"/>
      <c r="R118" t="inlineStr"/>
      <c r="S118" t="inlineStr"/>
      <c r="T118">
        <f>H118*BS!$B$9</f>
        <v/>
      </c>
    </row>
    <row r="119" customFormat="1" s="79">
      <c r="B119" t="inlineStr">
        <is>
          <t>Plant &amp; Total $ None 2021 5479895</t>
        </is>
      </c>
      <c r="G119" t="n">
        <v>7225978</v>
      </c>
      <c r="N119">
        <f>B119</f>
        <v/>
      </c>
      <c r="O119" t="inlineStr"/>
      <c r="P119" t="inlineStr"/>
      <c r="Q119" t="inlineStr"/>
      <c r="R119" t="inlineStr"/>
      <c r="S119">
        <f>G119*BS!$B$9</f>
        <v/>
      </c>
      <c r="T119" t="inlineStr"/>
    </row>
    <row r="120" customFormat="1" s="79">
      <c r="B120" t="inlineStr">
        <is>
          <t>Plant &amp; Total $ None 774267</t>
        </is>
      </c>
      <c r="H120" t="n">
        <v>1142846</v>
      </c>
      <c r="N120">
        <f>B120</f>
        <v/>
      </c>
      <c r="O120" t="inlineStr"/>
      <c r="P120" t="inlineStr"/>
      <c r="Q120" t="inlineStr"/>
      <c r="R120" t="inlineStr"/>
      <c r="S120" t="inlineStr"/>
      <c r="T120">
        <f>H120*BS!$B$9</f>
        <v/>
      </c>
    </row>
    <row r="121" customFormat="1" s="79">
      <c r="B121" t="inlineStr">
        <is>
          <t>Plant &amp; Total $ None (639,707)</t>
        </is>
      </c>
      <c r="H121" t="n">
        <v>-751352</v>
      </c>
      <c r="N121">
        <f>B121</f>
        <v/>
      </c>
      <c r="O121" t="inlineStr"/>
      <c r="P121" t="inlineStr"/>
      <c r="Q121" t="inlineStr"/>
      <c r="R121" t="inlineStr"/>
      <c r="S121" t="inlineStr"/>
      <c r="T121">
        <f>H121*BS!$B$9</f>
        <v/>
      </c>
    </row>
    <row r="122" customFormat="1" s="79">
      <c r="A122" s="618" t="n"/>
      <c r="B122" s="102" t="inlineStr">
        <is>
          <t>Plant &amp; Total $ None (1,263,271)</t>
        </is>
      </c>
      <c r="C122" s="939" t="n"/>
      <c r="D122" s="939" t="n"/>
      <c r="E122" s="939" t="n"/>
      <c r="F122" s="939" t="n"/>
      <c r="G122" s="939" t="n"/>
      <c r="H122" s="939" t="n">
        <v>-2047416</v>
      </c>
      <c r="I122" s="945" t="n"/>
      <c r="N122" s="105">
        <f>B122</f>
        <v/>
      </c>
      <c r="O122" s="106" t="inlineStr"/>
      <c r="P122" s="106" t="inlineStr"/>
      <c r="Q122" s="106" t="inlineStr"/>
      <c r="R122" s="106" t="inlineStr"/>
      <c r="S122" s="106" t="inlineStr"/>
      <c r="T122" s="106">
        <f>H122*BS!$B$9</f>
        <v/>
      </c>
      <c r="U122" s="946">
        <f>I114</f>
        <v/>
      </c>
      <c r="V122" s="927" t="n"/>
      <c r="W122" s="927" t="n"/>
    </row>
    <row r="123" customFormat="1" s="79">
      <c r="A123" s="618" t="n"/>
      <c r="B123" s="102" t="inlineStr">
        <is>
          <t>Plant &amp; Total $ None 2022 4351184</t>
        </is>
      </c>
      <c r="C123" s="939" t="n"/>
      <c r="D123" s="939" t="n"/>
      <c r="E123" s="939" t="n"/>
      <c r="F123" s="939" t="n"/>
      <c r="G123" s="939" t="n"/>
      <c r="H123" s="939" t="n">
        <v>5570056</v>
      </c>
      <c r="I123" s="945" t="n"/>
      <c r="N123" s="105">
        <f>B123</f>
        <v/>
      </c>
      <c r="O123" s="106" t="inlineStr"/>
      <c r="P123" s="106" t="inlineStr"/>
      <c r="Q123" s="106" t="inlineStr"/>
      <c r="R123" s="106" t="inlineStr"/>
      <c r="S123" s="106" t="inlineStr"/>
      <c r="T123" s="106">
        <f>H123*BS!$B$9</f>
        <v/>
      </c>
      <c r="U123" s="946">
        <f>I115</f>
        <v/>
      </c>
      <c r="V123" s="927" t="n"/>
      <c r="W123" s="927" t="n"/>
    </row>
    <row r="124" customFormat="1" s="79">
      <c r="A124" s="618" t="n"/>
      <c r="B124" s="102" t="inlineStr">
        <is>
          <t xml:space="preserve"> Lease liabilities Opening balance at 1 January 2021</t>
        </is>
      </c>
      <c r="C124" s="939" t="n"/>
      <c r="D124" s="939" t="n"/>
      <c r="E124" s="939" t="n"/>
      <c r="F124" s="939" t="n"/>
      <c r="G124" s="939" t="n">
        <v>8024758</v>
      </c>
      <c r="H124" s="939" t="n">
        <v>7698994</v>
      </c>
      <c r="I124" s="945" t="n"/>
      <c r="N124" s="105">
        <f>B124</f>
        <v/>
      </c>
      <c r="O124" s="106" t="inlineStr"/>
      <c r="P124" s="106" t="inlineStr"/>
      <c r="Q124" s="106" t="inlineStr"/>
      <c r="R124" s="106" t="inlineStr"/>
      <c r="S124" s="106">
        <f>G124*BS!$B$9</f>
        <v/>
      </c>
      <c r="T124" s="106">
        <f>H124*BS!$B$9</f>
        <v/>
      </c>
      <c r="U124" s="946">
        <f>I116</f>
        <v/>
      </c>
      <c r="V124" s="927" t="n"/>
      <c r="W124" s="927" t="n"/>
    </row>
    <row r="125" customFormat="1" s="79">
      <c r="A125" s="618" t="n"/>
      <c r="B125" s="102" t="inlineStr">
        <is>
          <t xml:space="preserve"> Lease liabilities Additions</t>
        </is>
      </c>
      <c r="C125" s="939" t="n"/>
      <c r="D125" s="939" t="n"/>
      <c r="E125" s="939" t="n"/>
      <c r="F125" s="939" t="n"/>
      <c r="G125" s="939" t="n">
        <v>2102381</v>
      </c>
      <c r="H125" s="939" t="n">
        <v>1142846</v>
      </c>
      <c r="I125" s="945" t="n"/>
      <c r="N125" s="105">
        <f>B125</f>
        <v/>
      </c>
      <c r="O125" s="106" t="inlineStr"/>
      <c r="P125" s="106" t="inlineStr"/>
      <c r="Q125" s="106" t="inlineStr"/>
      <c r="R125" s="106" t="inlineStr"/>
      <c r="S125" s="106">
        <f>G125*BS!$B$9</f>
        <v/>
      </c>
      <c r="T125" s="106">
        <f>H125*BS!$B$9</f>
        <v/>
      </c>
      <c r="U125" s="946">
        <f>I117</f>
        <v/>
      </c>
      <c r="V125" s="927" t="n"/>
      <c r="W125" s="927" t="n"/>
    </row>
    <row r="126" customFormat="1" s="154">
      <c r="A126" s="618" t="n"/>
      <c r="B126" s="102" t="inlineStr">
        <is>
          <t xml:space="preserve"> Lease liabilities Interest incurred</t>
        </is>
      </c>
      <c r="C126" s="939" t="n"/>
      <c r="D126" s="939" t="n"/>
      <c r="E126" s="939" t="n"/>
      <c r="F126" s="939" t="n"/>
      <c r="G126" s="939" t="n">
        <v>251118</v>
      </c>
      <c r="H126" s="939" t="n">
        <v>232174</v>
      </c>
      <c r="I126" s="945" t="n"/>
      <c r="N126" s="105">
        <f>B126</f>
        <v/>
      </c>
      <c r="O126" s="106" t="inlineStr"/>
      <c r="P126" s="106" t="inlineStr"/>
      <c r="Q126" s="106" t="inlineStr"/>
      <c r="R126" s="106" t="inlineStr"/>
      <c r="S126" s="106">
        <f>G126*BS!$B$9</f>
        <v/>
      </c>
      <c r="T126" s="106">
        <f>H126*BS!$B$9</f>
        <v/>
      </c>
      <c r="U126" s="946">
        <f>I118</f>
        <v/>
      </c>
      <c r="V126" s="927" t="n"/>
      <c r="W126" s="927" t="n"/>
    </row>
    <row r="127" customFormat="1" s="79">
      <c r="A127" s="618" t="n"/>
      <c r="B127" s="102" t="inlineStr">
        <is>
          <t xml:space="preserve"> Lease liabilities Derecognition</t>
        </is>
      </c>
      <c r="C127" s="103" t="n"/>
      <c r="D127" s="103" t="n"/>
      <c r="E127" s="103" t="n"/>
      <c r="F127" s="103" t="n"/>
      <c r="G127" s="103" t="n">
        <v>-149961</v>
      </c>
      <c r="H127" s="103" t="n">
        <v>-830546</v>
      </c>
      <c r="I127" s="945" t="n"/>
      <c r="N127" s="105">
        <f>B127</f>
        <v/>
      </c>
      <c r="O127" s="106" t="inlineStr"/>
      <c r="P127" s="106" t="inlineStr"/>
      <c r="Q127" s="106" t="inlineStr"/>
      <c r="R127" s="106" t="inlineStr"/>
      <c r="S127" s="106">
        <f>G127*BS!$B$9</f>
        <v/>
      </c>
      <c r="T127" s="106">
        <f>H127*BS!$B$9</f>
        <v/>
      </c>
      <c r="U127" s="946">
        <f>I119</f>
        <v/>
      </c>
      <c r="V127" s="927" t="n"/>
      <c r="W127" s="927" t="n"/>
    </row>
    <row r="128" customFormat="1" s="117">
      <c r="A128" s="618" t="n"/>
      <c r="B128" s="102" t="inlineStr">
        <is>
          <t xml:space="preserve"> Lease liabilities Payments of lease liabilities and interest</t>
        </is>
      </c>
      <c r="C128" s="939" t="n"/>
      <c r="D128" s="939" t="n"/>
      <c r="E128" s="939" t="n"/>
      <c r="F128" s="939" t="n"/>
      <c r="G128" s="939" t="n">
        <v>-2529302</v>
      </c>
      <c r="H128" s="939" t="n">
        <v>-2068585</v>
      </c>
      <c r="I128" s="945" t="n"/>
      <c r="N128" s="105">
        <f>B128</f>
        <v/>
      </c>
      <c r="O128" s="106" t="inlineStr"/>
      <c r="P128" s="106" t="inlineStr"/>
      <c r="Q128" s="106" t="inlineStr"/>
      <c r="R128" s="106" t="inlineStr"/>
      <c r="S128" s="106">
        <f>G128*BS!$B$9</f>
        <v/>
      </c>
      <c r="T128" s="106">
        <f>H128*BS!$B$9</f>
        <v/>
      </c>
      <c r="U128" s="946">
        <f>I120</f>
        <v/>
      </c>
      <c r="V128" s="927" t="n"/>
      <c r="W128" s="927" t="n"/>
    </row>
    <row r="129" customFormat="1" s="117">
      <c r="A129" s="618" t="n"/>
      <c r="B129" s="102" t="inlineStr">
        <is>
          <t xml:space="preserve"> Lease liabilities Balance at the end of the year</t>
        </is>
      </c>
      <c r="C129" s="939" t="n"/>
      <c r="D129" s="939" t="n"/>
      <c r="E129" s="939" t="n"/>
      <c r="F129" s="939" t="n"/>
      <c r="G129" s="939" t="n">
        <v>7698994</v>
      </c>
      <c r="H129" s="939" t="n">
        <v>6174883</v>
      </c>
      <c r="I129" s="945" t="n"/>
      <c r="N129" s="105">
        <f>B129</f>
        <v/>
      </c>
      <c r="O129" s="106" t="inlineStr"/>
      <c r="P129" s="106" t="inlineStr"/>
      <c r="Q129" s="106" t="inlineStr"/>
      <c r="R129" s="106" t="inlineStr"/>
      <c r="S129" s="106">
        <f>G129*BS!$B$9</f>
        <v/>
      </c>
      <c r="T129" s="106">
        <f>H129*BS!$B$9</f>
        <v/>
      </c>
      <c r="U129" s="946">
        <f>I121</f>
        <v/>
      </c>
      <c r="V129" s="927" t="n"/>
      <c r="W129" s="927" t="n"/>
    </row>
    <row r="130" customFormat="1" s="117">
      <c r="A130" s="618" t="n"/>
      <c r="B130" s="102" t="inlineStr">
        <is>
          <t xml:space="preserve"> Lease liabilities Current lease liabilities</t>
        </is>
      </c>
      <c r="C130" s="939" t="n"/>
      <c r="D130" s="939" t="n"/>
      <c r="E130" s="939" t="n"/>
      <c r="F130" s="939" t="n"/>
      <c r="G130" s="939" t="n">
        <v>1796035</v>
      </c>
      <c r="H130" s="939" t="n">
        <v>1850962</v>
      </c>
      <c r="I130" s="945" t="n"/>
      <c r="N130" s="105">
        <f>B130</f>
        <v/>
      </c>
      <c r="O130" s="106" t="inlineStr"/>
      <c r="P130" s="106" t="inlineStr"/>
      <c r="Q130" s="106" t="inlineStr"/>
      <c r="R130" s="106" t="inlineStr"/>
      <c r="S130" s="106">
        <f>G130*BS!$B$9</f>
        <v/>
      </c>
      <c r="T130" s="106">
        <f>H130*BS!$B$9</f>
        <v/>
      </c>
      <c r="U130" s="946">
        <f>I122</f>
        <v/>
      </c>
      <c r="V130" s="927" t="n"/>
      <c r="W130" s="927" t="n"/>
    </row>
    <row r="131" customFormat="1" s="79">
      <c r="A131" s="618" t="n"/>
      <c r="B131" s="102" t="inlineStr">
        <is>
          <t xml:space="preserve"> Lease liabilities Non-current lease liabilities</t>
        </is>
      </c>
      <c r="C131" s="939" t="n"/>
      <c r="D131" s="939" t="n"/>
      <c r="E131" s="939" t="n"/>
      <c r="F131" s="939" t="n"/>
      <c r="G131" s="939" t="n">
        <v>5902959</v>
      </c>
      <c r="H131" s="939" t="n">
        <v>4323921</v>
      </c>
      <c r="I131" s="945" t="n"/>
      <c r="N131" s="105">
        <f>B131</f>
        <v/>
      </c>
      <c r="O131" s="106" t="inlineStr"/>
      <c r="P131" s="106" t="inlineStr"/>
      <c r="Q131" s="106" t="inlineStr"/>
      <c r="R131" s="106" t="inlineStr"/>
      <c r="S131" s="106">
        <f>G131*BS!$B$9</f>
        <v/>
      </c>
      <c r="T131" s="106">
        <f>H131*BS!$B$9</f>
        <v/>
      </c>
      <c r="U131" s="946">
        <f>I123</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I124</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107" t="n"/>
      <c r="V133" s="927" t="n"/>
      <c r="W133" s="927" t="n"/>
    </row>
    <row r="134" customFormat="1" s="79">
      <c r="A134" s="618" t="inlineStr">
        <is>
          <t>K17</t>
        </is>
      </c>
      <c r="B134" s="96" t="inlineStr">
        <is>
          <t>Total</t>
        </is>
      </c>
      <c r="C134" s="940">
        <f>SUM(INDIRECT(ADDRESS(MATCH("K16",$A:$A,0)+1,COLUMN(C$12),4)&amp;":"&amp;ADDRESS(MATCH("K17",$A:$A,0)-1,COLUMN(C$12),4)))</f>
        <v/>
      </c>
      <c r="D134" s="940">
        <f>SUM(INDIRECT(ADDRESS(MATCH("K16",$A:$A,0)+1,COLUMN(D$12),4)&amp;":"&amp;ADDRESS(MATCH("K17",$A:$A,0)-1,COLUMN(D$12),4)))</f>
        <v/>
      </c>
      <c r="E134" s="940">
        <f>SUM(INDIRECT(ADDRESS(MATCH("K16",$A:$A,0)+1,COLUMN(E$12),4)&amp;":"&amp;ADDRESS(MATCH("K17",$A:$A,0)-1,COLUMN(E$12),4)))</f>
        <v/>
      </c>
      <c r="F134" s="940">
        <f>SUM(INDIRECT(ADDRESS(MATCH("K16",$A:$A,0)+1,COLUMN(F$12),4)&amp;":"&amp;ADDRESS(MATCH("K17",$A:$A,0)-1,COLUMN(F$12),4)))</f>
        <v/>
      </c>
      <c r="G134" s="940">
        <f>SUM(INDIRECT(ADDRESS(MATCH("K16",$A:$A,0)+1,COLUMN(G$12),4)&amp;":"&amp;ADDRESS(MATCH("K17",$A:$A,0)-1,COLUMN(G$12),4)))</f>
        <v/>
      </c>
      <c r="H134" s="940">
        <f>SUM(INDIRECT(ADDRESS(MATCH("K16",$A:$A,0)+1,COLUMN(H$12),4)&amp;":"&amp;ADDRESS(MATCH("K17",$A:$A,0)-1,COLUMN(H$12),4)))</f>
        <v/>
      </c>
      <c r="I134" s="934" t="n"/>
      <c r="J134" s="79" t="n"/>
      <c r="K134" s="79" t="n"/>
      <c r="L134" s="79" t="n"/>
      <c r="M134" s="79" t="n"/>
      <c r="N134" s="114">
        <f>B134</f>
        <v/>
      </c>
      <c r="O134" s="115">
        <f>C134*BS!$B$9</f>
        <v/>
      </c>
      <c r="P134" s="115">
        <f>D134*BS!$B$9</f>
        <v/>
      </c>
      <c r="Q134" s="115">
        <f>E134*BS!$B$9</f>
        <v/>
      </c>
      <c r="R134" s="115">
        <f>F134*BS!$B$9</f>
        <v/>
      </c>
      <c r="S134" s="115">
        <f>G134*BS!$B$9</f>
        <v/>
      </c>
      <c r="T134" s="115">
        <f>H134*BS!$B$9</f>
        <v/>
      </c>
      <c r="U134" s="935">
        <f>I126</f>
        <v/>
      </c>
      <c r="V134" s="941" t="n"/>
      <c r="W134" s="941" t="n"/>
      <c r="X134" s="79" t="n"/>
      <c r="Y134" s="79" t="n"/>
      <c r="Z134" s="79" t="n"/>
      <c r="AA134" s="79" t="n"/>
      <c r="AB134" s="79" t="n"/>
      <c r="AC134" s="79" t="n"/>
      <c r="AD134" s="79" t="n"/>
      <c r="AE134" s="79" t="n"/>
      <c r="AF134" s="79" t="n"/>
      <c r="AG134" s="79" t="n"/>
      <c r="AH134" s="79" t="n"/>
      <c r="AI134" s="79" t="n"/>
      <c r="AJ134" s="79" t="n"/>
      <c r="AK134" s="79" t="n"/>
      <c r="AL134" s="79" t="n"/>
      <c r="AM134" s="79" t="n"/>
      <c r="AN134" s="79" t="n"/>
      <c r="AO134" s="79" t="n"/>
      <c r="AP134" s="79" t="n"/>
      <c r="AQ134" s="79" t="n"/>
      <c r="AR134" s="79" t="n"/>
      <c r="AS134" s="79" t="n"/>
      <c r="AT134" s="79" t="n"/>
      <c r="AU134" s="79" t="n"/>
      <c r="AV134" s="79" t="n"/>
      <c r="AW134" s="79" t="n"/>
      <c r="AX134" s="79" t="n"/>
      <c r="AY134" s="79" t="n"/>
      <c r="AZ134" s="79" t="n"/>
      <c r="BA134" s="79" t="n"/>
      <c r="BB134" s="79" t="n"/>
      <c r="BC134" s="79" t="n"/>
      <c r="BD134" s="79" t="n"/>
      <c r="BE134" s="79" t="n"/>
      <c r="BF134" s="79" t="n"/>
      <c r="BG134" s="79" t="n"/>
      <c r="BH134" s="79" t="n"/>
      <c r="BI134" s="79" t="n"/>
      <c r="BJ134" s="79" t="n"/>
      <c r="BK134" s="79" t="n"/>
      <c r="BL134" s="79" t="n"/>
      <c r="BM134" s="79" t="n"/>
      <c r="BN134" s="79" t="n"/>
      <c r="BO134" s="79" t="n"/>
      <c r="BP134" s="79" t="n"/>
      <c r="BQ134" s="79" t="n"/>
      <c r="BR134" s="79" t="n"/>
      <c r="BS134" s="79" t="n"/>
      <c r="BT134" s="79" t="n"/>
      <c r="BU134" s="79" t="n"/>
      <c r="BV134" s="79" t="n"/>
      <c r="BW134" s="79" t="n"/>
      <c r="BX134" s="79" t="n"/>
      <c r="BY134" s="79" t="n"/>
      <c r="BZ134" s="79" t="n"/>
      <c r="CA134" s="79" t="n"/>
      <c r="CB134" s="79" t="n"/>
      <c r="CC134" s="79" t="n"/>
      <c r="CD134" s="79" t="n"/>
      <c r="CE134" s="79" t="n"/>
      <c r="CF134" s="79" t="n"/>
      <c r="CG134" s="79" t="n"/>
      <c r="CH134" s="79" t="n"/>
      <c r="CI134" s="79" t="n"/>
      <c r="CJ134" s="79" t="n"/>
      <c r="CK134" s="79" t="n"/>
      <c r="CL134" s="79" t="n"/>
      <c r="CM134" s="79" t="n"/>
      <c r="CN134" s="79" t="n"/>
      <c r="CO134" s="79" t="n"/>
      <c r="CP134" s="79" t="n"/>
      <c r="CQ134" s="79" t="n"/>
      <c r="CR134" s="79" t="n"/>
      <c r="CS134" s="79" t="n"/>
      <c r="CT134" s="79" t="n"/>
      <c r="CU134" s="79" t="n"/>
      <c r="CV134" s="79" t="n"/>
      <c r="CW134" s="79" t="n"/>
      <c r="CX134" s="79" t="n"/>
      <c r="CY134" s="79" t="n"/>
      <c r="CZ134" s="79" t="n"/>
      <c r="DA134" s="79" t="n"/>
      <c r="DB134" s="79" t="n"/>
      <c r="DC134" s="79" t="n"/>
      <c r="DD134" s="79" t="n"/>
      <c r="DE134" s="79" t="n"/>
      <c r="DF134" s="79" t="n"/>
      <c r="DG134" s="79" t="n"/>
      <c r="DH134" s="79" t="n"/>
      <c r="DI134" s="79" t="n"/>
      <c r="DJ134" s="79" t="n"/>
      <c r="DK134" s="79" t="n"/>
      <c r="DL134" s="79" t="n"/>
      <c r="DM134" s="79" t="n"/>
      <c r="DN134" s="79" t="n"/>
      <c r="DO134" s="79" t="n"/>
      <c r="DP134" s="79" t="n"/>
      <c r="DQ134" s="79" t="n"/>
      <c r="DR134" s="79" t="n"/>
      <c r="DS134" s="79" t="n"/>
      <c r="DT134" s="79" t="n"/>
      <c r="DU134" s="79" t="n"/>
      <c r="DV134" s="79" t="n"/>
      <c r="DW134" s="79" t="n"/>
      <c r="DX134" s="79" t="n"/>
      <c r="DY134" s="79" t="n"/>
      <c r="DZ134" s="79" t="n"/>
      <c r="EA134" s="79" t="n"/>
      <c r="EB134" s="79" t="n"/>
      <c r="EC134" s="79" t="n"/>
      <c r="ED134" s="79" t="n"/>
      <c r="EE134" s="79" t="n"/>
      <c r="EF134" s="79" t="n"/>
      <c r="EG134" s="79" t="n"/>
      <c r="EH134" s="79" t="n"/>
      <c r="EI134" s="79" t="n"/>
      <c r="EJ134" s="79" t="n"/>
      <c r="EK134" s="79" t="n"/>
      <c r="EL134" s="79" t="n"/>
      <c r="EM134" s="79" t="n"/>
      <c r="EN134" s="79" t="n"/>
      <c r="EO134" s="79" t="n"/>
      <c r="EP134" s="79" t="n"/>
      <c r="EQ134" s="79" t="n"/>
      <c r="ER134" s="79" t="n"/>
      <c r="ES134" s="79" t="n"/>
      <c r="ET134" s="79" t="n"/>
      <c r="EU134" s="79" t="n"/>
      <c r="EV134" s="79" t="n"/>
      <c r="EW134" s="79" t="n"/>
      <c r="EX134" s="79" t="n"/>
      <c r="EY134" s="79" t="n"/>
      <c r="EZ134" s="79" t="n"/>
      <c r="FA134" s="79" t="n"/>
      <c r="FB134" s="79" t="n"/>
      <c r="FC134" s="79" t="n"/>
      <c r="FD134" s="79" t="n"/>
      <c r="FE134" s="79" t="n"/>
      <c r="FF134" s="79" t="n"/>
      <c r="FG134" s="79" t="n"/>
      <c r="FH134" s="79" t="n"/>
      <c r="FI134" s="79" t="n"/>
      <c r="FJ134" s="79" t="n"/>
      <c r="FK134" s="79" t="n"/>
      <c r="FL134" s="79" t="n"/>
      <c r="FM134" s="79" t="n"/>
      <c r="FN134" s="79" t="n"/>
      <c r="FO134" s="79" t="n"/>
      <c r="FP134" s="79" t="n"/>
      <c r="FQ134" s="79" t="n"/>
      <c r="FR134" s="79" t="n"/>
      <c r="FS134" s="79" t="n"/>
      <c r="FT134" s="79" t="n"/>
      <c r="FU134" s="79" t="n"/>
      <c r="FV134" s="79" t="n"/>
      <c r="FW134" s="79" t="n"/>
      <c r="FX134" s="79" t="n"/>
      <c r="FY134" s="79" t="n"/>
      <c r="FZ134" s="79" t="n"/>
      <c r="GA134" s="79" t="n"/>
      <c r="GB134" s="79" t="n"/>
      <c r="GC134" s="79" t="n"/>
      <c r="GD134" s="79" t="n"/>
      <c r="GE134" s="79" t="n"/>
      <c r="GF134" s="79" t="n"/>
      <c r="GG134" s="79" t="n"/>
      <c r="GH134" s="79" t="n"/>
      <c r="GI134" s="79" t="n"/>
      <c r="GJ134" s="79" t="n"/>
      <c r="GK134" s="79" t="n"/>
      <c r="GL134" s="79" t="n"/>
      <c r="GM134" s="79" t="n"/>
      <c r="GN134" s="79" t="n"/>
      <c r="GO134" s="79" t="n"/>
      <c r="GP134" s="79" t="n"/>
      <c r="GQ134" s="79" t="n"/>
      <c r="GR134" s="79" t="n"/>
      <c r="GS134" s="79" t="n"/>
      <c r="GT134" s="79" t="n"/>
      <c r="GU134" s="79" t="n"/>
      <c r="GV134" s="79" t="n"/>
      <c r="GW134" s="79" t="n"/>
      <c r="GX134" s="79" t="n"/>
      <c r="GY134" s="79" t="n"/>
      <c r="GZ134" s="79" t="n"/>
      <c r="HA134" s="79" t="n"/>
      <c r="HB134" s="79" t="n"/>
      <c r="HC134" s="79" t="n"/>
      <c r="HD134" s="79" t="n"/>
      <c r="HE134" s="79" t="n"/>
      <c r="HF134" s="79" t="n"/>
      <c r="HG134" s="79" t="n"/>
      <c r="HH134" s="79" t="n"/>
      <c r="HI134" s="79" t="n"/>
      <c r="HJ134" s="79" t="n"/>
      <c r="HK134" s="79" t="n"/>
      <c r="HL134" s="79" t="n"/>
      <c r="HM134" s="79" t="n"/>
      <c r="HN134" s="79" t="n"/>
      <c r="HO134" s="79" t="n"/>
      <c r="HP134" s="79" t="n"/>
      <c r="HQ134" s="79" t="n"/>
      <c r="HR134" s="79" t="n"/>
      <c r="HS134" s="79" t="n"/>
      <c r="HT134" s="79" t="n"/>
      <c r="HU134" s="79" t="n"/>
      <c r="HV134" s="79" t="n"/>
      <c r="HW134" s="79" t="n"/>
      <c r="HX134" s="79" t="n"/>
      <c r="HY134" s="79" t="n"/>
      <c r="HZ134" s="79" t="n"/>
      <c r="IA134" s="79" t="n"/>
      <c r="IB134" s="79" t="n"/>
      <c r="IC134" s="79" t="n"/>
      <c r="ID134" s="79" t="n"/>
      <c r="IE134" s="79" t="n"/>
      <c r="IF134" s="79" t="n"/>
      <c r="IG134" s="79" t="n"/>
      <c r="IH134" s="79" t="n"/>
      <c r="II134" s="79" t="n"/>
      <c r="IJ134" s="79" t="n"/>
      <c r="IK134" s="79" t="n"/>
      <c r="IL134" s="79" t="n"/>
      <c r="IM134" s="79" t="n"/>
      <c r="IN134" s="79" t="n"/>
      <c r="IO134" s="79" t="n"/>
      <c r="IP134" s="79" t="n"/>
      <c r="IQ134" s="79" t="n"/>
      <c r="IR134" s="79" t="n"/>
      <c r="IS134" s="79" t="n"/>
      <c r="IT134" s="79" t="n"/>
      <c r="IU134" s="79" t="n"/>
      <c r="IV134" s="79" t="n"/>
      <c r="IW134" s="79" t="n"/>
      <c r="IX134" s="79" t="n"/>
      <c r="IY134" s="79" t="n"/>
      <c r="IZ134" s="79" t="n"/>
      <c r="JA134" s="79" t="n"/>
      <c r="JB134" s="79" t="n"/>
      <c r="JC134" s="79" t="n"/>
      <c r="JD134" s="79" t="n"/>
      <c r="JE134" s="79" t="n"/>
      <c r="JF134" s="79" t="n"/>
      <c r="JG134" s="79" t="n"/>
      <c r="JH134" s="79" t="n"/>
      <c r="JI134" s="79" t="n"/>
      <c r="JJ134" s="79" t="n"/>
      <c r="JK134" s="79" t="n"/>
      <c r="JL134" s="79" t="n"/>
      <c r="JM134" s="79" t="n"/>
      <c r="JN134" s="79" t="n"/>
      <c r="JO134" s="79" t="n"/>
      <c r="JP134" s="79" t="n"/>
      <c r="JQ134" s="79" t="n"/>
      <c r="JR134" s="79" t="n"/>
      <c r="JS134" s="79" t="n"/>
      <c r="JT134" s="79" t="n"/>
      <c r="JU134" s="79" t="n"/>
      <c r="JV134" s="79" t="n"/>
      <c r="JW134" s="79" t="n"/>
      <c r="JX134" s="79" t="n"/>
      <c r="JY134" s="79" t="n"/>
      <c r="JZ134" s="79" t="n"/>
      <c r="KA134" s="79" t="n"/>
      <c r="KB134" s="79" t="n"/>
      <c r="KC134" s="79" t="n"/>
      <c r="KD134" s="79" t="n"/>
      <c r="KE134" s="79" t="n"/>
      <c r="KF134" s="79" t="n"/>
      <c r="KG134" s="79" t="n"/>
      <c r="KH134" s="79" t="n"/>
      <c r="KI134" s="79" t="n"/>
      <c r="KJ134" s="79" t="n"/>
      <c r="KK134" s="79" t="n"/>
      <c r="KL134" s="79" t="n"/>
      <c r="KM134" s="79" t="n"/>
      <c r="KN134" s="79" t="n"/>
      <c r="KO134" s="79" t="n"/>
      <c r="KP134" s="79" t="n"/>
      <c r="KQ134" s="79" t="n"/>
      <c r="KR134" s="79" t="n"/>
      <c r="KS134" s="79" t="n"/>
      <c r="KT134" s="79" t="n"/>
      <c r="KU134" s="79" t="n"/>
      <c r="KV134" s="79" t="n"/>
      <c r="KW134" s="79" t="n"/>
      <c r="KX134" s="79" t="n"/>
      <c r="KY134" s="79" t="n"/>
      <c r="KZ134" s="79" t="n"/>
      <c r="LA134" s="79" t="n"/>
      <c r="LB134" s="79" t="n"/>
      <c r="LC134" s="79" t="n"/>
      <c r="LD134" s="79" t="n"/>
      <c r="LE134" s="79" t="n"/>
      <c r="LF134" s="79" t="n"/>
      <c r="LG134" s="79" t="n"/>
      <c r="LH134" s="79" t="n"/>
      <c r="LI134" s="79" t="n"/>
      <c r="LJ134" s="79" t="n"/>
      <c r="LK134" s="79" t="n"/>
      <c r="LL134" s="79" t="n"/>
      <c r="LM134" s="79" t="n"/>
      <c r="LN134" s="79" t="n"/>
      <c r="LO134" s="79" t="n"/>
      <c r="LP134" s="79" t="n"/>
      <c r="LQ134" s="79" t="n"/>
      <c r="LR134" s="79" t="n"/>
      <c r="LS134" s="79"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t="n"/>
      <c r="V135" s="927" t="n"/>
      <c r="W135" s="927" t="n"/>
    </row>
    <row r="136" customFormat="1" s="79">
      <c r="A136" s="618" t="inlineStr">
        <is>
          <t>K18</t>
        </is>
      </c>
      <c r="B136" s="96" t="inlineStr">
        <is>
          <t>Goodwill</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I128</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B137" t="inlineStr">
        <is>
          <t xml:space="preserve"> None 250000</t>
        </is>
      </c>
      <c r="G137" t="n">
        <v>250000</v>
      </c>
      <c r="H137" t="n">
        <v>0</v>
      </c>
      <c r="N137">
        <f>B137</f>
        <v/>
      </c>
      <c r="O137" t="inlineStr"/>
      <c r="P137" t="inlineStr"/>
      <c r="Q137" t="inlineStr"/>
      <c r="R137" t="inlineStr"/>
      <c r="S137">
        <f>G137*BS!$B$9</f>
        <v/>
      </c>
      <c r="T137">
        <f>H137*BS!$B$9</f>
        <v/>
      </c>
    </row>
    <row r="138" customFormat="1" s="79">
      <c r="B138" t="inlineStr">
        <is>
          <t xml:space="preserve"> None (250,000)</t>
        </is>
      </c>
      <c r="G138" t="n">
        <v>-250000</v>
      </c>
      <c r="H138" t="n">
        <v>0</v>
      </c>
      <c r="N138">
        <f>B138</f>
        <v/>
      </c>
      <c r="O138" t="inlineStr"/>
      <c r="P138" t="inlineStr"/>
      <c r="Q138" t="inlineStr"/>
      <c r="R138" t="inlineStr"/>
      <c r="S138">
        <f>G138*BS!$B$9</f>
        <v/>
      </c>
      <c r="T138">
        <f>H138*BS!$B$9</f>
        <v/>
      </c>
    </row>
    <row r="139" customFormat="1" s="79">
      <c r="B139" t="inlineStr">
        <is>
          <t xml:space="preserve"> None 10701893</t>
        </is>
      </c>
      <c r="G139" t="n">
        <v>10701893</v>
      </c>
      <c r="H139" t="n">
        <v>0</v>
      </c>
      <c r="N139">
        <f>B139</f>
        <v/>
      </c>
      <c r="O139" t="inlineStr"/>
      <c r="P139" t="inlineStr"/>
      <c r="Q139" t="inlineStr"/>
      <c r="R139" t="inlineStr"/>
      <c r="S139">
        <f>G139*BS!$B$9</f>
        <v/>
      </c>
      <c r="T139">
        <f>H139*BS!$B$9</f>
        <v/>
      </c>
    </row>
    <row r="140" customFormat="1" s="79">
      <c r="B140" t="inlineStr">
        <is>
          <t xml:space="preserve"> None (5,648,224)</t>
        </is>
      </c>
      <c r="G140" t="n">
        <v>-4934764</v>
      </c>
      <c r="H140" t="n">
        <v>0</v>
      </c>
      <c r="N140">
        <f>B140</f>
        <v/>
      </c>
      <c r="O140" t="inlineStr"/>
      <c r="P140" t="inlineStr"/>
      <c r="Q140" t="inlineStr"/>
      <c r="R140" t="inlineStr"/>
      <c r="S140">
        <f>G140*BS!$B$9</f>
        <v/>
      </c>
      <c r="T140">
        <f>H140*BS!$B$9</f>
        <v/>
      </c>
    </row>
    <row r="141" customFormat="1" s="79">
      <c r="B141" t="inlineStr">
        <is>
          <t xml:space="preserve"> None 5053669</t>
        </is>
      </c>
      <c r="G141" t="n">
        <v>5767129</v>
      </c>
      <c r="H141" t="n">
        <v>0</v>
      </c>
      <c r="N141">
        <f>B141</f>
        <v/>
      </c>
      <c r="O141" t="inlineStr"/>
      <c r="P141" t="inlineStr"/>
      <c r="Q141" t="inlineStr"/>
      <c r="R141" t="inlineStr"/>
      <c r="S141">
        <f>G141*BS!$B$9</f>
        <v/>
      </c>
      <c r="T141">
        <f>H141*BS!$B$9</f>
        <v/>
      </c>
    </row>
    <row r="142" customFormat="1" s="79">
      <c r="A142" s="618" t="n"/>
      <c r="B142" s="102" t="n"/>
      <c r="C142" s="103" t="n"/>
      <c r="D142" s="103" t="n"/>
      <c r="E142" s="103" t="n"/>
      <c r="F142" s="103" t="n"/>
      <c r="G142" s="103" t="n"/>
      <c r="H142" s="103" t="n"/>
      <c r="I142" s="934" t="n"/>
      <c r="J142" s="85" t="n"/>
      <c r="K142" s="85" t="n"/>
      <c r="L142" s="85" t="n"/>
      <c r="M142" s="85" t="n"/>
      <c r="N142" s="114" t="inlineStr"/>
      <c r="O142" s="115" t="inlineStr"/>
      <c r="P142" s="115" t="inlineStr"/>
      <c r="Q142" s="115" t="inlineStr"/>
      <c r="R142" s="115" t="inlineStr"/>
      <c r="S142" s="115" t="inlineStr"/>
      <c r="T142" s="115" t="inlineStr"/>
      <c r="U142" s="123" t="n"/>
      <c r="V142" s="941" t="n"/>
      <c r="W142" s="941" t="n"/>
      <c r="X142" s="85" t="n"/>
      <c r="Y142" s="85" t="n"/>
      <c r="Z142" s="85" t="n"/>
      <c r="AA142" s="85" t="n"/>
      <c r="AB142" s="85" t="n"/>
      <c r="AC142" s="85" t="n"/>
      <c r="AD142" s="85" t="n"/>
      <c r="AE142" s="85" t="n"/>
      <c r="AF142" s="85" t="n"/>
      <c r="AG142" s="85" t="n"/>
      <c r="AH142" s="85" t="n"/>
      <c r="AI142" s="85" t="n"/>
      <c r="AJ142" s="85" t="n"/>
      <c r="AK142" s="85" t="n"/>
      <c r="AL142" s="85" t="n"/>
      <c r="AM142" s="85" t="n"/>
      <c r="AN142" s="85" t="n"/>
      <c r="AO142" s="85" t="n"/>
      <c r="AP142" s="85" t="n"/>
      <c r="AQ142" s="85" t="n"/>
      <c r="AR142" s="85" t="n"/>
      <c r="AS142" s="85" t="n"/>
      <c r="AT142" s="85" t="n"/>
      <c r="AU142" s="85" t="n"/>
      <c r="AV142" s="85" t="n"/>
      <c r="AW142" s="85" t="n"/>
      <c r="AX142" s="85" t="n"/>
      <c r="AY142" s="85" t="n"/>
      <c r="AZ142" s="85" t="n"/>
      <c r="BA142" s="85" t="n"/>
      <c r="BB142" s="85" t="n"/>
      <c r="BC142" s="85" t="n"/>
      <c r="BD142" s="85" t="n"/>
      <c r="BE142" s="85" t="n"/>
      <c r="BF142" s="85" t="n"/>
      <c r="BG142" s="85" t="n"/>
      <c r="BH142" s="85" t="n"/>
      <c r="BI142" s="85" t="n"/>
      <c r="BJ142" s="85" t="n"/>
      <c r="BK142" s="85" t="n"/>
      <c r="BL142" s="85" t="n"/>
      <c r="BM142" s="85" t="n"/>
      <c r="BN142" s="85" t="n"/>
      <c r="BO142" s="85" t="n"/>
      <c r="BP142" s="85" t="n"/>
      <c r="BQ142" s="85" t="n"/>
      <c r="BR142" s="85" t="n"/>
      <c r="BS142" s="85" t="n"/>
      <c r="BT142" s="85" t="n"/>
      <c r="BU142" s="85" t="n"/>
      <c r="BV142" s="85" t="n"/>
      <c r="BW142" s="85" t="n"/>
      <c r="BX142" s="85" t="n"/>
      <c r="BY142" s="85" t="n"/>
      <c r="BZ142" s="85" t="n"/>
      <c r="CA142" s="85" t="n"/>
      <c r="CB142" s="85" t="n"/>
      <c r="CC142" s="85" t="n"/>
      <c r="CD142" s="85" t="n"/>
      <c r="CE142" s="85" t="n"/>
      <c r="CF142" s="85" t="n"/>
      <c r="CG142" s="85" t="n"/>
      <c r="CH142" s="85" t="n"/>
      <c r="CI142" s="85" t="n"/>
      <c r="CJ142" s="85" t="n"/>
      <c r="CK142" s="85" t="n"/>
      <c r="CL142" s="85" t="n"/>
      <c r="CM142" s="85" t="n"/>
      <c r="CN142" s="85" t="n"/>
      <c r="CO142" s="85" t="n"/>
      <c r="CP142" s="85" t="n"/>
      <c r="CQ142" s="85" t="n"/>
      <c r="CR142" s="85" t="n"/>
      <c r="CS142" s="85" t="n"/>
      <c r="CT142" s="85" t="n"/>
      <c r="CU142" s="85" t="n"/>
      <c r="CV142" s="85" t="n"/>
      <c r="CW142" s="85" t="n"/>
      <c r="CX142" s="85" t="n"/>
      <c r="CY142" s="85" t="n"/>
      <c r="CZ142" s="85" t="n"/>
      <c r="DA142" s="85" t="n"/>
      <c r="DB142" s="85" t="n"/>
      <c r="DC142" s="85" t="n"/>
      <c r="DD142" s="85" t="n"/>
      <c r="DE142" s="85" t="n"/>
      <c r="DF142" s="85" t="n"/>
      <c r="DG142" s="85" t="n"/>
      <c r="DH142" s="85" t="n"/>
      <c r="DI142" s="85" t="n"/>
      <c r="DJ142" s="85" t="n"/>
      <c r="DK142" s="85" t="n"/>
      <c r="DL142" s="85" t="n"/>
      <c r="DM142" s="85" t="n"/>
      <c r="DN142" s="85" t="n"/>
      <c r="DO142" s="85" t="n"/>
      <c r="DP142" s="85" t="n"/>
      <c r="DQ142" s="85" t="n"/>
      <c r="DR142" s="85" t="n"/>
      <c r="DS142" s="85" t="n"/>
      <c r="DT142" s="85" t="n"/>
      <c r="DU142" s="85" t="n"/>
      <c r="DV142" s="85" t="n"/>
      <c r="DW142" s="85" t="n"/>
      <c r="DX142" s="85" t="n"/>
      <c r="DY142" s="85" t="n"/>
      <c r="DZ142" s="85" t="n"/>
      <c r="EA142" s="85" t="n"/>
      <c r="EB142" s="85" t="n"/>
      <c r="EC142" s="85" t="n"/>
      <c r="ED142" s="85" t="n"/>
      <c r="EE142" s="85" t="n"/>
      <c r="EF142" s="85" t="n"/>
      <c r="EG142" s="85" t="n"/>
      <c r="EH142" s="85" t="n"/>
      <c r="EI142" s="85" t="n"/>
      <c r="EJ142" s="85" t="n"/>
      <c r="EK142" s="85" t="n"/>
      <c r="EL142" s="85" t="n"/>
      <c r="EM142" s="85" t="n"/>
      <c r="EN142" s="85" t="n"/>
      <c r="EO142" s="85" t="n"/>
      <c r="EP142" s="85" t="n"/>
      <c r="EQ142" s="85" t="n"/>
      <c r="ER142" s="85" t="n"/>
      <c r="ES142" s="85" t="n"/>
      <c r="ET142" s="85" t="n"/>
      <c r="EU142" s="85" t="n"/>
      <c r="EV142" s="85" t="n"/>
      <c r="EW142" s="85" t="n"/>
      <c r="EX142" s="85" t="n"/>
      <c r="EY142" s="85" t="n"/>
      <c r="EZ142" s="85" t="n"/>
      <c r="FA142" s="85" t="n"/>
      <c r="FB142" s="85" t="n"/>
      <c r="FC142" s="85" t="n"/>
      <c r="FD142" s="85" t="n"/>
      <c r="FE142" s="85" t="n"/>
      <c r="FF142" s="85" t="n"/>
      <c r="FG142" s="85" t="n"/>
      <c r="FH142" s="85" t="n"/>
      <c r="FI142" s="85" t="n"/>
      <c r="FJ142" s="85" t="n"/>
      <c r="FK142" s="85" t="n"/>
      <c r="FL142" s="85" t="n"/>
      <c r="FM142" s="85" t="n"/>
      <c r="FN142" s="85" t="n"/>
      <c r="FO142" s="85" t="n"/>
      <c r="FP142" s="85" t="n"/>
      <c r="FQ142" s="85" t="n"/>
      <c r="FR142" s="85" t="n"/>
      <c r="FS142" s="85" t="n"/>
      <c r="FT142" s="85" t="n"/>
      <c r="FU142" s="85" t="n"/>
      <c r="FV142" s="85" t="n"/>
      <c r="FW142" s="85" t="n"/>
      <c r="FX142" s="85" t="n"/>
      <c r="FY142" s="85" t="n"/>
      <c r="FZ142" s="85" t="n"/>
      <c r="GA142" s="85" t="n"/>
      <c r="GB142" s="85" t="n"/>
      <c r="GC142" s="85" t="n"/>
      <c r="GD142" s="85" t="n"/>
      <c r="GE142" s="85" t="n"/>
      <c r="GF142" s="85" t="n"/>
      <c r="GG142" s="85" t="n"/>
      <c r="GH142" s="85" t="n"/>
      <c r="GI142" s="85" t="n"/>
      <c r="GJ142" s="85" t="n"/>
      <c r="GK142" s="85" t="n"/>
      <c r="GL142" s="85" t="n"/>
      <c r="GM142" s="85" t="n"/>
      <c r="GN142" s="85" t="n"/>
      <c r="GO142" s="85" t="n"/>
      <c r="GP142" s="85" t="n"/>
      <c r="GQ142" s="85" t="n"/>
      <c r="GR142" s="85" t="n"/>
      <c r="GS142" s="85" t="n"/>
      <c r="GT142" s="85" t="n"/>
      <c r="GU142" s="85" t="n"/>
      <c r="GV142" s="85" t="n"/>
      <c r="GW142" s="85" t="n"/>
      <c r="GX142" s="85" t="n"/>
      <c r="GY142" s="85" t="n"/>
      <c r="GZ142" s="85" t="n"/>
      <c r="HA142" s="85" t="n"/>
      <c r="HB142" s="85" t="n"/>
      <c r="HC142" s="85" t="n"/>
      <c r="HD142" s="85" t="n"/>
      <c r="HE142" s="85" t="n"/>
      <c r="HF142" s="85" t="n"/>
      <c r="HG142" s="85" t="n"/>
      <c r="HH142" s="85" t="n"/>
      <c r="HI142" s="85" t="n"/>
      <c r="HJ142" s="85" t="n"/>
      <c r="HK142" s="85" t="n"/>
      <c r="HL142" s="85" t="n"/>
      <c r="HM142" s="85" t="n"/>
      <c r="HN142" s="85" t="n"/>
      <c r="HO142" s="85" t="n"/>
      <c r="HP142" s="85" t="n"/>
      <c r="HQ142" s="85" t="n"/>
      <c r="HR142" s="85" t="n"/>
      <c r="HS142" s="85" t="n"/>
      <c r="HT142" s="85" t="n"/>
      <c r="HU142" s="85" t="n"/>
      <c r="HV142" s="85" t="n"/>
      <c r="HW142" s="85" t="n"/>
      <c r="HX142" s="85" t="n"/>
      <c r="HY142" s="85" t="n"/>
      <c r="HZ142" s="85" t="n"/>
      <c r="IA142" s="85" t="n"/>
      <c r="IB142" s="85" t="n"/>
      <c r="IC142" s="85" t="n"/>
      <c r="ID142" s="85" t="n"/>
      <c r="IE142" s="85" t="n"/>
      <c r="IF142" s="85" t="n"/>
      <c r="IG142" s="85" t="n"/>
      <c r="IH142" s="85" t="n"/>
      <c r="II142" s="85" t="n"/>
      <c r="IJ142" s="85" t="n"/>
      <c r="IK142" s="85" t="n"/>
      <c r="IL142" s="85" t="n"/>
      <c r="IM142" s="85" t="n"/>
      <c r="IN142" s="85" t="n"/>
      <c r="IO142" s="85" t="n"/>
      <c r="IP142" s="85" t="n"/>
      <c r="IQ142" s="85" t="n"/>
      <c r="IR142" s="85" t="n"/>
      <c r="IS142" s="85" t="n"/>
      <c r="IT142" s="85" t="n"/>
      <c r="IU142" s="85" t="n"/>
      <c r="IV142" s="85" t="n"/>
      <c r="IW142" s="85" t="n"/>
      <c r="IX142" s="85" t="n"/>
      <c r="IY142" s="85" t="n"/>
      <c r="IZ142" s="85" t="n"/>
      <c r="JA142" s="85" t="n"/>
      <c r="JB142" s="85" t="n"/>
      <c r="JC142" s="85" t="n"/>
      <c r="JD142" s="85" t="n"/>
      <c r="JE142" s="85" t="n"/>
      <c r="JF142" s="85" t="n"/>
      <c r="JG142" s="85" t="n"/>
      <c r="JH142" s="85" t="n"/>
      <c r="JI142" s="85" t="n"/>
      <c r="JJ142" s="85" t="n"/>
      <c r="JK142" s="85" t="n"/>
      <c r="JL142" s="85" t="n"/>
      <c r="JM142" s="85" t="n"/>
      <c r="JN142" s="85" t="n"/>
      <c r="JO142" s="85" t="n"/>
      <c r="JP142" s="85" t="n"/>
      <c r="JQ142" s="85" t="n"/>
      <c r="JR142" s="85" t="n"/>
      <c r="JS142" s="85" t="n"/>
      <c r="JT142" s="85" t="n"/>
      <c r="JU142" s="85" t="n"/>
      <c r="JV142" s="85" t="n"/>
      <c r="JW142" s="85" t="n"/>
      <c r="JX142" s="85" t="n"/>
      <c r="JY142" s="85" t="n"/>
      <c r="JZ142" s="85" t="n"/>
      <c r="KA142" s="85" t="n"/>
      <c r="KB142" s="85" t="n"/>
      <c r="KC142" s="85" t="n"/>
      <c r="KD142" s="85" t="n"/>
      <c r="KE142" s="85" t="n"/>
      <c r="KF142" s="85" t="n"/>
      <c r="KG142" s="85" t="n"/>
      <c r="KH142" s="85" t="n"/>
      <c r="KI142" s="85" t="n"/>
      <c r="KJ142" s="85" t="n"/>
      <c r="KK142" s="85" t="n"/>
      <c r="KL142" s="85" t="n"/>
      <c r="KM142" s="85" t="n"/>
      <c r="KN142" s="85" t="n"/>
      <c r="KO142" s="85" t="n"/>
      <c r="KP142" s="85" t="n"/>
      <c r="KQ142" s="85" t="n"/>
      <c r="KR142" s="85" t="n"/>
      <c r="KS142" s="85" t="n"/>
      <c r="KT142" s="85" t="n"/>
      <c r="KU142" s="85" t="n"/>
      <c r="KV142" s="85" t="n"/>
      <c r="KW142" s="85" t="n"/>
      <c r="KX142" s="85" t="n"/>
      <c r="KY142" s="85" t="n"/>
      <c r="KZ142" s="85" t="n"/>
      <c r="LA142" s="85" t="n"/>
      <c r="LB142" s="85" t="n"/>
      <c r="LC142" s="85" t="n"/>
      <c r="LD142" s="85" t="n"/>
      <c r="LE142" s="85" t="n"/>
      <c r="LF142" s="85" t="n"/>
      <c r="LG142" s="85" t="n"/>
      <c r="LH142" s="85" t="n"/>
      <c r="LI142" s="85" t="n"/>
      <c r="LJ142" s="85" t="n"/>
      <c r="LK142" s="85" t="n"/>
      <c r="LL142" s="85" t="n"/>
      <c r="LM142" s="85" t="n"/>
      <c r="LN142" s="85" t="n"/>
      <c r="LO142" s="85" t="n"/>
      <c r="LP142" s="85" t="n"/>
      <c r="LQ142" s="85" t="n"/>
      <c r="LR142" s="85" t="n"/>
      <c r="LS142" s="85" t="n"/>
    </row>
    <row r="143" customFormat="1" s="79">
      <c r="A143" s="618" t="n"/>
      <c r="B143" s="102" t="n"/>
      <c r="C143" s="939" t="n"/>
      <c r="D143" s="939" t="n"/>
      <c r="E143" s="939" t="n"/>
      <c r="F143" s="939" t="n"/>
      <c r="G143" s="939" t="n"/>
      <c r="H143" s="939" t="n"/>
      <c r="I143" s="934" t="n"/>
      <c r="J143" s="85" t="n"/>
      <c r="K143" s="85" t="n"/>
      <c r="L143" s="85" t="n"/>
      <c r="M143" s="85" t="n"/>
      <c r="N143" s="114" t="inlineStr"/>
      <c r="O143" s="115" t="inlineStr"/>
      <c r="P143" s="115" t="inlineStr"/>
      <c r="Q143" s="115" t="inlineStr"/>
      <c r="R143" s="115" t="inlineStr"/>
      <c r="S143" s="115" t="inlineStr"/>
      <c r="T143" s="115" t="inlineStr"/>
      <c r="U143" s="123" t="n"/>
      <c r="V143" s="941" t="n"/>
      <c r="W143" s="941" t="n"/>
      <c r="X143" s="85" t="n"/>
      <c r="Y143" s="85" t="n"/>
      <c r="Z143" s="85" t="n"/>
      <c r="AA143" s="85" t="n"/>
      <c r="AB143" s="85" t="n"/>
      <c r="AC143" s="85" t="n"/>
      <c r="AD143" s="85" t="n"/>
      <c r="AE143" s="85" t="n"/>
      <c r="AF143" s="85" t="n"/>
      <c r="AG143" s="85" t="n"/>
      <c r="AH143" s="85" t="n"/>
      <c r="AI143" s="85" t="n"/>
      <c r="AJ143" s="85" t="n"/>
      <c r="AK143" s="85" t="n"/>
      <c r="AL143" s="85" t="n"/>
      <c r="AM143" s="85" t="n"/>
      <c r="AN143" s="85" t="n"/>
      <c r="AO143" s="85" t="n"/>
      <c r="AP143" s="85" t="n"/>
      <c r="AQ143" s="85" t="n"/>
      <c r="AR143" s="85" t="n"/>
      <c r="AS143" s="85" t="n"/>
      <c r="AT143" s="85" t="n"/>
      <c r="AU143" s="85" t="n"/>
      <c r="AV143" s="85" t="n"/>
      <c r="AW143" s="85" t="n"/>
      <c r="AX143" s="85" t="n"/>
      <c r="AY143" s="85" t="n"/>
      <c r="AZ143" s="85" t="n"/>
      <c r="BA143" s="85" t="n"/>
      <c r="BB143" s="85" t="n"/>
      <c r="BC143" s="85" t="n"/>
      <c r="BD143" s="85" t="n"/>
      <c r="BE143" s="85" t="n"/>
      <c r="BF143" s="85" t="n"/>
      <c r="BG143" s="85" t="n"/>
      <c r="BH143" s="85" t="n"/>
      <c r="BI143" s="85" t="n"/>
      <c r="BJ143" s="85" t="n"/>
      <c r="BK143" s="85" t="n"/>
      <c r="BL143" s="85" t="n"/>
      <c r="BM143" s="85" t="n"/>
      <c r="BN143" s="85" t="n"/>
      <c r="BO143" s="85" t="n"/>
      <c r="BP143" s="85" t="n"/>
      <c r="BQ143" s="85" t="n"/>
      <c r="BR143" s="85" t="n"/>
      <c r="BS143" s="85" t="n"/>
      <c r="BT143" s="85" t="n"/>
      <c r="BU143" s="85" t="n"/>
      <c r="BV143" s="85" t="n"/>
      <c r="BW143" s="85" t="n"/>
      <c r="BX143" s="85" t="n"/>
      <c r="BY143" s="85" t="n"/>
      <c r="BZ143" s="85" t="n"/>
      <c r="CA143" s="85" t="n"/>
      <c r="CB143" s="85" t="n"/>
      <c r="CC143" s="85" t="n"/>
      <c r="CD143" s="85" t="n"/>
      <c r="CE143" s="85" t="n"/>
      <c r="CF143" s="85" t="n"/>
      <c r="CG143" s="85" t="n"/>
      <c r="CH143" s="85" t="n"/>
      <c r="CI143" s="85" t="n"/>
      <c r="CJ143" s="85" t="n"/>
      <c r="CK143" s="85" t="n"/>
      <c r="CL143" s="85" t="n"/>
      <c r="CM143" s="85" t="n"/>
      <c r="CN143" s="85" t="n"/>
      <c r="CO143" s="85" t="n"/>
      <c r="CP143" s="85" t="n"/>
      <c r="CQ143" s="85" t="n"/>
      <c r="CR143" s="85" t="n"/>
      <c r="CS143" s="85" t="n"/>
      <c r="CT143" s="85" t="n"/>
      <c r="CU143" s="85" t="n"/>
      <c r="CV143" s="85" t="n"/>
      <c r="CW143" s="85" t="n"/>
      <c r="CX143" s="85" t="n"/>
      <c r="CY143" s="85" t="n"/>
      <c r="CZ143" s="85" t="n"/>
      <c r="DA143" s="85" t="n"/>
      <c r="DB143" s="85" t="n"/>
      <c r="DC143" s="85" t="n"/>
      <c r="DD143" s="85" t="n"/>
      <c r="DE143" s="85" t="n"/>
      <c r="DF143" s="85" t="n"/>
      <c r="DG143" s="85" t="n"/>
      <c r="DH143" s="85" t="n"/>
      <c r="DI143" s="85" t="n"/>
      <c r="DJ143" s="85" t="n"/>
      <c r="DK143" s="85" t="n"/>
      <c r="DL143" s="85" t="n"/>
      <c r="DM143" s="85" t="n"/>
      <c r="DN143" s="85" t="n"/>
      <c r="DO143" s="85" t="n"/>
      <c r="DP143" s="85" t="n"/>
      <c r="DQ143" s="85" t="n"/>
      <c r="DR143" s="85" t="n"/>
      <c r="DS143" s="85" t="n"/>
      <c r="DT143" s="85" t="n"/>
      <c r="DU143" s="85" t="n"/>
      <c r="DV143" s="85" t="n"/>
      <c r="DW143" s="85" t="n"/>
      <c r="DX143" s="85" t="n"/>
      <c r="DY143" s="85" t="n"/>
      <c r="DZ143" s="85" t="n"/>
      <c r="EA143" s="85" t="n"/>
      <c r="EB143" s="85" t="n"/>
      <c r="EC143" s="85" t="n"/>
      <c r="ED143" s="85" t="n"/>
      <c r="EE143" s="85" t="n"/>
      <c r="EF143" s="85" t="n"/>
      <c r="EG143" s="85" t="n"/>
      <c r="EH143" s="85" t="n"/>
      <c r="EI143" s="85" t="n"/>
      <c r="EJ143" s="85" t="n"/>
      <c r="EK143" s="85" t="n"/>
      <c r="EL143" s="85" t="n"/>
      <c r="EM143" s="85" t="n"/>
      <c r="EN143" s="85" t="n"/>
      <c r="EO143" s="85" t="n"/>
      <c r="EP143" s="85" t="n"/>
      <c r="EQ143" s="85" t="n"/>
      <c r="ER143" s="85" t="n"/>
      <c r="ES143" s="85" t="n"/>
      <c r="ET143" s="85" t="n"/>
      <c r="EU143" s="85" t="n"/>
      <c r="EV143" s="85" t="n"/>
      <c r="EW143" s="85" t="n"/>
      <c r="EX143" s="85" t="n"/>
      <c r="EY143" s="85" t="n"/>
      <c r="EZ143" s="85" t="n"/>
      <c r="FA143" s="85" t="n"/>
      <c r="FB143" s="85" t="n"/>
      <c r="FC143" s="85" t="n"/>
      <c r="FD143" s="85" t="n"/>
      <c r="FE143" s="85" t="n"/>
      <c r="FF143" s="85" t="n"/>
      <c r="FG143" s="85" t="n"/>
      <c r="FH143" s="85" t="n"/>
      <c r="FI143" s="85" t="n"/>
      <c r="FJ143" s="85" t="n"/>
      <c r="FK143" s="85" t="n"/>
      <c r="FL143" s="85" t="n"/>
      <c r="FM143" s="85" t="n"/>
      <c r="FN143" s="85" t="n"/>
      <c r="FO143" s="85" t="n"/>
      <c r="FP143" s="85" t="n"/>
      <c r="FQ143" s="85" t="n"/>
      <c r="FR143" s="85" t="n"/>
      <c r="FS143" s="85" t="n"/>
      <c r="FT143" s="85" t="n"/>
      <c r="FU143" s="85" t="n"/>
      <c r="FV143" s="85" t="n"/>
      <c r="FW143" s="85" t="n"/>
      <c r="FX143" s="85" t="n"/>
      <c r="FY143" s="85" t="n"/>
      <c r="FZ143" s="85" t="n"/>
      <c r="GA143" s="85" t="n"/>
      <c r="GB143" s="85" t="n"/>
      <c r="GC143" s="85" t="n"/>
      <c r="GD143" s="85" t="n"/>
      <c r="GE143" s="85" t="n"/>
      <c r="GF143" s="85" t="n"/>
      <c r="GG143" s="85" t="n"/>
      <c r="GH143" s="85" t="n"/>
      <c r="GI143" s="85" t="n"/>
      <c r="GJ143" s="85" t="n"/>
      <c r="GK143" s="85" t="n"/>
      <c r="GL143" s="85" t="n"/>
      <c r="GM143" s="85" t="n"/>
      <c r="GN143" s="85" t="n"/>
      <c r="GO143" s="85" t="n"/>
      <c r="GP143" s="85" t="n"/>
      <c r="GQ143" s="85" t="n"/>
      <c r="GR143" s="85" t="n"/>
      <c r="GS143" s="85" t="n"/>
      <c r="GT143" s="85" t="n"/>
      <c r="GU143" s="85" t="n"/>
      <c r="GV143" s="85" t="n"/>
      <c r="GW143" s="85" t="n"/>
      <c r="GX143" s="85" t="n"/>
      <c r="GY143" s="85" t="n"/>
      <c r="GZ143" s="85" t="n"/>
      <c r="HA143" s="85" t="n"/>
      <c r="HB143" s="85" t="n"/>
      <c r="HC143" s="85" t="n"/>
      <c r="HD143" s="85" t="n"/>
      <c r="HE143" s="85" t="n"/>
      <c r="HF143" s="85" t="n"/>
      <c r="HG143" s="85" t="n"/>
      <c r="HH143" s="85" t="n"/>
      <c r="HI143" s="85" t="n"/>
      <c r="HJ143" s="85" t="n"/>
      <c r="HK143" s="85" t="n"/>
      <c r="HL143" s="85" t="n"/>
      <c r="HM143" s="85" t="n"/>
      <c r="HN143" s="85" t="n"/>
      <c r="HO143" s="85" t="n"/>
      <c r="HP143" s="85" t="n"/>
      <c r="HQ143" s="85" t="n"/>
      <c r="HR143" s="85" t="n"/>
      <c r="HS143" s="85" t="n"/>
      <c r="HT143" s="85" t="n"/>
      <c r="HU143" s="85" t="n"/>
      <c r="HV143" s="85" t="n"/>
      <c r="HW143" s="85" t="n"/>
      <c r="HX143" s="85" t="n"/>
      <c r="HY143" s="85" t="n"/>
      <c r="HZ143" s="85" t="n"/>
      <c r="IA143" s="85" t="n"/>
      <c r="IB143" s="85" t="n"/>
      <c r="IC143" s="85" t="n"/>
      <c r="ID143" s="85" t="n"/>
      <c r="IE143" s="85" t="n"/>
      <c r="IF143" s="85" t="n"/>
      <c r="IG143" s="85" t="n"/>
      <c r="IH143" s="85" t="n"/>
      <c r="II143" s="85" t="n"/>
      <c r="IJ143" s="85" t="n"/>
      <c r="IK143" s="85" t="n"/>
      <c r="IL143" s="85" t="n"/>
      <c r="IM143" s="85" t="n"/>
      <c r="IN143" s="85" t="n"/>
      <c r="IO143" s="85" t="n"/>
      <c r="IP143" s="85" t="n"/>
      <c r="IQ143" s="85" t="n"/>
      <c r="IR143" s="85" t="n"/>
      <c r="IS143" s="85" t="n"/>
      <c r="IT143" s="85" t="n"/>
      <c r="IU143" s="85" t="n"/>
      <c r="IV143" s="85" t="n"/>
      <c r="IW143" s="85" t="n"/>
      <c r="IX143" s="85" t="n"/>
      <c r="IY143" s="85" t="n"/>
      <c r="IZ143" s="85" t="n"/>
      <c r="JA143" s="85" t="n"/>
      <c r="JB143" s="85" t="n"/>
      <c r="JC143" s="85" t="n"/>
      <c r="JD143" s="85" t="n"/>
      <c r="JE143" s="85" t="n"/>
      <c r="JF143" s="85" t="n"/>
      <c r="JG143" s="85" t="n"/>
      <c r="JH143" s="85" t="n"/>
      <c r="JI143" s="85" t="n"/>
      <c r="JJ143" s="85" t="n"/>
      <c r="JK143" s="85" t="n"/>
      <c r="JL143" s="85" t="n"/>
      <c r="JM143" s="85" t="n"/>
      <c r="JN143" s="85" t="n"/>
      <c r="JO143" s="85" t="n"/>
      <c r="JP143" s="85" t="n"/>
      <c r="JQ143" s="85" t="n"/>
      <c r="JR143" s="85" t="n"/>
      <c r="JS143" s="85" t="n"/>
      <c r="JT143" s="85" t="n"/>
      <c r="JU143" s="85" t="n"/>
      <c r="JV143" s="85" t="n"/>
      <c r="JW143" s="85" t="n"/>
      <c r="JX143" s="85" t="n"/>
      <c r="JY143" s="85" t="n"/>
      <c r="JZ143" s="85" t="n"/>
      <c r="KA143" s="85" t="n"/>
      <c r="KB143" s="85" t="n"/>
      <c r="KC143" s="85" t="n"/>
      <c r="KD143" s="85" t="n"/>
      <c r="KE143" s="85" t="n"/>
      <c r="KF143" s="85" t="n"/>
      <c r="KG143" s="85" t="n"/>
      <c r="KH143" s="85" t="n"/>
      <c r="KI143" s="85" t="n"/>
      <c r="KJ143" s="85" t="n"/>
      <c r="KK143" s="85" t="n"/>
      <c r="KL143" s="85" t="n"/>
      <c r="KM143" s="85" t="n"/>
      <c r="KN143" s="85" t="n"/>
      <c r="KO143" s="85" t="n"/>
      <c r="KP143" s="85" t="n"/>
      <c r="KQ143" s="85" t="n"/>
      <c r="KR143" s="85" t="n"/>
      <c r="KS143" s="85" t="n"/>
      <c r="KT143" s="85" t="n"/>
      <c r="KU143" s="85" t="n"/>
      <c r="KV143" s="85" t="n"/>
      <c r="KW143" s="85" t="n"/>
      <c r="KX143" s="85" t="n"/>
      <c r="KY143" s="85" t="n"/>
      <c r="KZ143" s="85" t="n"/>
      <c r="LA143" s="85" t="n"/>
      <c r="LB143" s="85" t="n"/>
      <c r="LC143" s="85" t="n"/>
      <c r="LD143" s="85" t="n"/>
      <c r="LE143" s="85" t="n"/>
      <c r="LF143" s="85" t="n"/>
      <c r="LG143" s="85" t="n"/>
      <c r="LH143" s="85" t="n"/>
      <c r="LI143" s="85" t="n"/>
      <c r="LJ143" s="85" t="n"/>
      <c r="LK143" s="85" t="n"/>
      <c r="LL143" s="85" t="n"/>
      <c r="LM143" s="85" t="n"/>
      <c r="LN143" s="85" t="n"/>
      <c r="LO143" s="85" t="n"/>
      <c r="LP143" s="85" t="n"/>
      <c r="LQ143" s="85" t="n"/>
      <c r="LR143" s="85" t="n"/>
      <c r="LS143" s="85" t="n"/>
    </row>
    <row r="144" customFormat="1" s="117">
      <c r="A144" s="618" t="inlineStr">
        <is>
          <t>K19</t>
        </is>
      </c>
      <c r="B144" s="96" t="inlineStr">
        <is>
          <t>Total</t>
        </is>
      </c>
      <c r="C144" s="940">
        <f>SUM(INDIRECT(ADDRESS(MATCH("K18",$A:$A,0)+1,COLUMN(C$12),4)&amp;":"&amp;ADDRESS(MATCH("K19",$A:$A,0)-1,COLUMN(C$12),4)))</f>
        <v/>
      </c>
      <c r="D144" s="940">
        <f>SUM(INDIRECT(ADDRESS(MATCH("K18",$A:$A,0)+1,COLUMN(D$12),4)&amp;":"&amp;ADDRESS(MATCH("K19",$A:$A,0)-1,COLUMN(D$12),4)))</f>
        <v/>
      </c>
      <c r="E144" s="940">
        <f>SUM(INDIRECT(ADDRESS(MATCH("K18",$A:$A,0)+1,COLUMN(E$12),4)&amp;":"&amp;ADDRESS(MATCH("K19",$A:$A,0)-1,COLUMN(E$12),4)))</f>
        <v/>
      </c>
      <c r="F144" s="940">
        <f>SUM(INDIRECT(ADDRESS(MATCH("K18",$A:$A,0)+1,COLUMN(F$12),4)&amp;":"&amp;ADDRESS(MATCH("K19",$A:$A,0)-1,COLUMN(F$12),4)))</f>
        <v/>
      </c>
      <c r="G144" s="940">
        <f>SUM(INDIRECT(ADDRESS(MATCH("K18",$A:$A,0)+1,COLUMN(G$12),4)&amp;":"&amp;ADDRESS(MATCH("K19",$A:$A,0)-1,COLUMN(G$12),4)))</f>
        <v/>
      </c>
      <c r="H144" s="940">
        <f>SUM(INDIRECT(ADDRESS(MATCH("K18",$A:$A,0)+1,COLUMN(H$12),4)&amp;":"&amp;ADDRESS(MATCH("K19",$A:$A,0)-1,COLUMN(H$12),4)))</f>
        <v/>
      </c>
      <c r="I144" s="928" t="n"/>
      <c r="N144" s="105">
        <f>B144</f>
        <v/>
      </c>
      <c r="O144" s="106">
        <f>C144*BS!$B$9</f>
        <v/>
      </c>
      <c r="P144" s="106">
        <f>D144*BS!$B$9</f>
        <v/>
      </c>
      <c r="Q144" s="106">
        <f>E144*BS!$B$9</f>
        <v/>
      </c>
      <c r="R144" s="106">
        <f>F144*BS!$B$9</f>
        <v/>
      </c>
      <c r="S144" s="106">
        <f>G144*BS!$B$9</f>
        <v/>
      </c>
      <c r="T144" s="106">
        <f>H144*BS!$B$9</f>
        <v/>
      </c>
      <c r="U144" s="107" t="n"/>
      <c r="V144" s="927" t="n"/>
      <c r="W144" s="927" t="n"/>
    </row>
    <row r="145" customFormat="1" s="79">
      <c r="A145" s="618" t="inlineStr">
        <is>
          <t>K20</t>
        </is>
      </c>
      <c r="B145" s="96" t="inlineStr">
        <is>
          <t>Other intangible assets</t>
        </is>
      </c>
      <c r="C145" s="954" t="n"/>
      <c r="D145" s="954" t="n"/>
      <c r="E145" s="954" t="n"/>
      <c r="F145" s="954" t="n"/>
      <c r="G145" s="954" t="n"/>
      <c r="H145" s="954" t="n"/>
      <c r="I145" s="934" t="n"/>
      <c r="J145" s="85" t="n"/>
      <c r="K145" s="85" t="n"/>
      <c r="L145" s="85" t="n"/>
      <c r="M145" s="85" t="n"/>
      <c r="N145" s="114">
        <f>B145</f>
        <v/>
      </c>
      <c r="O145" s="115" t="inlineStr"/>
      <c r="P145" s="115" t="inlineStr"/>
      <c r="Q145" s="115" t="inlineStr"/>
      <c r="R145" s="115" t="inlineStr"/>
      <c r="S145" s="115" t="inlineStr"/>
      <c r="T145" s="115" t="inlineStr"/>
      <c r="U145" s="935">
        <f>I132</f>
        <v/>
      </c>
      <c r="V145" s="941" t="n"/>
      <c r="W145" s="941" t="n"/>
      <c r="X145" s="85" t="n"/>
      <c r="Y145" s="85" t="n"/>
      <c r="Z145" s="85" t="n"/>
      <c r="AA145" s="85" t="n"/>
      <c r="AB145" s="85" t="n"/>
      <c r="AC145" s="85" t="n"/>
      <c r="AD145" s="85" t="n"/>
      <c r="AE145" s="85" t="n"/>
      <c r="AF145" s="85" t="n"/>
      <c r="AG145" s="85" t="n"/>
      <c r="AH145" s="85" t="n"/>
      <c r="AI145" s="85" t="n"/>
      <c r="AJ145" s="85" t="n"/>
      <c r="AK145" s="85" t="n"/>
      <c r="AL145" s="85" t="n"/>
      <c r="AM145" s="85" t="n"/>
      <c r="AN145" s="85" t="n"/>
      <c r="AO145" s="85" t="n"/>
      <c r="AP145" s="85" t="n"/>
      <c r="AQ145" s="85" t="n"/>
      <c r="AR145" s="85" t="n"/>
      <c r="AS145" s="85" t="n"/>
      <c r="AT145" s="85" t="n"/>
      <c r="AU145" s="85" t="n"/>
      <c r="AV145" s="85" t="n"/>
      <c r="AW145" s="85" t="n"/>
      <c r="AX145" s="85" t="n"/>
      <c r="AY145" s="85" t="n"/>
      <c r="AZ145" s="85" t="n"/>
      <c r="BA145" s="85" t="n"/>
      <c r="BB145" s="85" t="n"/>
      <c r="BC145" s="85" t="n"/>
      <c r="BD145" s="85" t="n"/>
      <c r="BE145" s="85" t="n"/>
      <c r="BF145" s="85" t="n"/>
      <c r="BG145" s="85" t="n"/>
      <c r="BH145" s="85" t="n"/>
      <c r="BI145" s="85" t="n"/>
      <c r="BJ145" s="85" t="n"/>
      <c r="BK145" s="85" t="n"/>
      <c r="BL145" s="85" t="n"/>
      <c r="BM145" s="85" t="n"/>
      <c r="BN145" s="85" t="n"/>
      <c r="BO145" s="85" t="n"/>
      <c r="BP145" s="85" t="n"/>
      <c r="BQ145" s="85" t="n"/>
      <c r="BR145" s="85" t="n"/>
      <c r="BS145" s="85" t="n"/>
      <c r="BT145" s="85" t="n"/>
      <c r="BU145" s="85" t="n"/>
      <c r="BV145" s="85" t="n"/>
      <c r="BW145" s="85" t="n"/>
      <c r="BX145" s="85" t="n"/>
      <c r="BY145" s="85" t="n"/>
      <c r="BZ145" s="85" t="n"/>
      <c r="CA145" s="85" t="n"/>
      <c r="CB145" s="85" t="n"/>
      <c r="CC145" s="85" t="n"/>
      <c r="CD145" s="85" t="n"/>
      <c r="CE145" s="85" t="n"/>
      <c r="CF145" s="85" t="n"/>
      <c r="CG145" s="85" t="n"/>
      <c r="CH145" s="85" t="n"/>
      <c r="CI145" s="85" t="n"/>
      <c r="CJ145" s="85" t="n"/>
      <c r="CK145" s="85" t="n"/>
      <c r="CL145" s="85" t="n"/>
      <c r="CM145" s="85" t="n"/>
      <c r="CN145" s="85" t="n"/>
      <c r="CO145" s="85" t="n"/>
      <c r="CP145" s="85" t="n"/>
      <c r="CQ145" s="85" t="n"/>
      <c r="CR145" s="85" t="n"/>
      <c r="CS145" s="85" t="n"/>
      <c r="CT145" s="85" t="n"/>
      <c r="CU145" s="85" t="n"/>
      <c r="CV145" s="85" t="n"/>
      <c r="CW145" s="85" t="n"/>
      <c r="CX145" s="85" t="n"/>
      <c r="CY145" s="85" t="n"/>
      <c r="CZ145" s="85" t="n"/>
      <c r="DA145" s="85" t="n"/>
      <c r="DB145" s="85" t="n"/>
      <c r="DC145" s="85" t="n"/>
      <c r="DD145" s="85" t="n"/>
      <c r="DE145" s="85" t="n"/>
      <c r="DF145" s="85" t="n"/>
      <c r="DG145" s="85" t="n"/>
      <c r="DH145" s="85" t="n"/>
      <c r="DI145" s="85" t="n"/>
      <c r="DJ145" s="85" t="n"/>
      <c r="DK145" s="85" t="n"/>
      <c r="DL145" s="85" t="n"/>
      <c r="DM145" s="85" t="n"/>
      <c r="DN145" s="85" t="n"/>
      <c r="DO145" s="85" t="n"/>
      <c r="DP145" s="85" t="n"/>
      <c r="DQ145" s="85" t="n"/>
      <c r="DR145" s="85" t="n"/>
      <c r="DS145" s="85" t="n"/>
      <c r="DT145" s="85" t="n"/>
      <c r="DU145" s="85" t="n"/>
      <c r="DV145" s="85" t="n"/>
      <c r="DW145" s="85" t="n"/>
      <c r="DX145" s="85" t="n"/>
      <c r="DY145" s="85" t="n"/>
      <c r="DZ145" s="85" t="n"/>
      <c r="EA145" s="85" t="n"/>
      <c r="EB145" s="85" t="n"/>
      <c r="EC145" s="85" t="n"/>
      <c r="ED145" s="85" t="n"/>
      <c r="EE145" s="85" t="n"/>
      <c r="EF145" s="85" t="n"/>
      <c r="EG145" s="85" t="n"/>
      <c r="EH145" s="85" t="n"/>
      <c r="EI145" s="85" t="n"/>
      <c r="EJ145" s="85" t="n"/>
      <c r="EK145" s="85" t="n"/>
      <c r="EL145" s="85" t="n"/>
      <c r="EM145" s="85" t="n"/>
      <c r="EN145" s="85" t="n"/>
      <c r="EO145" s="85" t="n"/>
      <c r="EP145" s="85" t="n"/>
      <c r="EQ145" s="85" t="n"/>
      <c r="ER145" s="85" t="n"/>
      <c r="ES145" s="85" t="n"/>
      <c r="ET145" s="85" t="n"/>
      <c r="EU145" s="85" t="n"/>
      <c r="EV145" s="85" t="n"/>
      <c r="EW145" s="85" t="n"/>
      <c r="EX145" s="85" t="n"/>
      <c r="EY145" s="85" t="n"/>
      <c r="EZ145" s="85" t="n"/>
      <c r="FA145" s="85" t="n"/>
      <c r="FB145" s="85" t="n"/>
      <c r="FC145" s="85" t="n"/>
      <c r="FD145" s="85" t="n"/>
      <c r="FE145" s="85" t="n"/>
      <c r="FF145" s="85" t="n"/>
      <c r="FG145" s="85" t="n"/>
      <c r="FH145" s="85" t="n"/>
      <c r="FI145" s="85" t="n"/>
      <c r="FJ145" s="85" t="n"/>
      <c r="FK145" s="85" t="n"/>
      <c r="FL145" s="85" t="n"/>
      <c r="FM145" s="85" t="n"/>
      <c r="FN145" s="85" t="n"/>
      <c r="FO145" s="85" t="n"/>
      <c r="FP145" s="85" t="n"/>
      <c r="FQ145" s="85" t="n"/>
      <c r="FR145" s="85" t="n"/>
      <c r="FS145" s="85" t="n"/>
      <c r="FT145" s="85" t="n"/>
      <c r="FU145" s="85" t="n"/>
      <c r="FV145" s="85" t="n"/>
      <c r="FW145" s="85" t="n"/>
      <c r="FX145" s="85" t="n"/>
      <c r="FY145" s="85" t="n"/>
      <c r="FZ145" s="85" t="n"/>
      <c r="GA145" s="85" t="n"/>
      <c r="GB145" s="85" t="n"/>
      <c r="GC145" s="85" t="n"/>
      <c r="GD145" s="85" t="n"/>
      <c r="GE145" s="85" t="n"/>
      <c r="GF145" s="85" t="n"/>
      <c r="GG145" s="85" t="n"/>
      <c r="GH145" s="85" t="n"/>
      <c r="GI145" s="85" t="n"/>
      <c r="GJ145" s="85" t="n"/>
      <c r="GK145" s="85" t="n"/>
      <c r="GL145" s="85" t="n"/>
      <c r="GM145" s="85" t="n"/>
      <c r="GN145" s="85" t="n"/>
      <c r="GO145" s="85" t="n"/>
      <c r="GP145" s="85" t="n"/>
      <c r="GQ145" s="85" t="n"/>
      <c r="GR145" s="85" t="n"/>
      <c r="GS145" s="85" t="n"/>
      <c r="GT145" s="85" t="n"/>
      <c r="GU145" s="85" t="n"/>
      <c r="GV145" s="85" t="n"/>
      <c r="GW145" s="85" t="n"/>
      <c r="GX145" s="85" t="n"/>
      <c r="GY145" s="85" t="n"/>
      <c r="GZ145" s="85" t="n"/>
      <c r="HA145" s="85" t="n"/>
      <c r="HB145" s="85" t="n"/>
      <c r="HC145" s="85" t="n"/>
      <c r="HD145" s="85" t="n"/>
      <c r="HE145" s="85" t="n"/>
      <c r="HF145" s="85" t="n"/>
      <c r="HG145" s="85" t="n"/>
      <c r="HH145" s="85" t="n"/>
      <c r="HI145" s="85" t="n"/>
      <c r="HJ145" s="85" t="n"/>
      <c r="HK145" s="85" t="n"/>
      <c r="HL145" s="85" t="n"/>
      <c r="HM145" s="85" t="n"/>
      <c r="HN145" s="85" t="n"/>
      <c r="HO145" s="85" t="n"/>
      <c r="HP145" s="85" t="n"/>
      <c r="HQ145" s="85" t="n"/>
      <c r="HR145" s="85" t="n"/>
      <c r="HS145" s="85" t="n"/>
      <c r="HT145" s="85" t="n"/>
      <c r="HU145" s="85" t="n"/>
      <c r="HV145" s="85" t="n"/>
      <c r="HW145" s="85" t="n"/>
      <c r="HX145" s="85" t="n"/>
      <c r="HY145" s="85" t="n"/>
      <c r="HZ145" s="85" t="n"/>
      <c r="IA145" s="85" t="n"/>
      <c r="IB145" s="85" t="n"/>
      <c r="IC145" s="85" t="n"/>
      <c r="ID145" s="85" t="n"/>
      <c r="IE145" s="85" t="n"/>
      <c r="IF145" s="85" t="n"/>
      <c r="IG145" s="85" t="n"/>
      <c r="IH145" s="85" t="n"/>
      <c r="II145" s="85" t="n"/>
      <c r="IJ145" s="85" t="n"/>
      <c r="IK145" s="85" t="n"/>
      <c r="IL145" s="85" t="n"/>
      <c r="IM145" s="85" t="n"/>
      <c r="IN145" s="85" t="n"/>
      <c r="IO145" s="85" t="n"/>
      <c r="IP145" s="85" t="n"/>
      <c r="IQ145" s="85" t="n"/>
      <c r="IR145" s="85" t="n"/>
      <c r="IS145" s="85" t="n"/>
      <c r="IT145" s="85" t="n"/>
      <c r="IU145" s="85" t="n"/>
      <c r="IV145" s="85" t="n"/>
      <c r="IW145" s="85" t="n"/>
      <c r="IX145" s="85" t="n"/>
      <c r="IY145" s="85" t="n"/>
      <c r="IZ145" s="85" t="n"/>
      <c r="JA145" s="85" t="n"/>
      <c r="JB145" s="85" t="n"/>
      <c r="JC145" s="85" t="n"/>
      <c r="JD145" s="85" t="n"/>
      <c r="JE145" s="85" t="n"/>
      <c r="JF145" s="85" t="n"/>
      <c r="JG145" s="85" t="n"/>
      <c r="JH145" s="85" t="n"/>
      <c r="JI145" s="85" t="n"/>
      <c r="JJ145" s="85" t="n"/>
      <c r="JK145" s="85" t="n"/>
      <c r="JL145" s="85" t="n"/>
      <c r="JM145" s="85" t="n"/>
      <c r="JN145" s="85" t="n"/>
      <c r="JO145" s="85" t="n"/>
      <c r="JP145" s="85" t="n"/>
      <c r="JQ145" s="85" t="n"/>
      <c r="JR145" s="85" t="n"/>
      <c r="JS145" s="85" t="n"/>
      <c r="JT145" s="85" t="n"/>
      <c r="JU145" s="85" t="n"/>
      <c r="JV145" s="85" t="n"/>
      <c r="JW145" s="85" t="n"/>
      <c r="JX145" s="85" t="n"/>
      <c r="JY145" s="85" t="n"/>
      <c r="JZ145" s="85" t="n"/>
      <c r="KA145" s="85" t="n"/>
      <c r="KB145" s="85" t="n"/>
      <c r="KC145" s="85" t="n"/>
      <c r="KD145" s="85" t="n"/>
      <c r="KE145" s="85" t="n"/>
      <c r="KF145" s="85" t="n"/>
      <c r="KG145" s="85" t="n"/>
      <c r="KH145" s="85" t="n"/>
      <c r="KI145" s="85" t="n"/>
      <c r="KJ145" s="85" t="n"/>
      <c r="KK145" s="85" t="n"/>
      <c r="KL145" s="85" t="n"/>
      <c r="KM145" s="85" t="n"/>
      <c r="KN145" s="85" t="n"/>
      <c r="KO145" s="85" t="n"/>
      <c r="KP145" s="85" t="n"/>
      <c r="KQ145" s="85" t="n"/>
      <c r="KR145" s="85" t="n"/>
      <c r="KS145" s="85" t="n"/>
      <c r="KT145" s="85" t="n"/>
      <c r="KU145" s="85" t="n"/>
      <c r="KV145" s="85" t="n"/>
      <c r="KW145" s="85" t="n"/>
      <c r="KX145" s="85" t="n"/>
      <c r="KY145" s="85" t="n"/>
      <c r="KZ145" s="85" t="n"/>
      <c r="LA145" s="85" t="n"/>
      <c r="LB145" s="85" t="n"/>
      <c r="LC145" s="85" t="n"/>
      <c r="LD145" s="85" t="n"/>
      <c r="LE145" s="85" t="n"/>
      <c r="LF145" s="85" t="n"/>
      <c r="LG145" s="85" t="n"/>
      <c r="LH145" s="85" t="n"/>
      <c r="LI145" s="85" t="n"/>
      <c r="LJ145" s="85" t="n"/>
      <c r="LK145" s="85" t="n"/>
      <c r="LL145" s="85" t="n"/>
      <c r="LM145" s="85" t="n"/>
      <c r="LN145" s="85" t="n"/>
      <c r="LO145" s="85" t="n"/>
      <c r="LP145" s="85" t="n"/>
      <c r="LQ145" s="85" t="n"/>
      <c r="LR145" s="85" t="n"/>
      <c r="LS145" s="85" t="n"/>
    </row>
    <row r="146" customFormat="1" s="117">
      <c r="A146" s="618" t="n"/>
      <c r="B146" s="102" t="inlineStr">
        <is>
          <t xml:space="preserve"> None 250000</t>
        </is>
      </c>
      <c r="C146" s="939" t="n"/>
      <c r="D146" s="939" t="n"/>
      <c r="E146" s="939" t="n"/>
      <c r="F146" s="939" t="n"/>
      <c r="G146" s="939" t="n">
        <v>250000</v>
      </c>
      <c r="H146" s="939" t="n">
        <v>0</v>
      </c>
      <c r="I146" s="928" t="n"/>
      <c r="N146" s="105">
        <f>B146</f>
        <v/>
      </c>
      <c r="O146" s="106" t="inlineStr"/>
      <c r="P146" s="106" t="inlineStr"/>
      <c r="Q146" s="106" t="inlineStr"/>
      <c r="R146" s="106" t="inlineStr"/>
      <c r="S146" s="106">
        <f>G146*BS!$B$9</f>
        <v/>
      </c>
      <c r="T146" s="106">
        <f>H146*BS!$B$9</f>
        <v/>
      </c>
      <c r="U146" s="929">
        <f>I133</f>
        <v/>
      </c>
      <c r="V146" s="927" t="n"/>
      <c r="W146" s="927" t="n"/>
    </row>
    <row r="147" customFormat="1" s="79">
      <c r="A147" s="618" t="n"/>
      <c r="B147" s="102" t="inlineStr">
        <is>
          <t xml:space="preserve"> None (250,000)</t>
        </is>
      </c>
      <c r="C147" s="939" t="n"/>
      <c r="D147" s="939" t="n"/>
      <c r="E147" s="939" t="n"/>
      <c r="F147" s="939" t="n"/>
      <c r="G147" s="939" t="n">
        <v>-250000</v>
      </c>
      <c r="H147" s="939" t="n">
        <v>0</v>
      </c>
      <c r="I147" s="928" t="n"/>
      <c r="N147" s="105">
        <f>B147</f>
        <v/>
      </c>
      <c r="O147" s="106" t="inlineStr"/>
      <c r="P147" s="106" t="inlineStr"/>
      <c r="Q147" s="106" t="inlineStr"/>
      <c r="R147" s="106" t="inlineStr"/>
      <c r="S147" s="106">
        <f>G147*BS!$B$9</f>
        <v/>
      </c>
      <c r="T147" s="106">
        <f>H147*BS!$B$9</f>
        <v/>
      </c>
      <c r="U147" s="107">
        <f>I134</f>
        <v/>
      </c>
      <c r="V147" s="927" t="n"/>
      <c r="W147" s="927" t="n"/>
    </row>
    <row r="148" customFormat="1" s="79">
      <c r="A148" s="618" t="n"/>
      <c r="B148" s="102" t="inlineStr">
        <is>
          <t xml:space="preserve"> None 10701893</t>
        </is>
      </c>
      <c r="C148" s="939" t="n"/>
      <c r="D148" s="939" t="n"/>
      <c r="E148" s="939" t="n"/>
      <c r="F148" s="939" t="n"/>
      <c r="G148" s="939" t="n">
        <v>10701893</v>
      </c>
      <c r="H148" s="939" t="n">
        <v>0</v>
      </c>
      <c r="I148" s="928" t="n"/>
      <c r="N148" s="105">
        <f>B148</f>
        <v/>
      </c>
      <c r="O148" s="106" t="inlineStr"/>
      <c r="P148" s="106" t="inlineStr"/>
      <c r="Q148" s="106" t="inlineStr"/>
      <c r="R148" s="106" t="inlineStr"/>
      <c r="S148" s="106">
        <f>G148*BS!$B$9</f>
        <v/>
      </c>
      <c r="T148" s="106">
        <f>H148*BS!$B$9</f>
        <v/>
      </c>
      <c r="U148" s="107">
        <f>I135</f>
        <v/>
      </c>
      <c r="V148" s="927" t="n"/>
      <c r="W148" s="927" t="n"/>
    </row>
    <row r="149" customFormat="1" s="79">
      <c r="A149" s="618" t="n"/>
      <c r="B149" s="102" t="inlineStr">
        <is>
          <t xml:space="preserve"> None (5,648,224)</t>
        </is>
      </c>
      <c r="C149" s="939" t="n"/>
      <c r="D149" s="939" t="n"/>
      <c r="E149" s="939" t="n"/>
      <c r="F149" s="939" t="n"/>
      <c r="G149" s="939" t="n">
        <v>-4934764</v>
      </c>
      <c r="H149" s="939" t="n">
        <v>0</v>
      </c>
      <c r="I149" s="928" t="n"/>
      <c r="N149" s="105">
        <f>B149</f>
        <v/>
      </c>
      <c r="O149" s="106" t="inlineStr"/>
      <c r="P149" s="106" t="inlineStr"/>
      <c r="Q149" s="106" t="inlineStr"/>
      <c r="R149" s="106" t="inlineStr"/>
      <c r="S149" s="106">
        <f>G149*BS!$B$9</f>
        <v/>
      </c>
      <c r="T149" s="106">
        <f>H149*BS!$B$9</f>
        <v/>
      </c>
      <c r="U149" s="107">
        <f>I136</f>
        <v/>
      </c>
      <c r="V149" s="927" t="n"/>
      <c r="W149" s="927" t="n"/>
    </row>
    <row r="150" customFormat="1" s="79">
      <c r="A150" s="618" t="n"/>
      <c r="B150" s="102" t="inlineStr">
        <is>
          <t xml:space="preserve"> None 5053669</t>
        </is>
      </c>
      <c r="C150" s="939" t="n"/>
      <c r="D150" s="939" t="n"/>
      <c r="E150" s="939" t="n"/>
      <c r="F150" s="939" t="n"/>
      <c r="G150" s="939" t="n">
        <v>5767129</v>
      </c>
      <c r="H150" s="939" t="n">
        <v>0</v>
      </c>
      <c r="I150" s="928" t="n"/>
      <c r="N150" s="105">
        <f>B150</f>
        <v/>
      </c>
      <c r="O150" s="106" t="inlineStr"/>
      <c r="P150" s="106" t="inlineStr"/>
      <c r="Q150" s="106" t="inlineStr"/>
      <c r="R150" s="106" t="inlineStr"/>
      <c r="S150" s="106">
        <f>G150*BS!$B$9</f>
        <v/>
      </c>
      <c r="T150" s="106">
        <f>H150*BS!$B$9</f>
        <v/>
      </c>
      <c r="U150" s="107">
        <f>I137</f>
        <v/>
      </c>
      <c r="V150" s="927" t="n"/>
      <c r="W150" s="927" t="n"/>
    </row>
    <row r="151" customFormat="1" s="79">
      <c r="A151" s="618" t="n"/>
      <c r="B151" s="102" t="n"/>
      <c r="C151" s="103" t="n"/>
      <c r="D151" s="103" t="n"/>
      <c r="E151" s="103" t="n"/>
      <c r="F151" s="103" t="n"/>
      <c r="G151" s="103" t="n"/>
      <c r="H151" s="103" t="n"/>
      <c r="I151" s="928" t="n"/>
      <c r="N151" s="105" t="inlineStr"/>
      <c r="O151" s="106" t="inlineStr"/>
      <c r="P151" s="106" t="inlineStr"/>
      <c r="Q151" s="106" t="inlineStr"/>
      <c r="R151" s="106" t="inlineStr"/>
      <c r="S151" s="106" t="inlineStr"/>
      <c r="T151" s="106" t="inlineStr"/>
      <c r="U151" s="107">
        <f>I138</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I139</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I141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I142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I143</f>
        <v/>
      </c>
      <c r="V156" s="927" t="n"/>
      <c r="W156" s="927" t="n"/>
    </row>
    <row r="157" customFormat="1" s="79">
      <c r="A157" s="618" t="inlineStr">
        <is>
          <t>K21</t>
        </is>
      </c>
      <c r="B157" s="96" t="inlineStr">
        <is>
          <t xml:space="preserve">Total </t>
        </is>
      </c>
      <c r="C157" s="940">
        <f>SUM(INDIRECT(ADDRESS(MATCH("K20",$A:$A,0)+1,COLUMN(C$12),4)&amp;":"&amp;ADDRESS(MATCH("K21",$A:$A,0)-1,COLUMN(C$12),4)))</f>
        <v/>
      </c>
      <c r="D157" s="940">
        <f>SUM(INDIRECT(ADDRESS(MATCH("K20",$A:$A,0)+1,COLUMN(D$12),4)&amp;":"&amp;ADDRESS(MATCH("K21",$A:$A,0)-1,COLUMN(D$12),4)))</f>
        <v/>
      </c>
      <c r="E157" s="940">
        <f>SUM(INDIRECT(ADDRESS(MATCH("K20",$A:$A,0)+1,COLUMN(E$12),4)&amp;":"&amp;ADDRESS(MATCH("K21",$A:$A,0)-1,COLUMN(E$12),4)))</f>
        <v/>
      </c>
      <c r="F157" s="940">
        <f>SUM(INDIRECT(ADDRESS(MATCH("K20",$A:$A,0)+1,COLUMN(F$12),4)&amp;":"&amp;ADDRESS(MATCH("K21",$A:$A,0)-1,COLUMN(F$12),4)))</f>
        <v/>
      </c>
      <c r="G157" s="940">
        <f>SUM(INDIRECT(ADDRESS(MATCH("K20",$A:$A,0)+1,COLUMN(G$12),4)&amp;":"&amp;ADDRESS(MATCH("K21",$A:$A,0)-1,COLUMN(G$12),4)))</f>
        <v/>
      </c>
      <c r="H157" s="940">
        <f>SUM(INDIRECT(ADDRESS(MATCH("K20",$A:$A,0)+1,COLUMN(H$12),4)&amp;":"&amp;ADDRESS(MATCH("K21",$A:$A,0)-1,COLUMN(H$12),4)))</f>
        <v/>
      </c>
      <c r="I157" s="934" t="n"/>
      <c r="J157" s="85" t="n"/>
      <c r="K157" s="85" t="n"/>
      <c r="L157" s="85" t="n"/>
      <c r="M157" s="85" t="n"/>
      <c r="N157" s="114">
        <f>B157</f>
        <v/>
      </c>
      <c r="O157" s="156">
        <f>C157*BS!$B$9</f>
        <v/>
      </c>
      <c r="P157" s="156">
        <f>D157*BS!$B$9</f>
        <v/>
      </c>
      <c r="Q157" s="156">
        <f>E157*BS!$B$9</f>
        <v/>
      </c>
      <c r="R157" s="156">
        <f>F157*BS!$B$9</f>
        <v/>
      </c>
      <c r="S157" s="156">
        <f>G157*BS!$B$9</f>
        <v/>
      </c>
      <c r="T157" s="156">
        <f>H157*BS!$B$9</f>
        <v/>
      </c>
      <c r="U157" s="157">
        <f>I144</f>
        <v/>
      </c>
      <c r="V157" s="941" t="n"/>
      <c r="W157" s="941"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inlineStr">
        <is>
          <t>K22</t>
        </is>
      </c>
      <c r="B159" s="96" t="inlineStr">
        <is>
          <t>Investments</t>
        </is>
      </c>
      <c r="C159" s="158" t="n"/>
      <c r="D159" s="158" t="n"/>
      <c r="E159" s="158" t="n"/>
      <c r="F159" s="158" t="n"/>
      <c r="G159" s="158" t="n"/>
      <c r="H159" s="158" t="n"/>
      <c r="I159" s="955" t="n"/>
      <c r="J159" s="85" t="n"/>
      <c r="K159" s="85" t="n"/>
      <c r="L159" s="85" t="n"/>
      <c r="M159" s="85" t="n"/>
      <c r="N159" s="114">
        <f>B159</f>
        <v/>
      </c>
      <c r="O159" s="115" t="inlineStr"/>
      <c r="P159" s="115" t="inlineStr"/>
      <c r="Q159" s="115" t="inlineStr"/>
      <c r="R159" s="115" t="inlineStr"/>
      <c r="S159" s="115" t="inlineStr"/>
      <c r="T159" s="115" t="inlineStr"/>
      <c r="U159" s="123" t="n"/>
      <c r="V159" s="936" t="n"/>
      <c r="W159" s="936"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929">
        <f>I147</f>
        <v/>
      </c>
      <c r="V160" s="927" t="n"/>
      <c r="W160" s="927" t="n"/>
    </row>
    <row r="161" customFormat="1" s="117">
      <c r="A161" s="618" t="n"/>
      <c r="B161" s="140"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929">
        <f>I148</f>
        <v/>
      </c>
      <c r="V161" s="927" t="n"/>
      <c r="W161" s="927" t="n"/>
    </row>
    <row r="162" customFormat="1" s="79">
      <c r="A162" s="618" t="n"/>
      <c r="B162" s="102" t="n"/>
      <c r="C162" s="103" t="n"/>
      <c r="D162" s="103" t="n"/>
      <c r="E162" s="103" t="n"/>
      <c r="F162" s="103" t="n"/>
      <c r="G162" s="103" t="n"/>
      <c r="H162" s="103" t="n"/>
      <c r="I162" s="928" t="n"/>
      <c r="N162" s="105" t="inlineStr"/>
      <c r="O162" s="106" t="inlineStr"/>
      <c r="P162" s="106" t="inlineStr"/>
      <c r="Q162" s="106" t="inlineStr"/>
      <c r="R162" s="106" t="inlineStr"/>
      <c r="S162" s="106" t="inlineStr"/>
      <c r="T162" s="106" t="inlineStr"/>
      <c r="U162" s="107">
        <f>I149</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I150</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I151</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I152</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I153</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I154</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t="n"/>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I156</f>
        <v/>
      </c>
      <c r="V169" s="927" t="n"/>
      <c r="W169" s="927" t="n"/>
    </row>
    <row r="170" customFormat="1" s="79">
      <c r="A170" s="618" t="n"/>
      <c r="B170" s="102" t="n"/>
      <c r="C170" s="939" t="n"/>
      <c r="D170" s="939" t="n"/>
      <c r="E170" s="939" t="n"/>
      <c r="F170" s="939" t="n"/>
      <c r="G170" s="939" t="n"/>
      <c r="H170" s="939" t="n"/>
      <c r="I170" s="943" t="n"/>
      <c r="N170" s="105" t="inlineStr"/>
      <c r="O170" s="106" t="inlineStr"/>
      <c r="P170" s="106" t="inlineStr"/>
      <c r="Q170" s="106" t="inlineStr"/>
      <c r="R170" s="106" t="inlineStr"/>
      <c r="S170" s="106" t="inlineStr"/>
      <c r="T170" s="106" t="inlineStr"/>
      <c r="U170" s="107">
        <f>I157</f>
        <v/>
      </c>
      <c r="V170" s="936" t="n"/>
      <c r="W170" s="936" t="n"/>
    </row>
    <row r="171" customFormat="1" s="79">
      <c r="A171" s="618" t="inlineStr">
        <is>
          <t>K23</t>
        </is>
      </c>
      <c r="B171" s="96" t="inlineStr">
        <is>
          <t>Total</t>
        </is>
      </c>
      <c r="C171" s="940">
        <f>SUM(INDIRECT(ADDRESS(MATCH("K22",$A:$A,0)+1,COLUMN(C$12),4)&amp;":"&amp;ADDRESS(MATCH("K23",$A:$A,0)-1,COLUMN(C$12),4)))</f>
        <v/>
      </c>
      <c r="D171" s="940">
        <f>SUM(INDIRECT(ADDRESS(MATCH("K22",$A:$A,0)+1,COLUMN(D$12),4)&amp;":"&amp;ADDRESS(MATCH("K23",$A:$A,0)-1,COLUMN(D$12),4)))</f>
        <v/>
      </c>
      <c r="E171" s="940">
        <f>SUM(INDIRECT(ADDRESS(MATCH("K22",$A:$A,0)+1,COLUMN(E$12),4)&amp;":"&amp;ADDRESS(MATCH("K23",$A:$A,0)-1,COLUMN(E$12),4)))</f>
        <v/>
      </c>
      <c r="F171" s="940">
        <f>SUM(INDIRECT(ADDRESS(MATCH("K22",$A:$A,0)+1,COLUMN(F$12),4)&amp;":"&amp;ADDRESS(MATCH("K23",$A:$A,0)-1,COLUMN(F$12),4)))</f>
        <v/>
      </c>
      <c r="G171" s="940" t="n">
        <v>0</v>
      </c>
      <c r="H171" s="940" t="n">
        <v>0</v>
      </c>
      <c r="I171" s="955" t="n"/>
      <c r="J171" s="85" t="n"/>
      <c r="K171" s="85" t="n"/>
      <c r="L171" s="85" t="n"/>
      <c r="M171" s="85" t="n"/>
      <c r="N171" s="114">
        <f>B171</f>
        <v/>
      </c>
      <c r="O171" s="115">
        <f>C171*BS!$B$9</f>
        <v/>
      </c>
      <c r="P171" s="115">
        <f>D171*BS!$B$9</f>
        <v/>
      </c>
      <c r="Q171" s="115">
        <f>E171*BS!$B$9</f>
        <v/>
      </c>
      <c r="R171" s="115">
        <f>F171*BS!$B$9</f>
        <v/>
      </c>
      <c r="S171" s="115">
        <f>G171*BS!$B$9</f>
        <v/>
      </c>
      <c r="T171" s="115">
        <f>H171*BS!$B$9</f>
        <v/>
      </c>
      <c r="U171" s="123">
        <f>I158</f>
        <v/>
      </c>
      <c r="V171" s="936" t="n"/>
      <c r="W171" s="936"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K24</t>
        </is>
      </c>
      <c r="B173" s="96" t="inlineStr">
        <is>
          <t xml:space="preserve">Deferred charges </t>
        </is>
      </c>
      <c r="C173" s="954" t="n"/>
      <c r="D173" s="954" t="n"/>
      <c r="E173" s="954" t="n"/>
      <c r="F173" s="954" t="n"/>
      <c r="G173" s="954" t="n"/>
      <c r="H173" s="954" t="n"/>
      <c r="I173" s="934" t="n"/>
      <c r="J173" s="85" t="n"/>
      <c r="K173" s="85" t="n"/>
      <c r="L173" s="85" t="n"/>
      <c r="M173" s="85" t="n"/>
      <c r="N173" s="114">
        <f>B173</f>
        <v/>
      </c>
      <c r="O173" s="115" t="inlineStr"/>
      <c r="P173" s="115" t="inlineStr"/>
      <c r="Q173" s="115" t="inlineStr"/>
      <c r="R173" s="115" t="inlineStr"/>
      <c r="S173" s="115" t="inlineStr"/>
      <c r="T173" s="115" t="inlineStr"/>
      <c r="U173" s="935">
        <f>I160</f>
        <v/>
      </c>
      <c r="V173" s="941" t="n"/>
      <c r="W173" s="941"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n"/>
      <c r="C174" s="103" t="n"/>
      <c r="D174" s="103" t="n"/>
      <c r="E174" s="103" t="n"/>
      <c r="F174" s="103" t="n"/>
      <c r="G174" s="103" t="n"/>
      <c r="H174" s="103" t="n"/>
      <c r="I174" s="934" t="n"/>
      <c r="J174" s="85" t="n"/>
      <c r="K174" s="85" t="n"/>
      <c r="L174" s="85" t="n"/>
      <c r="M174" s="85" t="n"/>
      <c r="N174" s="114" t="inlineStr"/>
      <c r="O174" s="115" t="inlineStr"/>
      <c r="P174" s="115" t="inlineStr"/>
      <c r="Q174" s="115" t="inlineStr"/>
      <c r="R174" s="115" t="inlineStr"/>
      <c r="S174" s="115" t="inlineStr"/>
      <c r="T174" s="115" t="inlineStr"/>
      <c r="U174" s="123" t="n"/>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K25</t>
        </is>
      </c>
      <c r="B176" s="96" t="inlineStr">
        <is>
          <t>Total</t>
        </is>
      </c>
      <c r="C176" s="940">
        <f>SUM(INDIRECT(ADDRESS(MATCH("K24",$A:$A,0)+1,COLUMN(C$12),4)&amp;":"&amp;ADDRESS(MATCH("K25",$A:$A,0)-1,COLUMN(C$12),4)))</f>
        <v/>
      </c>
      <c r="D176" s="940">
        <f>SUM(INDIRECT(ADDRESS(MATCH("K24",$A:$A,0)+1,COLUMN(D$12),4)&amp;":"&amp;ADDRESS(MATCH("K25",$A:$A,0)-1,COLUMN(D$12),4)))</f>
        <v/>
      </c>
      <c r="E176" s="940">
        <f>SUM(INDIRECT(ADDRESS(MATCH("K24",$A:$A,0)+1,COLUMN(E$12),4)&amp;":"&amp;ADDRESS(MATCH("K25",$A:$A,0)-1,COLUMN(E$12),4)))</f>
        <v/>
      </c>
      <c r="F176" s="940">
        <f>SUM(INDIRECT(ADDRESS(MATCH("K24",$A:$A,0)+1,COLUMN(F$12),4)&amp;":"&amp;ADDRESS(MATCH("K25",$A:$A,0)-1,COLUMN(F$12),4)))</f>
        <v/>
      </c>
      <c r="G176" s="940" t="n">
        <v>0</v>
      </c>
      <c r="H176" s="940" t="n">
        <v>0</v>
      </c>
      <c r="I176" s="928" t="n"/>
      <c r="N176" s="105">
        <f>B176</f>
        <v/>
      </c>
      <c r="O176" s="106">
        <f>C176*BS!$B$9</f>
        <v/>
      </c>
      <c r="P176" s="106">
        <f>D176*BS!$B$9</f>
        <v/>
      </c>
      <c r="Q176" s="106">
        <f>E176*BS!$B$9</f>
        <v/>
      </c>
      <c r="R176" s="106">
        <f>F176*BS!$B$9</f>
        <v/>
      </c>
      <c r="S176" s="106">
        <f>G176*BS!$B$9</f>
        <v/>
      </c>
      <c r="T176" s="106">
        <f>H176*BS!$B$9</f>
        <v/>
      </c>
      <c r="U176" s="107" t="n"/>
      <c r="V176" s="927" t="n"/>
      <c r="W176" s="927" t="n"/>
    </row>
    <row r="177">
      <c r="A177" s="618" t="inlineStr">
        <is>
          <t>K26</t>
        </is>
      </c>
      <c r="B177" s="96" t="inlineStr">
        <is>
          <t>Other Non-Current Assets</t>
        </is>
      </c>
      <c r="C177" s="954" t="n"/>
      <c r="D177" s="954" t="n"/>
      <c r="E177" s="954" t="n"/>
      <c r="F177" s="954" t="n"/>
      <c r="G177" s="954" t="n"/>
      <c r="H177" s="954" t="n"/>
      <c r="I177" s="934" t="n"/>
      <c r="J177" s="85" t="n"/>
      <c r="K177" s="950" t="n"/>
      <c r="L177" s="950" t="n"/>
      <c r="M177" s="85" t="n"/>
      <c r="N177" s="114">
        <f>B177</f>
        <v/>
      </c>
      <c r="O177" s="115" t="inlineStr"/>
      <c r="P177" s="115" t="inlineStr"/>
      <c r="Q177" s="115" t="inlineStr"/>
      <c r="R177" s="115" t="inlineStr"/>
      <c r="S177" s="115" t="inlineStr"/>
      <c r="T177" s="115" t="inlineStr"/>
      <c r="U177" s="935">
        <f>I164</f>
        <v/>
      </c>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n"/>
      <c r="C178" s="939" t="n"/>
      <c r="D178" s="939" t="n"/>
      <c r="E178" s="939" t="n"/>
      <c r="F178" s="939" t="n"/>
      <c r="G178" s="939" t="n"/>
      <c r="H178" s="939" t="n"/>
      <c r="I178" s="928" t="n"/>
      <c r="K178" s="932" t="n"/>
      <c r="L178" s="932" t="n"/>
      <c r="N178" s="105" t="inlineStr"/>
      <c r="O178" s="106" t="inlineStr"/>
      <c r="P178" s="106" t="inlineStr"/>
      <c r="Q178" s="106" t="inlineStr"/>
      <c r="R178" s="106" t="inlineStr"/>
      <c r="S178" s="106" t="inlineStr"/>
      <c r="T178" s="106" t="inlineStr"/>
      <c r="U178" s="929">
        <f>I165</f>
        <v/>
      </c>
      <c r="V178" s="927" t="n"/>
      <c r="W178" s="927" t="n"/>
    </row>
    <row r="179">
      <c r="A179" s="618" t="n"/>
      <c r="B179" s="102" t="n"/>
      <c r="C179" s="939" t="n"/>
      <c r="D179" s="939" t="n"/>
      <c r="E179" s="939" t="n"/>
      <c r="F179" s="939" t="n"/>
      <c r="G179" s="939" t="n"/>
      <c r="H179" s="939" t="n"/>
      <c r="I179" s="928" t="n"/>
      <c r="K179" s="932" t="n"/>
      <c r="N179" s="105" t="inlineStr"/>
      <c r="O179" s="106" t="inlineStr"/>
      <c r="P179" s="106" t="inlineStr"/>
      <c r="Q179" s="106" t="inlineStr"/>
      <c r="R179" s="106" t="inlineStr"/>
      <c r="S179" s="106" t="inlineStr"/>
      <c r="T179" s="106" t="inlineStr"/>
      <c r="U179" s="107">
        <f>I166</f>
        <v/>
      </c>
      <c r="V179" s="927" t="n"/>
      <c r="W179" s="927" t="n"/>
    </row>
    <row r="180">
      <c r="A180" s="618" t="n"/>
      <c r="B180" s="102" t="n"/>
      <c r="C180" s="939" t="n"/>
      <c r="D180" s="939" t="n"/>
      <c r="E180" s="939" t="n"/>
      <c r="F180" s="939" t="n"/>
      <c r="G180" s="939" t="n"/>
      <c r="H180" s="939" t="n"/>
      <c r="I180" s="930" t="n"/>
      <c r="K180" s="932" t="n"/>
      <c r="N180" s="105" t="inlineStr"/>
      <c r="O180" s="106" t="inlineStr"/>
      <c r="P180" s="106" t="inlineStr"/>
      <c r="Q180" s="106" t="inlineStr"/>
      <c r="R180" s="106" t="inlineStr"/>
      <c r="S180" s="106" t="inlineStr"/>
      <c r="T180" s="106" t="inlineStr"/>
      <c r="U180" s="107">
        <f>I167</f>
        <v/>
      </c>
      <c r="V180" s="932" t="n"/>
      <c r="W180" s="932" t="n"/>
    </row>
    <row r="181">
      <c r="A181" s="618" t="n"/>
      <c r="B181" s="102" t="n"/>
      <c r="C181" s="939" t="n"/>
      <c r="D181" s="939" t="n"/>
      <c r="E181" s="939" t="n"/>
      <c r="F181" s="939" t="n"/>
      <c r="G181" s="939" t="n"/>
      <c r="H181" s="939" t="n"/>
      <c r="I181" s="930" t="n"/>
      <c r="K181" s="932" t="n"/>
      <c r="N181" s="105" t="inlineStr"/>
      <c r="O181" s="106" t="inlineStr"/>
      <c r="P181" s="106" t="inlineStr"/>
      <c r="Q181" s="106" t="inlineStr"/>
      <c r="R181" s="106" t="inlineStr"/>
      <c r="S181" s="106" t="inlineStr"/>
      <c r="T181" s="106" t="inlineStr"/>
      <c r="U181" s="107">
        <f>I168</f>
        <v/>
      </c>
      <c r="V181" s="932" t="n"/>
      <c r="W181" s="932" t="n"/>
    </row>
    <row r="182">
      <c r="A182" s="618" t="n"/>
      <c r="B182" s="102" t="n"/>
      <c r="C182" s="103" t="n"/>
      <c r="D182" s="103" t="n"/>
      <c r="E182" s="103" t="n"/>
      <c r="F182" s="103" t="n"/>
      <c r="G182" s="103" t="n"/>
      <c r="H182" s="103" t="n"/>
      <c r="I182" s="930" t="n"/>
      <c r="K182" s="932" t="n"/>
      <c r="N182" s="105" t="inlineStr"/>
      <c r="O182" s="106" t="inlineStr"/>
      <c r="P182" s="106" t="inlineStr"/>
      <c r="Q182" s="106" t="inlineStr"/>
      <c r="R182" s="106" t="inlineStr"/>
      <c r="S182" s="106" t="inlineStr"/>
      <c r="T182" s="106" t="inlineStr"/>
      <c r="U182" s="107">
        <f>I169</f>
        <v/>
      </c>
      <c r="V182" s="932" t="n"/>
      <c r="W182" s="932" t="n"/>
    </row>
    <row r="183">
      <c r="A183" s="618" t="n"/>
      <c r="B183" s="956" t="n"/>
      <c r="C183" s="939" t="n"/>
      <c r="D183" s="939" t="n"/>
      <c r="E183" s="939" t="n"/>
      <c r="F183" s="939" t="n"/>
      <c r="G183" s="939" t="n"/>
      <c r="H183" s="939" t="n"/>
      <c r="I183" s="957" t="n"/>
      <c r="K183" s="932" t="n"/>
      <c r="N183" s="958" t="inlineStr"/>
      <c r="O183" s="106" t="inlineStr"/>
      <c r="P183" s="106" t="inlineStr"/>
      <c r="Q183" s="106" t="inlineStr"/>
      <c r="R183" s="106" t="inlineStr"/>
      <c r="S183" s="106" t="inlineStr"/>
      <c r="T183" s="106" t="inlineStr"/>
      <c r="U183" s="107">
        <f>I170</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I171</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I172</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I173</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I174</f>
        <v/>
      </c>
      <c r="V187" s="932" t="n"/>
      <c r="W187" s="932" t="n"/>
    </row>
    <row r="188">
      <c r="A188" s="618" t="n"/>
      <c r="B188" s="102"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I175</f>
        <v/>
      </c>
      <c r="V188" s="932" t="n"/>
      <c r="W188" s="932" t="n"/>
    </row>
    <row r="189">
      <c r="A189" s="618" t="inlineStr">
        <is>
          <t>K27</t>
        </is>
      </c>
      <c r="B189" s="959" t="inlineStr">
        <is>
          <t>Total</t>
        </is>
      </c>
      <c r="C189" s="960">
        <f>SUM(INDIRECT(ADDRESS(MATCH("K26",$A:$A,0)+1,COLUMN(C$12),4)&amp;":"&amp;ADDRESS(MATCH("K27",$A:$A,0)-1,COLUMN(C$12),4)))</f>
        <v/>
      </c>
      <c r="D189" s="960">
        <f>SUM(INDIRECT(ADDRESS(MATCH("K26",$A:$A,0)+1,COLUMN(D$12),4)&amp;":"&amp;ADDRESS(MATCH("K27",$A:$A,0)-1,COLUMN(D$12),4)))</f>
        <v/>
      </c>
      <c r="E189" s="960">
        <f>SUM(INDIRECT(ADDRESS(MATCH("K26",$A:$A,0)+1,COLUMN(E$12),4)&amp;":"&amp;ADDRESS(MATCH("K27",$A:$A,0)-1,COLUMN(E$12),4)))</f>
        <v/>
      </c>
      <c r="F189" s="960">
        <f>SUM(INDIRECT(ADDRESS(MATCH("K26",$A:$A,0)+1,COLUMN(F$12),4)&amp;":"&amp;ADDRESS(MATCH("K27",$A:$A,0)-1,COLUMN(F$12),4)))</f>
        <v/>
      </c>
      <c r="G189" s="960" t="n">
        <v>0</v>
      </c>
      <c r="H189" s="960" t="n">
        <v>0</v>
      </c>
      <c r="I189" s="961" t="n"/>
      <c r="J189" s="79" t="n"/>
      <c r="K189" s="932" t="n"/>
      <c r="L189" s="79" t="n"/>
      <c r="M189" s="79" t="n"/>
      <c r="N189" s="166">
        <f>B189</f>
        <v/>
      </c>
      <c r="O189" s="167">
        <f>C189*BS!$B$9</f>
        <v/>
      </c>
      <c r="P189" s="167">
        <f>D189*BS!$B$9</f>
        <v/>
      </c>
      <c r="Q189" s="167">
        <f>E189*BS!$B$9</f>
        <v/>
      </c>
      <c r="R189" s="167">
        <f>F189*BS!$B$9</f>
        <v/>
      </c>
      <c r="S189" s="167">
        <f>G189*BS!$B$9</f>
        <v/>
      </c>
      <c r="T189" s="167">
        <f>H189*BS!$B$9</f>
        <v/>
      </c>
      <c r="U189" s="168">
        <f>I176</f>
        <v/>
      </c>
      <c r="V189" s="962" t="n"/>
      <c r="W189" s="962" t="n"/>
      <c r="X189" s="79" t="n"/>
      <c r="Y189" s="79" t="n"/>
      <c r="Z189" s="79" t="n"/>
      <c r="AA189" s="79" t="n"/>
      <c r="AB189" s="79" t="n"/>
      <c r="AC189" s="79" t="n"/>
      <c r="AD189" s="79" t="n"/>
      <c r="AE189" s="79" t="n"/>
      <c r="AF189" s="79" t="n"/>
      <c r="AG189" s="79" t="n"/>
      <c r="AH189" s="79" t="n"/>
      <c r="AI189" s="79" t="n"/>
      <c r="AJ189" s="79" t="n"/>
      <c r="AK189" s="79" t="n"/>
      <c r="AL189" s="79" t="n"/>
      <c r="AM189" s="79" t="n"/>
      <c r="AN189" s="79" t="n"/>
      <c r="AO189" s="79" t="n"/>
      <c r="AP189" s="79" t="n"/>
      <c r="AQ189" s="79" t="n"/>
      <c r="AR189" s="79" t="n"/>
      <c r="AS189" s="79" t="n"/>
      <c r="AT189" s="79" t="n"/>
      <c r="AU189" s="79" t="n"/>
      <c r="AV189" s="79" t="n"/>
      <c r="AW189" s="79" t="n"/>
      <c r="AX189" s="79" t="n"/>
      <c r="AY189" s="79" t="n"/>
      <c r="AZ189" s="79" t="n"/>
      <c r="BA189" s="79" t="n"/>
      <c r="BB189" s="79" t="n"/>
      <c r="BC189" s="79" t="n"/>
      <c r="BD189" s="79" t="n"/>
      <c r="BE189" s="79" t="n"/>
      <c r="BF189" s="79" t="n"/>
      <c r="BG189" s="79" t="n"/>
      <c r="BH189" s="79" t="n"/>
      <c r="BI189" s="79" t="n"/>
      <c r="BJ189" s="79" t="n"/>
      <c r="BK189" s="79" t="n"/>
      <c r="BL189" s="79" t="n"/>
      <c r="BM189" s="79" t="n"/>
      <c r="BN189" s="79" t="n"/>
      <c r="BO189" s="79" t="n"/>
      <c r="BP189" s="79" t="n"/>
      <c r="BQ189" s="79" t="n"/>
      <c r="BR189" s="79" t="n"/>
      <c r="BS189" s="79" t="n"/>
      <c r="BT189" s="79" t="n"/>
      <c r="BU189" s="79" t="n"/>
      <c r="BV189" s="79" t="n"/>
      <c r="BW189" s="79" t="n"/>
      <c r="BX189" s="79" t="n"/>
      <c r="BY189" s="79" t="n"/>
      <c r="BZ189" s="79" t="n"/>
      <c r="CA189" s="79" t="n"/>
      <c r="CB189" s="79" t="n"/>
      <c r="CC189" s="79" t="n"/>
      <c r="CD189" s="79" t="n"/>
      <c r="CE189" s="79" t="n"/>
      <c r="CF189" s="79" t="n"/>
      <c r="CG189" s="79" t="n"/>
      <c r="CH189" s="79" t="n"/>
      <c r="CI189" s="79" t="n"/>
      <c r="CJ189" s="79" t="n"/>
      <c r="CK189" s="79" t="n"/>
      <c r="CL189" s="79" t="n"/>
      <c r="CM189" s="79" t="n"/>
      <c r="CN189" s="79" t="n"/>
      <c r="CO189" s="79" t="n"/>
      <c r="CP189" s="79" t="n"/>
      <c r="CQ189" s="79" t="n"/>
      <c r="CR189" s="79" t="n"/>
      <c r="CS189" s="79" t="n"/>
      <c r="CT189" s="79" t="n"/>
      <c r="CU189" s="79" t="n"/>
      <c r="CV189" s="79" t="n"/>
      <c r="CW189" s="79" t="n"/>
      <c r="CX189" s="79" t="n"/>
      <c r="CY189" s="79" t="n"/>
      <c r="CZ189" s="79" t="n"/>
      <c r="DA189" s="79" t="n"/>
      <c r="DB189" s="79" t="n"/>
      <c r="DC189" s="79" t="n"/>
      <c r="DD189" s="79" t="n"/>
      <c r="DE189" s="79" t="n"/>
      <c r="DF189" s="79" t="n"/>
      <c r="DG189" s="79" t="n"/>
      <c r="DH189" s="79" t="n"/>
      <c r="DI189" s="79" t="n"/>
      <c r="DJ189" s="79" t="n"/>
      <c r="DK189" s="79" t="n"/>
      <c r="DL189" s="79" t="n"/>
      <c r="DM189" s="79" t="n"/>
      <c r="DN189" s="79" t="n"/>
      <c r="DO189" s="79" t="n"/>
      <c r="DP189" s="79" t="n"/>
      <c r="DQ189" s="79" t="n"/>
      <c r="DR189" s="79" t="n"/>
      <c r="DS189" s="79" t="n"/>
      <c r="DT189" s="79" t="n"/>
      <c r="DU189" s="79" t="n"/>
      <c r="DV189" s="79" t="n"/>
      <c r="DW189" s="79" t="n"/>
      <c r="DX189" s="79" t="n"/>
      <c r="DY189" s="79" t="n"/>
      <c r="DZ189" s="79" t="n"/>
      <c r="EA189" s="79" t="n"/>
      <c r="EB189" s="79" t="n"/>
      <c r="EC189" s="79" t="n"/>
      <c r="ED189" s="79" t="n"/>
      <c r="EE189" s="79" t="n"/>
      <c r="EF189" s="79" t="n"/>
      <c r="EG189" s="79" t="n"/>
      <c r="EH189" s="79" t="n"/>
      <c r="EI189" s="79" t="n"/>
      <c r="EJ189" s="79" t="n"/>
      <c r="EK189" s="79" t="n"/>
      <c r="EL189" s="79" t="n"/>
      <c r="EM189" s="79" t="n"/>
      <c r="EN189" s="79" t="n"/>
      <c r="EO189" s="79" t="n"/>
      <c r="EP189" s="79" t="n"/>
      <c r="EQ189" s="79" t="n"/>
      <c r="ER189" s="79" t="n"/>
      <c r="ES189" s="79" t="n"/>
      <c r="ET189" s="79" t="n"/>
      <c r="EU189" s="79" t="n"/>
      <c r="EV189" s="79" t="n"/>
      <c r="EW189" s="79" t="n"/>
      <c r="EX189" s="79" t="n"/>
      <c r="EY189" s="79" t="n"/>
      <c r="EZ189" s="79" t="n"/>
      <c r="FA189" s="79" t="n"/>
      <c r="FB189" s="79" t="n"/>
      <c r="FC189" s="79" t="n"/>
      <c r="FD189" s="79" t="n"/>
      <c r="FE189" s="79" t="n"/>
      <c r="FF189" s="79" t="n"/>
      <c r="FG189" s="79" t="n"/>
      <c r="FH189" s="79" t="n"/>
      <c r="FI189" s="79" t="n"/>
      <c r="FJ189" s="79" t="n"/>
      <c r="FK189" s="79" t="n"/>
      <c r="FL189" s="79" t="n"/>
      <c r="FM189" s="79" t="n"/>
      <c r="FN189" s="79" t="n"/>
      <c r="FO189" s="79" t="n"/>
      <c r="FP189" s="79" t="n"/>
      <c r="FQ189" s="79" t="n"/>
      <c r="FR189" s="79" t="n"/>
      <c r="FS189" s="79" t="n"/>
      <c r="FT189" s="79" t="n"/>
      <c r="FU189" s="79" t="n"/>
      <c r="FV189" s="79" t="n"/>
      <c r="FW189" s="79" t="n"/>
      <c r="FX189" s="79" t="n"/>
      <c r="FY189" s="79" t="n"/>
      <c r="FZ189" s="79" t="n"/>
      <c r="GA189" s="79" t="n"/>
      <c r="GB189" s="79" t="n"/>
      <c r="GC189" s="79" t="n"/>
      <c r="GD189" s="79" t="n"/>
      <c r="GE189" s="79" t="n"/>
      <c r="GF189" s="79" t="n"/>
      <c r="GG189" s="79" t="n"/>
      <c r="GH189" s="79" t="n"/>
      <c r="GI189" s="79" t="n"/>
      <c r="GJ189" s="79" t="n"/>
      <c r="GK189" s="79" t="n"/>
      <c r="GL189" s="79" t="n"/>
      <c r="GM189" s="79" t="n"/>
      <c r="GN189" s="79" t="n"/>
      <c r="GO189" s="79" t="n"/>
      <c r="GP189" s="79" t="n"/>
      <c r="GQ189" s="79" t="n"/>
      <c r="GR189" s="79" t="n"/>
      <c r="GS189" s="79" t="n"/>
      <c r="GT189" s="79" t="n"/>
      <c r="GU189" s="79" t="n"/>
      <c r="GV189" s="79" t="n"/>
      <c r="GW189" s="79" t="n"/>
      <c r="GX189" s="79" t="n"/>
      <c r="GY189" s="79" t="n"/>
      <c r="GZ189" s="79" t="n"/>
      <c r="HA189" s="79" t="n"/>
      <c r="HB189" s="79" t="n"/>
      <c r="HC189" s="79" t="n"/>
      <c r="HD189" s="79" t="n"/>
      <c r="HE189" s="79" t="n"/>
      <c r="HF189" s="79" t="n"/>
      <c r="HG189" s="79" t="n"/>
      <c r="HH189" s="79" t="n"/>
      <c r="HI189" s="79" t="n"/>
      <c r="HJ189" s="79" t="n"/>
      <c r="HK189" s="79" t="n"/>
      <c r="HL189" s="79" t="n"/>
      <c r="HM189" s="79" t="n"/>
      <c r="HN189" s="79" t="n"/>
      <c r="HO189" s="79" t="n"/>
      <c r="HP189" s="79" t="n"/>
      <c r="HQ189" s="79" t="n"/>
      <c r="HR189" s="79" t="n"/>
      <c r="HS189" s="79" t="n"/>
      <c r="HT189" s="79" t="n"/>
      <c r="HU189" s="79" t="n"/>
      <c r="HV189" s="79" t="n"/>
      <c r="HW189" s="79" t="n"/>
      <c r="HX189" s="79" t="n"/>
      <c r="HY189" s="79" t="n"/>
      <c r="HZ189" s="79" t="n"/>
      <c r="IA189" s="79" t="n"/>
      <c r="IB189" s="79" t="n"/>
      <c r="IC189" s="79" t="n"/>
      <c r="ID189" s="79" t="n"/>
      <c r="IE189" s="79" t="n"/>
      <c r="IF189" s="79" t="n"/>
      <c r="IG189" s="79" t="n"/>
      <c r="IH189" s="79" t="n"/>
      <c r="II189" s="79" t="n"/>
      <c r="IJ189" s="79" t="n"/>
      <c r="IK189" s="79" t="n"/>
      <c r="IL189" s="79" t="n"/>
      <c r="IM189" s="79" t="n"/>
      <c r="IN189" s="79" t="n"/>
      <c r="IO189" s="79" t="n"/>
      <c r="IP189" s="79" t="n"/>
      <c r="IQ189" s="79" t="n"/>
      <c r="IR189" s="79" t="n"/>
      <c r="IS189" s="79" t="n"/>
      <c r="IT189" s="79" t="n"/>
      <c r="IU189" s="79" t="n"/>
      <c r="IV189" s="79" t="n"/>
      <c r="IW189" s="79" t="n"/>
      <c r="IX189" s="79" t="n"/>
      <c r="IY189" s="79" t="n"/>
      <c r="IZ189" s="79" t="n"/>
      <c r="JA189" s="79" t="n"/>
      <c r="JB189" s="79" t="n"/>
      <c r="JC189" s="79" t="n"/>
      <c r="JD189" s="79" t="n"/>
      <c r="JE189" s="79" t="n"/>
      <c r="JF189" s="79" t="n"/>
      <c r="JG189" s="79" t="n"/>
      <c r="JH189" s="79" t="n"/>
      <c r="JI189" s="79" t="n"/>
      <c r="JJ189" s="79" t="n"/>
      <c r="JK189" s="79" t="n"/>
      <c r="JL189" s="79" t="n"/>
      <c r="JM189" s="79" t="n"/>
      <c r="JN189" s="79" t="n"/>
      <c r="JO189" s="79" t="n"/>
      <c r="JP189" s="79" t="n"/>
      <c r="JQ189" s="79" t="n"/>
      <c r="JR189" s="79" t="n"/>
      <c r="JS189" s="79" t="n"/>
      <c r="JT189" s="79" t="n"/>
      <c r="JU189" s="79" t="n"/>
      <c r="JV189" s="79" t="n"/>
      <c r="JW189" s="79" t="n"/>
      <c r="JX189" s="79" t="n"/>
      <c r="JY189" s="79" t="n"/>
      <c r="JZ189" s="79" t="n"/>
      <c r="KA189" s="79" t="n"/>
      <c r="KB189" s="79" t="n"/>
      <c r="KC189" s="79" t="n"/>
      <c r="KD189" s="79" t="n"/>
      <c r="KE189" s="79" t="n"/>
      <c r="KF189" s="79" t="n"/>
      <c r="KG189" s="79" t="n"/>
      <c r="KH189" s="79" t="n"/>
      <c r="KI189" s="79" t="n"/>
      <c r="KJ189" s="79" t="n"/>
      <c r="KK189" s="79" t="n"/>
      <c r="KL189" s="79" t="n"/>
      <c r="KM189" s="79" t="n"/>
      <c r="KN189" s="79" t="n"/>
      <c r="KO189" s="79" t="n"/>
      <c r="KP189" s="79" t="n"/>
      <c r="KQ189" s="79" t="n"/>
      <c r="KR189" s="79" t="n"/>
      <c r="KS189" s="79" t="n"/>
      <c r="KT189" s="79" t="n"/>
      <c r="KU189" s="79" t="n"/>
      <c r="KV189" s="79" t="n"/>
      <c r="KW189" s="79" t="n"/>
      <c r="KX189" s="79" t="n"/>
      <c r="KY189" s="79" t="n"/>
      <c r="KZ189" s="79" t="n"/>
      <c r="LA189" s="79" t="n"/>
      <c r="LB189" s="79" t="n"/>
      <c r="LC189" s="79" t="n"/>
      <c r="LD189" s="79" t="n"/>
      <c r="LE189" s="79" t="n"/>
      <c r="LF189" s="79" t="n"/>
      <c r="LG189" s="79" t="n"/>
      <c r="LH189" s="79" t="n"/>
      <c r="LI189" s="79" t="n"/>
      <c r="LJ189" s="79" t="n"/>
      <c r="LK189" s="79" t="n"/>
      <c r="LL189" s="79" t="n"/>
      <c r="LM189" s="79" t="n"/>
      <c r="LN189" s="79" t="n"/>
      <c r="LO189" s="79" t="n"/>
      <c r="LP189" s="79" t="n"/>
      <c r="LQ189" s="79" t="n"/>
      <c r="LR189" s="79" t="n"/>
      <c r="LS189" s="79" t="n"/>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G202" s="170" t="n"/>
      <c r="N202" t="inlineStr"/>
      <c r="O202" t="inlineStr"/>
      <c r="P202" t="inlineStr"/>
      <c r="Q202" t="inlineStr"/>
      <c r="R202" t="inlineStr"/>
      <c r="S202" t="inlineStr"/>
      <c r="T20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Current lease liabilities</t>
        </is>
      </c>
      <c r="C16" s="939" t="n"/>
      <c r="D16" s="939" t="n"/>
      <c r="E16" s="939" t="n"/>
      <c r="F16" s="939" t="n"/>
      <c r="G16" s="939" t="n">
        <v>1796035</v>
      </c>
      <c r="H16" s="939" t="n">
        <v>1850962</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37000932</v>
      </c>
      <c r="H67" s="954" t="n">
        <v>39804309</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39873685</v>
      </c>
      <c r="H81" s="954" t="n">
        <v>39804309</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2872753</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Accruals and provisions $ None Deferred tax liabilities 2022</t>
        </is>
      </c>
      <c r="G88" t="n">
        <v>0</v>
      </c>
      <c r="H88" t="n">
        <v>0</v>
      </c>
      <c r="N88">
        <f>B88</f>
        <v/>
      </c>
      <c r="O88" t="inlineStr"/>
      <c r="P88" t="inlineStr"/>
      <c r="Q88" t="inlineStr"/>
      <c r="R88" t="inlineStr"/>
      <c r="S88">
        <f>G88*BS!$B$9</f>
        <v/>
      </c>
      <c r="T88">
        <f>H88*BS!$B$9</f>
        <v/>
      </c>
    </row>
    <row r="89">
      <c r="B89" t="inlineStr">
        <is>
          <t>Accruals and provisions $ None Recognised in other comprehensive income</t>
        </is>
      </c>
      <c r="G89" t="n">
        <v>0</v>
      </c>
      <c r="H89" t="n">
        <v>0</v>
      </c>
      <c r="N89">
        <f>B89</f>
        <v/>
      </c>
      <c r="O89" t="inlineStr"/>
      <c r="P89" t="inlineStr"/>
      <c r="Q89" t="inlineStr"/>
      <c r="R89" t="inlineStr"/>
      <c r="S89">
        <f>G89*BS!$B$9</f>
        <v/>
      </c>
      <c r="T89">
        <f>H89*BS!$B$9</f>
        <v/>
      </c>
    </row>
    <row r="90">
      <c r="B90" t="inlineStr">
        <is>
          <t>liabilities $ None Balance at the beginning of the year</t>
        </is>
      </c>
      <c r="G90" t="n">
        <v>0</v>
      </c>
      <c r="H90" t="n">
        <v>-1730139</v>
      </c>
      <c r="N90">
        <f>B90</f>
        <v/>
      </c>
      <c r="O90" t="inlineStr"/>
      <c r="P90" t="inlineStr"/>
      <c r="Q90" t="inlineStr"/>
      <c r="R90" t="inlineStr"/>
      <c r="S90">
        <f>G90*BS!$B$9</f>
        <v/>
      </c>
      <c r="T90">
        <f>H90*BS!$B$9</f>
        <v/>
      </c>
    </row>
    <row r="91">
      <c r="B91" t="inlineStr">
        <is>
          <t>liabilities $ None Recognised in profit or loss</t>
        </is>
      </c>
      <c r="G91" t="n">
        <v>0</v>
      </c>
      <c r="H91" t="n">
        <v>214038</v>
      </c>
      <c r="N91">
        <f>B91</f>
        <v/>
      </c>
      <c r="O91" t="inlineStr"/>
      <c r="P91" t="inlineStr"/>
      <c r="Q91" t="inlineStr"/>
      <c r="R91" t="inlineStr"/>
      <c r="S91">
        <f>G91*BS!$B$9</f>
        <v/>
      </c>
      <c r="T91">
        <f>H91*BS!$B$9</f>
        <v/>
      </c>
    </row>
    <row r="92">
      <c r="B92" t="inlineStr">
        <is>
          <t>liabilities $ None Balance at the end of the year</t>
        </is>
      </c>
      <c r="G92" t="n">
        <v>0</v>
      </c>
      <c r="H92" t="n">
        <v>-1516101</v>
      </c>
      <c r="N92">
        <f>B92</f>
        <v/>
      </c>
      <c r="O92" t="inlineStr"/>
      <c r="P92" t="inlineStr"/>
      <c r="Q92" t="inlineStr"/>
      <c r="R92" t="inlineStr"/>
      <c r="S92">
        <f>G92*BS!$B$9</f>
        <v/>
      </c>
      <c r="T92">
        <f>H92*BS!$B$9</f>
        <v/>
      </c>
    </row>
    <row r="93" ht="15.75" customHeight="1" s="340">
      <c r="B93" t="inlineStr">
        <is>
          <t>liabilities $ None Deferred tax liabilities 2022</t>
        </is>
      </c>
      <c r="G93" t="n">
        <v>0</v>
      </c>
      <c r="H93" t="n">
        <v>0</v>
      </c>
      <c r="N93">
        <f>B93</f>
        <v/>
      </c>
      <c r="O93" t="inlineStr"/>
      <c r="P93" t="inlineStr"/>
      <c r="Q93" t="inlineStr"/>
      <c r="R93" t="inlineStr"/>
      <c r="S93">
        <f>G93*BS!$B$9</f>
        <v/>
      </c>
      <c r="T93">
        <f>H93*BS!$B$9</f>
        <v/>
      </c>
    </row>
    <row r="94">
      <c r="B94" t="inlineStr">
        <is>
          <t>liabilities $ None Total</t>
        </is>
      </c>
      <c r="G94" t="n">
        <v>0</v>
      </c>
      <c r="H94" t="n">
        <v>0</v>
      </c>
      <c r="N94">
        <f>B94</f>
        <v/>
      </c>
      <c r="O94" t="inlineStr"/>
      <c r="P94" t="inlineStr"/>
      <c r="Q94" t="inlineStr"/>
      <c r="R94" t="inlineStr"/>
      <c r="S94">
        <f>G94*BS!$B$9</f>
        <v/>
      </c>
      <c r="T94">
        <f>H94*BS!$B$9</f>
        <v/>
      </c>
    </row>
    <row r="95">
      <c r="B95" t="inlineStr">
        <is>
          <t>liabilities $ None Recognised in other comprehensive income</t>
        </is>
      </c>
      <c r="G95" t="n">
        <v>0</v>
      </c>
      <c r="H95" t="n">
        <v>0</v>
      </c>
      <c r="N95">
        <f>B95</f>
        <v/>
      </c>
      <c r="O95" t="inlineStr"/>
      <c r="P95" t="inlineStr"/>
      <c r="Q95" t="inlineStr"/>
      <c r="R95" t="inlineStr"/>
      <c r="S95">
        <f>G95*BS!$B$9</f>
        <v/>
      </c>
      <c r="T95">
        <f>H95*BS!$B$9</f>
        <v/>
      </c>
    </row>
    <row r="96">
      <c r="B96" t="inlineStr">
        <is>
          <t>Other deferred tax assets $ None Balance at the beginning of the year</t>
        </is>
      </c>
      <c r="G96" t="n">
        <v>0</v>
      </c>
      <c r="H96" t="n">
        <v>-27167</v>
      </c>
      <c r="N96">
        <f>B96</f>
        <v/>
      </c>
      <c r="O96" t="inlineStr"/>
      <c r="P96" t="inlineStr"/>
      <c r="Q96" t="inlineStr"/>
      <c r="R96" t="inlineStr"/>
      <c r="S96">
        <f>G96*BS!$B$9</f>
        <v/>
      </c>
      <c r="T96">
        <f>H96*BS!$B$9</f>
        <v/>
      </c>
    </row>
    <row r="97">
      <c r="B97" t="inlineStr">
        <is>
          <t>Other deferred tax assets $ None Recognised in profit or loss</t>
        </is>
      </c>
      <c r="G97" t="n">
        <v>0</v>
      </c>
      <c r="H97" t="n">
        <v>-106115</v>
      </c>
      <c r="N97">
        <f>B97</f>
        <v/>
      </c>
      <c r="O97" t="inlineStr"/>
      <c r="P97" t="inlineStr"/>
      <c r="Q97" t="inlineStr"/>
      <c r="R97" t="inlineStr"/>
      <c r="S97">
        <f>G97*BS!$B$9</f>
        <v/>
      </c>
      <c r="T97">
        <f>H97*BS!$B$9</f>
        <v/>
      </c>
    </row>
    <row r="98">
      <c r="B98" t="inlineStr">
        <is>
          <t>Other deferred tax assets $ None Balance at the end of the year</t>
        </is>
      </c>
      <c r="G98" t="n">
        <v>0</v>
      </c>
      <c r="H98" t="n">
        <v>-133282</v>
      </c>
      <c r="N98">
        <f>B98</f>
        <v/>
      </c>
      <c r="O98" t="inlineStr"/>
      <c r="P98" t="inlineStr"/>
      <c r="Q98" t="inlineStr"/>
      <c r="R98" t="inlineStr"/>
      <c r="S98">
        <f>G98*BS!$B$9</f>
        <v/>
      </c>
      <c r="T98">
        <f>H98*BS!$B$9</f>
        <v/>
      </c>
    </row>
    <row r="99" customFormat="1" s="194">
      <c r="B99" s="102" t="inlineStr">
        <is>
          <t>Other deferred tax assets $ None Deferred tax liabilities 2022</t>
        </is>
      </c>
      <c r="C99" s="939" t="n"/>
      <c r="D99" s="939" t="n"/>
      <c r="E99" s="939" t="n"/>
      <c r="F99" s="939" t="n"/>
      <c r="G99" s="939" t="n">
        <v>0</v>
      </c>
      <c r="H99" s="939" t="n">
        <v>0</v>
      </c>
      <c r="I99" s="975" t="n"/>
      <c r="J99" s="180" t="n"/>
      <c r="N99" s="976">
        <f>B99</f>
        <v/>
      </c>
      <c r="O99" s="192" t="inlineStr"/>
      <c r="P99" s="192" t="inlineStr"/>
      <c r="Q99" s="192" t="inlineStr"/>
      <c r="R99" s="192" t="inlineStr"/>
      <c r="S99" s="192">
        <f>G99*BS!$B$9</f>
        <v/>
      </c>
      <c r="T99" s="192">
        <f>H99*BS!$B$9</f>
        <v/>
      </c>
      <c r="U99" s="193">
        <f>I88</f>
        <v/>
      </c>
    </row>
    <row r="100">
      <c r="B100" s="102" t="inlineStr">
        <is>
          <t>Other deferred tax assets $ None Total</t>
        </is>
      </c>
      <c r="C100" s="939" t="n"/>
      <c r="D100" s="939" t="n"/>
      <c r="E100" s="939" t="n"/>
      <c r="F100" s="939" t="n"/>
      <c r="G100" s="939" t="n">
        <v>0</v>
      </c>
      <c r="H100" s="939" t="n">
        <v>0</v>
      </c>
      <c r="I100" s="975" t="n"/>
      <c r="J100" s="180" t="n"/>
      <c r="N100" s="976">
        <f>B100</f>
        <v/>
      </c>
      <c r="O100" s="192" t="inlineStr"/>
      <c r="P100" s="192" t="inlineStr"/>
      <c r="Q100" s="192" t="inlineStr"/>
      <c r="R100" s="192" t="inlineStr"/>
      <c r="S100" s="192">
        <f>G100*BS!$B$9</f>
        <v/>
      </c>
      <c r="T100" s="192">
        <f>H100*BS!$B$9</f>
        <v/>
      </c>
      <c r="U100" s="193">
        <f>I89</f>
        <v/>
      </c>
    </row>
    <row r="101">
      <c r="B101" s="211" t="inlineStr">
        <is>
          <t>Other deferred tax assets $ None Recognised in other comprehensive income</t>
        </is>
      </c>
      <c r="C101" s="939" t="n"/>
      <c r="D101" s="939" t="n"/>
      <c r="E101" s="939" t="n"/>
      <c r="F101" s="939" t="n"/>
      <c r="G101" s="939" t="n">
        <v>0</v>
      </c>
      <c r="H101" s="939" t="n">
        <v>0</v>
      </c>
      <c r="I101" s="975" t="n"/>
      <c r="J101" s="180" t="n"/>
      <c r="N101" s="976">
        <f>B101</f>
        <v/>
      </c>
      <c r="O101" s="192" t="inlineStr"/>
      <c r="P101" s="192" t="inlineStr"/>
      <c r="Q101" s="192" t="inlineStr"/>
      <c r="R101" s="192" t="inlineStr"/>
      <c r="S101" s="192">
        <f>G101*BS!$B$9</f>
        <v/>
      </c>
      <c r="T101" s="192">
        <f>H101*BS!$B$9</f>
        <v/>
      </c>
      <c r="U101" s="193">
        <f>I90</f>
        <v/>
      </c>
    </row>
    <row r="102">
      <c r="B102" s="211" t="inlineStr">
        <is>
          <t>Total $ None Balance at the beginning of the year</t>
        </is>
      </c>
      <c r="C102" s="103" t="n"/>
      <c r="D102" s="103" t="n"/>
      <c r="E102" s="103" t="n"/>
      <c r="F102" s="103" t="n"/>
      <c r="G102" s="103" t="n">
        <v>0</v>
      </c>
      <c r="H102" s="103" t="n">
        <v>-23001336</v>
      </c>
      <c r="I102" s="979" t="n"/>
      <c r="J102" s="180" t="n"/>
      <c r="N102" s="976">
        <f>B102</f>
        <v/>
      </c>
      <c r="O102" s="192" t="inlineStr"/>
      <c r="P102" s="192" t="inlineStr"/>
      <c r="Q102" s="192" t="inlineStr"/>
      <c r="R102" s="192" t="inlineStr"/>
      <c r="S102" s="192">
        <f>G102*BS!$B$9</f>
        <v/>
      </c>
      <c r="T102" s="192">
        <f>H102*BS!$B$9</f>
        <v/>
      </c>
      <c r="U102" s="193">
        <f>I91</f>
        <v/>
      </c>
    </row>
    <row r="103">
      <c r="B103" s="211" t="inlineStr">
        <is>
          <t>Total $ None Recognised in profit or loss</t>
        </is>
      </c>
      <c r="C103" s="939" t="n"/>
      <c r="D103" s="939" t="n"/>
      <c r="E103" s="939" t="n"/>
      <c r="F103" s="939" t="n"/>
      <c r="G103" s="939" t="n">
        <v>0</v>
      </c>
      <c r="H103" s="939" t="n">
        <v>348152</v>
      </c>
      <c r="I103" s="980" t="n"/>
      <c r="J103" s="180" t="n"/>
      <c r="N103" s="976">
        <f>B103</f>
        <v/>
      </c>
      <c r="O103" s="192" t="inlineStr"/>
      <c r="P103" s="192" t="inlineStr"/>
      <c r="Q103" s="192" t="inlineStr"/>
      <c r="R103" s="192" t="inlineStr"/>
      <c r="S103" s="192">
        <f>G103*BS!$B$9</f>
        <v/>
      </c>
      <c r="T103" s="192">
        <f>H103*BS!$B$9</f>
        <v/>
      </c>
      <c r="U103" s="193">
        <f>I92</f>
        <v/>
      </c>
    </row>
    <row r="104">
      <c r="B104" s="208" t="inlineStr">
        <is>
          <t>Total $ None Balance at the end of the year</t>
        </is>
      </c>
      <c r="C104" s="939" t="n"/>
      <c r="D104" s="939" t="n"/>
      <c r="E104" s="939" t="n"/>
      <c r="F104" s="939" t="n"/>
      <c r="G104" s="939" t="n">
        <v>0</v>
      </c>
      <c r="H104" s="939" t="n">
        <v>-24502282</v>
      </c>
      <c r="I104" s="981" t="n"/>
      <c r="J104" s="180" t="n"/>
      <c r="N104" s="976">
        <f>B104</f>
        <v/>
      </c>
      <c r="O104" s="192" t="inlineStr"/>
      <c r="P104" s="192" t="inlineStr"/>
      <c r="Q104" s="192" t="inlineStr"/>
      <c r="R104" s="192" t="inlineStr"/>
      <c r="S104" s="192">
        <f>G104*BS!$B$9</f>
        <v/>
      </c>
      <c r="T104" s="192">
        <f>H104*BS!$B$9</f>
        <v/>
      </c>
      <c r="U104" s="193">
        <f>I93</f>
        <v/>
      </c>
    </row>
    <row r="105">
      <c r="B105" s="211" t="inlineStr">
        <is>
          <t>Total $ None Deferred tax liabilities 2022</t>
        </is>
      </c>
      <c r="C105" s="939" t="n"/>
      <c r="D105" s="939" t="n"/>
      <c r="E105" s="939" t="n"/>
      <c r="F105" s="939" t="n"/>
      <c r="G105" s="939" t="n">
        <v>0</v>
      </c>
      <c r="H105" s="939" t="n">
        <v>0</v>
      </c>
      <c r="I105" s="981" t="n"/>
      <c r="J105" s="180" t="n"/>
      <c r="N105" s="976">
        <f>B105</f>
        <v/>
      </c>
      <c r="O105" s="192" t="inlineStr"/>
      <c r="P105" s="192" t="inlineStr"/>
      <c r="Q105" s="192" t="inlineStr"/>
      <c r="R105" s="192" t="inlineStr"/>
      <c r="S105" s="192">
        <f>G105*BS!$B$9</f>
        <v/>
      </c>
      <c r="T105" s="192">
        <f>H105*BS!$B$9</f>
        <v/>
      </c>
      <c r="U105" s="193">
        <f>I94</f>
        <v/>
      </c>
    </row>
    <row r="106">
      <c r="B106" s="211" t="inlineStr">
        <is>
          <t>Total $ None Total</t>
        </is>
      </c>
      <c r="C106" s="939" t="n"/>
      <c r="D106" s="939" t="n"/>
      <c r="E106" s="939" t="n"/>
      <c r="F106" s="939" t="n"/>
      <c r="G106" s="939" t="n">
        <v>0</v>
      </c>
      <c r="H106" s="939" t="n">
        <v>0</v>
      </c>
      <c r="I106" s="981" t="n"/>
      <c r="J106" s="180" t="n"/>
      <c r="N106" s="976">
        <f>B106</f>
        <v/>
      </c>
      <c r="O106" s="192" t="inlineStr"/>
      <c r="P106" s="192" t="inlineStr"/>
      <c r="Q106" s="192" t="inlineStr"/>
      <c r="R106" s="192" t="inlineStr"/>
      <c r="S106" s="192">
        <f>G106*BS!$B$9</f>
        <v/>
      </c>
      <c r="T106" s="192">
        <f>H106*BS!$B$9</f>
        <v/>
      </c>
      <c r="U106" s="193">
        <f>I95</f>
        <v/>
      </c>
    </row>
    <row r="107">
      <c r="B107" s="211" t="inlineStr">
        <is>
          <t>Total $ None Recognised in other comprehensive income</t>
        </is>
      </c>
      <c r="C107" s="939" t="n"/>
      <c r="D107" s="939" t="n"/>
      <c r="E107" s="939" t="n"/>
      <c r="F107" s="939" t="n"/>
      <c r="G107" s="939" t="n">
        <v>0</v>
      </c>
      <c r="H107" s="939" t="n">
        <v>-1849098</v>
      </c>
      <c r="I107" s="981" t="n"/>
      <c r="J107" s="180" t="n"/>
      <c r="N107" s="976">
        <f>B107</f>
        <v/>
      </c>
      <c r="O107" s="192" t="inlineStr"/>
      <c r="P107" s="192" t="inlineStr"/>
      <c r="Q107" s="192" t="inlineStr"/>
      <c r="R107" s="192" t="inlineStr"/>
      <c r="S107" s="192">
        <f>G107*BS!$B$9</f>
        <v/>
      </c>
      <c r="T107" s="192">
        <f>H107*BS!$B$9</f>
        <v/>
      </c>
      <c r="U107" s="193">
        <f>I96</f>
        <v/>
      </c>
    </row>
    <row r="108">
      <c r="B108" s="211" t="n"/>
      <c r="C108" s="939" t="n"/>
      <c r="D108" s="939" t="n"/>
      <c r="E108" s="939" t="n"/>
      <c r="F108" s="939" t="n"/>
      <c r="G108" s="939" t="n"/>
      <c r="H108" s="939" t="n"/>
      <c r="I108" s="981" t="n"/>
      <c r="J108" s="180" t="n"/>
      <c r="N108" s="976" t="inlineStr"/>
      <c r="O108" s="192" t="inlineStr"/>
      <c r="P108" s="192" t="inlineStr"/>
      <c r="Q108" s="192" t="inlineStr"/>
      <c r="R108" s="192" t="inlineStr"/>
      <c r="S108" s="192" t="inlineStr"/>
      <c r="T108" s="192" t="inlineStr"/>
      <c r="U108" s="193">
        <f>I97</f>
        <v/>
      </c>
    </row>
    <row r="109">
      <c r="B109" s="102" t="n"/>
      <c r="C109" s="939" t="n"/>
      <c r="D109" s="939" t="n"/>
      <c r="E109" s="939" t="n"/>
      <c r="F109" s="939" t="n"/>
      <c r="G109" s="939" t="n"/>
      <c r="H109" s="939" t="n"/>
      <c r="I109" s="981" t="n"/>
      <c r="J109" s="180" t="n"/>
      <c r="N109" s="976" t="inlineStr"/>
      <c r="O109" s="192" t="inlineStr"/>
      <c r="P109" s="192" t="inlineStr"/>
      <c r="Q109" s="192" t="inlineStr"/>
      <c r="R109" s="192" t="inlineStr"/>
      <c r="S109" s="192" t="inlineStr"/>
      <c r="T109" s="192" t="inlineStr"/>
      <c r="U109" s="193">
        <f>I98</f>
        <v/>
      </c>
    </row>
    <row r="110">
      <c r="A110" s="194" t="inlineStr">
        <is>
          <t>K14</t>
        </is>
      </c>
      <c r="B110" s="96" t="inlineStr">
        <is>
          <t xml:space="preserve">Total </t>
        </is>
      </c>
      <c r="C110" s="954">
        <f>SUM(INDIRECT(ADDRESS(MATCH("K13",$A:$A,0)+1,COLUMN(C$13),4)&amp;":"&amp;ADDRESS(MATCH("K14",$A:$A,0)-1,COLUMN(C$13),4)))</f>
        <v/>
      </c>
      <c r="D110" s="954">
        <f>SUM(INDIRECT(ADDRESS(MATCH("K13",$A:$A,0)+1,COLUMN(D$13),4)&amp;":"&amp;ADDRESS(MATCH("K14",$A:$A,0)-1,COLUMN(D$13),4)))</f>
        <v/>
      </c>
      <c r="E110" s="954">
        <f>SUM(INDIRECT(ADDRESS(MATCH("K13",$A:$A,0)+1,COLUMN(E$13),4)&amp;":"&amp;ADDRESS(MATCH("K14",$A:$A,0)-1,COLUMN(E$13),4)))</f>
        <v/>
      </c>
      <c r="F110" s="954">
        <f>SUM(INDIRECT(ADDRESS(MATCH("K13",$A:$A,0)+1,COLUMN(F$13),4)&amp;":"&amp;ADDRESS(MATCH("K14",$A:$A,0)-1,COLUMN(F$13),4)))</f>
        <v/>
      </c>
      <c r="G110" s="954">
        <f>SUM(INDIRECT(ADDRESS(MATCH("K13",$A:$A,0)+1,COLUMN(G$13),4)&amp;":"&amp;ADDRESS(MATCH("K14",$A:$A,0)-1,COLUMN(G$13),4)))</f>
        <v/>
      </c>
      <c r="H110" s="954">
        <f>SUM(INDIRECT(ADDRESS(MATCH("K13",$A:$A,0)+1,COLUMN(H$13),4)&amp;":"&amp;ADDRESS(MATCH("K14",$A:$A,0)-1,COLUMN(H$13),4)))</f>
        <v/>
      </c>
      <c r="I110" s="981" t="n"/>
      <c r="J110" s="196" t="n"/>
      <c r="K110" s="197" t="n"/>
      <c r="L110" s="197" t="n"/>
      <c r="M110" s="197" t="n"/>
      <c r="N110" s="966">
        <f>B110</f>
        <v/>
      </c>
      <c r="O110" s="198">
        <f>C110*BS!$B$9</f>
        <v/>
      </c>
      <c r="P110" s="198">
        <f>D110*BS!$B$9</f>
        <v/>
      </c>
      <c r="Q110" s="198">
        <f>E110*BS!$B$9</f>
        <v/>
      </c>
      <c r="R110" s="198">
        <f>F110*BS!$B$9</f>
        <v/>
      </c>
      <c r="S110" s="198">
        <f>G110*BS!$B$9</f>
        <v/>
      </c>
      <c r="T110" s="198">
        <f>H110*BS!$B$9</f>
        <v/>
      </c>
      <c r="U110" s="193">
        <f>I99</f>
        <v/>
      </c>
      <c r="V110" s="197" t="n"/>
      <c r="W110" s="197" t="n"/>
      <c r="X110" s="197" t="n"/>
      <c r="Y110" s="197" t="n"/>
      <c r="Z110" s="197" t="n"/>
      <c r="AA110" s="197" t="n"/>
      <c r="AB110" s="197" t="n"/>
      <c r="AC110" s="197" t="n"/>
      <c r="AD110" s="197" t="n"/>
      <c r="AE110" s="197" t="n"/>
      <c r="AF110" s="197" t="n"/>
      <c r="AG110" s="197" t="n"/>
      <c r="AH110" s="197" t="n"/>
      <c r="AI110" s="197" t="n"/>
      <c r="AJ110" s="197" t="n"/>
      <c r="AK110" s="197" t="n"/>
      <c r="AL110" s="197" t="n"/>
      <c r="AM110" s="197" t="n"/>
      <c r="AN110" s="197" t="n"/>
      <c r="AO110" s="197" t="n"/>
      <c r="AP110" s="197" t="n"/>
      <c r="AQ110" s="197" t="n"/>
      <c r="AR110" s="197" t="n"/>
      <c r="AS110" s="197" t="n"/>
      <c r="AT110" s="197" t="n"/>
      <c r="AU110" s="197" t="n"/>
      <c r="AV110" s="197" t="n"/>
      <c r="AW110" s="197" t="n"/>
      <c r="AX110" s="197" t="n"/>
      <c r="AY110" s="197" t="n"/>
      <c r="AZ110" s="197" t="n"/>
      <c r="BA110" s="197" t="n"/>
      <c r="BB110" s="197" t="n"/>
      <c r="BC110" s="197" t="n"/>
      <c r="BD110" s="197" t="n"/>
      <c r="BE110" s="197" t="n"/>
      <c r="BF110" s="197" t="n"/>
      <c r="BG110" s="197" t="n"/>
      <c r="BH110" s="197" t="n"/>
      <c r="BI110" s="197" t="n"/>
      <c r="BJ110" s="197" t="n"/>
      <c r="BK110" s="197" t="n"/>
      <c r="BL110" s="197" t="n"/>
      <c r="BM110" s="197" t="n"/>
      <c r="BN110" s="197" t="n"/>
      <c r="BO110" s="197" t="n"/>
      <c r="BP110" s="197" t="n"/>
      <c r="BQ110" s="197" t="n"/>
      <c r="BR110" s="197" t="n"/>
      <c r="BS110" s="197" t="n"/>
      <c r="BT110" s="197" t="n"/>
      <c r="BU110" s="197" t="n"/>
      <c r="BV110" s="197" t="n"/>
      <c r="BW110" s="197" t="n"/>
      <c r="BX110" s="197" t="n"/>
      <c r="BY110" s="197" t="n"/>
      <c r="BZ110" s="197" t="n"/>
      <c r="CA110" s="197" t="n"/>
      <c r="CB110" s="197" t="n"/>
      <c r="CC110" s="197" t="n"/>
      <c r="CD110" s="197" t="n"/>
      <c r="CE110" s="197" t="n"/>
      <c r="CF110" s="197" t="n"/>
      <c r="CG110" s="197" t="n"/>
      <c r="CH110" s="197" t="n"/>
      <c r="CI110" s="197" t="n"/>
      <c r="CJ110" s="197" t="n"/>
      <c r="CK110" s="197" t="n"/>
      <c r="CL110" s="197" t="n"/>
      <c r="CM110" s="197" t="n"/>
      <c r="CN110" s="197" t="n"/>
      <c r="CO110" s="197" t="n"/>
      <c r="CP110" s="197" t="n"/>
      <c r="CQ110" s="197" t="n"/>
      <c r="CR110" s="197" t="n"/>
      <c r="CS110" s="197" t="n"/>
      <c r="CT110" s="197" t="n"/>
      <c r="CU110" s="197" t="n"/>
      <c r="CV110" s="197" t="n"/>
      <c r="CW110" s="197" t="n"/>
      <c r="CX110" s="197" t="n"/>
      <c r="CY110" s="197" t="n"/>
      <c r="CZ110" s="197" t="n"/>
      <c r="DA110" s="197" t="n"/>
      <c r="DB110" s="197" t="n"/>
      <c r="DC110" s="197" t="n"/>
      <c r="DD110" s="197" t="n"/>
      <c r="DE110" s="197" t="n"/>
      <c r="DF110" s="197" t="n"/>
      <c r="DG110" s="197" t="n"/>
      <c r="DH110" s="197" t="n"/>
      <c r="DI110" s="197" t="n"/>
      <c r="DJ110" s="197" t="n"/>
      <c r="DK110" s="197" t="n"/>
      <c r="DL110" s="197" t="n"/>
      <c r="DM110" s="197" t="n"/>
      <c r="DN110" s="197" t="n"/>
      <c r="DO110" s="197" t="n"/>
      <c r="DP110" s="197" t="n"/>
      <c r="DQ110" s="197" t="n"/>
      <c r="DR110" s="197" t="n"/>
      <c r="DS110" s="197" t="n"/>
      <c r="DT110" s="197" t="n"/>
      <c r="DU110" s="197" t="n"/>
      <c r="DV110" s="197" t="n"/>
      <c r="DW110" s="197" t="n"/>
      <c r="DX110" s="197" t="n"/>
      <c r="DY110" s="197" t="n"/>
      <c r="DZ110" s="197" t="n"/>
      <c r="EA110" s="197" t="n"/>
      <c r="EB110" s="197" t="n"/>
      <c r="EC110" s="197" t="n"/>
      <c r="ED110" s="197" t="n"/>
      <c r="EE110" s="197" t="n"/>
      <c r="EF110" s="197" t="n"/>
      <c r="EG110" s="197" t="n"/>
      <c r="EH110" s="197" t="n"/>
      <c r="EI110" s="197" t="n"/>
      <c r="EJ110" s="197" t="n"/>
    </row>
    <row r="111">
      <c r="B111" s="208" t="n"/>
      <c r="C111" s="215" t="n"/>
      <c r="D111" s="216" t="n"/>
      <c r="E111" s="982" t="n"/>
      <c r="F111" s="982" t="n"/>
      <c r="G111" s="982" t="n"/>
      <c r="H111" s="982" t="n"/>
      <c r="I111" s="981" t="n"/>
      <c r="J111" s="180" t="n"/>
      <c r="N111" s="976" t="inlineStr"/>
      <c r="O111" s="192" t="inlineStr"/>
      <c r="P111" s="192" t="inlineStr"/>
      <c r="Q111" s="192" t="inlineStr"/>
      <c r="R111" s="192" t="inlineStr"/>
      <c r="S111" s="192" t="inlineStr"/>
      <c r="T111" s="192" t="inlineStr"/>
      <c r="U111" s="193" t="n"/>
    </row>
    <row r="112">
      <c r="A112" s="171" t="inlineStr">
        <is>
          <t>K15</t>
        </is>
      </c>
      <c r="B112" s="96" t="inlineStr">
        <is>
          <t xml:space="preserve">Long Term Debt </t>
        </is>
      </c>
      <c r="C112" s="983" t="n"/>
      <c r="D112" s="983" t="n"/>
      <c r="E112" s="983" t="n"/>
      <c r="F112" s="983" t="n"/>
      <c r="G112" s="983" t="n"/>
      <c r="H112" s="983" t="n"/>
      <c r="I112" s="984" t="n"/>
      <c r="J112" s="180" t="n"/>
      <c r="N112" s="966">
        <f>B112</f>
        <v/>
      </c>
      <c r="O112" s="204" t="inlineStr"/>
      <c r="P112" s="204" t="inlineStr"/>
      <c r="Q112" s="204" t="inlineStr"/>
      <c r="R112" s="204" t="inlineStr"/>
      <c r="S112" s="204" t="inlineStr"/>
      <c r="T112" s="204" t="inlineStr"/>
      <c r="U112" s="193" t="n"/>
    </row>
    <row r="113">
      <c r="A113" s="79" t="inlineStr">
        <is>
          <t>K16</t>
        </is>
      </c>
      <c r="B113" s="621" t="inlineStr">
        <is>
          <t xml:space="preserve"> Long Term Borrowings</t>
        </is>
      </c>
      <c r="I113" s="210" t="n"/>
      <c r="J113" s="180" t="n"/>
      <c r="N113" s="985">
        <f>B113</f>
        <v/>
      </c>
      <c r="O113" t="inlineStr"/>
      <c r="P113" t="inlineStr"/>
      <c r="Q113" t="inlineStr"/>
      <c r="R113" t="inlineStr"/>
      <c r="S113" t="inlineStr"/>
      <c r="T113" t="inlineStr"/>
      <c r="U113" s="193">
        <f>I102</f>
        <v/>
      </c>
    </row>
    <row r="114">
      <c r="B114" t="inlineStr">
        <is>
          <t xml:space="preserve"> Lease liabilities Opening balance at 1 January 2021</t>
        </is>
      </c>
      <c r="G114" t="n">
        <v>8024758</v>
      </c>
      <c r="H114" t="n">
        <v>7698994</v>
      </c>
      <c r="N114">
        <f>B114</f>
        <v/>
      </c>
      <c r="O114" t="inlineStr"/>
      <c r="P114" t="inlineStr"/>
      <c r="Q114" t="inlineStr"/>
      <c r="R114" t="inlineStr"/>
      <c r="S114">
        <f>G114*BS!$B$9</f>
        <v/>
      </c>
      <c r="T114">
        <f>H114*BS!$B$9</f>
        <v/>
      </c>
    </row>
    <row r="115">
      <c r="B115" t="inlineStr">
        <is>
          <t xml:space="preserve"> Lease liabilities Additions</t>
        </is>
      </c>
      <c r="G115" t="n">
        <v>2102381</v>
      </c>
      <c r="H115" t="n">
        <v>1142846</v>
      </c>
      <c r="N115">
        <f>B115</f>
        <v/>
      </c>
      <c r="O115" t="inlineStr"/>
      <c r="P115" t="inlineStr"/>
      <c r="Q115" t="inlineStr"/>
      <c r="R115" t="inlineStr"/>
      <c r="S115">
        <f>G115*BS!$B$9</f>
        <v/>
      </c>
      <c r="T115">
        <f>H115*BS!$B$9</f>
        <v/>
      </c>
    </row>
    <row r="116">
      <c r="B116" t="inlineStr">
        <is>
          <t xml:space="preserve"> Lease liabilities Interest incurred</t>
        </is>
      </c>
      <c r="G116" t="n">
        <v>251118</v>
      </c>
      <c r="H116" t="n">
        <v>232174</v>
      </c>
      <c r="N116">
        <f>B116</f>
        <v/>
      </c>
      <c r="O116" t="inlineStr"/>
      <c r="P116" t="inlineStr"/>
      <c r="Q116" t="inlineStr"/>
      <c r="R116" t="inlineStr"/>
      <c r="S116">
        <f>G116*BS!$B$9</f>
        <v/>
      </c>
      <c r="T116">
        <f>H116*BS!$B$9</f>
        <v/>
      </c>
    </row>
    <row r="117">
      <c r="B117" t="inlineStr">
        <is>
          <t xml:space="preserve"> Lease liabilities Derecognition</t>
        </is>
      </c>
      <c r="G117" t="n">
        <v>-149961</v>
      </c>
      <c r="H117" t="n">
        <v>-830546</v>
      </c>
      <c r="N117">
        <f>B117</f>
        <v/>
      </c>
      <c r="O117" t="inlineStr"/>
      <c r="P117" t="inlineStr"/>
      <c r="Q117" t="inlineStr"/>
      <c r="R117" t="inlineStr"/>
      <c r="S117">
        <f>G117*BS!$B$9</f>
        <v/>
      </c>
      <c r="T117">
        <f>H117*BS!$B$9</f>
        <v/>
      </c>
    </row>
    <row r="118">
      <c r="B118" t="inlineStr">
        <is>
          <t xml:space="preserve"> Lease liabilities Payments of lease liabilities and interest</t>
        </is>
      </c>
      <c r="G118" t="n">
        <v>-2529302</v>
      </c>
      <c r="H118" t="n">
        <v>-2068585</v>
      </c>
      <c r="N118">
        <f>B118</f>
        <v/>
      </c>
      <c r="O118" t="inlineStr"/>
      <c r="P118" t="inlineStr"/>
      <c r="Q118" t="inlineStr"/>
      <c r="R118" t="inlineStr"/>
      <c r="S118">
        <f>G118*BS!$B$9</f>
        <v/>
      </c>
      <c r="T118">
        <f>H118*BS!$B$9</f>
        <v/>
      </c>
    </row>
    <row r="119">
      <c r="B119" t="inlineStr">
        <is>
          <t xml:space="preserve"> Lease liabilities Balance at the end of the year</t>
        </is>
      </c>
      <c r="G119" t="n">
        <v>7698994</v>
      </c>
      <c r="H119" t="n">
        <v>6174883</v>
      </c>
      <c r="N119">
        <f>B119</f>
        <v/>
      </c>
      <c r="O119" t="inlineStr"/>
      <c r="P119" t="inlineStr"/>
      <c r="Q119" t="inlineStr"/>
      <c r="R119" t="inlineStr"/>
      <c r="S119">
        <f>G119*BS!$B$9</f>
        <v/>
      </c>
      <c r="T119">
        <f>H119*BS!$B$9</f>
        <v/>
      </c>
    </row>
    <row r="120">
      <c r="B120" t="inlineStr">
        <is>
          <t xml:space="preserve"> Lease liabilities Current lease liabilities</t>
        </is>
      </c>
      <c r="G120" t="n">
        <v>1796035</v>
      </c>
      <c r="H120" t="n">
        <v>1850962</v>
      </c>
      <c r="N120">
        <f>B120</f>
        <v/>
      </c>
      <c r="O120" t="inlineStr"/>
      <c r="P120" t="inlineStr"/>
      <c r="Q120" t="inlineStr"/>
      <c r="R120" t="inlineStr"/>
      <c r="S120">
        <f>G120*BS!$B$9</f>
        <v/>
      </c>
      <c r="T120">
        <f>H120*BS!$B$9</f>
        <v/>
      </c>
    </row>
    <row r="121">
      <c r="B121" t="inlineStr">
        <is>
          <t xml:space="preserve"> Lease liabilities Non-current lease liabilities</t>
        </is>
      </c>
      <c r="G121" t="n">
        <v>5902959</v>
      </c>
      <c r="H121" t="n">
        <v>4323921</v>
      </c>
      <c r="N121">
        <f>B121</f>
        <v/>
      </c>
      <c r="O121" t="inlineStr"/>
      <c r="P121" t="inlineStr"/>
      <c r="Q121" t="inlineStr"/>
      <c r="R121" t="inlineStr"/>
      <c r="S121">
        <f>G121*BS!$B$9</f>
        <v/>
      </c>
      <c r="T121">
        <f>H121*BS!$B$9</f>
        <v/>
      </c>
    </row>
    <row r="122" customFormat="1" s="194">
      <c r="A122" s="79" t="n"/>
      <c r="B122" s="102" t="n"/>
      <c r="C122" s="103" t="n"/>
      <c r="D122" s="103" t="n"/>
      <c r="E122" s="103" t="n"/>
      <c r="F122" s="103" t="n"/>
      <c r="G122" s="103" t="n"/>
      <c r="H122" s="103" t="n"/>
      <c r="I122" s="210"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210" t="n"/>
      <c r="J123" s="180" t="n"/>
      <c r="N123" s="985" t="inlineStr"/>
      <c r="O123" s="192" t="inlineStr"/>
      <c r="P123" s="192" t="inlineStr"/>
      <c r="Q123" s="192" t="inlineStr"/>
      <c r="R123" s="192" t="inlineStr"/>
      <c r="S123" s="192" t="inlineStr"/>
      <c r="T123" s="192" t="inlineStr"/>
      <c r="U123" s="193" t="n"/>
    </row>
    <row r="124" customFormat="1" s="194">
      <c r="A124" s="79" t="inlineStr">
        <is>
          <t>K16T</t>
        </is>
      </c>
      <c r="B124" s="96" t="inlineStr">
        <is>
          <t xml:space="preserve"> Total </t>
        </is>
      </c>
      <c r="C124" s="954">
        <f>SUM(INDIRECT(ADDRESS(MATCH("K16",$A:$A,0)+1,COLUMN(C$13),4)&amp;":"&amp;ADDRESS(MATCH("K16T",$A:$A,0)-1,COLUMN(C$13),4)))</f>
        <v/>
      </c>
      <c r="D124" s="954">
        <f>SUM(INDIRECT(ADDRESS(MATCH("K16",$A:$A,0)+1,COLUMN(D$13),4)&amp;":"&amp;ADDRESS(MATCH("K16T",$A:$A,0)-1,COLUMN(D$13),4)))</f>
        <v/>
      </c>
      <c r="E124" s="954">
        <f>SUM(INDIRECT(ADDRESS(MATCH("K16",$A:$A,0)+1,COLUMN(E$13),4)&amp;":"&amp;ADDRESS(MATCH("K16T",$A:$A,0)-1,COLUMN(E$13),4)))</f>
        <v/>
      </c>
      <c r="F124" s="954">
        <f>SUM(INDIRECT(ADDRESS(MATCH("K16",$A:$A,0)+1,COLUMN(F$13),4)&amp;":"&amp;ADDRESS(MATCH("K16T",$A:$A,0)-1,COLUMN(F$13),4)))</f>
        <v/>
      </c>
      <c r="G124" s="954">
        <f>SUM(INDIRECT(ADDRESS(MATCH("K16",$A:$A,0)+1,COLUMN(G$13),4)&amp;":"&amp;ADDRESS(MATCH("K16T",$A:$A,0)-1,COLUMN(G$13),4)))</f>
        <v/>
      </c>
      <c r="H124" s="954">
        <f>SUM(INDIRECT(ADDRESS(MATCH("K16",$A:$A,0)+1,COLUMN(H$13),4)&amp;":"&amp;ADDRESS(MATCH("K16T",$A:$A,0)-1,COLUMN(H$13),4)))</f>
        <v/>
      </c>
      <c r="I124" s="210"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K17</t>
        </is>
      </c>
      <c r="B125" s="621" t="inlineStr">
        <is>
          <t xml:space="preserve"> Bond</t>
        </is>
      </c>
      <c r="I125" s="986" t="n"/>
      <c r="J125" s="180" t="n"/>
      <c r="N125" s="985">
        <f>B125</f>
        <v/>
      </c>
      <c r="O125" t="inlineStr"/>
      <c r="P125" t="inlineStr"/>
      <c r="Q125" t="inlineStr"/>
      <c r="R125" t="inlineStr"/>
      <c r="S125" t="inlineStr"/>
      <c r="T125" t="inlineStr"/>
      <c r="U125" s="193">
        <f>I106</f>
        <v/>
      </c>
    </row>
    <row r="126">
      <c r="A126" s="79" t="n"/>
      <c r="B126" s="102" t="n"/>
      <c r="C126" s="103" t="n"/>
      <c r="D126" s="103" t="n"/>
      <c r="E126" s="103" t="n"/>
      <c r="F126" s="103" t="n"/>
      <c r="G126" s="103" t="n"/>
      <c r="H126" s="103" t="n"/>
      <c r="I126" s="986" t="n"/>
      <c r="J126" s="180" t="n"/>
      <c r="N126" s="985"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86" t="n"/>
      <c r="J127" s="180" t="n"/>
      <c r="N127" s="985" t="inlineStr"/>
      <c r="O127" s="192" t="inlineStr"/>
      <c r="P127" s="192" t="inlineStr"/>
      <c r="Q127" s="192" t="inlineStr"/>
      <c r="R127" s="192" t="inlineStr"/>
      <c r="S127" s="192" t="inlineStr"/>
      <c r="T127" s="192" t="inlineStr"/>
      <c r="U127" s="193" t="n"/>
    </row>
    <row r="128" ht="18.75" customFormat="1" customHeight="1" s="194">
      <c r="A128" s="79" t="inlineStr">
        <is>
          <t>K17T</t>
        </is>
      </c>
      <c r="B128" s="96" t="inlineStr">
        <is>
          <t xml:space="preserve"> Total </t>
        </is>
      </c>
      <c r="C128" s="954">
        <f>SUM(INDIRECT(ADDRESS(MATCH("K17",$A:$A,0)+1,COLUMN(C$13),4)&amp;":"&amp;ADDRESS(MATCH("K17T",$A:$A,0)-1,COLUMN(C$13),4)))</f>
        <v/>
      </c>
      <c r="D128" s="954">
        <f>SUM(INDIRECT(ADDRESS(MATCH("K17",$A:$A,0)+1,COLUMN(D$13),4)&amp;":"&amp;ADDRESS(MATCH("K17T",$A:$A,0)-1,COLUMN(D$13),4)))</f>
        <v/>
      </c>
      <c r="E128" s="954">
        <f>SUM(INDIRECT(ADDRESS(MATCH("K17",$A:$A,0)+1,COLUMN(E$13),4)&amp;":"&amp;ADDRESS(MATCH("K17T",$A:$A,0)-1,COLUMN(E$13),4)))</f>
        <v/>
      </c>
      <c r="F128" s="954">
        <f>SUM(INDIRECT(ADDRESS(MATCH("K17",$A:$A,0)+1,COLUMN(F$13),4)&amp;":"&amp;ADDRESS(MATCH("K17T",$A:$A,0)-1,COLUMN(F$13),4)))</f>
        <v/>
      </c>
      <c r="G128" s="954" t="n">
        <v>0</v>
      </c>
      <c r="H128" s="954" t="n">
        <v>0</v>
      </c>
      <c r="I128" s="986" t="n"/>
      <c r="J128" s="180" t="n"/>
      <c r="N128" s="985">
        <f>B128</f>
        <v/>
      </c>
      <c r="O128" s="192">
        <f>C128*BS!$B$9</f>
        <v/>
      </c>
      <c r="P128" s="192">
        <f>D128*BS!$B$9</f>
        <v/>
      </c>
      <c r="Q128" s="192">
        <f>E128*BS!$B$9</f>
        <v/>
      </c>
      <c r="R128" s="192">
        <f>F128*BS!$B$9</f>
        <v/>
      </c>
      <c r="S128" s="192">
        <f>G128*BS!$B$9</f>
        <v/>
      </c>
      <c r="T128" s="192">
        <f>H128*BS!$B$9</f>
        <v/>
      </c>
      <c r="U128" s="193" t="n"/>
    </row>
    <row r="129">
      <c r="A129" s="79" t="inlineStr">
        <is>
          <t>K18</t>
        </is>
      </c>
      <c r="B129" s="621" t="inlineStr">
        <is>
          <t xml:space="preserve"> Subordinate Debt</t>
        </is>
      </c>
      <c r="I129" s="975" t="n"/>
      <c r="J129" s="180" t="n"/>
      <c r="N129" s="985">
        <f>B129</f>
        <v/>
      </c>
      <c r="O129" t="inlineStr"/>
      <c r="P129" t="inlineStr"/>
      <c r="Q129" t="inlineStr"/>
      <c r="R129" t="inlineStr"/>
      <c r="S129" t="inlineStr"/>
      <c r="T129" t="inlineStr"/>
      <c r="U129" s="193">
        <f>I110</f>
        <v/>
      </c>
    </row>
    <row r="130">
      <c r="A130" s="79" t="n"/>
      <c r="B130" s="102" t="n"/>
      <c r="C130" s="103" t="n"/>
      <c r="D130" s="103" t="n"/>
      <c r="E130" s="103" t="n"/>
      <c r="F130" s="103" t="n"/>
      <c r="G130" s="103" t="n"/>
      <c r="H130" s="103" t="n"/>
      <c r="I130" s="975" t="n"/>
      <c r="J130" s="180" t="n"/>
      <c r="N130" s="976" t="inlineStr"/>
      <c r="O130" s="192" t="inlineStr"/>
      <c r="P130" s="192" t="inlineStr"/>
      <c r="Q130" s="192" t="inlineStr"/>
      <c r="R130" s="192" t="inlineStr"/>
      <c r="S130" s="192" t="inlineStr"/>
      <c r="T130" s="192" t="inlineStr"/>
      <c r="U130" s="193" t="n"/>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t="n"/>
    </row>
    <row r="132">
      <c r="A132" s="79" t="inlineStr">
        <is>
          <t>K18T</t>
        </is>
      </c>
      <c r="B132" s="96" t="inlineStr">
        <is>
          <t xml:space="preserve"> Total </t>
        </is>
      </c>
      <c r="C132" s="954">
        <f>SUM(INDIRECT(ADDRESS(MATCH("K18",$A:$A,0)+1,COLUMN(C$13),4)&amp;":"&amp;ADDRESS(MATCH("K18T",$A:$A,0)-1,COLUMN(C$13),4)))</f>
        <v/>
      </c>
      <c r="D132" s="954">
        <f>SUM(INDIRECT(ADDRESS(MATCH("K18",$A:$A,0)+1,COLUMN(D$13),4)&amp;":"&amp;ADDRESS(MATCH("K18T",$A:$A,0)-1,COLUMN(D$13),4)))</f>
        <v/>
      </c>
      <c r="E132" s="954">
        <f>SUM(INDIRECT(ADDRESS(MATCH("K18",$A:$A,0)+1,COLUMN(E$13),4)&amp;":"&amp;ADDRESS(MATCH("K18T",$A:$A,0)-1,COLUMN(E$13),4)))</f>
        <v/>
      </c>
      <c r="F132" s="954">
        <f>SUM(INDIRECT(ADDRESS(MATCH("K18",$A:$A,0)+1,COLUMN(F$13),4)&amp;":"&amp;ADDRESS(MATCH("K18T",$A:$A,0)-1,COLUMN(F$13),4)))</f>
        <v/>
      </c>
      <c r="G132" s="954" t="n">
        <v>0</v>
      </c>
      <c r="H132" s="954" t="n">
        <v>0</v>
      </c>
      <c r="I132" s="975" t="n"/>
      <c r="J132" s="180" t="n"/>
      <c r="N132" s="976">
        <f>B132</f>
        <v/>
      </c>
      <c r="O132" s="192">
        <f>C132*BS!$B$9</f>
        <v/>
      </c>
      <c r="P132" s="192">
        <f>D132*BS!$B$9</f>
        <v/>
      </c>
      <c r="Q132" s="192">
        <f>E132*BS!$B$9</f>
        <v/>
      </c>
      <c r="R132" s="192">
        <f>F132*BS!$B$9</f>
        <v/>
      </c>
      <c r="S132" s="192">
        <f>G132*BS!$B$9</f>
        <v/>
      </c>
      <c r="T132" s="192">
        <f>H132*BS!$B$9</f>
        <v/>
      </c>
      <c r="U132" s="193" t="n"/>
    </row>
    <row r="133">
      <c r="A133" s="79" t="inlineStr">
        <is>
          <t>K19</t>
        </is>
      </c>
      <c r="B133" s="102" t="inlineStr">
        <is>
          <t xml:space="preserve"> Loan from related parties </t>
        </is>
      </c>
      <c r="C133" s="220" t="n"/>
      <c r="D133" s="220" t="n"/>
      <c r="E133" s="220" t="n"/>
      <c r="F133" s="220" t="n"/>
      <c r="G133" s="220" t="n"/>
      <c r="H133" s="220" t="n"/>
      <c r="I133" s="975" t="n"/>
      <c r="J133" s="180" t="n"/>
      <c r="N133" s="976">
        <f>B133</f>
        <v/>
      </c>
      <c r="O133" s="192" t="inlineStr"/>
      <c r="P133" s="192" t="inlineStr"/>
      <c r="Q133" s="192" t="inlineStr"/>
      <c r="R133" s="192" t="inlineStr"/>
      <c r="S133" s="192" t="inlineStr"/>
      <c r="T133" s="192" t="inlineStr"/>
      <c r="U133" s="193">
        <f>I114</f>
        <v/>
      </c>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I115</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I116</f>
        <v/>
      </c>
    </row>
    <row r="136">
      <c r="A136" s="79" t="n"/>
      <c r="B136" s="102" t="n"/>
      <c r="C136" s="103" t="n"/>
      <c r="D136" s="103" t="n"/>
      <c r="E136" s="103" t="n"/>
      <c r="F136" s="103" t="n"/>
      <c r="G136" s="103" t="n"/>
      <c r="H136" s="103" t="n"/>
      <c r="I136" s="975" t="n"/>
      <c r="J136" s="180" t="n"/>
      <c r="N136" s="976" t="inlineStr"/>
      <c r="O136" s="192" t="inlineStr"/>
      <c r="P136" s="192" t="inlineStr"/>
      <c r="Q136" s="192" t="inlineStr"/>
      <c r="R136" s="192" t="inlineStr"/>
      <c r="S136" s="192" t="inlineStr"/>
      <c r="T136" s="192" t="inlineStr"/>
      <c r="U136" s="193">
        <f>I117</f>
        <v/>
      </c>
    </row>
    <row r="137">
      <c r="A137" s="79" t="n"/>
      <c r="B137" s="102" t="n"/>
      <c r="C137" s="220" t="n"/>
      <c r="D137" s="220" t="n"/>
      <c r="E137" s="220" t="n"/>
      <c r="F137" s="220" t="n"/>
      <c r="G137" s="220" t="n"/>
      <c r="H137" s="220" t="n"/>
      <c r="I137" s="975" t="n"/>
      <c r="J137" s="180" t="n"/>
      <c r="N137" s="976" t="inlineStr"/>
      <c r="O137" s="192" t="inlineStr"/>
      <c r="P137" s="192" t="inlineStr"/>
      <c r="Q137" s="192" t="inlineStr"/>
      <c r="R137" s="192" t="inlineStr"/>
      <c r="S137" s="192" t="inlineStr"/>
      <c r="T137" s="192" t="inlineStr"/>
      <c r="U137" s="193" t="n"/>
    </row>
    <row r="138">
      <c r="A138" s="79" t="n"/>
      <c r="B138" s="102" t="n"/>
      <c r="C138" s="220" t="n"/>
      <c r="D138" s="220" t="n"/>
      <c r="E138" s="220" t="n"/>
      <c r="F138" s="220" t="n"/>
      <c r="G138" s="220" t="n"/>
      <c r="H138" s="220" t="n"/>
      <c r="I138" s="975" t="n"/>
      <c r="J138" s="180" t="n"/>
      <c r="N138" s="976" t="inlineStr"/>
      <c r="O138" s="192" t="inlineStr"/>
      <c r="P138" s="192" t="inlineStr"/>
      <c r="Q138" s="192" t="inlineStr"/>
      <c r="R138" s="192" t="inlineStr"/>
      <c r="S138" s="192" t="inlineStr"/>
      <c r="T138" s="192" t="inlineStr"/>
      <c r="U138" s="193">
        <f>I119</f>
        <v/>
      </c>
    </row>
    <row r="139">
      <c r="A139" s="79" t="n"/>
      <c r="B139" s="102" t="n"/>
      <c r="C139" s="220" t="n"/>
      <c r="D139" s="220" t="n"/>
      <c r="E139" s="220" t="n"/>
      <c r="F139" s="220" t="n"/>
      <c r="G139" s="220" t="n"/>
      <c r="H139" s="220" t="n"/>
      <c r="I139" s="975" t="n"/>
      <c r="J139" s="180" t="n"/>
      <c r="N139" s="976" t="inlineStr"/>
      <c r="O139" s="192" t="inlineStr"/>
      <c r="P139" s="192" t="inlineStr"/>
      <c r="Q139" s="192" t="inlineStr"/>
      <c r="R139" s="192" t="inlineStr"/>
      <c r="S139" s="192" t="inlineStr"/>
      <c r="T139" s="192" t="inlineStr"/>
      <c r="U139" s="193">
        <f>I120</f>
        <v/>
      </c>
    </row>
    <row r="140" customFormat="1" s="194">
      <c r="B140" s="102" t="inlineStr">
        <is>
          <t xml:space="preserve"> Others </t>
        </is>
      </c>
      <c r="C140" s="220" t="n"/>
      <c r="D140" s="220" t="n"/>
      <c r="E140" s="220" t="n"/>
      <c r="F140" s="220" t="n"/>
      <c r="G140" s="220" t="n"/>
      <c r="H140" s="220" t="n"/>
      <c r="I140" s="980" t="n"/>
      <c r="J140" s="180" t="n"/>
      <c r="N140" s="976">
        <f>B140</f>
        <v/>
      </c>
      <c r="O140" s="192" t="inlineStr"/>
      <c r="P140" s="192" t="inlineStr"/>
      <c r="Q140" s="192" t="inlineStr"/>
      <c r="R140" s="192" t="inlineStr"/>
      <c r="S140" s="192" t="inlineStr"/>
      <c r="T140" s="192" t="inlineStr"/>
      <c r="U140" s="193">
        <f>I121</f>
        <v/>
      </c>
    </row>
    <row r="141">
      <c r="A141" s="194" t="inlineStr">
        <is>
          <t>K20</t>
        </is>
      </c>
      <c r="B141" s="96" t="inlineStr">
        <is>
          <t xml:space="preserve">Total </t>
        </is>
      </c>
      <c r="C141" s="987">
        <f>INDIRECT(ADDRESS(MATCH("K16T",$A:$A,0),COLUMN(C$13),4))+INDIRECT(ADDRESS(MATCH("K17T",$A:$A,0),COLUMN(C$13),4))+INDIRECT(ADDRESS(MATCH("K18T",$A:$A,0),COLUMN(C$13),4))+SUM(INDIRECT(ADDRESS(MATCH("K19",$A:$A,0),COLUMN(C$13),4)&amp;":"&amp;ADDRESS(MATCH("K20",$A:$A,0)-1,COLUMN(C$13),4)))</f>
        <v/>
      </c>
      <c r="D141" s="987">
        <f>INDIRECT(ADDRESS(MATCH("K16T",$A:$A,0),COLUMN(D$13),4))+INDIRECT(ADDRESS(MATCH("K17T",$A:$A,0),COLUMN(D$13),4))+INDIRECT(ADDRESS(MATCH("K18T",$A:$A,0),COLUMN(D$13),4))+SUM(INDIRECT(ADDRESS(MATCH("K19",$A:$A,0),COLUMN(D$13),4)&amp;":"&amp;ADDRESS(MATCH("K20",$A:$A,0)-1,COLUMN(D$13),4)))</f>
        <v/>
      </c>
      <c r="E141" s="987">
        <f>INDIRECT(ADDRESS(MATCH("K16T",$A:$A,0),COLUMN(E$13),4))+INDIRECT(ADDRESS(MATCH("K17T",$A:$A,0),COLUMN(E$13),4))+INDIRECT(ADDRESS(MATCH("K18T",$A:$A,0),COLUMN(E$13),4))+SUM(INDIRECT(ADDRESS(MATCH("K19",$A:$A,0),COLUMN(E$13),4)&amp;":"&amp;ADDRESS(MATCH("K20",$A:$A,0)-1,COLUMN(E$13),4)))</f>
        <v/>
      </c>
      <c r="F141" s="987">
        <f>INDIRECT(ADDRESS(MATCH("K16T",$A:$A,0),COLUMN(F$13),4))+INDIRECT(ADDRESS(MATCH("K17T",$A:$A,0),COLUMN(F$13),4))+INDIRECT(ADDRESS(MATCH("K18T",$A:$A,0),COLUMN(F$13),4))+SUM(INDIRECT(ADDRESS(MATCH("K19",$A:$A,0),COLUMN(F$13),4)&amp;":"&amp;ADDRESS(MATCH("K20",$A:$A,0)-1,COLUMN(F$13),4)))</f>
        <v/>
      </c>
      <c r="G141" s="987">
        <f>INDIRECT(ADDRESS(MATCH("K16T",$A:$A,0),COLUMN(G$13),4))+INDIRECT(ADDRESS(MATCH("K17T",$A:$A,0),COLUMN(G$13),4))+INDIRECT(ADDRESS(MATCH("K18T",$A:$A,0),COLUMN(G$13),4))+SUM(INDIRECT(ADDRESS(MATCH("K19",$A:$A,0),COLUMN(G$13),4)&amp;":"&amp;ADDRESS(MATCH("K20",$A:$A,0)-1,COLUMN(G$13),4)))</f>
        <v/>
      </c>
      <c r="H141" s="987">
        <f>INDIRECT(ADDRESS(MATCH("K16T",$A:$A,0),COLUMN(H$13),4))+INDIRECT(ADDRESS(MATCH("K17T",$A:$A,0),COLUMN(H$13),4))+INDIRECT(ADDRESS(MATCH("K18T",$A:$A,0),COLUMN(H$13),4))+SUM(INDIRECT(ADDRESS(MATCH("K19",$A:$A,0),COLUMN(H$13),4)&amp;":"&amp;ADDRESS(MATCH("K20",$A:$A,0)-1,COLUMN(H$13),4)))</f>
        <v/>
      </c>
      <c r="I141" s="988" t="n"/>
      <c r="J141" s="196" t="n"/>
      <c r="K141" s="197" t="n"/>
      <c r="L141" s="197" t="n"/>
      <c r="M141" s="197" t="n"/>
      <c r="N141" s="966">
        <f>B141</f>
        <v/>
      </c>
      <c r="O141" s="198">
        <f>C141*BS!$B$9</f>
        <v/>
      </c>
      <c r="P141" s="198">
        <f>D141*BS!$B$9</f>
        <v/>
      </c>
      <c r="Q141" s="198">
        <f>E141*BS!$B$9</f>
        <v/>
      </c>
      <c r="R141" s="198">
        <f>F141*BS!$B$9</f>
        <v/>
      </c>
      <c r="S141" s="198">
        <f>G141*BS!$B$9</f>
        <v/>
      </c>
      <c r="T141" s="198">
        <f>H141*BS!$B$9</f>
        <v/>
      </c>
      <c r="U141" s="193">
        <f>I122</f>
        <v/>
      </c>
      <c r="V141" s="197" t="n"/>
      <c r="W141" s="197" t="n"/>
      <c r="X141" s="197" t="n"/>
      <c r="Y141" s="197" t="n"/>
      <c r="Z141" s="197" t="n"/>
      <c r="AA141" s="197" t="n"/>
      <c r="AB141" s="197" t="n"/>
      <c r="AC141" s="197" t="n"/>
      <c r="AD141" s="197" t="n"/>
      <c r="AE141" s="197" t="n"/>
      <c r="AF141" s="197" t="n"/>
      <c r="AG141" s="197" t="n"/>
      <c r="AH141" s="197" t="n"/>
      <c r="AI141" s="197" t="n"/>
      <c r="AJ141" s="197" t="n"/>
      <c r="AK141" s="197" t="n"/>
      <c r="AL141" s="197" t="n"/>
      <c r="AM141" s="197" t="n"/>
      <c r="AN141" s="197" t="n"/>
      <c r="AO141" s="197" t="n"/>
      <c r="AP141" s="197" t="n"/>
      <c r="AQ141" s="197" t="n"/>
      <c r="AR141" s="197" t="n"/>
      <c r="AS141" s="197" t="n"/>
      <c r="AT141" s="197" t="n"/>
      <c r="AU141" s="197" t="n"/>
      <c r="AV141" s="197" t="n"/>
      <c r="AW141" s="197" t="n"/>
      <c r="AX141" s="197" t="n"/>
      <c r="AY141" s="197" t="n"/>
      <c r="AZ141" s="197" t="n"/>
      <c r="BA141" s="197" t="n"/>
      <c r="BB141" s="197" t="n"/>
      <c r="BC141" s="197" t="n"/>
      <c r="BD141" s="197" t="n"/>
      <c r="BE141" s="197" t="n"/>
      <c r="BF141" s="197" t="n"/>
      <c r="BG141" s="197" t="n"/>
      <c r="BH141" s="197" t="n"/>
      <c r="BI141" s="197" t="n"/>
      <c r="BJ141" s="197" t="n"/>
      <c r="BK141" s="197" t="n"/>
      <c r="BL141" s="197" t="n"/>
      <c r="BM141" s="197" t="n"/>
      <c r="BN141" s="197" t="n"/>
      <c r="BO141" s="197" t="n"/>
      <c r="BP141" s="197" t="n"/>
      <c r="BQ141" s="197" t="n"/>
      <c r="BR141" s="197" t="n"/>
      <c r="BS141" s="197" t="n"/>
      <c r="BT141" s="197" t="n"/>
      <c r="BU141" s="197" t="n"/>
      <c r="BV141" s="197" t="n"/>
      <c r="BW141" s="197" t="n"/>
      <c r="BX141" s="197" t="n"/>
      <c r="BY141" s="197" t="n"/>
      <c r="BZ141" s="197" t="n"/>
      <c r="CA141" s="197" t="n"/>
      <c r="CB141" s="197" t="n"/>
      <c r="CC141" s="197" t="n"/>
      <c r="CD141" s="197" t="n"/>
      <c r="CE141" s="197" t="n"/>
      <c r="CF141" s="197" t="n"/>
      <c r="CG141" s="197" t="n"/>
      <c r="CH141" s="197" t="n"/>
      <c r="CI141" s="197" t="n"/>
      <c r="CJ141" s="197" t="n"/>
      <c r="CK141" s="197" t="n"/>
      <c r="CL141" s="197" t="n"/>
      <c r="CM141" s="197" t="n"/>
      <c r="CN141" s="197" t="n"/>
      <c r="CO141" s="197" t="n"/>
      <c r="CP141" s="197" t="n"/>
      <c r="CQ141" s="197" t="n"/>
      <c r="CR141" s="197" t="n"/>
      <c r="CS141" s="197" t="n"/>
      <c r="CT141" s="197" t="n"/>
      <c r="CU141" s="197" t="n"/>
      <c r="CV141" s="197" t="n"/>
      <c r="CW141" s="197" t="n"/>
      <c r="CX141" s="197" t="n"/>
      <c r="CY141" s="197" t="n"/>
      <c r="CZ141" s="197" t="n"/>
      <c r="DA141" s="197" t="n"/>
      <c r="DB141" s="197" t="n"/>
      <c r="DC141" s="197" t="n"/>
      <c r="DD141" s="197" t="n"/>
      <c r="DE141" s="197" t="n"/>
      <c r="DF141" s="197" t="n"/>
      <c r="DG141" s="197" t="n"/>
      <c r="DH141" s="197" t="n"/>
      <c r="DI141" s="197" t="n"/>
      <c r="DJ141" s="197" t="n"/>
      <c r="DK141" s="197" t="n"/>
      <c r="DL141" s="197" t="n"/>
      <c r="DM141" s="197" t="n"/>
      <c r="DN141" s="197" t="n"/>
      <c r="DO141" s="197" t="n"/>
      <c r="DP141" s="197" t="n"/>
      <c r="DQ141" s="197" t="n"/>
      <c r="DR141" s="197" t="n"/>
      <c r="DS141" s="197" t="n"/>
      <c r="DT141" s="197" t="n"/>
      <c r="DU141" s="197" t="n"/>
      <c r="DV141" s="197" t="n"/>
      <c r="DW141" s="197" t="n"/>
      <c r="DX141" s="197" t="n"/>
      <c r="DY141" s="197" t="n"/>
      <c r="DZ141" s="197" t="n"/>
      <c r="EA141" s="197" t="n"/>
      <c r="EB141" s="197" t="n"/>
      <c r="EC141" s="197" t="n"/>
      <c r="ED141" s="197" t="n"/>
      <c r="EE141" s="197" t="n"/>
      <c r="EF141" s="197" t="n"/>
      <c r="EG141" s="197" t="n"/>
      <c r="EH141" s="197" t="n"/>
      <c r="EI141" s="197" t="n"/>
      <c r="EJ141" s="197" t="n"/>
    </row>
    <row r="142" customFormat="1" s="194">
      <c r="B142" s="102" t="n"/>
      <c r="C142" s="989" t="n"/>
      <c r="D142" s="989" t="n"/>
      <c r="E142" s="989" t="n"/>
      <c r="F142" s="989" t="n"/>
      <c r="G142" s="989" t="n"/>
      <c r="H142" s="989" t="n"/>
      <c r="I142" s="980" t="n"/>
      <c r="J142" s="180" t="n"/>
      <c r="N142" s="976" t="inlineStr"/>
      <c r="O142" s="192" t="inlineStr"/>
      <c r="P142" s="192" t="inlineStr"/>
      <c r="Q142" s="192" t="inlineStr"/>
      <c r="R142" s="192" t="inlineStr"/>
      <c r="S142" s="192" t="inlineStr"/>
      <c r="T142" s="192" t="inlineStr"/>
      <c r="U142" s="193" t="n"/>
    </row>
    <row r="143" ht="14.1" customHeight="1" s="340">
      <c r="A143" s="194" t="inlineStr">
        <is>
          <t>K21</t>
        </is>
      </c>
      <c r="B143" s="96" t="inlineStr">
        <is>
          <t xml:space="preserve">Deferred Taxes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f>I124</f>
        <v/>
      </c>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103" t="n"/>
      <c r="D144" s="103" t="n"/>
      <c r="E144" s="103" t="n"/>
      <c r="F144" s="103" t="n"/>
      <c r="G144" s="103" t="n"/>
      <c r="H144" s="103" t="n"/>
      <c r="I144" s="988" t="n"/>
      <c r="J144" s="196" t="n"/>
      <c r="K144" s="197" t="n"/>
      <c r="L144" s="197" t="n"/>
      <c r="M144" s="197" t="n"/>
      <c r="N144" s="966" t="inlineStr"/>
      <c r="O144" s="198" t="inlineStr"/>
      <c r="P144" s="198" t="inlineStr"/>
      <c r="Q144" s="198" t="inlineStr"/>
      <c r="R144" s="198" t="inlineStr"/>
      <c r="S144" s="198" t="inlineStr"/>
      <c r="T144" s="198" t="inlineStr"/>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52" t="n"/>
      <c r="D145" s="952" t="n"/>
      <c r="E145" s="952" t="n"/>
      <c r="F145" s="952" t="n"/>
      <c r="G145" s="952" t="n"/>
      <c r="H145" s="952" t="n"/>
      <c r="I145" s="980" t="n"/>
      <c r="J145" s="180" t="n"/>
      <c r="N145" s="976" t="inlineStr"/>
      <c r="O145" s="192" t="inlineStr"/>
      <c r="P145" s="192" t="inlineStr"/>
      <c r="Q145" s="192" t="inlineStr"/>
      <c r="R145" s="192" t="inlineStr"/>
      <c r="S145" s="192" t="inlineStr"/>
      <c r="T145" s="192" t="inlineStr"/>
      <c r="U145" s="193" t="n"/>
    </row>
    <row r="146">
      <c r="A146" s="171" t="inlineStr">
        <is>
          <t>K22</t>
        </is>
      </c>
      <c r="B146" s="96" t="inlineStr">
        <is>
          <t xml:space="preserve">Total </t>
        </is>
      </c>
      <c r="C146" s="954">
        <f>SUM(INDIRECT(ADDRESS(MATCH("K21",$A:$A,0)+1,COLUMN(C$13),4)&amp;":"&amp;ADDRESS(MATCH("K22",$A:$A,0)-1,COLUMN(C$13),4)))</f>
        <v/>
      </c>
      <c r="D146" s="954">
        <f>SUM(INDIRECT(ADDRESS(MATCH("K21",$A:$A,0)+1,COLUMN(D$13),4)&amp;":"&amp;ADDRESS(MATCH("K22",$A:$A,0)-1,COLUMN(D$13),4)))</f>
        <v/>
      </c>
      <c r="E146" s="954">
        <f>SUM(INDIRECT(ADDRESS(MATCH("K21",$A:$A,0)+1,COLUMN(E$13),4)&amp;":"&amp;ADDRESS(MATCH("K22",$A:$A,0)-1,COLUMN(E$13),4)))</f>
        <v/>
      </c>
      <c r="F146" s="954">
        <f>SUM(INDIRECT(ADDRESS(MATCH("K21",$A:$A,0)+1,COLUMN(F$13),4)&amp;":"&amp;ADDRESS(MATCH("K22",$A:$A,0)-1,COLUMN(F$13),4)))</f>
        <v/>
      </c>
      <c r="G146" s="954" t="n">
        <v>5902959</v>
      </c>
      <c r="H146" s="954" t="n">
        <v>4323921</v>
      </c>
      <c r="I146" s="980" t="n"/>
      <c r="J146" s="180" t="n"/>
      <c r="N146" s="976">
        <f>B146</f>
        <v/>
      </c>
      <c r="O146" s="192">
        <f>C146*BS!$B$9</f>
        <v/>
      </c>
      <c r="P146" s="192">
        <f>D146*BS!$B$9</f>
        <v/>
      </c>
      <c r="Q146" s="192">
        <f>E146*BS!$B$9</f>
        <v/>
      </c>
      <c r="R146" s="192">
        <f>F146*BS!$B$9</f>
        <v/>
      </c>
      <c r="S146" s="192">
        <f>G146*BS!$B$9</f>
        <v/>
      </c>
      <c r="T146" s="192">
        <f>H146*BS!$B$9</f>
        <v/>
      </c>
      <c r="U146" s="193" t="n"/>
    </row>
    <row r="147">
      <c r="A147" s="194" t="inlineStr">
        <is>
          <t>K23</t>
        </is>
      </c>
      <c r="B147" s="96" t="inlineStr">
        <is>
          <t xml:space="preserve">Other Long Term liabilities </t>
        </is>
      </c>
      <c r="C147" s="990" t="n"/>
      <c r="D147" s="990" t="n"/>
      <c r="E147" s="990" t="n"/>
      <c r="F147" s="990" t="n"/>
      <c r="G147" s="990" t="n"/>
      <c r="H147" s="990" t="n"/>
      <c r="I147" s="988"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91" t="n"/>
      <c r="D148" s="991" t="n"/>
      <c r="E148" s="991" t="n"/>
      <c r="F148" s="991" t="n"/>
      <c r="G148" s="991" t="n"/>
      <c r="H148" s="991" t="n"/>
      <c r="I148" s="984" t="n"/>
      <c r="J148" s="180" t="n"/>
      <c r="N148" s="976" t="inlineStr"/>
      <c r="O148" s="192" t="inlineStr"/>
      <c r="P148" s="192" t="inlineStr"/>
      <c r="Q148" s="192" t="inlineStr"/>
      <c r="R148" s="192" t="inlineStr"/>
      <c r="S148" s="192" t="inlineStr"/>
      <c r="T148" s="192" t="inlineStr"/>
      <c r="U148" s="193">
        <f>I129</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I130</f>
        <v/>
      </c>
    </row>
    <row r="150">
      <c r="A150" s="79" t="n"/>
      <c r="B150" s="102" t="n"/>
      <c r="C150" s="103" t="n"/>
      <c r="D150" s="103" t="n"/>
      <c r="E150" s="103" t="n"/>
      <c r="F150" s="103" t="n"/>
      <c r="G150" s="103" t="n"/>
      <c r="H150" s="103" t="n"/>
      <c r="I150" s="992" t="n"/>
      <c r="J150" s="180" t="n"/>
      <c r="N150" s="976" t="inlineStr"/>
      <c r="O150" s="192" t="inlineStr"/>
      <c r="P150" s="192" t="inlineStr"/>
      <c r="Q150" s="192" t="inlineStr"/>
      <c r="R150" s="192" t="inlineStr"/>
      <c r="S150" s="192" t="inlineStr"/>
      <c r="T150" s="192" t="inlineStr"/>
      <c r="U150" s="193">
        <f>I131</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I132</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I133</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I134</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I135</f>
        <v/>
      </c>
    </row>
    <row r="155" ht="18.75" customFormat="1" customHeight="1" s="194">
      <c r="A155" s="79" t="n"/>
      <c r="B155" s="102" t="n"/>
      <c r="C155" s="991" t="n"/>
      <c r="D155" s="991" t="n"/>
      <c r="E155" s="991" t="n"/>
      <c r="F155" s="991" t="n"/>
      <c r="G155" s="991" t="n"/>
      <c r="H155" s="991" t="n"/>
      <c r="I155" s="992" t="n"/>
      <c r="J155" s="180" t="n"/>
      <c r="N155" s="976" t="inlineStr"/>
      <c r="O155" s="192" t="inlineStr"/>
      <c r="P155" s="192" t="inlineStr"/>
      <c r="Q155" s="192" t="inlineStr"/>
      <c r="R155" s="192" t="inlineStr"/>
      <c r="S155" s="192" t="inlineStr"/>
      <c r="T155" s="192" t="inlineStr"/>
      <c r="U155" s="193">
        <f>I136</f>
        <v/>
      </c>
    </row>
    <row r="156" ht="18.75" customFormat="1" customHeight="1" s="194">
      <c r="A156" s="79" t="n"/>
      <c r="B156" s="102" t="n"/>
      <c r="C156" s="991" t="n"/>
      <c r="D156" s="991" t="n"/>
      <c r="E156" s="991" t="n"/>
      <c r="F156" s="991" t="n"/>
      <c r="G156" s="991" t="n"/>
      <c r="H156" s="991" t="n"/>
      <c r="I156" s="992" t="n"/>
      <c r="J156" s="180" t="n"/>
      <c r="N156" s="976" t="inlineStr"/>
      <c r="O156" s="192" t="inlineStr"/>
      <c r="P156" s="192" t="inlineStr"/>
      <c r="Q156" s="192" t="inlineStr"/>
      <c r="R156" s="192" t="inlineStr"/>
      <c r="S156" s="192" t="inlineStr"/>
      <c r="T156" s="192" t="inlineStr"/>
      <c r="U156" s="193">
        <f>I137</f>
        <v/>
      </c>
    </row>
    <row r="157" ht="18.75" customFormat="1" customHeight="1" s="194">
      <c r="A157" s="79" t="n"/>
      <c r="B157" s="102" t="n"/>
      <c r="C157" s="991" t="n"/>
      <c r="D157" s="991" t="n"/>
      <c r="E157" s="991" t="n"/>
      <c r="F157" s="991" t="n"/>
      <c r="G157" s="991" t="n"/>
      <c r="H157" s="991" t="n"/>
      <c r="I157" s="992" t="n"/>
      <c r="J157" s="180" t="n"/>
      <c r="N157" s="976" t="inlineStr"/>
      <c r="O157" s="192" t="inlineStr"/>
      <c r="P157" s="192" t="inlineStr"/>
      <c r="Q157" s="192" t="inlineStr"/>
      <c r="R157" s="192" t="inlineStr"/>
      <c r="S157" s="192" t="inlineStr"/>
      <c r="T157" s="192" t="inlineStr"/>
      <c r="U157" s="193">
        <f>I138</f>
        <v/>
      </c>
    </row>
    <row r="158" ht="18.75" customFormat="1" customHeight="1" s="194">
      <c r="A158" s="79" t="n"/>
      <c r="B158" s="102" t="n"/>
      <c r="C158" s="991" t="n"/>
      <c r="D158" s="991" t="n"/>
      <c r="E158" s="991" t="n"/>
      <c r="F158" s="991" t="n"/>
      <c r="G158" s="991" t="n"/>
      <c r="H158" s="991" t="n"/>
      <c r="I158" s="992" t="n"/>
      <c r="J158" s="180" t="n"/>
      <c r="N158" s="976" t="inlineStr"/>
      <c r="O158" s="192" t="inlineStr"/>
      <c r="P158" s="192" t="inlineStr"/>
      <c r="Q158" s="192" t="inlineStr"/>
      <c r="R158" s="192" t="inlineStr"/>
      <c r="S158" s="192" t="inlineStr"/>
      <c r="T158" s="192" t="inlineStr"/>
      <c r="U158" s="193">
        <f>I139</f>
        <v/>
      </c>
    </row>
    <row r="159" ht="18.75" customFormat="1" customHeight="1" s="194">
      <c r="A159" s="194" t="inlineStr">
        <is>
          <t>K24</t>
        </is>
      </c>
      <c r="B159" s="96" t="inlineStr">
        <is>
          <t xml:space="preserve">Total </t>
        </is>
      </c>
      <c r="C159" s="954">
        <f>SUM(INDIRECT(ADDRESS(MATCH("K23",$A:$A,0)+1,COLUMN(C$13),4)&amp;":"&amp;ADDRESS(MATCH("K24",$A:$A,0)-1,COLUMN(C$13),4)))</f>
        <v/>
      </c>
      <c r="D159" s="954">
        <f>SUM(INDIRECT(ADDRESS(MATCH("K23",$A:$A,0)+1,COLUMN(D$13),4)&amp;":"&amp;ADDRESS(MATCH("K24",$A:$A,0)-1,COLUMN(D$13),4)))</f>
        <v/>
      </c>
      <c r="E159" s="954">
        <f>SUM(INDIRECT(ADDRESS(MATCH("K23",$A:$A,0)+1,COLUMN(E$13),4)&amp;":"&amp;ADDRESS(MATCH("K24",$A:$A,0)-1,COLUMN(E$13),4)))</f>
        <v/>
      </c>
      <c r="F159" s="954">
        <f>SUM(INDIRECT(ADDRESS(MATCH("K23",$A:$A,0)+1,COLUMN(F$13),4)&amp;":"&amp;ADDRESS(MATCH("K24",$A:$A,0)-1,COLUMN(F$13),4)))</f>
        <v/>
      </c>
      <c r="G159" s="954" t="n">
        <v>740850</v>
      </c>
      <c r="H159" s="954" t="n">
        <v>603065</v>
      </c>
      <c r="I159" s="977"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39" t="n"/>
      <c r="D160" s="939"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t="n"/>
    </row>
    <row r="161">
      <c r="A161" s="194" t="inlineStr">
        <is>
          <t>K25</t>
        </is>
      </c>
      <c r="B161" s="96" t="inlineStr">
        <is>
          <t xml:space="preserve">Minority Interest </t>
        </is>
      </c>
      <c r="C161" s="954" t="n"/>
      <c r="D161" s="954" t="n"/>
      <c r="E161" s="954" t="n"/>
      <c r="F161" s="954" t="n"/>
      <c r="G161" s="954" t="n"/>
      <c r="H161" s="954" t="n"/>
      <c r="I161" s="977" t="n"/>
      <c r="J161" s="196" t="n"/>
      <c r="K161" s="197" t="n"/>
      <c r="L161" s="197" t="n"/>
      <c r="M161" s="197" t="n"/>
      <c r="N161" s="966">
        <f>B161</f>
        <v/>
      </c>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79" t="n"/>
      <c r="B162" s="102" t="n"/>
      <c r="C162" s="952" t="n"/>
      <c r="D162" s="952" t="n"/>
      <c r="E162" s="952" t="n"/>
      <c r="F162" s="952" t="n"/>
      <c r="G162" s="952" t="n"/>
      <c r="H162" s="952" t="n"/>
      <c r="I162" s="979" t="n"/>
      <c r="J162" s="180" t="n"/>
      <c r="N162" s="976" t="inlineStr"/>
      <c r="O162" s="192" t="inlineStr"/>
      <c r="P162" s="192" t="inlineStr"/>
      <c r="Q162" s="192" t="inlineStr"/>
      <c r="R162" s="192" t="inlineStr"/>
      <c r="S162" s="192" t="inlineStr"/>
      <c r="T162" s="192" t="inlineStr"/>
      <c r="U162" s="193">
        <f>I143</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I144</f>
        <v/>
      </c>
    </row>
    <row r="164" ht="18.75" customFormat="1" customHeight="1" s="194">
      <c r="A164" s="79" t="n"/>
      <c r="B164" s="102" t="n"/>
      <c r="C164" s="993" t="n"/>
      <c r="D164" s="993" t="n"/>
      <c r="E164" s="993" t="n"/>
      <c r="F164" s="952" t="n"/>
      <c r="G164" s="952" t="n"/>
      <c r="H164" s="952" t="n"/>
      <c r="I164" s="979" t="n"/>
      <c r="J164" s="180" t="n"/>
      <c r="N164" s="976" t="inlineStr"/>
      <c r="O164" s="192" t="inlineStr"/>
      <c r="P164" s="192" t="inlineStr"/>
      <c r="Q164" s="192" t="inlineStr"/>
      <c r="R164" s="192" t="inlineStr"/>
      <c r="S164" s="192" t="inlineStr"/>
      <c r="T164" s="192" t="inlineStr"/>
      <c r="U164" s="193">
        <f>I145</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I146</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I147</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I148</f>
        <v/>
      </c>
    </row>
    <row r="168">
      <c r="A168" s="79" t="n"/>
      <c r="B168" s="102" t="n"/>
      <c r="C168" s="103" t="n"/>
      <c r="D168" s="103" t="n"/>
      <c r="E168" s="103" t="n"/>
      <c r="F168" s="103" t="n"/>
      <c r="G168" s="103" t="n"/>
      <c r="H168" s="103" t="n"/>
      <c r="I168" s="979" t="n"/>
      <c r="J168" s="180" t="n"/>
      <c r="N168" s="976" t="inlineStr"/>
      <c r="O168" s="192" t="inlineStr"/>
      <c r="P168" s="192" t="inlineStr"/>
      <c r="Q168" s="192" t="inlineStr"/>
      <c r="R168" s="192" t="inlineStr"/>
      <c r="S168" s="192" t="inlineStr"/>
      <c r="T168" s="192" t="inlineStr"/>
      <c r="U168" s="193">
        <f>I149</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I150</f>
        <v/>
      </c>
    </row>
    <row r="170">
      <c r="A170" s="79" t="n"/>
      <c r="B170" s="102" t="n"/>
      <c r="C170" s="993" t="n"/>
      <c r="D170" s="993" t="n"/>
      <c r="E170" s="993" t="n"/>
      <c r="F170" s="952" t="n"/>
      <c r="G170" s="952" t="n"/>
      <c r="H170" s="952" t="n"/>
      <c r="I170" s="979" t="n"/>
      <c r="J170" s="180" t="n"/>
      <c r="N170" s="976" t="inlineStr"/>
      <c r="O170" s="192" t="inlineStr"/>
      <c r="P170" s="192" t="inlineStr"/>
      <c r="Q170" s="192" t="inlineStr"/>
      <c r="R170" s="192" t="inlineStr"/>
      <c r="S170" s="192" t="inlineStr"/>
      <c r="T170" s="192" t="inlineStr"/>
      <c r="U170" s="193">
        <f>I151</f>
        <v/>
      </c>
    </row>
    <row r="171">
      <c r="A171" s="79" t="n"/>
      <c r="B171" s="102" t="n"/>
      <c r="C171" s="989" t="n"/>
      <c r="D171" s="971" t="n"/>
      <c r="E171" s="939" t="n"/>
      <c r="F171" s="939" t="n"/>
      <c r="G171" s="939" t="n"/>
      <c r="H171" s="939" t="n"/>
      <c r="I171" s="975" t="n"/>
      <c r="J171" s="180" t="n"/>
      <c r="N171" s="976" t="inlineStr"/>
      <c r="O171" s="192" t="inlineStr"/>
      <c r="P171" s="192" t="inlineStr"/>
      <c r="Q171" s="192" t="inlineStr"/>
      <c r="R171" s="192" t="inlineStr"/>
      <c r="S171" s="192" t="inlineStr"/>
      <c r="T171" s="192" t="inlineStr"/>
      <c r="U171" s="193">
        <f>I152</f>
        <v/>
      </c>
    </row>
    <row r="172">
      <c r="A172" s="194" t="inlineStr">
        <is>
          <t>K26</t>
        </is>
      </c>
      <c r="B172" s="96" t="inlineStr">
        <is>
          <t xml:space="preserve">Total </t>
        </is>
      </c>
      <c r="C172" s="954">
        <f>SUM(INDIRECT(ADDRESS(MATCH("K25",$A:$A,0)+1,COLUMN(C$13),4)&amp;":"&amp;ADDRESS(MATCH("K26",$A:$A,0)-1,COLUMN(C$13),4)))</f>
        <v/>
      </c>
      <c r="D172" s="954">
        <f>SUM(INDIRECT(ADDRESS(MATCH("K25",$A:$A,0)+1,COLUMN(D$13),4)&amp;":"&amp;ADDRESS(MATCH("K26",$A:$A,0)-1,COLUMN(D$13),4)))</f>
        <v/>
      </c>
      <c r="E172" s="954">
        <f>SUM(INDIRECT(ADDRESS(MATCH("K25",$A:$A,0)+1,COLUMN(E$13),4)&amp;":"&amp;ADDRESS(MATCH("K26",$A:$A,0)-1,COLUMN(E$13),4)))</f>
        <v/>
      </c>
      <c r="F172" s="954">
        <f>SUM(INDIRECT(ADDRESS(MATCH("K25",$A:$A,0)+1,COLUMN(F$13),4)&amp;":"&amp;ADDRESS(MATCH("K26",$A:$A,0)-1,COLUMN(F$13),4)))</f>
        <v/>
      </c>
      <c r="G172" s="954" t="n">
        <v>0</v>
      </c>
      <c r="H172" s="954" t="n">
        <v>0</v>
      </c>
      <c r="I172" s="988" t="n"/>
      <c r="J172" s="196" t="n"/>
      <c r="K172" s="197" t="n"/>
      <c r="L172" s="197" t="n"/>
      <c r="M172" s="197" t="n"/>
      <c r="N172" s="966">
        <f>B172</f>
        <v/>
      </c>
      <c r="O172" s="198">
        <f>C172*BS!$B$9</f>
        <v/>
      </c>
      <c r="P172" s="198">
        <f>D172*BS!$B$9</f>
        <v/>
      </c>
      <c r="Q172" s="198">
        <f>E172*BS!$B$9</f>
        <v/>
      </c>
      <c r="R172" s="198">
        <f>F172*BS!$B$9</f>
        <v/>
      </c>
      <c r="S172" s="198">
        <f>G172*BS!$B$9</f>
        <v/>
      </c>
      <c r="T172" s="198">
        <f>H172*BS!$B$9</f>
        <v/>
      </c>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102" t="n"/>
      <c r="C173" s="994" t="n"/>
      <c r="D173" s="994" t="n"/>
      <c r="E173" s="994" t="n"/>
      <c r="F173" s="994" t="n"/>
      <c r="G173" s="994" t="n"/>
      <c r="H173" s="994" t="n"/>
      <c r="I173" s="992" t="n"/>
      <c r="J173" s="180" t="n"/>
      <c r="N173" s="976" t="inlineStr"/>
      <c r="O173" s="192" t="inlineStr"/>
      <c r="P173" s="192" t="inlineStr"/>
      <c r="Q173" s="192" t="inlineStr"/>
      <c r="R173" s="192" t="inlineStr"/>
      <c r="S173" s="192" t="inlineStr"/>
      <c r="T173" s="192" t="inlineStr"/>
      <c r="U173" s="193">
        <f>I154</f>
        <v/>
      </c>
    </row>
    <row r="174">
      <c r="A174" s="194" t="inlineStr">
        <is>
          <t>K27</t>
        </is>
      </c>
      <c r="B174" s="96" t="inlineStr">
        <is>
          <t xml:space="preserve">Common Stock </t>
        </is>
      </c>
      <c r="C174" s="942" t="n"/>
      <c r="D174" s="942" t="n"/>
      <c r="E174" s="942" t="n"/>
      <c r="F174" s="942" t="n"/>
      <c r="G174" s="942" t="n"/>
      <c r="H174" s="942" t="n"/>
      <c r="I174" s="992" t="n"/>
      <c r="J174" s="196" t="n"/>
      <c r="K174" s="197" t="n"/>
      <c r="L174" s="197" t="n"/>
      <c r="M174" s="197" t="n"/>
      <c r="N174" s="966">
        <f>B174</f>
        <v/>
      </c>
      <c r="O174" s="198" t="inlineStr"/>
      <c r="P174" s="198" t="inlineStr"/>
      <c r="Q174" s="198" t="inlineStr"/>
      <c r="R174" s="198" t="inlineStr"/>
      <c r="S174" s="198" t="inlineStr"/>
      <c r="T174" s="198" t="inlineStr"/>
      <c r="U174" s="193">
        <f>I155</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229" t="n"/>
      <c r="C175" s="103" t="n"/>
      <c r="D175" s="103" t="n"/>
      <c r="E175" s="103" t="n"/>
      <c r="F175" s="103" t="n"/>
      <c r="G175" s="103" t="n"/>
      <c r="H175" s="103" t="n"/>
      <c r="I175" s="979"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229" t="n"/>
      <c r="C176" s="229" t="n"/>
      <c r="D176" s="229" t="n"/>
      <c r="E176" s="229" t="n"/>
      <c r="F176" s="229" t="n"/>
      <c r="G176" s="229" t="n"/>
      <c r="H176" s="952" t="n"/>
      <c r="I176" s="979"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229" t="n"/>
      <c r="C177" s="229" t="n"/>
      <c r="D177" s="229" t="n"/>
      <c r="E177" s="229" t="n"/>
      <c r="F177" s="229" t="n"/>
      <c r="G177" s="229" t="n"/>
      <c r="H177" s="952" t="n"/>
      <c r="I177" s="979" t="n"/>
      <c r="J177" s="196" t="n"/>
      <c r="K177" s="197" t="n"/>
      <c r="L177" s="197" t="n"/>
      <c r="M177" s="197" t="n"/>
      <c r="N177" s="966" t="inlineStr"/>
      <c r="O177" s="198" t="inlineStr"/>
      <c r="P177" s="198" t="inlineStr"/>
      <c r="Q177" s="198" t="inlineStr"/>
      <c r="R177" s="198" t="inlineStr"/>
      <c r="S177" s="198" t="inlineStr"/>
      <c r="T177" s="198" t="inlineStr"/>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194" t="inlineStr">
        <is>
          <t>K28</t>
        </is>
      </c>
      <c r="B178" s="96" t="inlineStr">
        <is>
          <t xml:space="preserve">Total </t>
        </is>
      </c>
      <c r="C178" s="954">
        <f>SUM(INDIRECT(ADDRESS(MATCH("K27",$A:$A,0)+1,COLUMN(C$13),4)&amp;":"&amp;ADDRESS(MATCH("K28",$A:$A,0)-1,COLUMN(C$13),4)))</f>
        <v/>
      </c>
      <c r="D178" s="954">
        <f>SUM(INDIRECT(ADDRESS(MATCH("K27",$A:$A,0)+1,COLUMN(D$13),4)&amp;":"&amp;ADDRESS(MATCH("K28",$A:$A,0)-1,COLUMN(D$13),4)))</f>
        <v/>
      </c>
      <c r="E178" s="954">
        <f>SUM(INDIRECT(ADDRESS(MATCH("K27",$A:$A,0)+1,COLUMN(E$13),4)&amp;":"&amp;ADDRESS(MATCH("K28",$A:$A,0)-1,COLUMN(E$13),4)))</f>
        <v/>
      </c>
      <c r="F178" s="954">
        <f>SUM(INDIRECT(ADDRESS(MATCH("K27",$A:$A,0)+1,COLUMN(F$13),4)&amp;":"&amp;ADDRESS(MATCH("K28",$A:$A,0)-1,COLUMN(F$13),4)))</f>
        <v/>
      </c>
      <c r="G178" s="954" t="n">
        <v>20000000</v>
      </c>
      <c r="H178" s="954" t="n">
        <v>20000000</v>
      </c>
      <c r="I178" s="995" t="n"/>
      <c r="J178" s="196" t="n"/>
      <c r="K178" s="197" t="n"/>
      <c r="L178" s="197" t="n"/>
      <c r="M178" s="197" t="n"/>
      <c r="N178" s="966">
        <f>B178</f>
        <v/>
      </c>
      <c r="O178" s="198">
        <f>C178*BS!$B$9</f>
        <v/>
      </c>
      <c r="P178" s="198">
        <f>D178*BS!$B$9</f>
        <v/>
      </c>
      <c r="Q178" s="198">
        <f>E178*BS!$B$9</f>
        <v/>
      </c>
      <c r="R178" s="198">
        <f>F178*BS!$B$9</f>
        <v/>
      </c>
      <c r="S178" s="198">
        <f>G178*BS!$B$9</f>
        <v/>
      </c>
      <c r="T178" s="198">
        <f>H178*BS!$B$9</f>
        <v/>
      </c>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4" t="n"/>
      <c r="D179" s="994" t="n"/>
      <c r="E179" s="994" t="n"/>
      <c r="F179" s="994" t="n"/>
      <c r="G179" s="994" t="n"/>
      <c r="H179" s="994" t="n"/>
      <c r="I179" s="992" t="n"/>
      <c r="J179" s="180" t="n"/>
      <c r="N179" s="976" t="inlineStr"/>
      <c r="O179" s="192" t="inlineStr"/>
      <c r="P179" s="192" t="inlineStr"/>
      <c r="Q179" s="192" t="inlineStr"/>
      <c r="R179" s="192" t="inlineStr"/>
      <c r="S179" s="192" t="inlineStr"/>
      <c r="T179" s="192" t="inlineStr"/>
      <c r="U179" s="193" t="n"/>
    </row>
    <row r="180" ht="23.25" customFormat="1" customHeight="1" s="234">
      <c r="B180" s="102" t="n"/>
      <c r="C180" s="994" t="n"/>
      <c r="D180" s="994" t="n"/>
      <c r="E180" s="994" t="n"/>
      <c r="F180" s="994" t="n"/>
      <c r="G180" s="994" t="n"/>
      <c r="H180" s="994" t="n"/>
      <c r="I180" s="992" t="n"/>
      <c r="J180" s="180" t="n"/>
      <c r="N180" s="976" t="inlineStr"/>
      <c r="O180" s="192" t="inlineStr"/>
      <c r="P180" s="192" t="inlineStr"/>
      <c r="Q180" s="192" t="inlineStr"/>
      <c r="R180" s="192" t="inlineStr"/>
      <c r="S180" s="192" t="inlineStr"/>
      <c r="T180" s="192" t="inlineStr"/>
      <c r="U180" s="193" t="n"/>
    </row>
    <row r="181" ht="23.25" customFormat="1" customHeight="1" s="234">
      <c r="A181" s="194" t="inlineStr">
        <is>
          <t>K29</t>
        </is>
      </c>
      <c r="B181" s="96" t="inlineStr">
        <is>
          <t xml:space="preserve">Additional Paid in Capital </t>
        </is>
      </c>
      <c r="C181" s="983" t="n"/>
      <c r="D181" s="983" t="n"/>
      <c r="E181" s="983" t="n"/>
      <c r="F181" s="983" t="n"/>
      <c r="G181" s="983" t="n"/>
      <c r="H181" s="983" t="n"/>
      <c r="I181" s="984" t="n"/>
      <c r="J181" s="196" t="n"/>
      <c r="K181" s="197" t="n"/>
      <c r="L181" s="197" t="n"/>
      <c r="M181" s="197" t="n"/>
      <c r="N181" s="966">
        <f>B181</f>
        <v/>
      </c>
      <c r="O181" s="198" t="inlineStr"/>
      <c r="P181" s="198" t="inlineStr"/>
      <c r="Q181" s="198" t="inlineStr"/>
      <c r="R181" s="198" t="inlineStr"/>
      <c r="S181" s="198" t="inlineStr"/>
      <c r="T181" s="198" t="inlineStr"/>
      <c r="U181" s="193">
        <f>I162</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229" t="n"/>
      <c r="C182" s="103" t="n"/>
      <c r="D182" s="103" t="n"/>
      <c r="E182" s="103" t="n"/>
      <c r="F182" s="103" t="n"/>
      <c r="G182" s="103" t="n"/>
      <c r="H182" s="103" t="n"/>
      <c r="I182" s="984"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229" t="n"/>
      <c r="B183" s="229" t="n"/>
      <c r="C183" s="229" t="n"/>
      <c r="D183" s="229" t="n"/>
      <c r="E183" s="229" t="n"/>
      <c r="F183" s="229" t="n"/>
      <c r="G183" s="229" t="n"/>
      <c r="H183" s="229" t="n"/>
      <c r="I183" s="984" t="n"/>
      <c r="J183" s="196" t="n"/>
      <c r="K183" s="197" t="n"/>
      <c r="L183" s="197" t="n"/>
      <c r="M183" s="197" t="n"/>
      <c r="N183" s="966" t="inlineStr"/>
      <c r="O183" s="198" t="inlineStr"/>
      <c r="P183" s="198" t="inlineStr"/>
      <c r="Q183" s="198" t="inlineStr"/>
      <c r="R183" s="198" t="inlineStr"/>
      <c r="S183" s="198" t="inlineStr"/>
      <c r="T183" s="198" t="inlineStr"/>
      <c r="U183" s="193" t="n"/>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71" t="inlineStr">
        <is>
          <t>K30</t>
        </is>
      </c>
      <c r="B184" s="96" t="inlineStr">
        <is>
          <t xml:space="preserve">Total </t>
        </is>
      </c>
      <c r="C184" s="954">
        <f>SUM(INDIRECT(ADDRESS(MATCH("K29",$A:$A,0)+1,COLUMN(C$13),4)&amp;":"&amp;ADDRESS(MATCH("K30",$A:$A,0)-1,COLUMN(C$13),4)))</f>
        <v/>
      </c>
      <c r="D184" s="954">
        <f>SUM(INDIRECT(ADDRESS(MATCH("K29",$A:$A,0)+1,COLUMN(D$13),4)&amp;":"&amp;ADDRESS(MATCH("K30",$A:$A,0)-1,COLUMN(D$13),4)))</f>
        <v/>
      </c>
      <c r="E184" s="954">
        <f>SUM(INDIRECT(ADDRESS(MATCH("K29",$A:$A,0)+1,COLUMN(E$13),4)&amp;":"&amp;ADDRESS(MATCH("K30",$A:$A,0)-1,COLUMN(E$13),4)))</f>
        <v/>
      </c>
      <c r="F184" s="954">
        <f>SUM(INDIRECT(ADDRESS(MATCH("K29",$A:$A,0)+1,COLUMN(F$13),4)&amp;":"&amp;ADDRESS(MATCH("K30",$A:$A,0)-1,COLUMN(F$13),4)))</f>
        <v/>
      </c>
      <c r="G184" s="954" t="n">
        <v>0</v>
      </c>
      <c r="H184" s="954" t="n">
        <v>0</v>
      </c>
      <c r="I184" s="984" t="n"/>
      <c r="J184" s="180" t="n"/>
      <c r="N184" s="976">
        <f>B184</f>
        <v/>
      </c>
      <c r="O184" s="192">
        <f>C184*BS!$B$9</f>
        <v/>
      </c>
      <c r="P184" s="192">
        <f>D184*BS!$B$9</f>
        <v/>
      </c>
      <c r="Q184" s="192">
        <f>E184*BS!$B$9</f>
        <v/>
      </c>
      <c r="R184" s="192">
        <f>F184*BS!$B$9</f>
        <v/>
      </c>
      <c r="S184" s="192">
        <f>G184*BS!$B$9</f>
        <v/>
      </c>
      <c r="T184" s="192">
        <f>H184*BS!$B$9</f>
        <v/>
      </c>
      <c r="U184" s="193" t="n"/>
    </row>
    <row r="185" ht="18.75" customFormat="1" customHeight="1" s="171">
      <c r="A185" s="194" t="inlineStr">
        <is>
          <t>K31</t>
        </is>
      </c>
      <c r="B185" s="96" t="inlineStr">
        <is>
          <t xml:space="preserve">Other Reserves </t>
        </is>
      </c>
      <c r="C185" s="983" t="n"/>
      <c r="D185" s="983" t="n"/>
      <c r="E185" s="983" t="n"/>
      <c r="F185" s="983" t="n"/>
      <c r="G185" s="983" t="n"/>
      <c r="H185" s="983" t="n"/>
      <c r="I185" s="984" t="n"/>
      <c r="J185" s="196" t="n"/>
      <c r="K185" s="197" t="n"/>
      <c r="L185" s="197" t="n"/>
      <c r="M185" s="197" t="n"/>
      <c r="N185" s="966">
        <f>B185</f>
        <v/>
      </c>
      <c r="O185" s="198" t="inlineStr"/>
      <c r="P185" s="198" t="inlineStr"/>
      <c r="Q185" s="198" t="inlineStr"/>
      <c r="R185" s="198" t="inlineStr"/>
      <c r="S185" s="198" t="inlineStr"/>
      <c r="T185" s="198" t="inlineStr"/>
      <c r="U185" s="193">
        <f>I166</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n"/>
      <c r="B186" s="102" t="n"/>
      <c r="C186" s="993" t="n"/>
      <c r="D186" s="993" t="n"/>
      <c r="E186" s="993" t="n"/>
      <c r="F186" s="993" t="n"/>
      <c r="G186" s="993" t="n"/>
      <c r="H186" s="993" t="n"/>
      <c r="I186" s="992" t="n"/>
      <c r="J186" s="180" t="n"/>
      <c r="N186" s="976" t="inlineStr"/>
      <c r="O186" s="192" t="inlineStr"/>
      <c r="P186" s="192" t="inlineStr"/>
      <c r="Q186" s="192" t="inlineStr"/>
      <c r="R186" s="192" t="inlineStr"/>
      <c r="S186" s="192" t="inlineStr"/>
      <c r="T186" s="192" t="inlineStr"/>
      <c r="U186" s="193">
        <f>I167</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I168</f>
        <v/>
      </c>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I169</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I170</f>
        <v/>
      </c>
    </row>
    <row r="190" ht="18.75" customFormat="1" customHeight="1" s="171">
      <c r="A190" s="79" t="n"/>
      <c r="B190" s="102" t="n"/>
      <c r="C190" s="103" t="n"/>
      <c r="D190" s="103" t="n"/>
      <c r="E190" s="103" t="n"/>
      <c r="F190" s="103" t="n"/>
      <c r="G190" s="103" t="n"/>
      <c r="H190" s="103" t="n"/>
      <c r="I190" s="992" t="n"/>
      <c r="J190" s="180" t="n"/>
      <c r="N190" s="976" t="inlineStr"/>
      <c r="O190" s="192" t="inlineStr"/>
      <c r="P190" s="192" t="inlineStr"/>
      <c r="Q190" s="192" t="inlineStr"/>
      <c r="R190" s="192" t="inlineStr"/>
      <c r="S190" s="192" t="inlineStr"/>
      <c r="T190" s="192" t="inlineStr"/>
      <c r="U190" s="193">
        <f>I171</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I172</f>
        <v/>
      </c>
    </row>
    <row r="192" ht="18.75" customFormat="1" customHeight="1" s="171">
      <c r="A192" s="79" t="n"/>
      <c r="B192" s="102" t="n"/>
      <c r="C192" s="993" t="n"/>
      <c r="D192" s="993" t="n"/>
      <c r="E192" s="993" t="n"/>
      <c r="F192" s="993" t="n"/>
      <c r="G192" s="993" t="n"/>
      <c r="H192" s="993" t="n"/>
      <c r="I192" s="992" t="n"/>
      <c r="J192" s="180" t="n"/>
      <c r="N192" s="976" t="inlineStr"/>
      <c r="O192" s="192" t="inlineStr"/>
      <c r="P192" s="192" t="inlineStr"/>
      <c r="Q192" s="192" t="inlineStr"/>
      <c r="R192" s="192" t="inlineStr"/>
      <c r="S192" s="192" t="inlineStr"/>
      <c r="T192" s="192" t="inlineStr"/>
      <c r="U192" s="193">
        <f>I173</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I174</f>
        <v/>
      </c>
    </row>
    <row r="194" ht="18.75" customFormat="1" customHeight="1" s="171">
      <c r="A194" s="79" t="n"/>
      <c r="B194" s="102" t="n"/>
      <c r="C194" s="993" t="n"/>
      <c r="D194" s="993" t="n"/>
      <c r="E194" s="993" t="n"/>
      <c r="F194" s="993" t="n"/>
      <c r="G194" s="993" t="n"/>
      <c r="H194" s="993" t="n"/>
      <c r="I194" s="986" t="n"/>
      <c r="J194" s="180" t="n"/>
      <c r="N194" s="976" t="inlineStr"/>
      <c r="O194" s="192" t="inlineStr"/>
      <c r="P194" s="192" t="inlineStr"/>
      <c r="Q194" s="192" t="inlineStr"/>
      <c r="R194" s="192" t="inlineStr"/>
      <c r="S194" s="192" t="inlineStr"/>
      <c r="T194" s="192" t="inlineStr"/>
      <c r="U194" s="193">
        <f>I175</f>
        <v/>
      </c>
    </row>
    <row r="195" ht="18.75" customFormat="1" customHeight="1" s="171">
      <c r="A195" s="79" t="n"/>
      <c r="B195" s="102" t="n"/>
      <c r="C195" s="993" t="n"/>
      <c r="D195" s="993" t="n"/>
      <c r="E195" s="993" t="n"/>
      <c r="F195" s="993" t="n"/>
      <c r="G195" s="993" t="n"/>
      <c r="H195" s="993" t="n"/>
      <c r="I195" s="986" t="n"/>
      <c r="J195" s="180" t="n"/>
      <c r="N195" s="976" t="inlineStr"/>
      <c r="O195" s="192" t="inlineStr"/>
      <c r="P195" s="192" t="inlineStr"/>
      <c r="Q195" s="192" t="inlineStr"/>
      <c r="R195" s="192" t="inlineStr"/>
      <c r="S195" s="192" t="inlineStr"/>
      <c r="T195" s="192" t="inlineStr"/>
      <c r="U195" s="193">
        <f>I176</f>
        <v/>
      </c>
    </row>
    <row r="196" ht="18.75" customFormat="1" customHeight="1" s="171">
      <c r="B196" s="102" t="n"/>
      <c r="C196" s="952" t="n"/>
      <c r="D196" s="952" t="n"/>
      <c r="E196" s="952" t="n"/>
      <c r="F196" s="952" t="n"/>
      <c r="G196" s="952" t="n"/>
      <c r="H196" s="952" t="n"/>
      <c r="I196" s="979" t="n"/>
      <c r="J196" s="180" t="n"/>
      <c r="N196" s="976" t="inlineStr"/>
      <c r="O196" s="192" t="inlineStr"/>
      <c r="P196" s="192" t="inlineStr"/>
      <c r="Q196" s="192" t="inlineStr"/>
      <c r="R196" s="192" t="inlineStr"/>
      <c r="S196" s="192" t="inlineStr"/>
      <c r="T196" s="192" t="inlineStr"/>
      <c r="U196" s="193">
        <f>I177</f>
        <v/>
      </c>
    </row>
    <row r="197" ht="18.75" customFormat="1" customHeight="1" s="194">
      <c r="A197" s="194" t="inlineStr">
        <is>
          <t>K32</t>
        </is>
      </c>
      <c r="B197" s="96" t="inlineStr">
        <is>
          <t>Total</t>
        </is>
      </c>
      <c r="C197" s="954">
        <f>SUM(INDIRECT(ADDRESS(MATCH("K31",$A:$A,0)+1,COLUMN(C$13),4)&amp;":"&amp;ADDRESS(MATCH("K32",$A:$A,0)-1,COLUMN(C$13),4)))</f>
        <v/>
      </c>
      <c r="D197" s="954">
        <f>SUM(INDIRECT(ADDRESS(MATCH("K31",$A:$A,0)+1,COLUMN(D$13),4)&amp;":"&amp;ADDRESS(MATCH("K32",$A:$A,0)-1,COLUMN(D$13),4)))</f>
        <v/>
      </c>
      <c r="E197" s="954">
        <f>SUM(INDIRECT(ADDRESS(MATCH("K31",$A:$A,0)+1,COLUMN(E$13),4)&amp;":"&amp;ADDRESS(MATCH("K32",$A:$A,0)-1,COLUMN(E$13),4)))</f>
        <v/>
      </c>
      <c r="F197" s="954">
        <f>SUM(INDIRECT(ADDRESS(MATCH("K31",$A:$A,0)+1,COLUMN(F$13),4)&amp;":"&amp;ADDRESS(MATCH("K32",$A:$A,0)-1,COLUMN(F$13),4)))</f>
        <v/>
      </c>
      <c r="G197" s="954" t="n">
        <v>40240242</v>
      </c>
      <c r="H197" s="954" t="n">
        <v>44578178</v>
      </c>
      <c r="I197" s="984" t="n"/>
      <c r="J197" s="196" t="n"/>
      <c r="K197" s="197" t="n"/>
      <c r="L197" s="197" t="n"/>
      <c r="M197" s="197" t="n"/>
      <c r="N197" s="966">
        <f>B197</f>
        <v/>
      </c>
      <c r="O197" s="198">
        <f>C197*BS!$B$9</f>
        <v/>
      </c>
      <c r="P197" s="198">
        <f>D197*BS!$B$9</f>
        <v/>
      </c>
      <c r="Q197" s="198">
        <f>E197*BS!$B$9</f>
        <v/>
      </c>
      <c r="R197" s="198">
        <f>F197*BS!$B$9</f>
        <v/>
      </c>
      <c r="S197" s="198">
        <f>G197*BS!$B$9</f>
        <v/>
      </c>
      <c r="T197" s="198">
        <f>H197*BS!$B$9</f>
        <v/>
      </c>
      <c r="U197" s="193">
        <f>I178</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996" t="n"/>
      <c r="D198" s="996" t="n"/>
      <c r="E198" s="996" t="n"/>
      <c r="F198" s="996" t="n"/>
      <c r="G198" s="996" t="n"/>
      <c r="H198" s="996" t="n"/>
      <c r="I198" s="997" t="n"/>
      <c r="J198" s="180" t="n"/>
      <c r="N198" s="976" t="inlineStr"/>
      <c r="O198" s="192" t="inlineStr"/>
      <c r="P198" s="192" t="inlineStr"/>
      <c r="Q198" s="192" t="inlineStr"/>
      <c r="R198" s="192" t="inlineStr"/>
      <c r="S198" s="192" t="inlineStr"/>
      <c r="T198" s="192" t="inlineStr"/>
      <c r="U198" s="193" t="n"/>
    </row>
    <row r="199">
      <c r="A199" s="194" t="inlineStr">
        <is>
          <t>K33</t>
        </is>
      </c>
      <c r="B199" s="96" t="inlineStr">
        <is>
          <t xml:space="preserve">Retained Earnings </t>
        </is>
      </c>
      <c r="C199" s="983" t="n"/>
      <c r="D199" s="983" t="n"/>
      <c r="E199" s="983" t="n"/>
      <c r="F199" s="983" t="n"/>
      <c r="G199" s="983" t="n"/>
      <c r="H199" s="983" t="n"/>
      <c r="I199" s="998" t="n"/>
      <c r="J199" s="196" t="n"/>
      <c r="K199" s="197" t="n"/>
      <c r="L199" s="197" t="n"/>
      <c r="M199" s="197" t="n"/>
      <c r="N199" s="966">
        <f>B199</f>
        <v/>
      </c>
      <c r="O199" s="198" t="inlineStr"/>
      <c r="P199" s="198" t="inlineStr"/>
      <c r="Q199" s="198" t="inlineStr"/>
      <c r="R199" s="198" t="inlineStr"/>
      <c r="S199" s="198" t="inlineStr"/>
      <c r="T199" s="198" t="inlineStr"/>
      <c r="U199" s="193">
        <f>I180</f>
        <v/>
      </c>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A200" s="194" t="n"/>
      <c r="B200" s="102" t="n"/>
      <c r="C200" s="103" t="n"/>
      <c r="D200" s="103" t="n"/>
      <c r="E200" s="103" t="n"/>
      <c r="F200" s="103" t="n"/>
      <c r="G200" s="103" t="n">
        <v>0</v>
      </c>
      <c r="H200" s="103" t="n">
        <v>0</v>
      </c>
      <c r="I200" s="998" t="n"/>
      <c r="J200" s="196" t="n"/>
      <c r="K200" s="197" t="n"/>
      <c r="L200" s="197" t="n"/>
      <c r="M200" s="197" t="n"/>
      <c r="N200" s="966" t="inlineStr"/>
      <c r="O200" s="198" t="inlineStr"/>
      <c r="P200" s="198" t="inlineStr"/>
      <c r="Q200" s="198" t="inlineStr"/>
      <c r="R200" s="198" t="inlineStr"/>
      <c r="S200" s="198">
        <f>G200*BS!$B$9</f>
        <v/>
      </c>
      <c r="T200" s="198">
        <f>H200*BS!$B$9</f>
        <v/>
      </c>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194" t="n"/>
      <c r="B201" s="102" t="n"/>
      <c r="C201" s="993" t="n"/>
      <c r="D201" s="993" t="n"/>
      <c r="E201" s="993" t="n"/>
      <c r="F201" s="993" t="n"/>
      <c r="G201" s="993" t="n"/>
      <c r="H201" s="993" t="n"/>
      <c r="I201" s="998" t="n"/>
      <c r="J201" s="196" t="n"/>
      <c r="K201" s="197" t="n"/>
      <c r="L201" s="197" t="n"/>
      <c r="M201" s="197" t="n"/>
      <c r="N201" s="966" t="inlineStr"/>
      <c r="O201" s="198" t="inlineStr"/>
      <c r="P201" s="198" t="inlineStr"/>
      <c r="Q201" s="198" t="inlineStr"/>
      <c r="R201" s="198" t="inlineStr"/>
      <c r="S201" s="198" t="inlineStr"/>
      <c r="T201" s="198" t="inlineStr"/>
      <c r="U201" s="193" t="n"/>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A202" s="79" t="inlineStr">
        <is>
          <t>K34</t>
        </is>
      </c>
      <c r="B202" s="96" t="inlineStr">
        <is>
          <t>Total</t>
        </is>
      </c>
      <c r="C202" s="954">
        <f>SUM(INDIRECT(ADDRESS(MATCH("K33",$A:$A,0)+1,COLUMN(C$13),4)&amp;":"&amp;ADDRESS(MATCH("K34",$A:$A,0)-1,COLUMN(C$13),4)))</f>
        <v/>
      </c>
      <c r="D202" s="954">
        <f>SUM(INDIRECT(ADDRESS(MATCH("K33",$A:$A,0)+1,COLUMN(D$13),4)&amp;":"&amp;ADDRESS(MATCH("K34",$A:$A,0)-1,COLUMN(D$13),4)))</f>
        <v/>
      </c>
      <c r="E202" s="954">
        <f>SUM(INDIRECT(ADDRESS(MATCH("K33",$A:$A,0)+1,COLUMN(E$13),4)&amp;":"&amp;ADDRESS(MATCH("K34",$A:$A,0)-1,COLUMN(E$13),4)))</f>
        <v/>
      </c>
      <c r="F202" s="954">
        <f>SUM(INDIRECT(ADDRESS(MATCH("K33",$A:$A,0)+1,COLUMN(F$13),4)&amp;":"&amp;ADDRESS(MATCH("K34",$A:$A,0)-1,COLUMN(F$13),4)))</f>
        <v/>
      </c>
      <c r="G202" s="954">
        <f>SUM(INDIRECT(ADDRESS(MATCH("K33",$A:$A,0)+1,COLUMN(G$13),4)&amp;":"&amp;ADDRESS(MATCH("K34",$A:$A,0)-1,COLUMN(G$13),4)))</f>
        <v/>
      </c>
      <c r="H202" s="954">
        <f>SUM(INDIRECT(ADDRESS(MATCH("K33",$A:$A,0)+1,COLUMN(H$13),4)&amp;":"&amp;ADDRESS(MATCH("K34",$A:$A,0)-1,COLUMN(H$13),4)))</f>
        <v/>
      </c>
      <c r="I202" s="997" t="n"/>
      <c r="J202" s="180" t="n"/>
      <c r="N202" s="976">
        <f>B202</f>
        <v/>
      </c>
      <c r="O202" s="192">
        <f>C202*BS!$B$9</f>
        <v/>
      </c>
      <c r="P202" s="192">
        <f>D202*BS!$B$9</f>
        <v/>
      </c>
      <c r="Q202" s="192">
        <f>E202*BS!$B$9</f>
        <v/>
      </c>
      <c r="R202" s="192">
        <f>F202*BS!$B$9</f>
        <v/>
      </c>
      <c r="S202" s="192">
        <f>G202*BS!$B$9</f>
        <v/>
      </c>
      <c r="T202" s="192">
        <f>H202*BS!$B$9</f>
        <v/>
      </c>
      <c r="U202" s="193" t="n"/>
    </row>
    <row r="203">
      <c r="A203" s="171" t="inlineStr">
        <is>
          <t>K35</t>
        </is>
      </c>
      <c r="B203" s="96" t="inlineStr">
        <is>
          <t xml:space="preserve">Others </t>
        </is>
      </c>
      <c r="C203" s="999" t="n"/>
      <c r="D203" s="999" t="n"/>
      <c r="E203" s="999" t="n"/>
      <c r="F203" s="999" t="n"/>
      <c r="G203" s="999" t="n"/>
      <c r="H203" s="999" t="n"/>
      <c r="I203" s="997" t="n"/>
      <c r="J203" s="180" t="n"/>
      <c r="N203" s="966">
        <f>B203</f>
        <v/>
      </c>
      <c r="O203" s="204" t="inlineStr"/>
      <c r="P203" s="204" t="inlineStr"/>
      <c r="Q203" s="204" t="inlineStr"/>
      <c r="R203" s="204" t="inlineStr"/>
      <c r="S203" s="204" t="inlineStr"/>
      <c r="T203" s="204" t="inlineStr"/>
      <c r="U203" s="193"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I185</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I186</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103" t="n"/>
      <c r="D206" s="103" t="n"/>
      <c r="E206" s="103" t="n"/>
      <c r="F206" s="103" t="n"/>
      <c r="G206" s="103" t="n"/>
      <c r="H206" s="103" t="n"/>
      <c r="I206" s="997" t="n"/>
      <c r="J206" s="180" t="n"/>
      <c r="K206" s="172" t="n"/>
      <c r="L206" s="172" t="n"/>
      <c r="M206" s="172" t="n"/>
      <c r="N206" s="973" t="inlineStr"/>
      <c r="O206" s="192" t="inlineStr"/>
      <c r="P206" s="192" t="inlineStr"/>
      <c r="Q206" s="192" t="inlineStr"/>
      <c r="R206" s="192" t="inlineStr"/>
      <c r="S206" s="192" t="inlineStr"/>
      <c r="T206" s="192" t="inlineStr"/>
      <c r="U206" s="193">
        <f>I187</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I188</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000"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I189</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I190</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I191</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I192</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I193</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I194</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inlineStr">
        <is>
          <t>K36</t>
        </is>
      </c>
      <c r="B214" s="96" t="inlineStr">
        <is>
          <t>Total</t>
        </is>
      </c>
      <c r="C214" s="954">
        <f>SUM(INDIRECT(ADDRESS(MATCH("K35",$A:$A,0)+1,COLUMN(C$13),4)&amp;":"&amp;ADDRESS(MATCH("K36",$A:$A,0)-1,COLUMN(C$13),4)))</f>
        <v/>
      </c>
      <c r="D214" s="954">
        <f>SUM(INDIRECT(ADDRESS(MATCH("K35",$A:$A,0)+1,COLUMN(D$13),4)&amp;":"&amp;ADDRESS(MATCH("K36",$A:$A,0)-1,COLUMN(D$13),4)))</f>
        <v/>
      </c>
      <c r="E214" s="954">
        <f>SUM(INDIRECT(ADDRESS(MATCH("K35",$A:$A,0)+1,COLUMN(E$13),4)&amp;":"&amp;ADDRESS(MATCH("K36",$A:$A,0)-1,COLUMN(E$13),4)))</f>
        <v/>
      </c>
      <c r="F214" s="954">
        <f>SUM(INDIRECT(ADDRESS(MATCH("K35",$A:$A,0)+1,COLUMN(F$13),4)&amp;":"&amp;ADDRESS(MATCH("K36",$A:$A,0)-1,COLUMN(F$13),4)))</f>
        <v/>
      </c>
      <c r="G214" s="954" t="n">
        <v>262132</v>
      </c>
      <c r="H214" s="954" t="n">
        <v>238207</v>
      </c>
      <c r="I214" s="997" t="n"/>
      <c r="J214" s="180" t="n"/>
      <c r="K214" s="172" t="n"/>
      <c r="L214" s="172" t="n"/>
      <c r="M214" s="172" t="n"/>
      <c r="N214" s="966">
        <f>B214</f>
        <v/>
      </c>
      <c r="O214" s="1001">
        <f>C214*BS!$B$9</f>
        <v/>
      </c>
      <c r="P214" s="1001">
        <f>D214*BS!$B$9</f>
        <v/>
      </c>
      <c r="Q214" s="1001">
        <f>E214*BS!$B$9</f>
        <v/>
      </c>
      <c r="R214" s="1001">
        <f>F214*BS!$B$9</f>
        <v/>
      </c>
      <c r="S214" s="1001">
        <f>G214*BS!$B$9</f>
        <v/>
      </c>
      <c r="T214" s="1001">
        <f>H214*BS!$B$9</f>
        <v/>
      </c>
      <c r="U214" s="193" t="n"/>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t="n"/>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194" t="inlineStr">
        <is>
          <t>K37</t>
        </is>
      </c>
      <c r="B216" s="96" t="inlineStr">
        <is>
          <t xml:space="preserve">Total Shareholders Equity </t>
        </is>
      </c>
      <c r="C216" s="983" t="n"/>
      <c r="D216" s="983" t="n"/>
      <c r="E216" s="983" t="n"/>
      <c r="F216" s="983" t="n"/>
      <c r="G216" s="983" t="n"/>
      <c r="H216" s="983" t="n"/>
      <c r="I216" s="998" t="n"/>
      <c r="J216" s="196" t="n"/>
      <c r="K216" s="197" t="n"/>
      <c r="L216" s="197" t="n"/>
      <c r="M216" s="197" t="n"/>
      <c r="N216" s="966">
        <f>B216</f>
        <v/>
      </c>
      <c r="O216" s="198" t="inlineStr"/>
      <c r="P216" s="198" t="inlineStr"/>
      <c r="Q216" s="198" t="inlineStr"/>
      <c r="R216" s="198" t="inlineStr"/>
      <c r="S216" s="198" t="inlineStr"/>
      <c r="T216" s="198" t="inlineStr"/>
      <c r="U216" s="193">
        <f>I197</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102" t="n"/>
      <c r="C217" s="103" t="n"/>
      <c r="D217" s="103" t="n"/>
      <c r="E217" s="103" t="n"/>
      <c r="F217" s="103" t="n"/>
      <c r="G217" s="103" t="n"/>
      <c r="H217" s="103" t="n"/>
      <c r="I217" s="984" t="n"/>
      <c r="J217" s="180" t="n"/>
      <c r="N217" s="976" t="inlineStr"/>
      <c r="O217" s="192" t="inlineStr"/>
      <c r="P217" s="192" t="inlineStr"/>
      <c r="Q217" s="192" t="inlineStr"/>
      <c r="R217" s="192" t="inlineStr"/>
      <c r="S217" s="192" t="inlineStr"/>
      <c r="T217" s="192" t="inlineStr"/>
      <c r="U217" s="193">
        <f>I198</f>
        <v/>
      </c>
    </row>
    <row r="218">
      <c r="B218" s="102" t="n"/>
      <c r="C218" s="1002" t="n"/>
      <c r="D218" s="1002" t="n"/>
      <c r="E218" s="1002" t="n"/>
      <c r="F218" s="1002" t="n"/>
      <c r="G218" s="1002" t="n"/>
      <c r="H218" s="1002" t="n"/>
      <c r="I218" s="984" t="n"/>
      <c r="J218" s="180" t="n"/>
      <c r="N218" s="976" t="inlineStr"/>
      <c r="O218" s="192" t="inlineStr"/>
      <c r="P218" s="192" t="inlineStr"/>
      <c r="Q218" s="192" t="inlineStr"/>
      <c r="R218" s="192" t="inlineStr"/>
      <c r="S218" s="192" t="inlineStr"/>
      <c r="T218" s="192" t="inlineStr"/>
      <c r="U218" s="193" t="n"/>
    </row>
    <row r="219">
      <c r="A219" s="171" t="inlineStr">
        <is>
          <t>K38</t>
        </is>
      </c>
      <c r="B219" s="96" t="inlineStr">
        <is>
          <t>Total</t>
        </is>
      </c>
      <c r="C219" s="954">
        <f>SUM(INDIRECT(ADDRESS(MATCH("K37",$A:$A,0)+1,COLUMN(C$13),4)&amp;":"&amp;ADDRESS(MATCH("K38",$A:$A,0)-1,COLUMN(C$13),4)))</f>
        <v/>
      </c>
      <c r="D219" s="954">
        <f>SUM(INDIRECT(ADDRESS(MATCH("K37",$A:$A,0)+1,COLUMN(D$13),4)&amp;":"&amp;ADDRESS(MATCH("K38",$A:$A,0)-1,COLUMN(D$13),4)))</f>
        <v/>
      </c>
      <c r="E219" s="954">
        <f>SUM(INDIRECT(ADDRESS(MATCH("K37",$A:$A,0)+1,COLUMN(E$13),4)&amp;":"&amp;ADDRESS(MATCH("K38",$A:$A,0)-1,COLUMN(E$13),4)))</f>
        <v/>
      </c>
      <c r="F219" s="954">
        <f>SUM(INDIRECT(ADDRESS(MATCH("K37",$A:$A,0)+1,COLUMN(F$13),4)&amp;":"&amp;ADDRESS(MATCH("K38",$A:$A,0)-1,COLUMN(F$13),4)))</f>
        <v/>
      </c>
      <c r="G219" s="954" t="n">
        <v>0</v>
      </c>
      <c r="H219" s="954" t="n">
        <v>0</v>
      </c>
      <c r="I219" s="984" t="n"/>
      <c r="J219" s="180" t="n"/>
      <c r="N219" s="976">
        <f>B219</f>
        <v/>
      </c>
      <c r="O219" s="192">
        <f>C219*BS!$B$9</f>
        <v/>
      </c>
      <c r="P219" s="192">
        <f>D219*BS!$B$9</f>
        <v/>
      </c>
      <c r="Q219" s="192">
        <f>E219*BS!$B$9</f>
        <v/>
      </c>
      <c r="R219" s="192">
        <f>F219*BS!$B$9</f>
        <v/>
      </c>
      <c r="S219" s="192">
        <f>G219*BS!$B$9</f>
        <v/>
      </c>
      <c r="T219" s="192">
        <f>H219*BS!$B$9</f>
        <v/>
      </c>
      <c r="U219" s="193" t="n"/>
    </row>
    <row r="220">
      <c r="A220" s="171" t="inlineStr">
        <is>
          <t>K39</t>
        </is>
      </c>
      <c r="B220" s="96" t="inlineStr">
        <is>
          <t xml:space="preserve">Off Balance Liabilities </t>
        </is>
      </c>
      <c r="C220" s="1003" t="n"/>
      <c r="D220" s="1003" t="n"/>
      <c r="E220" s="1003" t="n"/>
      <c r="F220" s="1003" t="n"/>
      <c r="G220" s="1003" t="n"/>
      <c r="H220" s="1003" t="n"/>
      <c r="I220" s="997" t="n"/>
      <c r="J220" s="180" t="n"/>
      <c r="N220" s="966">
        <f>B220</f>
        <v/>
      </c>
      <c r="O220" s="204" t="inlineStr"/>
      <c r="P220" s="204" t="inlineStr"/>
      <c r="Q220" s="204" t="inlineStr"/>
      <c r="R220" s="204" t="inlineStr"/>
      <c r="S220" s="204" t="inlineStr"/>
      <c r="T220" s="204" t="inlineStr"/>
      <c r="U220" s="193" t="n"/>
    </row>
    <row r="221">
      <c r="B221" s="102" t="inlineStr">
        <is>
          <t>- LC</t>
        </is>
      </c>
      <c r="C221" s="991" t="n"/>
      <c r="D221" s="991" t="n"/>
      <c r="E221" s="991" t="n"/>
      <c r="F221" s="991" t="n"/>
      <c r="G221" s="991" t="n"/>
      <c r="H221" s="991" t="n"/>
      <c r="I221" s="977" t="n"/>
      <c r="J221" s="180" t="n"/>
      <c r="N221" s="976">
        <f>B221</f>
        <v/>
      </c>
      <c r="O221" s="192" t="inlineStr"/>
      <c r="P221" s="192" t="inlineStr"/>
      <c r="Q221" s="192" t="inlineStr"/>
      <c r="R221" s="192" t="inlineStr"/>
      <c r="S221" s="192" t="inlineStr"/>
      <c r="T221" s="192" t="inlineStr"/>
      <c r="U221" s="193">
        <f>I202</f>
        <v/>
      </c>
    </row>
    <row r="222">
      <c r="B222" s="102" t="inlineStr">
        <is>
          <t>- BG</t>
        </is>
      </c>
      <c r="C222" s="991" t="n"/>
      <c r="D222" s="991" t="n"/>
      <c r="E222" s="991" t="n"/>
      <c r="F222" s="991" t="n"/>
      <c r="G222" s="991" t="n"/>
      <c r="H222" s="991" t="n"/>
      <c r="I222" s="239" t="n"/>
      <c r="J222" s="180" t="n"/>
      <c r="N222" s="976">
        <f>B222</f>
        <v/>
      </c>
      <c r="O222" s="192" t="inlineStr"/>
      <c r="P222" s="192" t="inlineStr"/>
      <c r="Q222" s="192" t="inlineStr"/>
      <c r="R222" s="192" t="inlineStr"/>
      <c r="S222" s="192" t="inlineStr"/>
      <c r="T222" s="192" t="inlineStr"/>
      <c r="U222" s="193">
        <f>I203</f>
        <v/>
      </c>
    </row>
    <row r="223">
      <c r="B223" s="102" t="inlineStr">
        <is>
          <t>- BD</t>
        </is>
      </c>
      <c r="C223" s="103" t="n"/>
      <c r="D223" s="103" t="n"/>
      <c r="E223" s="103" t="n"/>
      <c r="F223" s="103" t="n"/>
      <c r="G223" s="103" t="n"/>
      <c r="H223" s="103" t="n"/>
      <c r="I223" s="240" t="n"/>
      <c r="J223" s="180" t="n"/>
      <c r="N223" s="976">
        <f>B223</f>
        <v/>
      </c>
      <c r="O223" s="192" t="inlineStr"/>
      <c r="P223" s="192" t="inlineStr"/>
      <c r="Q223" s="192" t="inlineStr"/>
      <c r="R223" s="192" t="inlineStr"/>
      <c r="S223" s="192" t="inlineStr"/>
      <c r="T223" s="192" t="inlineStr"/>
      <c r="U223" s="193">
        <f>I204</f>
        <v/>
      </c>
    </row>
    <row r="224">
      <c r="B224" s="102" t="inlineStr">
        <is>
          <t>- CG</t>
        </is>
      </c>
      <c r="C224" s="991" t="n"/>
      <c r="D224" s="991" t="n"/>
      <c r="E224" s="991" t="n"/>
      <c r="F224" s="991" t="n"/>
      <c r="G224" s="991" t="n"/>
      <c r="H224" s="991" t="n"/>
      <c r="I224" s="241" t="n"/>
      <c r="J224" s="180" t="n"/>
      <c r="N224" s="976">
        <f>B224</f>
        <v/>
      </c>
      <c r="O224" s="192" t="inlineStr"/>
      <c r="P224" s="192" t="inlineStr"/>
      <c r="Q224" s="192" t="inlineStr"/>
      <c r="R224" s="192" t="inlineStr"/>
      <c r="S224" s="192" t="inlineStr"/>
      <c r="T224" s="192" t="inlineStr"/>
      <c r="U224" s="193">
        <f>I205</f>
        <v/>
      </c>
    </row>
    <row r="225">
      <c r="B225" s="102" t="inlineStr">
        <is>
          <t>- Commitments</t>
        </is>
      </c>
      <c r="C225" s="991" t="n"/>
      <c r="D225" s="991" t="n"/>
      <c r="E225" s="991" t="n"/>
      <c r="F225" s="991" t="n"/>
      <c r="G225" s="991" t="n"/>
      <c r="H225" s="991" t="n"/>
      <c r="I225" s="241" t="n"/>
      <c r="J225" s="180" t="n"/>
      <c r="N225" s="976">
        <f>B225</f>
        <v/>
      </c>
      <c r="O225" s="192" t="inlineStr"/>
      <c r="P225" s="192" t="inlineStr"/>
      <c r="Q225" s="192" t="inlineStr"/>
      <c r="R225" s="192" t="inlineStr"/>
      <c r="S225" s="192" t="inlineStr"/>
      <c r="T225" s="192" t="inlineStr"/>
      <c r="U225" s="193">
        <f>I206</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I207</f>
        <v/>
      </c>
    </row>
    <row r="227">
      <c r="B227" s="102" t="inlineStr">
        <is>
          <t>- Others</t>
        </is>
      </c>
      <c r="C227" s="991" t="n"/>
      <c r="D227" s="991" t="n"/>
      <c r="E227" s="991" t="n"/>
      <c r="F227" s="991" t="n"/>
      <c r="G227" s="991" t="n"/>
      <c r="H227" s="991" t="n"/>
      <c r="I227" s="241" t="n"/>
      <c r="J227" s="180" t="n"/>
      <c r="N227" s="976">
        <f>B227</f>
        <v/>
      </c>
      <c r="O227" s="192" t="inlineStr"/>
      <c r="P227" s="192" t="inlineStr"/>
      <c r="Q227" s="192" t="inlineStr"/>
      <c r="R227" s="192" t="inlineStr"/>
      <c r="S227" s="192" t="inlineStr"/>
      <c r="T227" s="192" t="inlineStr"/>
      <c r="U227" s="193">
        <f>I208</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I209</f>
        <v/>
      </c>
    </row>
    <row r="229">
      <c r="B229" s="102" t="n"/>
      <c r="C229" s="991" t="n"/>
      <c r="D229" s="991" t="n"/>
      <c r="E229" s="991" t="n"/>
      <c r="F229" s="991" t="n"/>
      <c r="G229" s="991" t="n"/>
      <c r="H229" s="991" t="n"/>
      <c r="I229" s="241" t="n"/>
      <c r="J229" s="180" t="n"/>
      <c r="N229" s="976" t="inlineStr"/>
      <c r="O229" s="192" t="inlineStr"/>
      <c r="P229" s="192" t="inlineStr"/>
      <c r="Q229" s="192" t="inlineStr"/>
      <c r="R229" s="192" t="inlineStr"/>
      <c r="S229" s="192" t="inlineStr"/>
      <c r="T229" s="192" t="inlineStr"/>
      <c r="U229" s="193">
        <f>I210</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I211</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I212</f>
        <v/>
      </c>
    </row>
    <row r="232">
      <c r="A232" s="194" t="inlineStr">
        <is>
          <t>K40</t>
        </is>
      </c>
      <c r="B232" s="243" t="inlineStr">
        <is>
          <t xml:space="preserve">Total </t>
        </is>
      </c>
      <c r="C232" s="1004">
        <f>SUM(INDIRECT(ADDRESS(MATCH("K39",$A:$A,0)+1,COLUMN(C$13),4)&amp;":"&amp;ADDRESS(MATCH("K40",$A:$A,0)-1,COLUMN(C$13),4)))</f>
        <v/>
      </c>
      <c r="D232" s="1004">
        <f>SUM(INDIRECT(ADDRESS(MATCH("K39",$A:$A,0)+1,COLUMN(D$13),4)&amp;":"&amp;ADDRESS(MATCH("K40",$A:$A,0)-1,COLUMN(D$13),4)))</f>
        <v/>
      </c>
      <c r="E232" s="1004">
        <f>SUM(INDIRECT(ADDRESS(MATCH("K39",$A:$A,0)+1,COLUMN(E$13),4)&amp;":"&amp;ADDRESS(MATCH("K40",$A:$A,0)-1,COLUMN(E$13),4)))</f>
        <v/>
      </c>
      <c r="F232" s="1004">
        <f>SUM(INDIRECT(ADDRESS(MATCH("K39",$A:$A,0)+1,COLUMN(F$13),4)&amp;":"&amp;ADDRESS(MATCH("K40",$A:$A,0)-1,COLUMN(F$13),4)))</f>
        <v/>
      </c>
      <c r="G232" s="1004">
        <f>SUM(INDIRECT(ADDRESS(MATCH("K39",$A:$A,0)+1,COLUMN(G$13),4)&amp;":"&amp;ADDRESS(MATCH("K40",$A:$A,0)-1,COLUMN(G$13),4)))</f>
        <v/>
      </c>
      <c r="H232" s="1004">
        <f>SUM(INDIRECT(ADDRESS(MATCH("K39",$A:$A,0)+1,COLUMN(H$13),4)&amp;":"&amp;ADDRESS(MATCH("K40",$A:$A,0)-1,COLUMN(H$13),4)))</f>
        <v/>
      </c>
      <c r="I232" s="245" t="n"/>
      <c r="J232" s="196" t="n"/>
      <c r="K232" s="197" t="n"/>
      <c r="L232" s="197" t="n"/>
      <c r="M232" s="197" t="n"/>
      <c r="N232" s="966">
        <f>B232</f>
        <v/>
      </c>
      <c r="O232" s="246">
        <f>C232*BS!$B$9</f>
        <v/>
      </c>
      <c r="P232" s="246">
        <f>D232*BS!$B$9</f>
        <v/>
      </c>
      <c r="Q232" s="246">
        <f>E232*BS!$B$9</f>
        <v/>
      </c>
      <c r="R232" s="246">
        <f>F232*BS!$B$9</f>
        <v/>
      </c>
      <c r="S232" s="246">
        <f>G232*BS!$B$9</f>
        <v/>
      </c>
      <c r="T232" s="246">
        <f>H232*BS!$B$9</f>
        <v/>
      </c>
      <c r="U232" s="247">
        <f>I213</f>
        <v/>
      </c>
      <c r="V232" s="197" t="n"/>
      <c r="W232" s="197" t="n"/>
      <c r="X232" s="197" t="n"/>
      <c r="Y232" s="197" t="n"/>
      <c r="Z232" s="197" t="n"/>
      <c r="AA232" s="197" t="n"/>
      <c r="AB232" s="197" t="n"/>
      <c r="AC232" s="197" t="n"/>
      <c r="AD232" s="197" t="n"/>
      <c r="AE232" s="197" t="n"/>
      <c r="AF232" s="197" t="n"/>
      <c r="AG232" s="197" t="n"/>
      <c r="AH232" s="197" t="n"/>
      <c r="AI232" s="197" t="n"/>
      <c r="AJ232" s="197" t="n"/>
      <c r="AK232" s="197" t="n"/>
      <c r="AL232" s="197" t="n"/>
      <c r="AM232" s="197" t="n"/>
      <c r="AN232" s="197" t="n"/>
      <c r="AO232" s="197" t="n"/>
      <c r="AP232" s="197" t="n"/>
      <c r="AQ232" s="197" t="n"/>
      <c r="AR232" s="197" t="n"/>
      <c r="AS232" s="197" t="n"/>
      <c r="AT232" s="197" t="n"/>
      <c r="AU232" s="197" t="n"/>
      <c r="AV232" s="197" t="n"/>
      <c r="AW232" s="197" t="n"/>
      <c r="AX232" s="197" t="n"/>
      <c r="AY232" s="197" t="n"/>
      <c r="AZ232" s="197" t="n"/>
      <c r="BA232" s="197" t="n"/>
      <c r="BB232" s="197" t="n"/>
      <c r="BC232" s="197" t="n"/>
      <c r="BD232" s="197" t="n"/>
      <c r="BE232" s="197" t="n"/>
      <c r="BF232" s="197" t="n"/>
      <c r="BG232" s="197" t="n"/>
      <c r="BH232" s="197" t="n"/>
      <c r="BI232" s="197" t="n"/>
      <c r="BJ232" s="197" t="n"/>
      <c r="BK232" s="197" t="n"/>
      <c r="BL232" s="197" t="n"/>
      <c r="BM232" s="197" t="n"/>
      <c r="BN232" s="197" t="n"/>
      <c r="BO232" s="197" t="n"/>
      <c r="BP232" s="197" t="n"/>
      <c r="BQ232" s="197" t="n"/>
      <c r="BR232" s="197" t="n"/>
      <c r="BS232" s="197" t="n"/>
      <c r="BT232" s="197" t="n"/>
      <c r="BU232" s="197" t="n"/>
      <c r="BV232" s="197" t="n"/>
      <c r="BW232" s="197" t="n"/>
      <c r="BX232" s="197" t="n"/>
      <c r="BY232" s="197" t="n"/>
      <c r="BZ232" s="197" t="n"/>
      <c r="CA232" s="197" t="n"/>
      <c r="CB232" s="197" t="n"/>
      <c r="CC232" s="197" t="n"/>
      <c r="CD232" s="197" t="n"/>
      <c r="CE232" s="197" t="n"/>
      <c r="CF232" s="197" t="n"/>
      <c r="CG232" s="197" t="n"/>
      <c r="CH232" s="197" t="n"/>
      <c r="CI232" s="197" t="n"/>
      <c r="CJ232" s="197" t="n"/>
      <c r="CK232" s="197" t="n"/>
      <c r="CL232" s="197" t="n"/>
      <c r="CM232" s="197" t="n"/>
      <c r="CN232" s="197" t="n"/>
      <c r="CO232" s="197" t="n"/>
      <c r="CP232" s="197" t="n"/>
      <c r="CQ232" s="197" t="n"/>
      <c r="CR232" s="197" t="n"/>
      <c r="CS232" s="197" t="n"/>
      <c r="CT232" s="197" t="n"/>
      <c r="CU232" s="197" t="n"/>
      <c r="CV232" s="197" t="n"/>
      <c r="CW232" s="197" t="n"/>
      <c r="CX232" s="197" t="n"/>
      <c r="CY232" s="197" t="n"/>
      <c r="CZ232" s="197" t="n"/>
      <c r="DA232" s="197" t="n"/>
      <c r="DB232" s="197" t="n"/>
      <c r="DC232" s="197" t="n"/>
      <c r="DD232" s="197" t="n"/>
      <c r="DE232" s="197" t="n"/>
      <c r="DF232" s="197" t="n"/>
      <c r="DG232" s="197" t="n"/>
      <c r="DH232" s="197" t="n"/>
      <c r="DI232" s="197" t="n"/>
      <c r="DJ232" s="197" t="n"/>
      <c r="DK232" s="197" t="n"/>
      <c r="DL232" s="197" t="n"/>
      <c r="DM232" s="197" t="n"/>
      <c r="DN232" s="197" t="n"/>
      <c r="DO232" s="197" t="n"/>
      <c r="DP232" s="197" t="n"/>
      <c r="DQ232" s="197" t="n"/>
      <c r="DR232" s="197" t="n"/>
      <c r="DS232" s="197" t="n"/>
      <c r="DT232" s="197" t="n"/>
      <c r="DU232" s="197" t="n"/>
      <c r="DV232" s="197" t="n"/>
      <c r="DW232" s="197" t="n"/>
      <c r="DX232" s="197" t="n"/>
      <c r="DY232" s="197" t="n"/>
      <c r="DZ232" s="197" t="n"/>
      <c r="EA232" s="197" t="n"/>
      <c r="EB232" s="197" t="n"/>
      <c r="EC232" s="197" t="n"/>
      <c r="ED232" s="197" t="n"/>
      <c r="EE232" s="197" t="n"/>
      <c r="EF232" s="197" t="n"/>
      <c r="EG232" s="197" t="n"/>
      <c r="EH232" s="197" t="n"/>
      <c r="EI232" s="197" t="n"/>
      <c r="EJ232" s="197" t="n"/>
    </row>
    <row r="233">
      <c r="B233" s="248" t="n"/>
      <c r="C233" s="242" t="n"/>
      <c r="D233" s="242" t="n"/>
      <c r="E233" s="242" t="n"/>
      <c r="F233" s="242" t="n"/>
      <c r="G233" s="242" t="n"/>
      <c r="H233" s="242" t="n"/>
      <c r="I233" s="242" t="n"/>
      <c r="J233" s="180" t="n"/>
      <c r="N233" t="inlineStr"/>
      <c r="O233" s="249" t="inlineStr"/>
      <c r="P233" s="249" t="inlineStr"/>
      <c r="Q233" s="249" t="inlineStr"/>
      <c r="R233" s="249" t="inlineStr"/>
      <c r="S233" s="249" t="inlineStr"/>
      <c r="T233" s="249" t="inlineStr"/>
      <c r="U233" s="249" t="n"/>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314914979</v>
      </c>
      <c r="H15" s="939" t="n">
        <v>307591916</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Administration and other expenses</t>
        </is>
      </c>
      <c r="C56" s="939" t="n"/>
      <c r="D56" s="939" t="n"/>
      <c r="E56" s="939" t="n"/>
      <c r="F56" s="939" t="n"/>
      <c r="G56" s="939" t="n">
        <v>-47087910</v>
      </c>
      <c r="H56" s="939" t="n">
        <v>-50016273</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-13299</v>
      </c>
      <c r="H98" s="939" t="n">
        <v>-9656</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-13299</v>
      </c>
      <c r="H111" s="939" t="n">
        <v>-9656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-13299</v>
      </c>
      <c r="H124" s="952" t="n">
        <v>-9656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-7850523</v>
      </c>
      <c r="H138" s="939" t="n">
        <v>-3944523</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13884329</v>
      </c>
      <c r="G12" s="1029" t="n">
        <v>-7320573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