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v>44129828</v>
      </c>
      <c r="H25" s="103" t="n">
        <v>36863801</v>
      </c>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Current Trade receivables</t>
        </is>
      </c>
      <c r="C29" s="103" t="n"/>
      <c r="D29" s="103" t="n"/>
      <c r="E29" s="103" t="n"/>
      <c r="F29" s="103" t="n"/>
      <c r="G29" s="103" t="n">
        <v>8463813</v>
      </c>
      <c r="H29" s="103" t="n">
        <v>6861283</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 Spare parts Total inventory at the lower of costs and net realisable value</t>
        </is>
      </c>
      <c r="C43" s="103" t="n"/>
      <c r="D43" s="103" t="n"/>
      <c r="E43" s="103" t="n"/>
      <c r="F43" s="103" t="n"/>
      <c r="G43" s="103" t="n">
        <v>3476968</v>
      </c>
      <c r="H43" s="103" t="n">
        <v>9314381</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Current Prepayments</t>
        </is>
      </c>
      <c r="C56" s="939" t="n"/>
      <c r="D56" s="939" t="n"/>
      <c r="E56" s="939" t="n"/>
      <c r="F56" s="939" t="n"/>
      <c r="G56" s="939" t="n">
        <v>1236754</v>
      </c>
      <c r="H56" s="939" t="n">
        <v>754690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v>13283238</v>
      </c>
      <c r="H80" s="939" t="n">
        <v>12050331</v>
      </c>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 Cost At 31 March 2023</t>
        </is>
      </c>
      <c r="C86" s="939" t="n"/>
      <c r="D86" s="939" t="n"/>
      <c r="E86" s="939" t="n"/>
      <c r="F86" s="939" t="n"/>
      <c r="G86" s="939" t="n">
        <v/>
      </c>
      <c r="H86" s="939" t="n">
        <v>1587621</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 Accumulated depreciation At: 31 March 2023</t>
        </is>
      </c>
      <c r="C100" s="952" t="n"/>
      <c r="D100" s="952" t="n"/>
      <c r="E100" s="952" t="n"/>
      <c r="F100" s="952" t="n"/>
      <c r="G100" s="952" t="n">
        <v/>
      </c>
      <c r="H100" s="952" t="n">
        <v>1386154</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v>0</v>
      </c>
      <c r="H125" s="939" t="n">
        <v>0</v>
      </c>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 Cost At 1 April 2022</t>
        </is>
      </c>
      <c r="C133" s="939" t="n"/>
      <c r="D133" s="939" t="n"/>
      <c r="E133" s="939" t="n"/>
      <c r="F133" s="939" t="n"/>
      <c r="G133" s="939" t="n">
        <v>300089</v>
      </c>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Software $ Cost Additions</t>
        </is>
      </c>
      <c r="C134" s="939" t="n"/>
      <c r="D134" s="939" t="n"/>
      <c r="E134" s="939" t="n"/>
      <c r="F134" s="939" t="n"/>
      <c r="G134" s="939" t="n"/>
      <c r="H134" s="939" t="n">
        <v>2420</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inlineStr">
        <is>
          <t>Software $ Cost At 31 March 2023</t>
        </is>
      </c>
      <c r="C135" s="939" t="n"/>
      <c r="D135" s="939" t="n"/>
      <c r="E135" s="939" t="n"/>
      <c r="F135" s="939" t="n"/>
      <c r="G135" s="939" t="n"/>
      <c r="H135" s="939" t="n">
        <v>302509</v>
      </c>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inlineStr">
        <is>
          <t>Software $ Accumulated amortisation At 1A April 2022</t>
        </is>
      </c>
      <c r="C136" s="939" t="n"/>
      <c r="D136" s="939" t="n"/>
      <c r="E136" s="939" t="n"/>
      <c r="F136" s="939" t="n"/>
      <c r="G136" s="939" t="n">
        <v>238133</v>
      </c>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inlineStr">
        <is>
          <t>Software $ Accumulated amortisation Amortisation</t>
        </is>
      </c>
      <c r="C137" s="939" t="n"/>
      <c r="D137" s="939" t="n"/>
      <c r="E137" s="939" t="n"/>
      <c r="F137" s="939" t="n"/>
      <c r="G137" s="939" t="n"/>
      <c r="H137" s="939" t="n">
        <v>27014</v>
      </c>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inlineStr">
        <is>
          <t>Software $ Accumulated amortisation At 31 March 2023</t>
        </is>
      </c>
      <c r="C138" s="103" t="n"/>
      <c r="D138" s="103" t="n"/>
      <c r="E138" s="103" t="n"/>
      <c r="F138" s="103" t="n"/>
      <c r="G138" s="103" t="n"/>
      <c r="H138" s="103" t="n">
        <v>265147</v>
      </c>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inlineStr">
        <is>
          <t>Software $ Net book value At 31 March 2023</t>
        </is>
      </c>
      <c r="C139" s="939" t="n"/>
      <c r="D139" s="939" t="n"/>
      <c r="E139" s="939" t="n"/>
      <c r="F139" s="939" t="n"/>
      <c r="G139" s="939" t="n"/>
      <c r="H139" s="939" t="n">
        <v>37362</v>
      </c>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inlineStr">
        <is>
          <t>Software $ Net book value At31 March 2022</t>
        </is>
      </c>
      <c r="C140" s="939" t="n"/>
      <c r="D140" s="939" t="n"/>
      <c r="E140" s="939" t="n"/>
      <c r="F140" s="939" t="n"/>
      <c r="G140" s="939" t="n">
        <v>61956</v>
      </c>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v>0</v>
      </c>
      <c r="H157" s="939" t="n">
        <v>0</v>
      </c>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1535945</v>
      </c>
      <c r="H162" s="939" t="n">
        <v>1756332</v>
      </c>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v>96446</v>
      </c>
      <c r="H175" s="939" t="n">
        <v>70052</v>
      </c>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v>550258</v>
      </c>
      <c r="H26" s="939" t="n">
        <v>352764</v>
      </c>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Current Trade payables</t>
        </is>
      </c>
      <c r="C58" s="939" t="n"/>
      <c r="D58" s="939" t="n"/>
      <c r="E58" s="939" t="n"/>
      <c r="F58" s="939" t="n"/>
      <c r="G58" s="939" t="n">
        <v>1441515</v>
      </c>
      <c r="H58" s="939" t="n">
        <v>2053402</v>
      </c>
      <c r="I58" s="975" t="n"/>
      <c r="J58" s="180" t="n"/>
      <c r="N58" s="976">
        <f>B58</f>
        <v/>
      </c>
      <c r="O58" s="192">
        <f>C58*BS!$B$9</f>
        <v/>
      </c>
      <c r="P58" s="192">
        <f>D58*BS!$B$9</f>
        <v/>
      </c>
      <c r="Q58" s="192">
        <f>E58*BS!$B$9</f>
        <v/>
      </c>
      <c r="R58" s="192">
        <f>F58*BS!$B$9</f>
        <v/>
      </c>
      <c r="S58" s="192">
        <f>G58*BS!$B$9</f>
        <v/>
      </c>
      <c r="T58" s="192">
        <f>H58*BS!$B$9</f>
        <v/>
      </c>
      <c r="U58" s="193">
        <f>I58</f>
        <v/>
      </c>
    </row>
    <row r="59">
      <c r="B59" s="102" t="inlineStr">
        <is>
          <t>$ Current Accrued expenses and other payables</t>
        </is>
      </c>
      <c r="C59" s="939" t="n"/>
      <c r="D59" s="939" t="n"/>
      <c r="E59" s="939" t="n"/>
      <c r="F59" s="939" t="n"/>
      <c r="G59" s="939" t="n">
        <v>3002463</v>
      </c>
      <c r="H59" s="939" t="n">
        <v>3284351</v>
      </c>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Current Accrued expenses and other payables</t>
        </is>
      </c>
      <c r="C70" s="939" t="n"/>
      <c r="D70" s="939" t="n"/>
      <c r="E70" s="939" t="n"/>
      <c r="F70" s="939" t="n"/>
      <c r="G70" s="939" t="n">
        <v>3002463</v>
      </c>
      <c r="H70" s="939" t="n">
        <v>3284351</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v>2425704</v>
      </c>
      <c r="H85" s="939" t="n">
        <v>2450551</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Current Payables to related parties (Note 20)</t>
        </is>
      </c>
      <c r="C88" s="939" t="n"/>
      <c r="D88" s="939" t="n"/>
      <c r="E88" s="939" t="n"/>
      <c r="F88" s="939" t="n"/>
      <c r="G88" s="939" t="n">
        <v>3378274</v>
      </c>
      <c r="H88" s="939" t="n">
        <v>3057397</v>
      </c>
      <c r="I88" s="975" t="n"/>
      <c r="J88" s="180" t="n"/>
      <c r="N88" s="976">
        <f>B88</f>
        <v/>
      </c>
      <c r="O88" s="192">
        <f>C88*BS!$B$9</f>
        <v/>
      </c>
      <c r="P88" s="192">
        <f>D88*BS!$B$9</f>
        <v/>
      </c>
      <c r="Q88" s="192">
        <f>E88*BS!$B$9</f>
        <v/>
      </c>
      <c r="R88" s="192">
        <f>F88*BS!$B$9</f>
        <v/>
      </c>
      <c r="S88" s="192">
        <f>G88*BS!$B$9</f>
        <v/>
      </c>
      <c r="T88" s="192">
        <f>H88*BS!$B$9</f>
        <v/>
      </c>
      <c r="U88" s="193">
        <f>I88</f>
        <v/>
      </c>
    </row>
    <row r="89">
      <c r="B89" s="102" t="inlineStr">
        <is>
          <t>$ Current Accrued expenses and other payables</t>
        </is>
      </c>
      <c r="C89" s="939" t="n"/>
      <c r="D89" s="939" t="n"/>
      <c r="E89" s="939" t="n"/>
      <c r="F89" s="939" t="n"/>
      <c r="G89" s="939" t="n">
        <v>3002463</v>
      </c>
      <c r="H89" s="939" t="n">
        <v>3284351</v>
      </c>
      <c r="I89" s="975" t="n"/>
      <c r="J89" s="180" t="n"/>
      <c r="N89" s="976">
        <f>B89</f>
        <v/>
      </c>
      <c r="O89" s="192">
        <f>C89*BS!$B$9</f>
        <v/>
      </c>
      <c r="P89" s="192">
        <f>D89*BS!$B$9</f>
        <v/>
      </c>
      <c r="Q89" s="192">
        <f>E89*BS!$B$9</f>
        <v/>
      </c>
      <c r="R89" s="192">
        <f>F89*BS!$B$9</f>
        <v/>
      </c>
      <c r="S89" s="192">
        <f>G89*BS!$B$9</f>
        <v/>
      </c>
      <c r="T89" s="192">
        <f>H89*BS!$B$9</f>
        <v/>
      </c>
      <c r="U89" s="193">
        <f>I89</f>
        <v/>
      </c>
    </row>
    <row r="90">
      <c r="B90" s="211" t="inlineStr">
        <is>
          <t>$ Current Employee benefits</t>
        </is>
      </c>
      <c r="C90" s="939" t="n"/>
      <c r="D90" s="939" t="n"/>
      <c r="E90" s="939" t="n"/>
      <c r="F90" s="939" t="n"/>
      <c r="G90" s="939" t="n">
        <v>1095787</v>
      </c>
      <c r="H90" s="939" t="n">
        <v>1282684</v>
      </c>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v>875650</v>
      </c>
      <c r="H104" s="220" t="n">
        <v>564664</v>
      </c>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Non-current Employee benefits</t>
        </is>
      </c>
      <c r="C129" s="991" t="n"/>
      <c r="D129" s="991" t="n"/>
      <c r="E129" s="991" t="n"/>
      <c r="F129" s="991" t="n"/>
      <c r="G129" s="991" t="n">
        <v>123872</v>
      </c>
      <c r="H129" s="991" t="n">
        <v>203908</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None 1,900,000 (2022: 1,900,000) fully paid ordinary shares 1,900,000 (2022: 1,900,000) fully paid ordinary shares 1,900,000 (2022: 1,900,000) fully paid ordinary shares</t>
        </is>
      </c>
      <c r="C156" s="103" t="n"/>
      <c r="D156" s="103" t="n"/>
      <c r="E156" s="103" t="n"/>
      <c r="F156" s="103" t="n"/>
      <c r="G156" s="103" t="n">
        <v>1900000</v>
      </c>
      <c r="H156" s="103" t="n">
        <v>1900000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v>0</v>
      </c>
      <c r="H177" s="952" t="n">
        <v>0</v>
      </c>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v>41072875</v>
      </c>
      <c r="H180" s="983" t="n">
        <v>38884464</v>
      </c>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59084896</v>
      </c>
      <c r="H15" s="939" t="n">
        <v>4.1</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v>0</v>
      </c>
      <c r="H52" s="939" t="n">
        <v>0</v>
      </c>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Other expenses</t>
        </is>
      </c>
      <c r="C56" s="939" t="n"/>
      <c r="D56" s="939" t="n"/>
      <c r="E56" s="939" t="n"/>
      <c r="F56" s="939" t="n"/>
      <c r="G56" s="939" t="n">
        <v>5924589</v>
      </c>
      <c r="H56" s="939" t="n">
        <v>4.5</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v>0</v>
      </c>
      <c r="H81" s="939" t="n">
        <v>0</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0</v>
      </c>
      <c r="H84" s="991" t="n">
        <v>4.2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0</v>
      </c>
      <c r="H98" s="939" t="n">
        <v>4.2</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988213</v>
      </c>
      <c r="H99" s="939" t="n">
        <v>4.6</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Finance costs</t>
        </is>
      </c>
      <c r="C100" s="939" t="n"/>
      <c r="D100" s="939" t="n"/>
      <c r="E100" s="939" t="n"/>
      <c r="F100" s="939" t="n"/>
      <c r="G100" s="939" t="n">
        <v>14558</v>
      </c>
      <c r="H100" s="939" t="n">
        <v>4.7</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14558</v>
      </c>
      <c r="H111" s="939" t="n">
        <v>4.7</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14558</v>
      </c>
      <c r="H124" s="952" t="n">
        <v>4.7</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benefit/(expense)</t>
        </is>
      </c>
      <c r="D138" s="939" t="n"/>
      <c r="E138" s="939" t="n"/>
      <c r="F138" s="939" t="n"/>
      <c r="G138" s="939" t="n">
        <v>1016697</v>
      </c>
      <c r="H138" s="939" t="n">
        <v>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G144" t="n">
        <v>0</v>
      </c>
      <c r="H144" t="n">
        <v>0</v>
      </c>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G158" t="n">
        <v>0</v>
      </c>
      <c r="H158" t="n">
        <v>0</v>
      </c>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v>0</v>
      </c>
      <c r="H172" s="939" t="n">
        <v>0</v>
      </c>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-2091255</v>
      </c>
      <c r="G12" s="1029" t="n">
        <v>-7702106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-125146</v>
      </c>
      <c r="G13" s="1028" t="n">
        <v>-169095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4411</v>
      </c>
      <c r="G16" s="1028" t="n">
        <v>104</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345378</v>
      </c>
      <c r="G18" s="1029" t="n">
        <v>819222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-617042</v>
      </c>
      <c r="G23" s="1028" t="n">
        <v>-383143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-617042</v>
      </c>
      <c r="G25" s="1029" t="n">
        <v>-383143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