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bank balances</t>
        </is>
      </c>
      <c r="C15" s="103" t="n"/>
      <c r="D15" s="103" t="n"/>
      <c r="E15" s="103" t="n"/>
      <c r="F15" s="103" t="n"/>
      <c r="G15" s="103" t="n">
        <v>17825903</v>
      </c>
      <c r="H15" s="103" t="n">
        <v>0</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Trade receivables</t>
        </is>
      </c>
      <c r="C29" s="103" t="n"/>
      <c r="D29" s="103" t="n"/>
      <c r="E29" s="103" t="n"/>
      <c r="F29" s="103" t="n"/>
      <c r="G29" s="103" t="n">
        <v>525356</v>
      </c>
      <c r="H29" s="103" t="n">
        <v>0</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51132749</v>
      </c>
      <c r="H43" s="103" t="n">
        <v>54388398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Other prepayments</t>
        </is>
      </c>
      <c r="C56" s="939" t="n"/>
      <c r="D56" s="939" t="n"/>
      <c r="E56" s="939" t="n"/>
      <c r="F56" s="939" t="n"/>
      <c r="G56" s="939" t="n">
        <v>729915</v>
      </c>
      <c r="H56" s="939" t="n">
        <v>668569</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 xml:space="preserve">  Bank guarantee</t>
        </is>
      </c>
      <c r="C70" s="939" t="n"/>
      <c r="D70" s="939" t="n"/>
      <c r="E70" s="939" t="n"/>
      <c r="F70" s="939" t="n"/>
      <c r="G70" s="939" t="n">
        <v>435033</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 xml:space="preserve">  Other prepayments</t>
        </is>
      </c>
      <c r="C71" s="939" t="n"/>
      <c r="D71" s="939" t="n"/>
      <c r="E71" s="939" t="n"/>
      <c r="F71" s="939" t="n"/>
      <c r="G71" s="939" t="n">
        <v>729915</v>
      </c>
      <c r="H71" s="939" t="n">
        <v>668569</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3228260</v>
      </c>
      <c r="H86" s="939" t="n">
        <v>3871674</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3228260</v>
      </c>
      <c r="H100" s="952" t="n">
        <v>3871674</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 xml:space="preserve"> Amounts recognised in profit and loss Depreciation expense on right-of-use assets</t>
        </is>
      </c>
      <c r="G114" t="n">
        <v>1299357</v>
      </c>
      <c r="H114" t="n">
        <v>1438699</v>
      </c>
    </row>
    <row r="115" customFormat="1" s="79">
      <c r="B115" t="inlineStr">
        <is>
          <t xml:space="preserve"> Amounts recognised in profit and loss Amortisation of customer list</t>
        </is>
      </c>
      <c r="G115" t="n">
        <v>104646</v>
      </c>
      <c r="H115" t="n">
        <v>104646</v>
      </c>
    </row>
    <row r="116" customFormat="1" s="79">
      <c r="B116" t="inlineStr">
        <is>
          <t xml:space="preserve"> Amounts recognised in profit and loss Interest expense on lease liabilities</t>
        </is>
      </c>
      <c r="G116" t="n">
        <v>103818</v>
      </c>
      <c r="H116" t="n">
        <v>298050</v>
      </c>
    </row>
    <row r="117" customFormat="1" s="79">
      <c r="B117" t="inlineStr">
        <is>
          <t>Buildings  Cost or valuation Balance at 1 January 2022</t>
        </is>
      </c>
      <c r="G117" t="n">
        <v>0</v>
      </c>
      <c r="H117" t="n">
        <v>8973760</v>
      </c>
    </row>
    <row r="118" customFormat="1" s="79">
      <c r="B118" t="inlineStr">
        <is>
          <t>Buildings  Cost or valuation Additions</t>
        </is>
      </c>
      <c r="G118" t="n">
        <v>0</v>
      </c>
      <c r="H118" t="n">
        <v>5049207</v>
      </c>
    </row>
    <row r="119" customFormat="1" s="79">
      <c r="B119" t="inlineStr">
        <is>
          <t>Buildings  Cost or valuation Balance at 31 December 2022</t>
        </is>
      </c>
      <c r="G119" t="n">
        <v>0</v>
      </c>
      <c r="H119" t="n">
        <v>14022967</v>
      </c>
    </row>
    <row r="120" customFormat="1" s="79">
      <c r="B120" t="inlineStr">
        <is>
          <t>Buildings  Accumulated depreciation Balance at 1 January 2022</t>
        </is>
      </c>
      <c r="G120" t="n">
        <v>0</v>
      </c>
      <c r="H120" t="n">
        <v>3695265</v>
      </c>
    </row>
    <row r="121" customFormat="1" s="79">
      <c r="B121" t="inlineStr">
        <is>
          <t>Buildings  Accumulated depreciation Charge for the year</t>
        </is>
      </c>
      <c r="G121" t="n">
        <v>0</v>
      </c>
      <c r="H121" t="n">
        <v>1381649</v>
      </c>
    </row>
    <row r="122" customFormat="1" s="79">
      <c r="B122" t="inlineStr">
        <is>
          <t>Buildings  Accumulated depreciation Balance at31 December 2022</t>
        </is>
      </c>
      <c r="G122" t="n">
        <v>0</v>
      </c>
      <c r="H122" t="n">
        <v>5076914</v>
      </c>
    </row>
    <row r="123" customFormat="1" s="79">
      <c r="B123" t="inlineStr">
        <is>
          <t>Buildings  Carrying amount Balance at31 December 2022</t>
        </is>
      </c>
      <c r="G123" t="n">
        <v>0</v>
      </c>
      <c r="H123" t="n">
        <v>8946053</v>
      </c>
    </row>
    <row r="124" customFormat="1" s="79">
      <c r="B124" t="inlineStr">
        <is>
          <t>Motor vehicles  Cost or valuation Balance at 1 January 2022</t>
        </is>
      </c>
      <c r="G124" t="n">
        <v>0</v>
      </c>
      <c r="H124" t="n">
        <v>278896</v>
      </c>
    </row>
    <row r="125" customFormat="1" s="79">
      <c r="B125" t="inlineStr">
        <is>
          <t>Motor vehicles  Cost or valuation Additions</t>
        </is>
      </c>
      <c r="G125" t="n">
        <v>0</v>
      </c>
      <c r="H125" t="n">
        <v>143397</v>
      </c>
    </row>
    <row r="126" customFormat="1" s="154">
      <c r="B126" t="inlineStr">
        <is>
          <t>Motor vehicles  Cost or valuation Balance at 31 December 2022</t>
        </is>
      </c>
      <c r="G126" t="n">
        <v>0</v>
      </c>
      <c r="H126" t="n">
        <v>422293</v>
      </c>
    </row>
    <row r="127" customFormat="1" s="79">
      <c r="B127" t="inlineStr">
        <is>
          <t>Motor vehicles  Accumulated depreciation Balance at 1 January 2022</t>
        </is>
      </c>
      <c r="G127" t="n">
        <v>0</v>
      </c>
      <c r="H127" t="n">
        <v>155377</v>
      </c>
    </row>
    <row r="128" customFormat="1" s="117">
      <c r="B128" t="inlineStr">
        <is>
          <t>Motor vehicles  Accumulated depreciation Charge for the year</t>
        </is>
      </c>
      <c r="G128" t="n">
        <v>0</v>
      </c>
      <c r="H128" t="n">
        <v>54327</v>
      </c>
    </row>
    <row r="129" customFormat="1" s="117">
      <c r="B129" t="inlineStr">
        <is>
          <t>Motor vehicles  Accumulated depreciation Balance at31 December 2022</t>
        </is>
      </c>
      <c r="G129" t="n">
        <v>0</v>
      </c>
      <c r="H129" t="n">
        <v>209704</v>
      </c>
    </row>
    <row r="130" customFormat="1" s="117">
      <c r="B130" t="inlineStr">
        <is>
          <t>Motor vehicles  Carrying amount Balance at31 December 2022</t>
        </is>
      </c>
      <c r="G130" t="n">
        <v>0</v>
      </c>
      <c r="H130" t="n">
        <v>212589</v>
      </c>
    </row>
    <row r="131" customFormat="1" s="79">
      <c r="B131" t="inlineStr">
        <is>
          <t>Others Cost or valuation Balance at 1 January 2022</t>
        </is>
      </c>
      <c r="G131" t="n">
        <v>0</v>
      </c>
      <c r="H131" t="n">
        <v>62402</v>
      </c>
    </row>
    <row r="132" customFormat="1" s="117">
      <c r="A132" s="618" t="n"/>
      <c r="B132" s="102" t="inlineStr">
        <is>
          <t>Others Cost or valuation Balance at 31 December 2022</t>
        </is>
      </c>
      <c r="C132" s="939" t="n"/>
      <c r="D132" s="939" t="n"/>
      <c r="E132" s="939" t="n"/>
      <c r="F132" s="939" t="n"/>
      <c r="G132" s="939" t="n">
        <v>0</v>
      </c>
      <c r="H132" s="939" t="n">
        <v>62402</v>
      </c>
      <c r="I132" s="945" t="n"/>
      <c r="N132" s="105">
        <f>B114</f>
        <v/>
      </c>
      <c r="O132" s="106">
        <f>C114*BS!$B$9</f>
        <v/>
      </c>
      <c r="P132" s="106">
        <f>D114*BS!$B$9</f>
        <v/>
      </c>
      <c r="Q132" s="106">
        <f>E114*BS!$B$9</f>
        <v/>
      </c>
      <c r="R132" s="106">
        <f>F114*BS!$B$9</f>
        <v/>
      </c>
      <c r="S132" s="106">
        <f>G114*BS!$B$9</f>
        <v/>
      </c>
      <c r="T132" s="106">
        <f>H114*BS!$B$9</f>
        <v/>
      </c>
      <c r="U132" s="946">
        <f>I114</f>
        <v/>
      </c>
      <c r="V132" s="927" t="n"/>
      <c r="W132" s="927" t="n"/>
    </row>
    <row r="133" customFormat="1" s="79">
      <c r="A133" s="618" t="n"/>
      <c r="B133" s="102" t="inlineStr">
        <is>
          <t>Others Accumulated depreciation Balance at 1 January 2022</t>
        </is>
      </c>
      <c r="C133" s="939" t="n"/>
      <c r="D133" s="939" t="n"/>
      <c r="E133" s="939" t="n"/>
      <c r="F133" s="939" t="n"/>
      <c r="G133" s="939" t="n">
        <v>0</v>
      </c>
      <c r="H133" s="939" t="n">
        <v>59679</v>
      </c>
      <c r="I133" s="945" t="n"/>
      <c r="N133" s="105">
        <f>B115</f>
        <v/>
      </c>
      <c r="O133" s="106">
        <f>C115*BS!$B$9</f>
        <v/>
      </c>
      <c r="P133" s="106">
        <f>D115*BS!$B$9</f>
        <v/>
      </c>
      <c r="Q133" s="106">
        <f>E115*BS!$B$9</f>
        <v/>
      </c>
      <c r="R133" s="106">
        <f>F115*BS!$B$9</f>
        <v/>
      </c>
      <c r="S133" s="106">
        <f>G115*BS!$B$9</f>
        <v/>
      </c>
      <c r="T133" s="106">
        <f>H115*BS!$B$9</f>
        <v/>
      </c>
      <c r="U133" s="946">
        <f>I115</f>
        <v/>
      </c>
      <c r="V133" s="927" t="n"/>
      <c r="W133" s="927" t="n"/>
    </row>
    <row r="134" customFormat="1" s="79">
      <c r="A134" s="618" t="n"/>
      <c r="B134" s="102" t="inlineStr">
        <is>
          <t>Others Accumulated depreciation Charge for the year</t>
        </is>
      </c>
      <c r="C134" s="939" t="n"/>
      <c r="D134" s="939" t="n"/>
      <c r="E134" s="939" t="n"/>
      <c r="F134" s="939" t="n"/>
      <c r="G134" s="939" t="n">
        <v>0</v>
      </c>
      <c r="H134" s="939" t="n">
        <v>2723</v>
      </c>
      <c r="I134" s="945" t="n"/>
      <c r="N134" s="105">
        <f>B116</f>
        <v/>
      </c>
      <c r="O134" s="106">
        <f>C116*BS!$B$9</f>
        <v/>
      </c>
      <c r="P134" s="106">
        <f>D116*BS!$B$9</f>
        <v/>
      </c>
      <c r="Q134" s="106">
        <f>E116*BS!$B$9</f>
        <v/>
      </c>
      <c r="R134" s="106">
        <f>F116*BS!$B$9</f>
        <v/>
      </c>
      <c r="S134" s="106">
        <f>G116*BS!$B$9</f>
        <v/>
      </c>
      <c r="T134" s="106">
        <f>H116*BS!$B$9</f>
        <v/>
      </c>
      <c r="U134" s="946">
        <f>I116</f>
        <v/>
      </c>
      <c r="V134" s="927" t="n"/>
      <c r="W134" s="927" t="n"/>
    </row>
    <row r="135" customFormat="1" s="79">
      <c r="A135" s="618" t="n"/>
      <c r="B135" s="102" t="inlineStr">
        <is>
          <t>Others Accumulated depreciation Balance at31 December 2022</t>
        </is>
      </c>
      <c r="C135" s="939" t="n"/>
      <c r="D135" s="939" t="n"/>
      <c r="E135" s="939" t="n"/>
      <c r="F135" s="939" t="n"/>
      <c r="G135" s="939" t="n">
        <v>0</v>
      </c>
      <c r="H135" s="939" t="n">
        <v>62402</v>
      </c>
      <c r="I135" s="945" t="n"/>
      <c r="N135" s="105">
        <f>B117</f>
        <v/>
      </c>
      <c r="O135" s="106">
        <f>C117*BS!$B$9</f>
        <v/>
      </c>
      <c r="P135" s="106">
        <f>D117*BS!$B$9</f>
        <v/>
      </c>
      <c r="Q135" s="106">
        <f>E117*BS!$B$9</f>
        <v/>
      </c>
      <c r="R135" s="106">
        <f>F117*BS!$B$9</f>
        <v/>
      </c>
      <c r="S135" s="106">
        <f>G117*BS!$B$9</f>
        <v/>
      </c>
      <c r="T135" s="106">
        <f>H117*BS!$B$9</f>
        <v/>
      </c>
      <c r="U135" s="946">
        <f>I117</f>
        <v/>
      </c>
      <c r="V135" s="927" t="n"/>
      <c r="W135" s="927" t="n"/>
    </row>
    <row r="136" customFormat="1" s="79">
      <c r="A136" s="618" t="n"/>
      <c r="B136" s="102" t="inlineStr">
        <is>
          <t>Customer list Cost or valuation Balance at 1 January 2022</t>
        </is>
      </c>
      <c r="C136" s="939" t="n"/>
      <c r="D136" s="939" t="n"/>
      <c r="E136" s="939" t="n"/>
      <c r="F136" s="939" t="n"/>
      <c r="G136" s="939" t="n">
        <v>0</v>
      </c>
      <c r="H136" s="939" t="n">
        <v>732521</v>
      </c>
      <c r="I136" s="945" t="n"/>
      <c r="N136" s="105">
        <f>B118</f>
        <v/>
      </c>
      <c r="O136" s="106">
        <f>C118*BS!$B$9</f>
        <v/>
      </c>
      <c r="P136" s="106">
        <f>D118*BS!$B$9</f>
        <v/>
      </c>
      <c r="Q136" s="106">
        <f>E118*BS!$B$9</f>
        <v/>
      </c>
      <c r="R136" s="106">
        <f>F118*BS!$B$9</f>
        <v/>
      </c>
      <c r="S136" s="106">
        <f>G118*BS!$B$9</f>
        <v/>
      </c>
      <c r="T136" s="106">
        <f>H118*BS!$B$9</f>
        <v/>
      </c>
      <c r="U136" s="946">
        <f>I118</f>
        <v/>
      </c>
      <c r="V136" s="927" t="n"/>
      <c r="W136" s="927" t="n"/>
    </row>
    <row r="137" customFormat="1" s="79">
      <c r="A137" s="618" t="n"/>
      <c r="B137" s="102" t="inlineStr">
        <is>
          <t>Customer list Cost or valuation Balance at 31 December 2022</t>
        </is>
      </c>
      <c r="C137" s="103" t="n"/>
      <c r="D137" s="103" t="n"/>
      <c r="E137" s="103" t="n"/>
      <c r="F137" s="103" t="n"/>
      <c r="G137" s="103" t="n">
        <v>0</v>
      </c>
      <c r="H137" s="103" t="n">
        <v>732521</v>
      </c>
      <c r="I137" s="945" t="n"/>
      <c r="N137" s="105">
        <f>B119</f>
        <v/>
      </c>
      <c r="O137" s="106">
        <f>C119*BS!$B$9</f>
        <v/>
      </c>
      <c r="P137" s="106">
        <f>D119*BS!$B$9</f>
        <v/>
      </c>
      <c r="Q137" s="106">
        <f>E119*BS!$B$9</f>
        <v/>
      </c>
      <c r="R137" s="106">
        <f>F119*BS!$B$9</f>
        <v/>
      </c>
      <c r="S137" s="106">
        <f>G119*BS!$B$9</f>
        <v/>
      </c>
      <c r="T137" s="106">
        <f>H119*BS!$B$9</f>
        <v/>
      </c>
      <c r="U137" s="946">
        <f>I119</f>
        <v/>
      </c>
      <c r="V137" s="927" t="n"/>
      <c r="W137" s="927" t="n"/>
    </row>
    <row r="138" customFormat="1" s="79">
      <c r="A138" s="618" t="n"/>
      <c r="B138" s="102" t="inlineStr">
        <is>
          <t>Customer list Accumulated depreciation Balance at 1 January 2022</t>
        </is>
      </c>
      <c r="C138" s="939" t="n"/>
      <c r="D138" s="939" t="n"/>
      <c r="E138" s="939" t="n"/>
      <c r="F138" s="939" t="n"/>
      <c r="G138" s="939" t="n">
        <v>0</v>
      </c>
      <c r="H138" s="939" t="n">
        <v>252894</v>
      </c>
      <c r="I138" s="945" t="n"/>
      <c r="N138" s="105">
        <f>B120</f>
        <v/>
      </c>
      <c r="O138" s="106">
        <f>C120*BS!$B$9</f>
        <v/>
      </c>
      <c r="P138" s="106">
        <f>D120*BS!$B$9</f>
        <v/>
      </c>
      <c r="Q138" s="106">
        <f>E120*BS!$B$9</f>
        <v/>
      </c>
      <c r="R138" s="106">
        <f>F120*BS!$B$9</f>
        <v/>
      </c>
      <c r="S138" s="106">
        <f>G120*BS!$B$9</f>
        <v/>
      </c>
      <c r="T138" s="106">
        <f>H120*BS!$B$9</f>
        <v/>
      </c>
      <c r="U138" s="946">
        <f>I120</f>
        <v/>
      </c>
      <c r="V138" s="927" t="n"/>
      <c r="W138" s="927" t="n"/>
    </row>
    <row r="139" customFormat="1" s="79">
      <c r="A139" s="618" t="n"/>
      <c r="B139" s="102" t="inlineStr">
        <is>
          <t>Customer list Accumulated depreciation Charge for the year</t>
        </is>
      </c>
      <c r="C139" s="939" t="n"/>
      <c r="D139" s="939" t="n"/>
      <c r="E139" s="939" t="n"/>
      <c r="F139" s="939" t="n"/>
      <c r="G139" s="939" t="n">
        <v>0</v>
      </c>
      <c r="H139" s="939" t="n">
        <v>104646</v>
      </c>
      <c r="I139" s="945" t="n"/>
      <c r="N139" s="105">
        <f>B121</f>
        <v/>
      </c>
      <c r="O139" s="106">
        <f>C121*BS!$B$9</f>
        <v/>
      </c>
      <c r="P139" s="106">
        <f>D121*BS!$B$9</f>
        <v/>
      </c>
      <c r="Q139" s="106">
        <f>E121*BS!$B$9</f>
        <v/>
      </c>
      <c r="R139" s="106">
        <f>F121*BS!$B$9</f>
        <v/>
      </c>
      <c r="S139" s="106">
        <f>G121*BS!$B$9</f>
        <v/>
      </c>
      <c r="T139" s="106">
        <f>H121*BS!$B$9</f>
        <v/>
      </c>
      <c r="U139" s="946">
        <f>I121</f>
        <v/>
      </c>
      <c r="V139" s="927" t="n"/>
      <c r="W139" s="927" t="n"/>
    </row>
    <row r="140" customFormat="1" s="79">
      <c r="A140" s="618" t="n"/>
      <c r="B140" s="102" t="inlineStr">
        <is>
          <t>Customer list Accumulated depreciation Balance at31 December 2022</t>
        </is>
      </c>
      <c r="C140" s="939" t="n"/>
      <c r="D140" s="939" t="n"/>
      <c r="E140" s="939" t="n"/>
      <c r="F140" s="939" t="n"/>
      <c r="G140" s="939" t="n">
        <v>0</v>
      </c>
      <c r="H140" s="939" t="n">
        <v>357540</v>
      </c>
      <c r="I140" s="945" t="n"/>
      <c r="N140" s="105">
        <f>B122</f>
        <v/>
      </c>
      <c r="O140" s="106">
        <f>C122*BS!$B$9</f>
        <v/>
      </c>
      <c r="P140" s="106">
        <f>D122*BS!$B$9</f>
        <v/>
      </c>
      <c r="Q140" s="106">
        <f>E122*BS!$B$9</f>
        <v/>
      </c>
      <c r="R140" s="106">
        <f>F122*BS!$B$9</f>
        <v/>
      </c>
      <c r="S140" s="106">
        <f>G122*BS!$B$9</f>
        <v/>
      </c>
      <c r="T140" s="106">
        <f>H122*BS!$B$9</f>
        <v/>
      </c>
      <c r="U140" s="946">
        <f>I122</f>
        <v/>
      </c>
      <c r="V140" s="927" t="n"/>
      <c r="W140" s="927" t="n"/>
    </row>
    <row r="141" customFormat="1" s="79">
      <c r="A141" s="618" t="n"/>
      <c r="B141" s="102" t="inlineStr">
        <is>
          <t>Customer list Carrying amount Balance at31 December 2022</t>
        </is>
      </c>
      <c r="C141" s="939" t="n"/>
      <c r="D141" s="939" t="n"/>
      <c r="E141" s="939" t="n"/>
      <c r="F141" s="939" t="n"/>
      <c r="G141" s="939" t="n">
        <v>0</v>
      </c>
      <c r="H141" s="939" t="n">
        <v>374981</v>
      </c>
      <c r="I141" s="945" t="n"/>
      <c r="N141" s="105">
        <f>B123</f>
        <v/>
      </c>
      <c r="O141" s="106">
        <f>C123*BS!$B$9</f>
        <v/>
      </c>
      <c r="P141" s="106">
        <f>D123*BS!$B$9</f>
        <v/>
      </c>
      <c r="Q141" s="106">
        <f>E123*BS!$B$9</f>
        <v/>
      </c>
      <c r="R141" s="106">
        <f>F123*BS!$B$9</f>
        <v/>
      </c>
      <c r="S141" s="106">
        <f>G123*BS!$B$9</f>
        <v/>
      </c>
      <c r="T141" s="106">
        <f>H123*BS!$B$9</f>
        <v/>
      </c>
      <c r="U141" s="946">
        <f>I123</f>
        <v/>
      </c>
      <c r="V141" s="927" t="n"/>
      <c r="W141" s="927" t="n"/>
    </row>
    <row r="142" customFormat="1" s="79">
      <c r="A142" s="618" t="n"/>
      <c r="B142" s="102" t="n"/>
      <c r="C142" s="939" t="n"/>
      <c r="D142" s="939" t="n"/>
      <c r="E142" s="939" t="n"/>
      <c r="F142" s="939" t="n"/>
      <c r="G142" s="939" t="n"/>
      <c r="H142" s="939" t="n"/>
      <c r="I142" s="945" t="n"/>
      <c r="N142" s="105">
        <f>B124</f>
        <v/>
      </c>
      <c r="O142" s="106">
        <f>C124*BS!$B$9</f>
        <v/>
      </c>
      <c r="P142" s="106">
        <f>D124*BS!$B$9</f>
        <v/>
      </c>
      <c r="Q142" s="106">
        <f>E124*BS!$B$9</f>
        <v/>
      </c>
      <c r="R142" s="106">
        <f>F124*BS!$B$9</f>
        <v/>
      </c>
      <c r="S142" s="106">
        <f>G124*BS!$B$9</f>
        <v/>
      </c>
      <c r="T142" s="106">
        <f>H124*BS!$B$9</f>
        <v/>
      </c>
      <c r="U142" s="946">
        <f>I124</f>
        <v/>
      </c>
      <c r="V142" s="927" t="n"/>
      <c r="W142" s="927" t="n"/>
    </row>
    <row r="143" customFormat="1" s="79">
      <c r="A143" s="618" t="n"/>
      <c r="B143" s="102" t="n"/>
      <c r="C143" s="939" t="n"/>
      <c r="D143" s="939" t="n"/>
      <c r="E143" s="939" t="n"/>
      <c r="F143" s="939" t="n"/>
      <c r="G143" s="939" t="n"/>
      <c r="H143" s="939" t="n"/>
      <c r="I143" s="945" t="n"/>
      <c r="N143" s="105" t="n"/>
      <c r="O143" s="106" t="n"/>
      <c r="P143" s="106" t="n"/>
      <c r="Q143" s="106" t="n"/>
      <c r="R143" s="106" t="n"/>
      <c r="S143" s="106" t="n"/>
      <c r="T143" s="106" t="n"/>
      <c r="U143" s="107" t="n"/>
      <c r="V143" s="927" t="n"/>
      <c r="W143" s="927" t="n"/>
    </row>
    <row r="144" customFormat="1" s="117">
      <c r="A144" s="618" t="inlineStr">
        <is>
          <t>K17</t>
        </is>
      </c>
      <c r="B144" s="96" t="inlineStr">
        <is>
          <t>Total</t>
        </is>
      </c>
      <c r="C144" s="940">
        <f>SUM(INDIRECT(ADDRESS(MATCH("K16",$A:$A,0)+1,COLUMN(C$12),4)&amp;":"&amp;ADDRESS(MATCH("K17",$A:$A,0)-1,COLUMN(C$12),4)))</f>
        <v/>
      </c>
      <c r="D144" s="940">
        <f>SUM(INDIRECT(ADDRESS(MATCH("K16",$A:$A,0)+1,COLUMN(D$12),4)&amp;":"&amp;ADDRESS(MATCH("K17",$A:$A,0)-1,COLUMN(D$12),4)))</f>
        <v/>
      </c>
      <c r="E144" s="940">
        <f>SUM(INDIRECT(ADDRESS(MATCH("K16",$A:$A,0)+1,COLUMN(E$12),4)&amp;":"&amp;ADDRESS(MATCH("K17",$A:$A,0)-1,COLUMN(E$12),4)))</f>
        <v/>
      </c>
      <c r="F144" s="940">
        <f>SUM(INDIRECT(ADDRESS(MATCH("K16",$A:$A,0)+1,COLUMN(F$12),4)&amp;":"&amp;ADDRESS(MATCH("K17",$A:$A,0)-1,COLUMN(F$12),4)))</f>
        <v/>
      </c>
      <c r="G144" s="940">
        <f>SUM(INDIRECT(ADDRESS(MATCH("K16",$A:$A,0)+1,COLUMN(G$12),4)&amp;":"&amp;ADDRESS(MATCH("K17",$A:$A,0)-1,COLUMN(G$12),4)))</f>
        <v/>
      </c>
      <c r="H144" s="940">
        <f>SUM(INDIRECT(ADDRESS(MATCH("K16",$A:$A,0)+1,COLUMN(H$12),4)&amp;":"&amp;ADDRESS(MATCH("K17",$A:$A,0)-1,COLUMN(H$12),4)))</f>
        <v/>
      </c>
      <c r="I144" s="934" t="n"/>
      <c r="J144" s="79" t="n"/>
      <c r="K144" s="79" t="n"/>
      <c r="L144" s="79" t="n"/>
      <c r="M144" s="79" t="n"/>
      <c r="N144" s="114">
        <f>B126</f>
        <v/>
      </c>
      <c r="O144" s="115">
        <f>C126*BS!$B$9</f>
        <v/>
      </c>
      <c r="P144" s="115">
        <f>D126*BS!$B$9</f>
        <v/>
      </c>
      <c r="Q144" s="115">
        <f>E126*BS!$B$9</f>
        <v/>
      </c>
      <c r="R144" s="115">
        <f>F126*BS!$B$9</f>
        <v/>
      </c>
      <c r="S144" s="115">
        <f>G126*BS!$B$9</f>
        <v/>
      </c>
      <c r="T144" s="115">
        <f>H126*BS!$B$9</f>
        <v/>
      </c>
      <c r="U144" s="935">
        <f>I126</f>
        <v/>
      </c>
      <c r="V144" s="941" t="n"/>
      <c r="W144" s="941" t="n"/>
      <c r="X144" s="79" t="n"/>
      <c r="Y144" s="79" t="n"/>
      <c r="Z144" s="79" t="n"/>
      <c r="AA144" s="79" t="n"/>
      <c r="AB144" s="79" t="n"/>
      <c r="AC144" s="79" t="n"/>
      <c r="AD144" s="79" t="n"/>
      <c r="AE144" s="79" t="n"/>
      <c r="AF144" s="79" t="n"/>
      <c r="AG144" s="79" t="n"/>
      <c r="AH144" s="79" t="n"/>
      <c r="AI144" s="79" t="n"/>
      <c r="AJ144" s="79" t="n"/>
      <c r="AK144" s="79" t="n"/>
      <c r="AL144" s="79" t="n"/>
      <c r="AM144" s="79" t="n"/>
      <c r="AN144" s="79" t="n"/>
      <c r="AO144" s="79" t="n"/>
      <c r="AP144" s="79" t="n"/>
      <c r="AQ144" s="79" t="n"/>
      <c r="AR144" s="79" t="n"/>
      <c r="AS144" s="79" t="n"/>
      <c r="AT144" s="79" t="n"/>
      <c r="AU144" s="79" t="n"/>
      <c r="AV144" s="79" t="n"/>
      <c r="AW144" s="79" t="n"/>
      <c r="AX144" s="79" t="n"/>
      <c r="AY144" s="79" t="n"/>
      <c r="AZ144" s="79" t="n"/>
      <c r="BA144" s="79" t="n"/>
      <c r="BB144" s="79" t="n"/>
      <c r="BC144" s="79" t="n"/>
      <c r="BD144" s="79" t="n"/>
      <c r="BE144" s="79" t="n"/>
      <c r="BF144" s="79" t="n"/>
      <c r="BG144" s="79" t="n"/>
      <c r="BH144" s="79" t="n"/>
      <c r="BI144" s="79" t="n"/>
      <c r="BJ144" s="79" t="n"/>
      <c r="BK144" s="79" t="n"/>
      <c r="BL144" s="79" t="n"/>
      <c r="BM144" s="79" t="n"/>
      <c r="BN144" s="79" t="n"/>
      <c r="BO144" s="79" t="n"/>
      <c r="BP144" s="79" t="n"/>
      <c r="BQ144" s="79" t="n"/>
      <c r="BR144" s="79" t="n"/>
      <c r="BS144" s="79" t="n"/>
      <c r="BT144" s="79" t="n"/>
      <c r="BU144" s="79" t="n"/>
      <c r="BV144" s="79" t="n"/>
      <c r="BW144" s="79" t="n"/>
      <c r="BX144" s="79" t="n"/>
      <c r="BY144" s="79" t="n"/>
      <c r="BZ144" s="79" t="n"/>
      <c r="CA144" s="79" t="n"/>
      <c r="CB144" s="79" t="n"/>
      <c r="CC144" s="79" t="n"/>
      <c r="CD144" s="79" t="n"/>
      <c r="CE144" s="79" t="n"/>
      <c r="CF144" s="79" t="n"/>
      <c r="CG144" s="79" t="n"/>
      <c r="CH144" s="79" t="n"/>
      <c r="CI144" s="79" t="n"/>
      <c r="CJ144" s="79" t="n"/>
      <c r="CK144" s="79" t="n"/>
      <c r="CL144" s="79" t="n"/>
      <c r="CM144" s="79" t="n"/>
      <c r="CN144" s="79" t="n"/>
      <c r="CO144" s="79" t="n"/>
      <c r="CP144" s="79" t="n"/>
      <c r="CQ144" s="79" t="n"/>
      <c r="CR144" s="79" t="n"/>
      <c r="CS144" s="79" t="n"/>
      <c r="CT144" s="79" t="n"/>
      <c r="CU144" s="79" t="n"/>
      <c r="CV144" s="79" t="n"/>
      <c r="CW144" s="79" t="n"/>
      <c r="CX144" s="79" t="n"/>
      <c r="CY144" s="79" t="n"/>
      <c r="CZ144" s="79" t="n"/>
      <c r="DA144" s="79" t="n"/>
      <c r="DB144" s="79" t="n"/>
      <c r="DC144" s="79" t="n"/>
      <c r="DD144" s="79" t="n"/>
      <c r="DE144" s="79" t="n"/>
      <c r="DF144" s="79" t="n"/>
      <c r="DG144" s="79" t="n"/>
      <c r="DH144" s="79" t="n"/>
      <c r="DI144" s="79" t="n"/>
      <c r="DJ144" s="79" t="n"/>
      <c r="DK144" s="79" t="n"/>
      <c r="DL144" s="79" t="n"/>
      <c r="DM144" s="79" t="n"/>
      <c r="DN144" s="79" t="n"/>
      <c r="DO144" s="79" t="n"/>
      <c r="DP144" s="79" t="n"/>
      <c r="DQ144" s="79" t="n"/>
      <c r="DR144" s="79" t="n"/>
      <c r="DS144" s="79" t="n"/>
      <c r="DT144" s="79" t="n"/>
      <c r="DU144" s="79" t="n"/>
      <c r="DV144" s="79" t="n"/>
      <c r="DW144" s="79" t="n"/>
      <c r="DX144" s="79" t="n"/>
      <c r="DY144" s="79" t="n"/>
      <c r="DZ144" s="79" t="n"/>
      <c r="EA144" s="79" t="n"/>
      <c r="EB144" s="79" t="n"/>
      <c r="EC144" s="79" t="n"/>
      <c r="ED144" s="79" t="n"/>
      <c r="EE144" s="79" t="n"/>
      <c r="EF144" s="79" t="n"/>
      <c r="EG144" s="79" t="n"/>
      <c r="EH144" s="79" t="n"/>
      <c r="EI144" s="79" t="n"/>
      <c r="EJ144" s="79" t="n"/>
      <c r="EK144" s="79" t="n"/>
      <c r="EL144" s="79" t="n"/>
      <c r="EM144" s="79" t="n"/>
      <c r="EN144" s="79" t="n"/>
      <c r="EO144" s="79" t="n"/>
      <c r="EP144" s="79" t="n"/>
      <c r="EQ144" s="79" t="n"/>
      <c r="ER144" s="79" t="n"/>
      <c r="ES144" s="79" t="n"/>
      <c r="ET144" s="79" t="n"/>
      <c r="EU144" s="79" t="n"/>
      <c r="EV144" s="79" t="n"/>
      <c r="EW144" s="79" t="n"/>
      <c r="EX144" s="79" t="n"/>
      <c r="EY144" s="79" t="n"/>
      <c r="EZ144" s="79" t="n"/>
      <c r="FA144" s="79" t="n"/>
      <c r="FB144" s="79" t="n"/>
      <c r="FC144" s="79" t="n"/>
      <c r="FD144" s="79" t="n"/>
      <c r="FE144" s="79" t="n"/>
      <c r="FF144" s="79" t="n"/>
      <c r="FG144" s="79" t="n"/>
      <c r="FH144" s="79" t="n"/>
      <c r="FI144" s="79" t="n"/>
      <c r="FJ144" s="79" t="n"/>
      <c r="FK144" s="79" t="n"/>
      <c r="FL144" s="79" t="n"/>
      <c r="FM144" s="79" t="n"/>
      <c r="FN144" s="79" t="n"/>
      <c r="FO144" s="79" t="n"/>
      <c r="FP144" s="79" t="n"/>
      <c r="FQ144" s="79" t="n"/>
      <c r="FR144" s="79" t="n"/>
      <c r="FS144" s="79" t="n"/>
      <c r="FT144" s="79" t="n"/>
      <c r="FU144" s="79" t="n"/>
      <c r="FV144" s="79" t="n"/>
      <c r="FW144" s="79" t="n"/>
      <c r="FX144" s="79" t="n"/>
      <c r="FY144" s="79" t="n"/>
      <c r="FZ144" s="79" t="n"/>
      <c r="GA144" s="79" t="n"/>
      <c r="GB144" s="79" t="n"/>
      <c r="GC144" s="79" t="n"/>
      <c r="GD144" s="79" t="n"/>
      <c r="GE144" s="79" t="n"/>
      <c r="GF144" s="79" t="n"/>
      <c r="GG144" s="79" t="n"/>
      <c r="GH144" s="79" t="n"/>
      <c r="GI144" s="79" t="n"/>
      <c r="GJ144" s="79" t="n"/>
      <c r="GK144" s="79" t="n"/>
      <c r="GL144" s="79" t="n"/>
      <c r="GM144" s="79" t="n"/>
      <c r="GN144" s="79" t="n"/>
      <c r="GO144" s="79" t="n"/>
      <c r="GP144" s="79" t="n"/>
      <c r="GQ144" s="79" t="n"/>
      <c r="GR144" s="79" t="n"/>
      <c r="GS144" s="79" t="n"/>
      <c r="GT144" s="79" t="n"/>
      <c r="GU144" s="79" t="n"/>
      <c r="GV144" s="79" t="n"/>
      <c r="GW144" s="79" t="n"/>
      <c r="GX144" s="79" t="n"/>
      <c r="GY144" s="79" t="n"/>
      <c r="GZ144" s="79" t="n"/>
      <c r="HA144" s="79" t="n"/>
      <c r="HB144" s="79" t="n"/>
      <c r="HC144" s="79" t="n"/>
      <c r="HD144" s="79" t="n"/>
      <c r="HE144" s="79" t="n"/>
      <c r="HF144" s="79" t="n"/>
      <c r="HG144" s="79" t="n"/>
      <c r="HH144" s="79" t="n"/>
      <c r="HI144" s="79" t="n"/>
      <c r="HJ144" s="79" t="n"/>
      <c r="HK144" s="79" t="n"/>
      <c r="HL144" s="79" t="n"/>
      <c r="HM144" s="79" t="n"/>
      <c r="HN144" s="79" t="n"/>
      <c r="HO144" s="79" t="n"/>
      <c r="HP144" s="79" t="n"/>
      <c r="HQ144" s="79" t="n"/>
      <c r="HR144" s="79" t="n"/>
      <c r="HS144" s="79" t="n"/>
      <c r="HT144" s="79" t="n"/>
      <c r="HU144" s="79" t="n"/>
      <c r="HV144" s="79" t="n"/>
      <c r="HW144" s="79" t="n"/>
      <c r="HX144" s="79" t="n"/>
      <c r="HY144" s="79" t="n"/>
      <c r="HZ144" s="79" t="n"/>
      <c r="IA144" s="79" t="n"/>
      <c r="IB144" s="79" t="n"/>
      <c r="IC144" s="79" t="n"/>
      <c r="ID144" s="79" t="n"/>
      <c r="IE144" s="79" t="n"/>
      <c r="IF144" s="79" t="n"/>
      <c r="IG144" s="79" t="n"/>
      <c r="IH144" s="79" t="n"/>
      <c r="II144" s="79" t="n"/>
      <c r="IJ144" s="79" t="n"/>
      <c r="IK144" s="79" t="n"/>
      <c r="IL144" s="79" t="n"/>
      <c r="IM144" s="79" t="n"/>
      <c r="IN144" s="79" t="n"/>
      <c r="IO144" s="79" t="n"/>
      <c r="IP144" s="79" t="n"/>
      <c r="IQ144" s="79" t="n"/>
      <c r="IR144" s="79" t="n"/>
      <c r="IS144" s="79" t="n"/>
      <c r="IT144" s="79" t="n"/>
      <c r="IU144" s="79" t="n"/>
      <c r="IV144" s="79" t="n"/>
      <c r="IW144" s="79" t="n"/>
      <c r="IX144" s="79" t="n"/>
      <c r="IY144" s="79" t="n"/>
      <c r="IZ144" s="79" t="n"/>
      <c r="JA144" s="79" t="n"/>
      <c r="JB144" s="79" t="n"/>
      <c r="JC144" s="79" t="n"/>
      <c r="JD144" s="79" t="n"/>
      <c r="JE144" s="79" t="n"/>
      <c r="JF144" s="79" t="n"/>
      <c r="JG144" s="79" t="n"/>
      <c r="JH144" s="79" t="n"/>
      <c r="JI144" s="79" t="n"/>
      <c r="JJ144" s="79" t="n"/>
      <c r="JK144" s="79" t="n"/>
      <c r="JL144" s="79" t="n"/>
      <c r="JM144" s="79" t="n"/>
      <c r="JN144" s="79" t="n"/>
      <c r="JO144" s="79" t="n"/>
      <c r="JP144" s="79" t="n"/>
      <c r="JQ144" s="79" t="n"/>
      <c r="JR144" s="79" t="n"/>
      <c r="JS144" s="79" t="n"/>
      <c r="JT144" s="79" t="n"/>
      <c r="JU144" s="79" t="n"/>
      <c r="JV144" s="79" t="n"/>
      <c r="JW144" s="79" t="n"/>
      <c r="JX144" s="79" t="n"/>
      <c r="JY144" s="79" t="n"/>
      <c r="JZ144" s="79" t="n"/>
      <c r="KA144" s="79" t="n"/>
      <c r="KB144" s="79" t="n"/>
      <c r="KC144" s="79" t="n"/>
      <c r="KD144" s="79" t="n"/>
      <c r="KE144" s="79" t="n"/>
      <c r="KF144" s="79" t="n"/>
      <c r="KG144" s="79" t="n"/>
      <c r="KH144" s="79" t="n"/>
      <c r="KI144" s="79" t="n"/>
      <c r="KJ144" s="79" t="n"/>
      <c r="KK144" s="79" t="n"/>
      <c r="KL144" s="79" t="n"/>
      <c r="KM144" s="79" t="n"/>
      <c r="KN144" s="79" t="n"/>
      <c r="KO144" s="79" t="n"/>
      <c r="KP144" s="79" t="n"/>
      <c r="KQ144" s="79" t="n"/>
      <c r="KR144" s="79" t="n"/>
      <c r="KS144" s="79" t="n"/>
      <c r="KT144" s="79" t="n"/>
      <c r="KU144" s="79" t="n"/>
      <c r="KV144" s="79" t="n"/>
      <c r="KW144" s="79" t="n"/>
      <c r="KX144" s="79" t="n"/>
      <c r="KY144" s="79" t="n"/>
      <c r="KZ144" s="79" t="n"/>
      <c r="LA144" s="79" t="n"/>
      <c r="LB144" s="79" t="n"/>
      <c r="LC144" s="79" t="n"/>
      <c r="LD144" s="79" t="n"/>
      <c r="LE144" s="79" t="n"/>
      <c r="LF144" s="79" t="n"/>
      <c r="LG144" s="79" t="n"/>
      <c r="LH144" s="79" t="n"/>
      <c r="LI144" s="79" t="n"/>
      <c r="LJ144" s="79" t="n"/>
      <c r="LK144" s="79" t="n"/>
      <c r="LL144" s="79" t="n"/>
      <c r="LM144" s="79" t="n"/>
      <c r="LN144" s="79" t="n"/>
      <c r="LO144" s="79" t="n"/>
      <c r="LP144" s="79" t="n"/>
      <c r="LQ144" s="79" t="n"/>
      <c r="LR144" s="79" t="n"/>
      <c r="LS144" s="79"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K18</t>
        </is>
      </c>
      <c r="B146" s="96" t="inlineStr">
        <is>
          <t>Goodwill</t>
        </is>
      </c>
      <c r="C146" s="954" t="n"/>
      <c r="D146" s="954" t="n"/>
      <c r="E146" s="954" t="n"/>
      <c r="F146" s="954" t="n"/>
      <c r="G146" s="954" t="n"/>
      <c r="H146" s="954" t="n"/>
      <c r="I146" s="934" t="n"/>
      <c r="J146" s="85" t="n"/>
      <c r="K146" s="85" t="n"/>
      <c r="L146" s="85" t="n"/>
      <c r="M146" s="85" t="n"/>
      <c r="N146" s="114">
        <f>B128</f>
        <v/>
      </c>
      <c r="O146" s="115">
        <f>C128*BS!$B$9</f>
        <v/>
      </c>
      <c r="P146" s="115">
        <f>D128*BS!$B$9</f>
        <v/>
      </c>
      <c r="Q146" s="115">
        <f>E128*BS!$B$9</f>
        <v/>
      </c>
      <c r="R146" s="115">
        <f>F128*BS!$B$9</f>
        <v/>
      </c>
      <c r="S146" s="115">
        <f>G128*BS!$B$9</f>
        <v/>
      </c>
      <c r="T146" s="115">
        <f>H128*BS!$B$9</f>
        <v/>
      </c>
      <c r="U146" s="935">
        <f>I128</f>
        <v/>
      </c>
      <c r="V146" s="941" t="n"/>
      <c r="W146" s="941"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B147" t="inlineStr">
        <is>
          <t xml:space="preserve">  Cost</t>
        </is>
      </c>
      <c r="G147" t="n">
        <v>5570624</v>
      </c>
      <c r="H147" t="n">
        <v>5570624</v>
      </c>
    </row>
    <row r="148" customFormat="1" s="79">
      <c r="B148" t="inlineStr">
        <is>
          <t xml:space="preserve"> Accumulated impairment losses </t>
        </is>
      </c>
      <c r="G148" t="n">
        <v>5570624</v>
      </c>
      <c r="H148" t="n">
        <v>5570624</v>
      </c>
    </row>
    <row r="149" customFormat="1" s="79">
      <c r="B149" t="inlineStr">
        <is>
          <t xml:space="preserve"> Trade and other payables - Current </t>
        </is>
      </c>
      <c r="G149" t="n">
        <v>2021</v>
      </c>
      <c r="H149" t="n">
        <v>2022</v>
      </c>
    </row>
    <row r="150" customFormat="1" s="79">
      <c r="A150" s="618" t="n"/>
      <c r="B150" s="102" t="n"/>
      <c r="C150" s="103" t="n"/>
      <c r="D150" s="103" t="n"/>
      <c r="E150" s="103" t="n"/>
      <c r="F150" s="103" t="n"/>
      <c r="G150" s="103" t="n"/>
      <c r="H150" s="103" t="n"/>
      <c r="I150" s="934" t="n"/>
      <c r="J150" s="85" t="n"/>
      <c r="K150" s="85" t="n"/>
      <c r="L150" s="85" t="n"/>
      <c r="M150" s="85" t="n"/>
      <c r="N150" s="114" t="n"/>
      <c r="O150" s="115" t="n"/>
      <c r="P150" s="115" t="n"/>
      <c r="Q150" s="115" t="n"/>
      <c r="R150" s="115" t="n"/>
      <c r="S150" s="115" t="n"/>
      <c r="T150" s="115" t="n"/>
      <c r="U150" s="123" t="n"/>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39" t="n"/>
      <c r="D151" s="939" t="n"/>
      <c r="E151" s="939" t="n"/>
      <c r="F151" s="939" t="n"/>
      <c r="G151" s="939" t="n"/>
      <c r="H151" s="939" t="n"/>
      <c r="I151" s="934" t="n"/>
      <c r="J151" s="85" t="n"/>
      <c r="K151" s="85" t="n"/>
      <c r="L151" s="85" t="n"/>
      <c r="M151" s="85" t="n"/>
      <c r="N151" s="114" t="n"/>
      <c r="O151" s="115" t="n"/>
      <c r="P151" s="115" t="n"/>
      <c r="Q151" s="115" t="n"/>
      <c r="R151" s="115" t="n"/>
      <c r="S151" s="115" t="n"/>
      <c r="T151" s="115" t="n"/>
      <c r="U151" s="123" t="n"/>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inlineStr">
        <is>
          <t>K19</t>
        </is>
      </c>
      <c r="B152" s="96" t="inlineStr">
        <is>
          <t>Total</t>
        </is>
      </c>
      <c r="C152" s="940">
        <f>SUM(INDIRECT(ADDRESS(MATCH("K18",$A:$A,0)+1,COLUMN(C$12),4)&amp;":"&amp;ADDRESS(MATCH("K19",$A:$A,0)-1,COLUMN(C$12),4)))</f>
        <v/>
      </c>
      <c r="D152" s="940">
        <f>SUM(INDIRECT(ADDRESS(MATCH("K18",$A:$A,0)+1,COLUMN(D$12),4)&amp;":"&amp;ADDRESS(MATCH("K19",$A:$A,0)-1,COLUMN(D$12),4)))</f>
        <v/>
      </c>
      <c r="E152" s="940">
        <f>SUM(INDIRECT(ADDRESS(MATCH("K18",$A:$A,0)+1,COLUMN(E$12),4)&amp;":"&amp;ADDRESS(MATCH("K19",$A:$A,0)-1,COLUMN(E$12),4)))</f>
        <v/>
      </c>
      <c r="F152" s="940">
        <f>SUM(INDIRECT(ADDRESS(MATCH("K18",$A:$A,0)+1,COLUMN(F$12),4)&amp;":"&amp;ADDRESS(MATCH("K19",$A:$A,0)-1,COLUMN(F$12),4)))</f>
        <v/>
      </c>
      <c r="G152" s="940">
        <f>SUM(INDIRECT(ADDRESS(MATCH("K18",$A:$A,0)+1,COLUMN(G$12),4)&amp;":"&amp;ADDRESS(MATCH("K19",$A:$A,0)-1,COLUMN(G$12),4)))</f>
        <v/>
      </c>
      <c r="H152" s="940">
        <f>SUM(INDIRECT(ADDRESS(MATCH("K18",$A:$A,0)+1,COLUMN(H$12),4)&amp;":"&amp;ADDRESS(MATCH("K19",$A:$A,0)-1,COLUMN(H$12),4)))</f>
        <v/>
      </c>
      <c r="I152" s="928" t="n"/>
      <c r="N152" s="105" t="n"/>
      <c r="O152" s="106" t="n"/>
      <c r="P152" s="106" t="n"/>
      <c r="Q152" s="106" t="n"/>
      <c r="R152" s="106" t="n"/>
      <c r="S152" s="106" t="n"/>
      <c r="T152" s="106" t="n"/>
      <c r="U152" s="107" t="n"/>
      <c r="V152" s="927" t="n"/>
      <c r="W152" s="927" t="n"/>
    </row>
    <row r="153" customFormat="1" s="79">
      <c r="A153" s="618" t="inlineStr">
        <is>
          <t>K20</t>
        </is>
      </c>
      <c r="B153" s="96" t="inlineStr">
        <is>
          <t>Other intangible assets</t>
        </is>
      </c>
      <c r="C153" s="954" t="n"/>
      <c r="D153" s="954" t="n"/>
      <c r="E153" s="954" t="n"/>
      <c r="F153" s="954" t="n"/>
      <c r="G153" s="954" t="n"/>
      <c r="H153" s="954" t="n"/>
      <c r="I153" s="934" t="n"/>
      <c r="J153" s="85" t="n"/>
      <c r="K153" s="85" t="n"/>
      <c r="L153" s="85" t="n"/>
      <c r="M153" s="85" t="n"/>
      <c r="N153" s="114">
        <f>B132</f>
        <v/>
      </c>
      <c r="O153" s="115">
        <f>C132*BS!$B$9</f>
        <v/>
      </c>
      <c r="P153" s="115">
        <f>D132*BS!$B$9</f>
        <v/>
      </c>
      <c r="Q153" s="115">
        <f>E132*BS!$B$9</f>
        <v/>
      </c>
      <c r="R153" s="115">
        <f>F132*BS!$B$9</f>
        <v/>
      </c>
      <c r="S153" s="115">
        <f>G132*BS!$B$9</f>
        <v/>
      </c>
      <c r="T153" s="115">
        <f>H132*BS!$B$9</f>
        <v/>
      </c>
      <c r="U153" s="935">
        <f>I132</f>
        <v/>
      </c>
      <c r="V153" s="941" t="n"/>
      <c r="W153" s="941"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B154" t="inlineStr">
        <is>
          <t xml:space="preserve"> Amounts recognised in profit and loss Depreciation expense on right-of-use assets</t>
        </is>
      </c>
      <c r="G154" t="n">
        <v>1299357</v>
      </c>
      <c r="H154" t="n">
        <v>1438699</v>
      </c>
    </row>
    <row r="155" customFormat="1" s="79">
      <c r="B155" t="inlineStr">
        <is>
          <t xml:space="preserve"> Amounts recognised in profit and loss Amortisation of customer list</t>
        </is>
      </c>
      <c r="G155" t="n">
        <v>104646</v>
      </c>
      <c r="H155" t="n">
        <v>104646</v>
      </c>
    </row>
    <row r="156" customFormat="1" s="79">
      <c r="B156" t="inlineStr">
        <is>
          <t xml:space="preserve"> Amounts recognised in profit and loss Interest expense on lease liabilities</t>
        </is>
      </c>
      <c r="G156" t="n">
        <v>103818</v>
      </c>
      <c r="H156" t="n">
        <v>298050</v>
      </c>
    </row>
    <row r="157" customFormat="1" s="79">
      <c r="B157" t="inlineStr">
        <is>
          <t>Buildings  Cost or valuation Balance at 1 January 2022</t>
        </is>
      </c>
      <c r="G157" t="n">
        <v>0</v>
      </c>
      <c r="H157" t="n">
        <v>8973760</v>
      </c>
    </row>
    <row r="158" customFormat="1" s="117">
      <c r="B158" t="inlineStr">
        <is>
          <t>Buildings  Cost or valuation Additions</t>
        </is>
      </c>
      <c r="G158" t="n">
        <v>0</v>
      </c>
      <c r="H158" t="n">
        <v>5049207</v>
      </c>
    </row>
    <row r="159" customFormat="1" s="79">
      <c r="B159" t="inlineStr">
        <is>
          <t>Buildings  Cost or valuation Balance at 31 December 2022</t>
        </is>
      </c>
      <c r="G159" t="n">
        <v>0</v>
      </c>
      <c r="H159" t="n">
        <v>14022967</v>
      </c>
    </row>
    <row r="160" customFormat="1" s="117">
      <c r="B160" t="inlineStr">
        <is>
          <t>Buildings  Accumulated depreciation Balance at 1 January 2022</t>
        </is>
      </c>
      <c r="G160" t="n">
        <v>0</v>
      </c>
      <c r="H160" t="n">
        <v>3695265</v>
      </c>
    </row>
    <row r="161" customFormat="1" s="117">
      <c r="B161" t="inlineStr">
        <is>
          <t>Buildings  Accumulated depreciation Charge for the year</t>
        </is>
      </c>
      <c r="G161" t="n">
        <v>0</v>
      </c>
      <c r="H161" t="n">
        <v>1381649</v>
      </c>
    </row>
    <row r="162" customFormat="1" s="79">
      <c r="B162" t="inlineStr">
        <is>
          <t>Buildings  Accumulated depreciation Balance at31 December 2022</t>
        </is>
      </c>
      <c r="G162" t="n">
        <v>0</v>
      </c>
      <c r="H162" t="n">
        <v>5076914</v>
      </c>
    </row>
    <row r="163" customFormat="1" s="79">
      <c r="B163" t="inlineStr">
        <is>
          <t>Buildings  Carrying amount Balance at31 December 2022</t>
        </is>
      </c>
      <c r="G163" t="n">
        <v>0</v>
      </c>
      <c r="H163" t="n">
        <v>8946053</v>
      </c>
    </row>
    <row r="164" customFormat="1" s="117">
      <c r="B164" t="inlineStr">
        <is>
          <t>Motor vehicles  Cost or valuation Balance at 1 January 2022</t>
        </is>
      </c>
      <c r="G164" t="n">
        <v>0</v>
      </c>
      <c r="H164" t="n">
        <v>278896</v>
      </c>
    </row>
    <row r="165" customFormat="1" s="79">
      <c r="B165" t="inlineStr">
        <is>
          <t>Motor vehicles  Cost or valuation Additions</t>
        </is>
      </c>
      <c r="G165" t="n">
        <v>0</v>
      </c>
      <c r="H165" t="n">
        <v>143397</v>
      </c>
    </row>
    <row r="166" customFormat="1" s="79">
      <c r="B166" t="inlineStr">
        <is>
          <t>Motor vehicles  Cost or valuation Balance at 31 December 2022</t>
        </is>
      </c>
      <c r="G166" t="n">
        <v>0</v>
      </c>
      <c r="H166" t="n">
        <v>422293</v>
      </c>
    </row>
    <row r="167" customFormat="1" s="79">
      <c r="B167" t="inlineStr">
        <is>
          <t>Motor vehicles  Accumulated depreciation Balance at 1 January 2022</t>
        </is>
      </c>
      <c r="G167" t="n">
        <v>0</v>
      </c>
      <c r="H167" t="n">
        <v>155377</v>
      </c>
    </row>
    <row r="168" customFormat="1" s="79">
      <c r="B168" t="inlineStr">
        <is>
          <t>Motor vehicles  Accumulated depreciation Charge for the year</t>
        </is>
      </c>
      <c r="G168" t="n">
        <v>0</v>
      </c>
      <c r="H168" t="n">
        <v>54327</v>
      </c>
    </row>
    <row r="169" customFormat="1" s="79">
      <c r="B169" t="inlineStr">
        <is>
          <t>Motor vehicles  Accumulated depreciation Balance at31 December 2022</t>
        </is>
      </c>
      <c r="G169" t="n">
        <v>0</v>
      </c>
      <c r="H169" t="n">
        <v>209704</v>
      </c>
    </row>
    <row r="170" customFormat="1" s="79">
      <c r="B170" t="inlineStr">
        <is>
          <t>Motor vehicles  Carrying amount Balance at31 December 2022</t>
        </is>
      </c>
      <c r="G170" t="n">
        <v>0</v>
      </c>
      <c r="H170" t="n">
        <v>212589</v>
      </c>
    </row>
    <row r="171" customFormat="1" s="79">
      <c r="B171" t="inlineStr">
        <is>
          <t>Others Cost or valuation Balance at 1 January 2022</t>
        </is>
      </c>
      <c r="G171" t="n">
        <v>0</v>
      </c>
      <c r="H171" t="n">
        <v>62402</v>
      </c>
    </row>
    <row r="172" customFormat="1" s="79">
      <c r="B172" t="inlineStr">
        <is>
          <t>Others Cost or valuation Balance at 31 December 2022</t>
        </is>
      </c>
      <c r="G172" t="n">
        <v>0</v>
      </c>
      <c r="H172" t="n">
        <v>62402</v>
      </c>
    </row>
    <row r="173" customFormat="1" s="79">
      <c r="A173" s="618" t="n"/>
      <c r="B173" s="102" t="inlineStr">
        <is>
          <t>Others Accumulated depreciation Balance at 1 January 2022</t>
        </is>
      </c>
      <c r="C173" s="939" t="n"/>
      <c r="D173" s="939" t="n"/>
      <c r="E173" s="939" t="n"/>
      <c r="F173" s="939" t="n"/>
      <c r="G173" s="939" t="n">
        <v>0</v>
      </c>
      <c r="H173" s="939" t="n">
        <v>59679</v>
      </c>
      <c r="I173" s="928" t="n"/>
      <c r="N173" s="105">
        <f>B133</f>
        <v/>
      </c>
      <c r="O173" s="106">
        <f>C133*BS!$B$9</f>
        <v/>
      </c>
      <c r="P173" s="106">
        <f>D133*BS!$B$9</f>
        <v/>
      </c>
      <c r="Q173" s="106">
        <f>E133*BS!$B$9</f>
        <v/>
      </c>
      <c r="R173" s="106">
        <f>F133*BS!$B$9</f>
        <v/>
      </c>
      <c r="S173" s="106">
        <f>G133*BS!$B$9</f>
        <v/>
      </c>
      <c r="T173" s="106">
        <f>H133*BS!$B$9</f>
        <v/>
      </c>
      <c r="U173" s="929">
        <f>I133</f>
        <v/>
      </c>
      <c r="V173" s="927" t="n"/>
      <c r="W173" s="927" t="n"/>
    </row>
    <row r="174" customFormat="1" s="79">
      <c r="A174" s="618" t="n"/>
      <c r="B174" s="102" t="inlineStr">
        <is>
          <t>Others Accumulated depreciation Charge for the year</t>
        </is>
      </c>
      <c r="C174" s="939" t="n"/>
      <c r="D174" s="939" t="n"/>
      <c r="E174" s="939" t="n"/>
      <c r="F174" s="939" t="n"/>
      <c r="G174" s="939" t="n">
        <v>0</v>
      </c>
      <c r="H174" s="939" t="n">
        <v>2723</v>
      </c>
      <c r="I174" s="928" t="n"/>
      <c r="N174" s="105">
        <f>B134</f>
        <v/>
      </c>
      <c r="O174" s="106">
        <f>C134*BS!$B$9</f>
        <v/>
      </c>
      <c r="P174" s="106">
        <f>D134*BS!$B$9</f>
        <v/>
      </c>
      <c r="Q174" s="106">
        <f>E134*BS!$B$9</f>
        <v/>
      </c>
      <c r="R174" s="106">
        <f>F134*BS!$B$9</f>
        <v/>
      </c>
      <c r="S174" s="106">
        <f>G134*BS!$B$9</f>
        <v/>
      </c>
      <c r="T174" s="106">
        <f>H134*BS!$B$9</f>
        <v/>
      </c>
      <c r="U174" s="107">
        <f>I134</f>
        <v/>
      </c>
      <c r="V174" s="927" t="n"/>
      <c r="W174" s="927" t="n"/>
    </row>
    <row r="175" customFormat="1" s="79">
      <c r="A175" s="618" t="n"/>
      <c r="B175" s="102" t="inlineStr">
        <is>
          <t>Others Accumulated depreciation Balance at31 December 2022</t>
        </is>
      </c>
      <c r="C175" s="939" t="n"/>
      <c r="D175" s="939" t="n"/>
      <c r="E175" s="939" t="n"/>
      <c r="F175" s="939" t="n"/>
      <c r="G175" s="939" t="n">
        <v>0</v>
      </c>
      <c r="H175" s="939" t="n">
        <v>62402</v>
      </c>
      <c r="I175" s="928" t="n"/>
      <c r="N175" s="105">
        <f>B135</f>
        <v/>
      </c>
      <c r="O175" s="106">
        <f>C135*BS!$B$9</f>
        <v/>
      </c>
      <c r="P175" s="106">
        <f>D135*BS!$B$9</f>
        <v/>
      </c>
      <c r="Q175" s="106">
        <f>E135*BS!$B$9</f>
        <v/>
      </c>
      <c r="R175" s="106">
        <f>F135*BS!$B$9</f>
        <v/>
      </c>
      <c r="S175" s="106">
        <f>G135*BS!$B$9</f>
        <v/>
      </c>
      <c r="T175" s="106">
        <f>H135*BS!$B$9</f>
        <v/>
      </c>
      <c r="U175" s="107">
        <f>I135</f>
        <v/>
      </c>
      <c r="V175" s="927" t="n"/>
      <c r="W175" s="927" t="n"/>
    </row>
    <row r="176" customFormat="1" s="154">
      <c r="A176" s="618" t="n"/>
      <c r="B176" s="102" t="inlineStr">
        <is>
          <t>Customer list Cost or valuation Balance at 1 January 2022</t>
        </is>
      </c>
      <c r="C176" s="939" t="n"/>
      <c r="D176" s="939" t="n"/>
      <c r="E176" s="939" t="n"/>
      <c r="F176" s="939" t="n"/>
      <c r="G176" s="939" t="n">
        <v>0</v>
      </c>
      <c r="H176" s="939" t="n">
        <v>732521</v>
      </c>
      <c r="I176" s="928" t="n"/>
      <c r="N176" s="105">
        <f>B136</f>
        <v/>
      </c>
      <c r="O176" s="106">
        <f>C136*BS!$B$9</f>
        <v/>
      </c>
      <c r="P176" s="106">
        <f>D136*BS!$B$9</f>
        <v/>
      </c>
      <c r="Q176" s="106">
        <f>E136*BS!$B$9</f>
        <v/>
      </c>
      <c r="R176" s="106">
        <f>F136*BS!$B$9</f>
        <v/>
      </c>
      <c r="S176" s="106">
        <f>G136*BS!$B$9</f>
        <v/>
      </c>
      <c r="T176" s="106">
        <f>H136*BS!$B$9</f>
        <v/>
      </c>
      <c r="U176" s="107">
        <f>I136</f>
        <v/>
      </c>
      <c r="V176" s="927" t="n"/>
      <c r="W176" s="927" t="n"/>
    </row>
    <row r="177">
      <c r="A177" s="618" t="n"/>
      <c r="B177" s="102" t="inlineStr">
        <is>
          <t>Customer list Cost or valuation Balance at 31 December 2022</t>
        </is>
      </c>
      <c r="C177" s="939" t="n"/>
      <c r="D177" s="939" t="n"/>
      <c r="E177" s="939" t="n"/>
      <c r="F177" s="939" t="n"/>
      <c r="G177" s="939" t="n">
        <v>0</v>
      </c>
      <c r="H177" s="939" t="n">
        <v>732521</v>
      </c>
      <c r="I177" s="928" t="n"/>
      <c r="N177" s="105">
        <f>B137</f>
        <v/>
      </c>
      <c r="O177" s="106">
        <f>C137*BS!$B$9</f>
        <v/>
      </c>
      <c r="P177" s="106">
        <f>D137*BS!$B$9</f>
        <v/>
      </c>
      <c r="Q177" s="106">
        <f>E137*BS!$B$9</f>
        <v/>
      </c>
      <c r="R177" s="106">
        <f>F137*BS!$B$9</f>
        <v/>
      </c>
      <c r="S177" s="106">
        <f>G137*BS!$B$9</f>
        <v/>
      </c>
      <c r="T177" s="106">
        <f>H137*BS!$B$9</f>
        <v/>
      </c>
      <c r="U177" s="107">
        <f>I137</f>
        <v/>
      </c>
      <c r="V177" s="927" t="n"/>
      <c r="W177" s="927" t="n"/>
    </row>
    <row r="178">
      <c r="A178" s="618" t="n"/>
      <c r="B178" s="102" t="inlineStr">
        <is>
          <t>Customer list Accumulated depreciation Balance at 1 January 2022</t>
        </is>
      </c>
      <c r="C178" s="103" t="n"/>
      <c r="D178" s="103" t="n"/>
      <c r="E178" s="103" t="n"/>
      <c r="F178" s="103" t="n"/>
      <c r="G178" s="103" t="n">
        <v>0</v>
      </c>
      <c r="H178" s="103" t="n">
        <v>252894</v>
      </c>
      <c r="I178" s="928" t="n"/>
      <c r="N178" s="105">
        <f>B138</f>
        <v/>
      </c>
      <c r="O178" s="106">
        <f>C138*BS!$B$9</f>
        <v/>
      </c>
      <c r="P178" s="106">
        <f>D138*BS!$B$9</f>
        <v/>
      </c>
      <c r="Q178" s="106">
        <f>E138*BS!$B$9</f>
        <v/>
      </c>
      <c r="R178" s="106">
        <f>F138*BS!$B$9</f>
        <v/>
      </c>
      <c r="S178" s="106">
        <f>G138*BS!$B$9</f>
        <v/>
      </c>
      <c r="T178" s="106">
        <f>H138*BS!$B$9</f>
        <v/>
      </c>
      <c r="U178" s="107">
        <f>I138</f>
        <v/>
      </c>
      <c r="V178" s="927" t="n"/>
      <c r="W178" s="927" t="n"/>
    </row>
    <row r="179">
      <c r="A179" s="618" t="n"/>
      <c r="B179" s="102" t="inlineStr">
        <is>
          <t>Customer list Accumulated depreciation Charge for the year</t>
        </is>
      </c>
      <c r="C179" s="939" t="n"/>
      <c r="D179" s="939" t="n"/>
      <c r="E179" s="939" t="n"/>
      <c r="F179" s="939" t="n"/>
      <c r="G179" s="939" t="n">
        <v>0</v>
      </c>
      <c r="H179" s="939" t="n">
        <v>104646</v>
      </c>
      <c r="I179" s="928" t="n"/>
      <c r="N179" s="105">
        <f>B139</f>
        <v/>
      </c>
      <c r="O179" s="106">
        <f>C139*BS!$B$9</f>
        <v/>
      </c>
      <c r="P179" s="106">
        <f>D139*BS!$B$9</f>
        <v/>
      </c>
      <c r="Q179" s="106">
        <f>E139*BS!$B$9</f>
        <v/>
      </c>
      <c r="R179" s="106">
        <f>F139*BS!$B$9</f>
        <v/>
      </c>
      <c r="S179" s="106">
        <f>G139*BS!$B$9</f>
        <v/>
      </c>
      <c r="T179" s="106">
        <f>H139*BS!$B$9</f>
        <v/>
      </c>
      <c r="U179" s="107">
        <f>I139</f>
        <v/>
      </c>
      <c r="V179" s="927" t="n"/>
      <c r="W179" s="927" t="n"/>
    </row>
    <row r="180">
      <c r="A180" s="618" t="n"/>
      <c r="B180" s="102" t="inlineStr">
        <is>
          <t>Customer list Accumulated depreciation Balance at31 December 2022</t>
        </is>
      </c>
      <c r="C180" s="939" t="n"/>
      <c r="D180" s="939" t="n"/>
      <c r="E180" s="939" t="n"/>
      <c r="F180" s="939" t="n"/>
      <c r="G180" s="939" t="n">
        <v>0</v>
      </c>
      <c r="H180" s="939" t="n">
        <v>357540</v>
      </c>
      <c r="I180" s="928" t="n"/>
      <c r="N180" s="105" t="n"/>
      <c r="O180" s="106" t="n"/>
      <c r="P180" s="106" t="n"/>
      <c r="Q180" s="106" t="n"/>
      <c r="R180" s="106" t="n"/>
      <c r="S180" s="106" t="n"/>
      <c r="T180" s="106" t="n"/>
      <c r="U180" s="107" t="n"/>
      <c r="V180" s="927" t="n"/>
      <c r="W180" s="927" t="n"/>
    </row>
    <row r="181">
      <c r="A181" s="618" t="n"/>
      <c r="B181" s="102" t="inlineStr">
        <is>
          <t>Customer list Carrying amount Balance at31 December 2022</t>
        </is>
      </c>
      <c r="C181" s="939" t="n"/>
      <c r="D181" s="939" t="n"/>
      <c r="E181" s="939" t="n"/>
      <c r="F181" s="939" t="n"/>
      <c r="G181" s="939" t="n">
        <v>0</v>
      </c>
      <c r="H181" s="939" t="n">
        <v>374981</v>
      </c>
      <c r="I181" s="928" t="n"/>
      <c r="N181" s="105">
        <f>B141</f>
        <v/>
      </c>
      <c r="O181" s="106">
        <f>C141*BS!$B$9</f>
        <v/>
      </c>
      <c r="P181" s="106">
        <f>D141*BS!$B$9</f>
        <v/>
      </c>
      <c r="Q181" s="106">
        <f>E141*BS!$B$9</f>
        <v/>
      </c>
      <c r="R181" s="106">
        <f>F141*BS!$B$9</f>
        <v/>
      </c>
      <c r="S181" s="106">
        <f>G141*BS!$B$9</f>
        <v/>
      </c>
      <c r="T181" s="106">
        <f>H141*BS!$B$9</f>
        <v/>
      </c>
      <c r="U181" s="107">
        <f>I141</f>
        <v/>
      </c>
      <c r="V181" s="927" t="n"/>
      <c r="W181" s="927" t="n"/>
    </row>
    <row r="182">
      <c r="A182" s="618" t="n"/>
      <c r="B182" s="102" t="n"/>
      <c r="C182" s="939" t="n"/>
      <c r="D182" s="939" t="n"/>
      <c r="E182" s="939" t="n"/>
      <c r="F182" s="939" t="n"/>
      <c r="G182" s="939" t="n"/>
      <c r="H182" s="939" t="n"/>
      <c r="I182" s="928" t="n"/>
      <c r="N182" s="105">
        <f>B142</f>
        <v/>
      </c>
      <c r="O182" s="106">
        <f>C142*BS!$B$9</f>
        <v/>
      </c>
      <c r="P182" s="106">
        <f>D142*BS!$B$9</f>
        <v/>
      </c>
      <c r="Q182" s="106">
        <f>E142*BS!$B$9</f>
        <v/>
      </c>
      <c r="R182" s="106">
        <f>F142*BS!$B$9</f>
        <v/>
      </c>
      <c r="S182" s="106">
        <f>G142*BS!$B$9</f>
        <v/>
      </c>
      <c r="T182" s="106">
        <f>H142*BS!$B$9</f>
        <v/>
      </c>
      <c r="U182" s="107">
        <f>I142</f>
        <v/>
      </c>
      <c r="V182" s="927" t="n"/>
      <c r="W182" s="927" t="n"/>
    </row>
    <row r="183">
      <c r="A183" s="618" t="n"/>
      <c r="B183" s="102" t="n"/>
      <c r="C183" s="939" t="n"/>
      <c r="D183" s="939" t="n"/>
      <c r="E183" s="939" t="n"/>
      <c r="F183" s="939" t="n"/>
      <c r="G183" s="939" t="n"/>
      <c r="H183" s="939" t="n"/>
      <c r="I183" s="928" t="n"/>
      <c r="N183" s="105">
        <f>B143</f>
        <v/>
      </c>
      <c r="O183" s="106">
        <f>C143*BS!$B$9</f>
        <v/>
      </c>
      <c r="P183" s="106">
        <f>D143*BS!$B$9</f>
        <v/>
      </c>
      <c r="Q183" s="106">
        <f>E143*BS!$B$9</f>
        <v/>
      </c>
      <c r="R183" s="106">
        <f>F143*BS!$B$9</f>
        <v/>
      </c>
      <c r="S183" s="106">
        <f>G143*BS!$B$9</f>
        <v/>
      </c>
      <c r="T183" s="106">
        <f>H143*BS!$B$9</f>
        <v/>
      </c>
      <c r="U183" s="107">
        <f>I143</f>
        <v/>
      </c>
      <c r="V183" s="927" t="n"/>
      <c r="W183" s="927" t="n"/>
    </row>
    <row r="184">
      <c r="A184" s="618" t="inlineStr">
        <is>
          <t>K21</t>
        </is>
      </c>
      <c r="B184" s="96" t="inlineStr">
        <is>
          <t xml:space="preserve">Total </t>
        </is>
      </c>
      <c r="C184" s="940">
        <f>SUM(INDIRECT(ADDRESS(MATCH("K20",$A:$A,0)+1,COLUMN(C$12),4)&amp;":"&amp;ADDRESS(MATCH("K21",$A:$A,0)-1,COLUMN(C$12),4)))</f>
        <v/>
      </c>
      <c r="D184" s="940">
        <f>SUM(INDIRECT(ADDRESS(MATCH("K20",$A:$A,0)+1,COLUMN(D$12),4)&amp;":"&amp;ADDRESS(MATCH("K21",$A:$A,0)-1,COLUMN(D$12),4)))</f>
        <v/>
      </c>
      <c r="E184" s="940">
        <f>SUM(INDIRECT(ADDRESS(MATCH("K20",$A:$A,0)+1,COLUMN(E$12),4)&amp;":"&amp;ADDRESS(MATCH("K21",$A:$A,0)-1,COLUMN(E$12),4)))</f>
        <v/>
      </c>
      <c r="F184" s="940">
        <f>SUM(INDIRECT(ADDRESS(MATCH("K20",$A:$A,0)+1,COLUMN(F$12),4)&amp;":"&amp;ADDRESS(MATCH("K21",$A:$A,0)-1,COLUMN(F$12),4)))</f>
        <v/>
      </c>
      <c r="G184" s="940">
        <f>SUM(INDIRECT(ADDRESS(MATCH("K20",$A:$A,0)+1,COLUMN(G$12),4)&amp;":"&amp;ADDRESS(MATCH("K21",$A:$A,0)-1,COLUMN(G$12),4)))</f>
        <v/>
      </c>
      <c r="H184" s="940">
        <f>SUM(INDIRECT(ADDRESS(MATCH("K20",$A:$A,0)+1,COLUMN(H$12),4)&amp;":"&amp;ADDRESS(MATCH("K21",$A:$A,0)-1,COLUMN(H$12),4)))</f>
        <v/>
      </c>
      <c r="I184" s="934" t="n"/>
      <c r="J184" s="85" t="n"/>
      <c r="K184" s="85" t="n"/>
      <c r="L184" s="85" t="n"/>
      <c r="M184" s="85" t="n"/>
      <c r="N184" s="114">
        <f>B144</f>
        <v/>
      </c>
      <c r="O184" s="156">
        <f>C144*BS!$B$9</f>
        <v/>
      </c>
      <c r="P184" s="156">
        <f>D144*BS!$B$9</f>
        <v/>
      </c>
      <c r="Q184" s="156">
        <f>E144*BS!$B$9</f>
        <v/>
      </c>
      <c r="R184" s="156">
        <f>F144*BS!$B$9</f>
        <v/>
      </c>
      <c r="S184" s="156">
        <f>G144*BS!$B$9</f>
        <v/>
      </c>
      <c r="T184" s="156">
        <f>H144*BS!$B$9</f>
        <v/>
      </c>
      <c r="U184" s="157">
        <f>I144</f>
        <v/>
      </c>
      <c r="V184" s="941" t="n"/>
      <c r="W184" s="941" t="n"/>
      <c r="X184" s="85" t="n"/>
      <c r="Y184" s="85" t="n"/>
      <c r="Z184" s="85" t="n"/>
      <c r="AA184" s="85" t="n"/>
      <c r="AB184" s="85" t="n"/>
      <c r="AC184" s="85" t="n"/>
      <c r="AD184" s="85" t="n"/>
      <c r="AE184" s="85" t="n"/>
      <c r="AF184" s="85" t="n"/>
      <c r="AG184" s="85" t="n"/>
      <c r="AH184" s="85" t="n"/>
      <c r="AI184" s="85" t="n"/>
      <c r="AJ184" s="85" t="n"/>
      <c r="AK184" s="85" t="n"/>
      <c r="AL184" s="85" t="n"/>
      <c r="AM184" s="85" t="n"/>
      <c r="AN184" s="85" t="n"/>
      <c r="AO184" s="85" t="n"/>
      <c r="AP184" s="85" t="n"/>
      <c r="AQ184" s="85" t="n"/>
      <c r="AR184" s="85" t="n"/>
      <c r="AS184" s="85" t="n"/>
      <c r="AT184" s="85" t="n"/>
      <c r="AU184" s="85" t="n"/>
      <c r="AV184" s="85" t="n"/>
      <c r="AW184" s="85" t="n"/>
      <c r="AX184" s="85" t="n"/>
      <c r="AY184" s="85" t="n"/>
      <c r="AZ184" s="85" t="n"/>
      <c r="BA184" s="85" t="n"/>
      <c r="BB184" s="85" t="n"/>
      <c r="BC184" s="85" t="n"/>
      <c r="BD184" s="85" t="n"/>
      <c r="BE184" s="85" t="n"/>
      <c r="BF184" s="85" t="n"/>
      <c r="BG184" s="85" t="n"/>
      <c r="BH184" s="85" t="n"/>
      <c r="BI184" s="85" t="n"/>
      <c r="BJ184" s="85" t="n"/>
      <c r="BK184" s="85" t="n"/>
      <c r="BL184" s="85" t="n"/>
      <c r="BM184" s="85" t="n"/>
      <c r="BN184" s="85" t="n"/>
      <c r="BO184" s="85" t="n"/>
      <c r="BP184" s="85" t="n"/>
      <c r="BQ184" s="85" t="n"/>
      <c r="BR184" s="85" t="n"/>
      <c r="BS184" s="85" t="n"/>
      <c r="BT184" s="85" t="n"/>
      <c r="BU184" s="85" t="n"/>
      <c r="BV184" s="85" t="n"/>
      <c r="BW184" s="85" t="n"/>
      <c r="BX184" s="85" t="n"/>
      <c r="BY184" s="85" t="n"/>
      <c r="BZ184" s="85" t="n"/>
      <c r="CA184" s="85" t="n"/>
      <c r="CB184" s="85" t="n"/>
      <c r="CC184" s="85" t="n"/>
      <c r="CD184" s="85" t="n"/>
      <c r="CE184" s="85" t="n"/>
      <c r="CF184" s="85" t="n"/>
      <c r="CG184" s="85" t="n"/>
      <c r="CH184" s="85" t="n"/>
      <c r="CI184" s="85" t="n"/>
      <c r="CJ184" s="85" t="n"/>
      <c r="CK184" s="85" t="n"/>
      <c r="CL184" s="85" t="n"/>
      <c r="CM184" s="85" t="n"/>
      <c r="CN184" s="85" t="n"/>
      <c r="CO184" s="85" t="n"/>
      <c r="CP184" s="85" t="n"/>
      <c r="CQ184" s="85" t="n"/>
      <c r="CR184" s="85" t="n"/>
      <c r="CS184" s="85" t="n"/>
      <c r="CT184" s="85" t="n"/>
      <c r="CU184" s="85" t="n"/>
      <c r="CV184" s="85" t="n"/>
      <c r="CW184" s="85" t="n"/>
      <c r="CX184" s="85" t="n"/>
      <c r="CY184" s="85" t="n"/>
      <c r="CZ184" s="85" t="n"/>
      <c r="DA184" s="85" t="n"/>
      <c r="DB184" s="85" t="n"/>
      <c r="DC184" s="85" t="n"/>
      <c r="DD184" s="85" t="n"/>
      <c r="DE184" s="85" t="n"/>
      <c r="DF184" s="85" t="n"/>
      <c r="DG184" s="85" t="n"/>
      <c r="DH184" s="85" t="n"/>
      <c r="DI184" s="85" t="n"/>
      <c r="DJ184" s="85" t="n"/>
      <c r="DK184" s="85" t="n"/>
      <c r="DL184" s="85" t="n"/>
      <c r="DM184" s="85" t="n"/>
      <c r="DN184" s="85" t="n"/>
      <c r="DO184" s="85" t="n"/>
      <c r="DP184" s="85" t="n"/>
      <c r="DQ184" s="85" t="n"/>
      <c r="DR184" s="85" t="n"/>
      <c r="DS184" s="85" t="n"/>
      <c r="DT184" s="85" t="n"/>
      <c r="DU184" s="85" t="n"/>
      <c r="DV184" s="85" t="n"/>
      <c r="DW184" s="85" t="n"/>
      <c r="DX184" s="85" t="n"/>
      <c r="DY184" s="85" t="n"/>
      <c r="DZ184" s="85" t="n"/>
      <c r="EA184" s="85" t="n"/>
      <c r="EB184" s="85" t="n"/>
      <c r="EC184" s="85" t="n"/>
      <c r="ED184" s="85" t="n"/>
      <c r="EE184" s="85" t="n"/>
      <c r="EF184" s="85" t="n"/>
      <c r="EG184" s="85" t="n"/>
      <c r="EH184" s="85" t="n"/>
      <c r="EI184" s="85" t="n"/>
      <c r="EJ184" s="85" t="n"/>
      <c r="EK184" s="85" t="n"/>
      <c r="EL184" s="85" t="n"/>
      <c r="EM184" s="85" t="n"/>
      <c r="EN184" s="85" t="n"/>
      <c r="EO184" s="85" t="n"/>
      <c r="EP184" s="85" t="n"/>
      <c r="EQ184" s="85" t="n"/>
      <c r="ER184" s="85" t="n"/>
      <c r="ES184" s="85" t="n"/>
      <c r="ET184" s="85" t="n"/>
      <c r="EU184" s="85" t="n"/>
      <c r="EV184" s="85" t="n"/>
      <c r="EW184" s="85" t="n"/>
      <c r="EX184" s="85" t="n"/>
      <c r="EY184" s="85" t="n"/>
      <c r="EZ184" s="85" t="n"/>
      <c r="FA184" s="85" t="n"/>
      <c r="FB184" s="85" t="n"/>
      <c r="FC184" s="85" t="n"/>
      <c r="FD184" s="85" t="n"/>
      <c r="FE184" s="85" t="n"/>
      <c r="FF184" s="85" t="n"/>
      <c r="FG184" s="85" t="n"/>
      <c r="FH184" s="85" t="n"/>
      <c r="FI184" s="85" t="n"/>
      <c r="FJ184" s="85" t="n"/>
      <c r="FK184" s="85" t="n"/>
      <c r="FL184" s="85" t="n"/>
      <c r="FM184" s="85" t="n"/>
      <c r="FN184" s="85" t="n"/>
      <c r="FO184" s="85" t="n"/>
      <c r="FP184" s="85" t="n"/>
      <c r="FQ184" s="85" t="n"/>
      <c r="FR184" s="85" t="n"/>
      <c r="FS184" s="85" t="n"/>
      <c r="FT184" s="85" t="n"/>
      <c r="FU184" s="85" t="n"/>
      <c r="FV184" s="85" t="n"/>
      <c r="FW184" s="85" t="n"/>
      <c r="FX184" s="85" t="n"/>
      <c r="FY184" s="85" t="n"/>
      <c r="FZ184" s="85" t="n"/>
      <c r="GA184" s="85" t="n"/>
      <c r="GB184" s="85" t="n"/>
      <c r="GC184" s="85" t="n"/>
      <c r="GD184" s="85" t="n"/>
      <c r="GE184" s="85" t="n"/>
      <c r="GF184" s="85" t="n"/>
      <c r="GG184" s="85" t="n"/>
      <c r="GH184" s="85" t="n"/>
      <c r="GI184" s="85" t="n"/>
      <c r="GJ184" s="85" t="n"/>
      <c r="GK184" s="85" t="n"/>
      <c r="GL184" s="85" t="n"/>
      <c r="GM184" s="85" t="n"/>
      <c r="GN184" s="85" t="n"/>
      <c r="GO184" s="85" t="n"/>
      <c r="GP184" s="85" t="n"/>
      <c r="GQ184" s="85" t="n"/>
      <c r="GR184" s="85" t="n"/>
      <c r="GS184" s="85" t="n"/>
      <c r="GT184" s="85" t="n"/>
      <c r="GU184" s="85" t="n"/>
      <c r="GV184" s="85" t="n"/>
      <c r="GW184" s="85" t="n"/>
      <c r="GX184" s="85" t="n"/>
      <c r="GY184" s="85" t="n"/>
      <c r="GZ184" s="85" t="n"/>
      <c r="HA184" s="85" t="n"/>
      <c r="HB184" s="85" t="n"/>
      <c r="HC184" s="85" t="n"/>
      <c r="HD184" s="85" t="n"/>
      <c r="HE184" s="85" t="n"/>
      <c r="HF184" s="85" t="n"/>
      <c r="HG184" s="85" t="n"/>
      <c r="HH184" s="85" t="n"/>
      <c r="HI184" s="85" t="n"/>
      <c r="HJ184" s="85" t="n"/>
      <c r="HK184" s="85" t="n"/>
      <c r="HL184" s="85" t="n"/>
      <c r="HM184" s="85" t="n"/>
      <c r="HN184" s="85" t="n"/>
      <c r="HO184" s="85" t="n"/>
      <c r="HP184" s="85" t="n"/>
      <c r="HQ184" s="85" t="n"/>
      <c r="HR184" s="85" t="n"/>
      <c r="HS184" s="85" t="n"/>
      <c r="HT184" s="85" t="n"/>
      <c r="HU184" s="85" t="n"/>
      <c r="HV184" s="85" t="n"/>
      <c r="HW184" s="85" t="n"/>
      <c r="HX184" s="85" t="n"/>
      <c r="HY184" s="85" t="n"/>
      <c r="HZ184" s="85" t="n"/>
      <c r="IA184" s="85" t="n"/>
      <c r="IB184" s="85" t="n"/>
      <c r="IC184" s="85" t="n"/>
      <c r="ID184" s="85" t="n"/>
      <c r="IE184" s="85" t="n"/>
      <c r="IF184" s="85" t="n"/>
      <c r="IG184" s="85" t="n"/>
      <c r="IH184" s="85" t="n"/>
      <c r="II184" s="85" t="n"/>
      <c r="IJ184" s="85" t="n"/>
      <c r="IK184" s="85" t="n"/>
      <c r="IL184" s="85" t="n"/>
      <c r="IM184" s="85" t="n"/>
      <c r="IN184" s="85" t="n"/>
      <c r="IO184" s="85" t="n"/>
      <c r="IP184" s="85" t="n"/>
      <c r="IQ184" s="85" t="n"/>
      <c r="IR184" s="85" t="n"/>
      <c r="IS184" s="85" t="n"/>
      <c r="IT184" s="85" t="n"/>
      <c r="IU184" s="85" t="n"/>
      <c r="IV184" s="85" t="n"/>
      <c r="IW184" s="85" t="n"/>
      <c r="IX184" s="85" t="n"/>
      <c r="IY184" s="85" t="n"/>
      <c r="IZ184" s="85" t="n"/>
      <c r="JA184" s="85" t="n"/>
      <c r="JB184" s="85" t="n"/>
      <c r="JC184" s="85" t="n"/>
      <c r="JD184" s="85" t="n"/>
      <c r="JE184" s="85" t="n"/>
      <c r="JF184" s="85" t="n"/>
      <c r="JG184" s="85" t="n"/>
      <c r="JH184" s="85" t="n"/>
      <c r="JI184" s="85" t="n"/>
      <c r="JJ184" s="85" t="n"/>
      <c r="JK184" s="85" t="n"/>
      <c r="JL184" s="85" t="n"/>
      <c r="JM184" s="85" t="n"/>
      <c r="JN184" s="85" t="n"/>
      <c r="JO184" s="85" t="n"/>
      <c r="JP184" s="85" t="n"/>
      <c r="JQ184" s="85" t="n"/>
      <c r="JR184" s="85" t="n"/>
      <c r="JS184" s="85" t="n"/>
      <c r="JT184" s="85" t="n"/>
      <c r="JU184" s="85" t="n"/>
      <c r="JV184" s="85" t="n"/>
      <c r="JW184" s="85" t="n"/>
      <c r="JX184" s="85" t="n"/>
      <c r="JY184" s="85" t="n"/>
      <c r="JZ184" s="85" t="n"/>
      <c r="KA184" s="85" t="n"/>
      <c r="KB184" s="85" t="n"/>
      <c r="KC184" s="85" t="n"/>
      <c r="KD184" s="85" t="n"/>
      <c r="KE184" s="85" t="n"/>
      <c r="KF184" s="85" t="n"/>
      <c r="KG184" s="85" t="n"/>
      <c r="KH184" s="85" t="n"/>
      <c r="KI184" s="85" t="n"/>
      <c r="KJ184" s="85" t="n"/>
      <c r="KK184" s="85" t="n"/>
      <c r="KL184" s="85" t="n"/>
      <c r="KM184" s="85" t="n"/>
      <c r="KN184" s="85" t="n"/>
      <c r="KO184" s="85" t="n"/>
      <c r="KP184" s="85" t="n"/>
      <c r="KQ184" s="85" t="n"/>
      <c r="KR184" s="85" t="n"/>
      <c r="KS184" s="85" t="n"/>
      <c r="KT184" s="85" t="n"/>
      <c r="KU184" s="85" t="n"/>
      <c r="KV184" s="85" t="n"/>
      <c r="KW184" s="85" t="n"/>
      <c r="KX184" s="85" t="n"/>
      <c r="KY184" s="85" t="n"/>
      <c r="KZ184" s="85" t="n"/>
      <c r="LA184" s="85" t="n"/>
      <c r="LB184" s="85" t="n"/>
      <c r="LC184" s="85" t="n"/>
      <c r="LD184" s="85" t="n"/>
      <c r="LE184" s="85" t="n"/>
      <c r="LF184" s="85" t="n"/>
      <c r="LG184" s="85" t="n"/>
      <c r="LH184" s="85" t="n"/>
      <c r="LI184" s="85" t="n"/>
      <c r="LJ184" s="85" t="n"/>
      <c r="LK184" s="85" t="n"/>
      <c r="LL184" s="85" t="n"/>
      <c r="LM184" s="85" t="n"/>
      <c r="LN184" s="85" t="n"/>
      <c r="LO184" s="85" t="n"/>
      <c r="LP184" s="85" t="n"/>
      <c r="LQ184" s="85" t="n"/>
      <c r="LR184" s="85" t="n"/>
      <c r="LS184" s="85" t="n"/>
    </row>
    <row r="185">
      <c r="A185" s="618" t="n"/>
      <c r="B185" s="102" t="n"/>
      <c r="C185" s="939" t="n"/>
      <c r="D185" s="939" t="n"/>
      <c r="E185" s="939" t="n"/>
      <c r="F185" s="939" t="n"/>
      <c r="G185" s="939" t="n"/>
      <c r="H185" s="939" t="n"/>
      <c r="I185" s="928" t="n"/>
      <c r="N185" s="105" t="n"/>
      <c r="O185" s="106" t="n"/>
      <c r="P185" s="106" t="n"/>
      <c r="Q185" s="106" t="n"/>
      <c r="R185" s="106" t="n"/>
      <c r="S185" s="106" t="n"/>
      <c r="T185" s="106" t="n"/>
      <c r="U185" s="107" t="n"/>
      <c r="V185" s="927" t="n"/>
      <c r="W185" s="927" t="n"/>
    </row>
    <row r="186">
      <c r="A186" s="618" t="inlineStr">
        <is>
          <t>K22</t>
        </is>
      </c>
      <c r="B186" s="96" t="inlineStr">
        <is>
          <t>Investments</t>
        </is>
      </c>
      <c r="C186" s="158" t="n"/>
      <c r="D186" s="158" t="n"/>
      <c r="E186" s="158" t="n"/>
      <c r="F186" s="158" t="n"/>
      <c r="G186" s="158" t="n"/>
      <c r="H186" s="158" t="n"/>
      <c r="I186" s="955" t="n"/>
      <c r="J186" s="85" t="n"/>
      <c r="K186" s="85" t="n"/>
      <c r="L186" s="85" t="n"/>
      <c r="M186" s="85" t="n"/>
      <c r="N186" s="114">
        <f>B146</f>
        <v/>
      </c>
      <c r="O186" s="115" t="n"/>
      <c r="P186" s="115" t="n"/>
      <c r="Q186" s="115" t="n"/>
      <c r="R186" s="115" t="n"/>
      <c r="S186" s="115" t="n"/>
      <c r="T186" s="115" t="n"/>
      <c r="U186" s="123" t="n"/>
      <c r="V186" s="936" t="n"/>
      <c r="W186" s="936" t="n"/>
      <c r="X186" s="85" t="n"/>
      <c r="Y186" s="85" t="n"/>
      <c r="Z186" s="85" t="n"/>
      <c r="AA186" s="85" t="n"/>
      <c r="AB186" s="85" t="n"/>
      <c r="AC186" s="85" t="n"/>
      <c r="AD186" s="85" t="n"/>
      <c r="AE186" s="85" t="n"/>
      <c r="AF186" s="85" t="n"/>
      <c r="AG186" s="85" t="n"/>
      <c r="AH186" s="85" t="n"/>
      <c r="AI186" s="85" t="n"/>
      <c r="AJ186" s="85" t="n"/>
      <c r="AK186" s="85" t="n"/>
      <c r="AL186" s="85" t="n"/>
      <c r="AM186" s="85" t="n"/>
      <c r="AN186" s="85" t="n"/>
      <c r="AO186" s="85" t="n"/>
      <c r="AP186" s="85" t="n"/>
      <c r="AQ186" s="85" t="n"/>
      <c r="AR186" s="85" t="n"/>
      <c r="AS186" s="85" t="n"/>
      <c r="AT186" s="85" t="n"/>
      <c r="AU186" s="85" t="n"/>
      <c r="AV186" s="85" t="n"/>
      <c r="AW186" s="85" t="n"/>
      <c r="AX186" s="85" t="n"/>
      <c r="AY186" s="85" t="n"/>
      <c r="AZ186" s="85" t="n"/>
      <c r="BA186" s="85"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c r="CA186" s="85" t="n"/>
      <c r="CB186" s="85" t="n"/>
      <c r="CC186" s="85" t="n"/>
      <c r="CD186" s="85" t="n"/>
      <c r="CE186" s="85" t="n"/>
      <c r="CF186" s="85" t="n"/>
      <c r="CG186" s="85" t="n"/>
      <c r="CH186" s="85" t="n"/>
      <c r="CI186" s="85" t="n"/>
      <c r="CJ186" s="85" t="n"/>
      <c r="CK186" s="85" t="n"/>
      <c r="CL186" s="85" t="n"/>
      <c r="CM186" s="85" t="n"/>
      <c r="CN186" s="85" t="n"/>
      <c r="CO186" s="85" t="n"/>
      <c r="CP186" s="85" t="n"/>
      <c r="CQ186" s="85" t="n"/>
      <c r="CR186" s="85" t="n"/>
      <c r="CS186" s="85" t="n"/>
      <c r="CT186" s="85" t="n"/>
      <c r="CU186" s="85" t="n"/>
      <c r="CV186" s="85" t="n"/>
      <c r="CW186" s="85" t="n"/>
      <c r="CX186" s="85" t="n"/>
      <c r="CY186" s="85" t="n"/>
      <c r="CZ186" s="85" t="n"/>
      <c r="DA186" s="85" t="n"/>
      <c r="DB186" s="85" t="n"/>
      <c r="DC186" s="85" t="n"/>
      <c r="DD186" s="85" t="n"/>
      <c r="DE186" s="85" t="n"/>
      <c r="DF186" s="85" t="n"/>
      <c r="DG186" s="85" t="n"/>
      <c r="DH186" s="85" t="n"/>
      <c r="DI186" s="85" t="n"/>
      <c r="DJ186" s="85" t="n"/>
      <c r="DK186" s="85" t="n"/>
      <c r="DL186" s="85" t="n"/>
      <c r="DM186" s="85" t="n"/>
      <c r="DN186" s="85" t="n"/>
      <c r="DO186" s="85" t="n"/>
      <c r="DP186" s="85" t="n"/>
      <c r="DQ186" s="85" t="n"/>
      <c r="DR186" s="85" t="n"/>
      <c r="DS186" s="85" t="n"/>
      <c r="DT186" s="85" t="n"/>
      <c r="DU186" s="85" t="n"/>
      <c r="DV186" s="85" t="n"/>
      <c r="DW186" s="85" t="n"/>
      <c r="DX186" s="85" t="n"/>
      <c r="DY186" s="85" t="n"/>
      <c r="DZ186" s="85" t="n"/>
      <c r="EA186" s="85" t="n"/>
      <c r="EB186" s="85" t="n"/>
      <c r="EC186" s="85" t="n"/>
      <c r="ED186" s="85" t="n"/>
      <c r="EE186" s="85" t="n"/>
      <c r="EF186" s="85" t="n"/>
      <c r="EG186" s="85" t="n"/>
      <c r="EH186" s="85" t="n"/>
      <c r="EI186" s="85" t="n"/>
      <c r="EJ186" s="85" t="n"/>
      <c r="EK186" s="85" t="n"/>
      <c r="EL186" s="85" t="n"/>
      <c r="EM186" s="85" t="n"/>
      <c r="EN186" s="85" t="n"/>
      <c r="EO186" s="85" t="n"/>
      <c r="EP186" s="85" t="n"/>
      <c r="EQ186" s="85" t="n"/>
      <c r="ER186" s="85" t="n"/>
      <c r="ES186" s="85" t="n"/>
      <c r="ET186" s="85" t="n"/>
      <c r="EU186" s="85" t="n"/>
      <c r="EV186" s="85" t="n"/>
      <c r="EW186" s="85" t="n"/>
      <c r="EX186" s="85" t="n"/>
      <c r="EY186" s="85" t="n"/>
      <c r="EZ186" s="85" t="n"/>
      <c r="FA186" s="85" t="n"/>
      <c r="FB186" s="85" t="n"/>
      <c r="FC186" s="85" t="n"/>
      <c r="FD186" s="85" t="n"/>
      <c r="FE186" s="85" t="n"/>
      <c r="FF186" s="85" t="n"/>
      <c r="FG186" s="85" t="n"/>
      <c r="FH186" s="85" t="n"/>
      <c r="FI186" s="85" t="n"/>
      <c r="FJ186" s="85" t="n"/>
      <c r="FK186" s="85" t="n"/>
      <c r="FL186" s="85" t="n"/>
      <c r="FM186" s="85" t="n"/>
      <c r="FN186" s="85" t="n"/>
      <c r="FO186" s="85" t="n"/>
      <c r="FP186" s="85" t="n"/>
      <c r="FQ186" s="85" t="n"/>
      <c r="FR186" s="85" t="n"/>
      <c r="FS186" s="85" t="n"/>
      <c r="FT186" s="85" t="n"/>
      <c r="FU186" s="85" t="n"/>
      <c r="FV186" s="85" t="n"/>
      <c r="FW186" s="85" t="n"/>
      <c r="FX186" s="85" t="n"/>
      <c r="FY186" s="85" t="n"/>
      <c r="FZ186" s="85" t="n"/>
      <c r="GA186" s="85" t="n"/>
      <c r="GB186" s="85" t="n"/>
      <c r="GC186" s="85" t="n"/>
      <c r="GD186" s="85" t="n"/>
      <c r="GE186" s="85" t="n"/>
      <c r="GF186" s="85" t="n"/>
      <c r="GG186" s="85" t="n"/>
      <c r="GH186" s="85" t="n"/>
      <c r="GI186" s="85" t="n"/>
      <c r="GJ186" s="85" t="n"/>
      <c r="GK186" s="85" t="n"/>
      <c r="GL186" s="85" t="n"/>
      <c r="GM186" s="85" t="n"/>
      <c r="GN186" s="85" t="n"/>
      <c r="GO186" s="85" t="n"/>
      <c r="GP186" s="85" t="n"/>
      <c r="GQ186" s="85" t="n"/>
      <c r="GR186" s="85" t="n"/>
      <c r="GS186" s="85" t="n"/>
      <c r="GT186" s="85" t="n"/>
      <c r="GU186" s="85" t="n"/>
      <c r="GV186" s="85" t="n"/>
      <c r="GW186" s="85" t="n"/>
      <c r="GX186" s="85" t="n"/>
      <c r="GY186" s="85" t="n"/>
      <c r="GZ186" s="85" t="n"/>
      <c r="HA186" s="85" t="n"/>
      <c r="HB186" s="85" t="n"/>
      <c r="HC186" s="85" t="n"/>
      <c r="HD186" s="85" t="n"/>
      <c r="HE186" s="85" t="n"/>
      <c r="HF186" s="85" t="n"/>
      <c r="HG186" s="85" t="n"/>
      <c r="HH186" s="85" t="n"/>
      <c r="HI186" s="85" t="n"/>
      <c r="HJ186" s="85" t="n"/>
      <c r="HK186" s="85" t="n"/>
      <c r="HL186" s="85" t="n"/>
      <c r="HM186" s="85" t="n"/>
      <c r="HN186" s="85" t="n"/>
      <c r="HO186" s="85" t="n"/>
      <c r="HP186" s="85" t="n"/>
      <c r="HQ186" s="85" t="n"/>
      <c r="HR186" s="85" t="n"/>
      <c r="HS186" s="85" t="n"/>
      <c r="HT186" s="85" t="n"/>
      <c r="HU186" s="85" t="n"/>
      <c r="HV186" s="85" t="n"/>
      <c r="HW186" s="85" t="n"/>
      <c r="HX186" s="85" t="n"/>
      <c r="HY186" s="85" t="n"/>
      <c r="HZ186" s="85" t="n"/>
      <c r="IA186" s="85" t="n"/>
      <c r="IB186" s="85" t="n"/>
      <c r="IC186" s="85" t="n"/>
      <c r="ID186" s="85" t="n"/>
      <c r="IE186" s="85" t="n"/>
      <c r="IF186" s="85" t="n"/>
      <c r="IG186" s="85" t="n"/>
      <c r="IH186" s="85" t="n"/>
      <c r="II186" s="85" t="n"/>
      <c r="IJ186" s="85" t="n"/>
      <c r="IK186" s="85" t="n"/>
      <c r="IL186" s="85" t="n"/>
      <c r="IM186" s="85" t="n"/>
      <c r="IN186" s="85" t="n"/>
      <c r="IO186" s="85" t="n"/>
      <c r="IP186" s="85" t="n"/>
      <c r="IQ186" s="85" t="n"/>
      <c r="IR186" s="85" t="n"/>
      <c r="IS186" s="85" t="n"/>
      <c r="IT186" s="85" t="n"/>
      <c r="IU186" s="85" t="n"/>
      <c r="IV186" s="85" t="n"/>
      <c r="IW186" s="85" t="n"/>
      <c r="IX186" s="85" t="n"/>
      <c r="IY186" s="85" t="n"/>
      <c r="IZ186" s="85" t="n"/>
      <c r="JA186" s="85" t="n"/>
      <c r="JB186" s="85" t="n"/>
      <c r="JC186" s="85" t="n"/>
      <c r="JD186" s="85" t="n"/>
      <c r="JE186" s="85" t="n"/>
      <c r="JF186" s="85" t="n"/>
      <c r="JG186" s="85" t="n"/>
      <c r="JH186" s="85" t="n"/>
      <c r="JI186" s="85" t="n"/>
      <c r="JJ186" s="85" t="n"/>
      <c r="JK186" s="85" t="n"/>
      <c r="JL186" s="85" t="n"/>
      <c r="JM186" s="85" t="n"/>
      <c r="JN186" s="85" t="n"/>
      <c r="JO186" s="85" t="n"/>
      <c r="JP186" s="85" t="n"/>
      <c r="JQ186" s="85" t="n"/>
      <c r="JR186" s="85" t="n"/>
      <c r="JS186" s="85" t="n"/>
      <c r="JT186" s="85" t="n"/>
      <c r="JU186" s="85" t="n"/>
      <c r="JV186" s="85" t="n"/>
      <c r="JW186" s="85" t="n"/>
      <c r="JX186" s="85" t="n"/>
      <c r="JY186" s="85" t="n"/>
      <c r="JZ186" s="85" t="n"/>
      <c r="KA186" s="85" t="n"/>
      <c r="KB186" s="85" t="n"/>
      <c r="KC186" s="85" t="n"/>
      <c r="KD186" s="85" t="n"/>
      <c r="KE186" s="85" t="n"/>
      <c r="KF186" s="85" t="n"/>
      <c r="KG186" s="85" t="n"/>
      <c r="KH186" s="85" t="n"/>
      <c r="KI186" s="85" t="n"/>
      <c r="KJ186" s="85" t="n"/>
      <c r="KK186" s="85" t="n"/>
      <c r="KL186" s="85" t="n"/>
      <c r="KM186" s="85" t="n"/>
      <c r="KN186" s="85" t="n"/>
      <c r="KO186" s="85" t="n"/>
      <c r="KP186" s="85" t="n"/>
      <c r="KQ186" s="85" t="n"/>
      <c r="KR186" s="85" t="n"/>
      <c r="KS186" s="85" t="n"/>
      <c r="KT186" s="85" t="n"/>
      <c r="KU186" s="85" t="n"/>
      <c r="KV186" s="85" t="n"/>
      <c r="KW186" s="85" t="n"/>
      <c r="KX186" s="85" t="n"/>
      <c r="KY186" s="85" t="n"/>
      <c r="KZ186" s="85" t="n"/>
      <c r="LA186" s="85" t="n"/>
      <c r="LB186" s="85" t="n"/>
      <c r="LC186" s="85" t="n"/>
      <c r="LD186" s="85" t="n"/>
      <c r="LE186" s="85" t="n"/>
      <c r="LF186" s="85" t="n"/>
      <c r="LG186" s="85" t="n"/>
      <c r="LH186" s="85" t="n"/>
      <c r="LI186" s="85" t="n"/>
      <c r="LJ186" s="85" t="n"/>
      <c r="LK186" s="85" t="n"/>
      <c r="LL186" s="85" t="n"/>
      <c r="LM186" s="85" t="n"/>
      <c r="LN186" s="85" t="n"/>
      <c r="LO186" s="85" t="n"/>
      <c r="LP186" s="85" t="n"/>
      <c r="LQ186" s="85" t="n"/>
      <c r="LR186" s="85" t="n"/>
      <c r="LS186" s="85" t="n"/>
    </row>
    <row r="187">
      <c r="A187" s="618" t="n"/>
      <c r="B187" s="102" t="n"/>
      <c r="C187" s="939" t="n"/>
      <c r="D187" s="939" t="n"/>
      <c r="E187" s="939" t="n"/>
      <c r="F187" s="939" t="n"/>
      <c r="G187" s="939" t="n"/>
      <c r="H187" s="939" t="n"/>
      <c r="I187" s="928" t="n"/>
      <c r="N187" s="105">
        <f>B147</f>
        <v/>
      </c>
      <c r="O187" s="106">
        <f>C147*BS!$B$9</f>
        <v/>
      </c>
      <c r="P187" s="106">
        <f>D147*BS!$B$9</f>
        <v/>
      </c>
      <c r="Q187" s="106">
        <f>E147*BS!$B$9</f>
        <v/>
      </c>
      <c r="R187" s="106">
        <f>F147*BS!$B$9</f>
        <v/>
      </c>
      <c r="S187" s="106">
        <f>G147*BS!$B$9</f>
        <v/>
      </c>
      <c r="T187" s="106">
        <f>H147*BS!$B$9</f>
        <v/>
      </c>
      <c r="U187" s="929">
        <f>I147</f>
        <v/>
      </c>
      <c r="V187" s="927" t="n"/>
      <c r="W187" s="927" t="n"/>
    </row>
    <row r="188">
      <c r="A188" s="618" t="n"/>
      <c r="B188" s="140" t="n"/>
      <c r="C188" s="939" t="n"/>
      <c r="D188" s="939" t="n"/>
      <c r="E188" s="939" t="n"/>
      <c r="F188" s="939" t="n"/>
      <c r="G188" s="939" t="n"/>
      <c r="H188" s="939" t="n"/>
      <c r="I188" s="928" t="n"/>
      <c r="N188" s="105">
        <f>B148</f>
        <v/>
      </c>
      <c r="O188" s="106">
        <f>C148*BS!$B$9</f>
        <v/>
      </c>
      <c r="P188" s="106">
        <f>D148*BS!$B$9</f>
        <v/>
      </c>
      <c r="Q188" s="106">
        <f>E148*BS!$B$9</f>
        <v/>
      </c>
      <c r="R188" s="106">
        <f>F148*BS!$B$9</f>
        <v/>
      </c>
      <c r="S188" s="106">
        <f>G148*BS!$B$9</f>
        <v/>
      </c>
      <c r="T188" s="106">
        <f>H148*BS!$B$9</f>
        <v/>
      </c>
      <c r="U188" s="929">
        <f>I148</f>
        <v/>
      </c>
      <c r="V188" s="927" t="n"/>
      <c r="W188" s="927" t="n"/>
    </row>
    <row r="189">
      <c r="A189" s="618" t="n"/>
      <c r="B189" s="102" t="n"/>
      <c r="C189" s="103" t="n"/>
      <c r="D189" s="103" t="n"/>
      <c r="E189" s="103" t="n"/>
      <c r="F189" s="103" t="n"/>
      <c r="G189" s="103" t="n"/>
      <c r="H189" s="103" t="n"/>
      <c r="I189" s="928" t="n"/>
      <c r="N189" s="105">
        <f>B149</f>
        <v/>
      </c>
      <c r="O189" s="106">
        <f>C149*BS!$B$9</f>
        <v/>
      </c>
      <c r="P189" s="106">
        <f>D149*BS!$B$9</f>
        <v/>
      </c>
      <c r="Q189" s="106">
        <f>E149*BS!$B$9</f>
        <v/>
      </c>
      <c r="R189" s="106">
        <f>F149*BS!$B$9</f>
        <v/>
      </c>
      <c r="S189" s="106">
        <f>G149*BS!$B$9</f>
        <v/>
      </c>
      <c r="T189" s="106">
        <f>H149*BS!$B$9</f>
        <v/>
      </c>
      <c r="U189" s="107">
        <f>I149</f>
        <v/>
      </c>
      <c r="V189" s="927" t="n"/>
      <c r="W189" s="927" t="n"/>
    </row>
    <row r="190">
      <c r="A190" s="618" t="n"/>
      <c r="B190" s="102" t="n"/>
      <c r="C190" s="939" t="n"/>
      <c r="D190" s="939" t="n"/>
      <c r="E190" s="939" t="n"/>
      <c r="F190" s="939" t="n"/>
      <c r="G190" s="939" t="n"/>
      <c r="H190" s="939" t="n"/>
      <c r="I190" s="928" t="n"/>
      <c r="N190" s="105">
        <f>B150</f>
        <v/>
      </c>
      <c r="O190" s="106">
        <f>C150*BS!$B$9</f>
        <v/>
      </c>
      <c r="P190" s="106">
        <f>D150*BS!$B$9</f>
        <v/>
      </c>
      <c r="Q190" s="106">
        <f>E150*BS!$B$9</f>
        <v/>
      </c>
      <c r="R190" s="106">
        <f>F150*BS!$B$9</f>
        <v/>
      </c>
      <c r="S190" s="106">
        <f>G150*BS!$B$9</f>
        <v/>
      </c>
      <c r="T190" s="106">
        <f>H150*BS!$B$9</f>
        <v/>
      </c>
      <c r="U190" s="107">
        <f>I150</f>
        <v/>
      </c>
      <c r="V190" s="927" t="n"/>
      <c r="W190" s="927" t="n"/>
    </row>
    <row r="191">
      <c r="A191" s="618" t="n"/>
      <c r="B191" s="102" t="n"/>
      <c r="C191" s="939" t="n"/>
      <c r="D191" s="939" t="n"/>
      <c r="E191" s="939" t="n"/>
      <c r="F191" s="939" t="n"/>
      <c r="G191" s="939" t="n"/>
      <c r="H191" s="939" t="n"/>
      <c r="I191" s="928" t="n"/>
      <c r="N191" s="105">
        <f>B151</f>
        <v/>
      </c>
      <c r="O191" s="106">
        <f>C151*BS!$B$9</f>
        <v/>
      </c>
      <c r="P191" s="106">
        <f>D151*BS!$B$9</f>
        <v/>
      </c>
      <c r="Q191" s="106">
        <f>E151*BS!$B$9</f>
        <v/>
      </c>
      <c r="R191" s="106">
        <f>F151*BS!$B$9</f>
        <v/>
      </c>
      <c r="S191" s="106">
        <f>G151*BS!$B$9</f>
        <v/>
      </c>
      <c r="T191" s="106">
        <f>H151*BS!$B$9</f>
        <v/>
      </c>
      <c r="U191" s="107">
        <f>I151</f>
        <v/>
      </c>
      <c r="V191" s="927" t="n"/>
      <c r="W191" s="927" t="n"/>
    </row>
    <row r="192">
      <c r="A192" s="618" t="n"/>
      <c r="B192" s="102" t="n"/>
      <c r="C192" s="939" t="n"/>
      <c r="D192" s="939" t="n"/>
      <c r="E192" s="939" t="n"/>
      <c r="F192" s="939" t="n"/>
      <c r="G192" s="939" t="n"/>
      <c r="H192" s="939" t="n"/>
      <c r="I192" s="928" t="n"/>
      <c r="N192" s="105">
        <f>B152</f>
        <v/>
      </c>
      <c r="O192" s="106">
        <f>C152*BS!$B$9</f>
        <v/>
      </c>
      <c r="P192" s="106">
        <f>D152*BS!$B$9</f>
        <v/>
      </c>
      <c r="Q192" s="106">
        <f>E152*BS!$B$9</f>
        <v/>
      </c>
      <c r="R192" s="106">
        <f>F152*BS!$B$9</f>
        <v/>
      </c>
      <c r="S192" s="106">
        <f>G152*BS!$B$9</f>
        <v/>
      </c>
      <c r="T192" s="106">
        <f>H152*BS!$B$9</f>
        <v/>
      </c>
      <c r="U192" s="107">
        <f>I152</f>
        <v/>
      </c>
      <c r="V192" s="927" t="n"/>
      <c r="W192" s="927" t="n"/>
    </row>
    <row r="193">
      <c r="A193" s="618" t="n"/>
      <c r="B193" s="102" t="n"/>
      <c r="C193" s="939" t="n"/>
      <c r="D193" s="939" t="n"/>
      <c r="E193" s="939" t="n"/>
      <c r="F193" s="939" t="n"/>
      <c r="G193" s="939" t="n"/>
      <c r="H193" s="939" t="n"/>
      <c r="I193" s="928" t="n"/>
      <c r="N193" s="105">
        <f>B153</f>
        <v/>
      </c>
      <c r="O193" s="106">
        <f>C153*BS!$B$9</f>
        <v/>
      </c>
      <c r="P193" s="106">
        <f>D153*BS!$B$9</f>
        <v/>
      </c>
      <c r="Q193" s="106">
        <f>E153*BS!$B$9</f>
        <v/>
      </c>
      <c r="R193" s="106">
        <f>F153*BS!$B$9</f>
        <v/>
      </c>
      <c r="S193" s="106">
        <f>G153*BS!$B$9</f>
        <v/>
      </c>
      <c r="T193" s="106">
        <f>H153*BS!$B$9</f>
        <v/>
      </c>
      <c r="U193" s="107">
        <f>I153</f>
        <v/>
      </c>
      <c r="V193" s="927" t="n"/>
      <c r="W193" s="927" t="n"/>
    </row>
    <row r="194">
      <c r="A194" s="618" t="n"/>
      <c r="B194" s="102" t="n"/>
      <c r="C194" s="939" t="n"/>
      <c r="D194" s="939" t="n"/>
      <c r="E194" s="939" t="n"/>
      <c r="F194" s="939" t="n"/>
      <c r="G194" s="939" t="n"/>
      <c r="H194" s="939" t="n"/>
      <c r="I194" s="928" t="n"/>
      <c r="N194" s="105">
        <f>B154</f>
        <v/>
      </c>
      <c r="O194" s="106">
        <f>C154*BS!$B$9</f>
        <v/>
      </c>
      <c r="P194" s="106">
        <f>D154*BS!$B$9</f>
        <v/>
      </c>
      <c r="Q194" s="106">
        <f>E154*BS!$B$9</f>
        <v/>
      </c>
      <c r="R194" s="106">
        <f>F154*BS!$B$9</f>
        <v/>
      </c>
      <c r="S194" s="106">
        <f>G154*BS!$B$9</f>
        <v/>
      </c>
      <c r="T194" s="106">
        <f>H154*BS!$B$9</f>
        <v/>
      </c>
      <c r="U194" s="107">
        <f>I154</f>
        <v/>
      </c>
      <c r="V194" s="927" t="n"/>
      <c r="W194" s="927" t="n"/>
    </row>
    <row r="195">
      <c r="A195" s="618" t="n"/>
      <c r="B195" s="102" t="n"/>
      <c r="C195" s="939" t="n"/>
      <c r="D195" s="939" t="n"/>
      <c r="E195" s="939" t="n"/>
      <c r="F195" s="939" t="n"/>
      <c r="G195" s="939" t="n"/>
      <c r="H195" s="939" t="n"/>
      <c r="I195" s="928" t="n"/>
      <c r="N195" s="105" t="n"/>
      <c r="O195" s="106" t="n"/>
      <c r="P195" s="106" t="n"/>
      <c r="Q195" s="106" t="n"/>
      <c r="R195" s="106" t="n"/>
      <c r="S195" s="106" t="n"/>
      <c r="T195" s="106" t="n"/>
      <c r="U195" s="107" t="n"/>
      <c r="V195" s="927" t="n"/>
      <c r="W195" s="927" t="n"/>
    </row>
    <row r="196">
      <c r="A196" s="618" t="n"/>
      <c r="B196" s="102" t="n"/>
      <c r="C196" s="939" t="n"/>
      <c r="D196" s="939" t="n"/>
      <c r="E196" s="939" t="n"/>
      <c r="F196" s="939" t="n"/>
      <c r="G196" s="939" t="n"/>
      <c r="H196" s="939" t="n"/>
      <c r="I196" s="928" t="n"/>
      <c r="N196" s="105">
        <f>B156</f>
        <v/>
      </c>
      <c r="O196" s="106">
        <f>C156*BS!$B$9</f>
        <v/>
      </c>
      <c r="P196" s="106">
        <f>D156*BS!$B$9</f>
        <v/>
      </c>
      <c r="Q196" s="106">
        <f>E156*BS!$B$9</f>
        <v/>
      </c>
      <c r="R196" s="106">
        <f>F156*BS!$B$9</f>
        <v/>
      </c>
      <c r="S196" s="106">
        <f>G156*BS!$B$9</f>
        <v/>
      </c>
      <c r="T196" s="106">
        <f>H156*BS!$B$9</f>
        <v/>
      </c>
      <c r="U196" s="107">
        <f>I156</f>
        <v/>
      </c>
      <c r="V196" s="927" t="n"/>
      <c r="W196" s="927" t="n"/>
    </row>
    <row r="197">
      <c r="A197" s="618" t="n"/>
      <c r="B197" s="102" t="n"/>
      <c r="C197" s="939" t="n"/>
      <c r="D197" s="939" t="n"/>
      <c r="E197" s="939" t="n"/>
      <c r="F197" s="939" t="n"/>
      <c r="G197" s="939" t="n"/>
      <c r="H197" s="939" t="n"/>
      <c r="I197" s="943" t="n"/>
      <c r="N197" s="105">
        <f>B157</f>
        <v/>
      </c>
      <c r="O197" s="106">
        <f>C157*BS!$B$9</f>
        <v/>
      </c>
      <c r="P197" s="106">
        <f>D157*BS!$B$9</f>
        <v/>
      </c>
      <c r="Q197" s="106">
        <f>E157*BS!$B$9</f>
        <v/>
      </c>
      <c r="R197" s="106">
        <f>F157*BS!$B$9</f>
        <v/>
      </c>
      <c r="S197" s="106">
        <f>G157*BS!$B$9</f>
        <v/>
      </c>
      <c r="T197" s="106">
        <f>H157*BS!$B$9</f>
        <v/>
      </c>
      <c r="U197" s="107">
        <f>I157</f>
        <v/>
      </c>
      <c r="V197" s="936" t="n"/>
      <c r="W197" s="936" t="n"/>
    </row>
    <row r="198">
      <c r="A198" s="618" t="inlineStr">
        <is>
          <t>K23</t>
        </is>
      </c>
      <c r="B198" s="96" t="inlineStr">
        <is>
          <t>Total</t>
        </is>
      </c>
      <c r="C198" s="940">
        <f>SUM(INDIRECT(ADDRESS(MATCH("K22",$A:$A,0)+1,COLUMN(C$12),4)&amp;":"&amp;ADDRESS(MATCH("K23",$A:$A,0)-1,COLUMN(C$12),4)))</f>
        <v/>
      </c>
      <c r="D198" s="940">
        <f>SUM(INDIRECT(ADDRESS(MATCH("K22",$A:$A,0)+1,COLUMN(D$12),4)&amp;":"&amp;ADDRESS(MATCH("K23",$A:$A,0)-1,COLUMN(D$12),4)))</f>
        <v/>
      </c>
      <c r="E198" s="940">
        <f>SUM(INDIRECT(ADDRESS(MATCH("K22",$A:$A,0)+1,COLUMN(E$12),4)&amp;":"&amp;ADDRESS(MATCH("K23",$A:$A,0)-1,COLUMN(E$12),4)))</f>
        <v/>
      </c>
      <c r="F198" s="940">
        <f>SUM(INDIRECT(ADDRESS(MATCH("K22",$A:$A,0)+1,COLUMN(F$12),4)&amp;":"&amp;ADDRESS(MATCH("K23",$A:$A,0)-1,COLUMN(F$12),4)))</f>
        <v/>
      </c>
      <c r="G198" s="940" t="n">
        <v>0</v>
      </c>
      <c r="H198" s="940" t="n">
        <v>0</v>
      </c>
      <c r="I198" s="955" t="n"/>
      <c r="J198" s="85" t="n"/>
      <c r="K198" s="85" t="n"/>
      <c r="L198" s="85" t="n"/>
      <c r="M198" s="85" t="n"/>
      <c r="N198" s="114">
        <f>B158</f>
        <v/>
      </c>
      <c r="O198" s="115">
        <f>C158*BS!$B$9</f>
        <v/>
      </c>
      <c r="P198" s="115">
        <f>D158*BS!$B$9</f>
        <v/>
      </c>
      <c r="Q198" s="115">
        <f>E158*BS!$B$9</f>
        <v/>
      </c>
      <c r="R198" s="115">
        <f>F158*BS!$B$9</f>
        <v/>
      </c>
      <c r="S198" s="115">
        <f>G158*BS!$B$9</f>
        <v/>
      </c>
      <c r="T198" s="115">
        <f>H158*BS!$B$9</f>
        <v/>
      </c>
      <c r="U198" s="123">
        <f>I158</f>
        <v/>
      </c>
      <c r="V198" s="936" t="n"/>
      <c r="W198" s="936" t="n"/>
      <c r="X198" s="85" t="n"/>
      <c r="Y198" s="85" t="n"/>
      <c r="Z198" s="85" t="n"/>
      <c r="AA198" s="85" t="n"/>
      <c r="AB198" s="85" t="n"/>
      <c r="AC198" s="85" t="n"/>
      <c r="AD198" s="85" t="n"/>
      <c r="AE198" s="85" t="n"/>
      <c r="AF198" s="85" t="n"/>
      <c r="AG198" s="85" t="n"/>
      <c r="AH198" s="85" t="n"/>
      <c r="AI198" s="85" t="n"/>
      <c r="AJ198" s="85" t="n"/>
      <c r="AK198" s="85" t="n"/>
      <c r="AL198" s="85" t="n"/>
      <c r="AM198" s="85" t="n"/>
      <c r="AN198" s="85" t="n"/>
      <c r="AO198" s="85" t="n"/>
      <c r="AP198" s="85" t="n"/>
      <c r="AQ198" s="85" t="n"/>
      <c r="AR198" s="85" t="n"/>
      <c r="AS198" s="85" t="n"/>
      <c r="AT198" s="85" t="n"/>
      <c r="AU198" s="85" t="n"/>
      <c r="AV198" s="85" t="n"/>
      <c r="AW198" s="85" t="n"/>
      <c r="AX198" s="85" t="n"/>
      <c r="AY198" s="85" t="n"/>
      <c r="AZ198" s="85" t="n"/>
      <c r="BA198" s="85" t="n"/>
      <c r="BB198" s="85" t="n"/>
      <c r="BC198" s="85" t="n"/>
      <c r="BD198" s="85" t="n"/>
      <c r="BE198" s="85" t="n"/>
      <c r="BF198" s="85" t="n"/>
      <c r="BG198" s="85" t="n"/>
      <c r="BH198" s="85" t="n"/>
      <c r="BI198" s="85" t="n"/>
      <c r="BJ198" s="85" t="n"/>
      <c r="BK198" s="85" t="n"/>
      <c r="BL198" s="85" t="n"/>
      <c r="BM198" s="85" t="n"/>
      <c r="BN198" s="85" t="n"/>
      <c r="BO198" s="85" t="n"/>
      <c r="BP198" s="85" t="n"/>
      <c r="BQ198" s="85" t="n"/>
      <c r="BR198" s="85" t="n"/>
      <c r="BS198" s="85" t="n"/>
      <c r="BT198" s="85" t="n"/>
      <c r="BU198" s="85" t="n"/>
      <c r="BV198" s="85" t="n"/>
      <c r="BW198" s="85" t="n"/>
      <c r="BX198" s="85" t="n"/>
      <c r="BY198" s="85" t="n"/>
      <c r="BZ198" s="85" t="n"/>
      <c r="CA198" s="85" t="n"/>
      <c r="CB198" s="85" t="n"/>
      <c r="CC198" s="85" t="n"/>
      <c r="CD198" s="85" t="n"/>
      <c r="CE198" s="85" t="n"/>
      <c r="CF198" s="85" t="n"/>
      <c r="CG198" s="85" t="n"/>
      <c r="CH198" s="85" t="n"/>
      <c r="CI198" s="85" t="n"/>
      <c r="CJ198" s="85" t="n"/>
      <c r="CK198" s="85" t="n"/>
      <c r="CL198" s="85" t="n"/>
      <c r="CM198" s="85" t="n"/>
      <c r="CN198" s="85" t="n"/>
      <c r="CO198" s="85" t="n"/>
      <c r="CP198" s="85" t="n"/>
      <c r="CQ198" s="85" t="n"/>
      <c r="CR198" s="85" t="n"/>
      <c r="CS198" s="85" t="n"/>
      <c r="CT198" s="85" t="n"/>
      <c r="CU198" s="85" t="n"/>
      <c r="CV198" s="85" t="n"/>
      <c r="CW198" s="85" t="n"/>
      <c r="CX198" s="85" t="n"/>
      <c r="CY198" s="85" t="n"/>
      <c r="CZ198" s="85" t="n"/>
      <c r="DA198" s="85" t="n"/>
      <c r="DB198" s="85" t="n"/>
      <c r="DC198" s="85" t="n"/>
      <c r="DD198" s="85" t="n"/>
      <c r="DE198" s="85" t="n"/>
      <c r="DF198" s="85" t="n"/>
      <c r="DG198" s="85" t="n"/>
      <c r="DH198" s="85" t="n"/>
      <c r="DI198" s="85" t="n"/>
      <c r="DJ198" s="85" t="n"/>
      <c r="DK198" s="85" t="n"/>
      <c r="DL198" s="85" t="n"/>
      <c r="DM198" s="85" t="n"/>
      <c r="DN198" s="85" t="n"/>
      <c r="DO198" s="85" t="n"/>
      <c r="DP198" s="85" t="n"/>
      <c r="DQ198" s="85" t="n"/>
      <c r="DR198" s="85" t="n"/>
      <c r="DS198" s="85" t="n"/>
      <c r="DT198" s="85" t="n"/>
      <c r="DU198" s="85" t="n"/>
      <c r="DV198" s="85" t="n"/>
      <c r="DW198" s="85" t="n"/>
      <c r="DX198" s="85" t="n"/>
      <c r="DY198" s="85" t="n"/>
      <c r="DZ198" s="85" t="n"/>
      <c r="EA198" s="85" t="n"/>
      <c r="EB198" s="85" t="n"/>
      <c r="EC198" s="85" t="n"/>
      <c r="ED198" s="85" t="n"/>
      <c r="EE198" s="85" t="n"/>
      <c r="EF198" s="85" t="n"/>
      <c r="EG198" s="85" t="n"/>
      <c r="EH198" s="85" t="n"/>
      <c r="EI198" s="85" t="n"/>
      <c r="EJ198" s="85" t="n"/>
      <c r="EK198" s="85" t="n"/>
      <c r="EL198" s="85" t="n"/>
      <c r="EM198" s="85" t="n"/>
      <c r="EN198" s="85" t="n"/>
      <c r="EO198" s="85" t="n"/>
      <c r="EP198" s="85" t="n"/>
      <c r="EQ198" s="85" t="n"/>
      <c r="ER198" s="85" t="n"/>
      <c r="ES198" s="85" t="n"/>
      <c r="ET198" s="85" t="n"/>
      <c r="EU198" s="85" t="n"/>
      <c r="EV198" s="85" t="n"/>
      <c r="EW198" s="85" t="n"/>
      <c r="EX198" s="85" t="n"/>
      <c r="EY198" s="85" t="n"/>
      <c r="EZ198" s="85" t="n"/>
      <c r="FA198" s="85" t="n"/>
      <c r="FB198" s="85" t="n"/>
      <c r="FC198" s="85" t="n"/>
      <c r="FD198" s="85" t="n"/>
      <c r="FE198" s="85" t="n"/>
      <c r="FF198" s="85" t="n"/>
      <c r="FG198" s="85" t="n"/>
      <c r="FH198" s="85" t="n"/>
      <c r="FI198" s="85" t="n"/>
      <c r="FJ198" s="85" t="n"/>
      <c r="FK198" s="85" t="n"/>
      <c r="FL198" s="85" t="n"/>
      <c r="FM198" s="85" t="n"/>
      <c r="FN198" s="85" t="n"/>
      <c r="FO198" s="85" t="n"/>
      <c r="FP198" s="85" t="n"/>
      <c r="FQ198" s="85" t="n"/>
      <c r="FR198" s="85" t="n"/>
      <c r="FS198" s="85" t="n"/>
      <c r="FT198" s="85" t="n"/>
      <c r="FU198" s="85" t="n"/>
      <c r="FV198" s="85" t="n"/>
      <c r="FW198" s="85" t="n"/>
      <c r="FX198" s="85" t="n"/>
      <c r="FY198" s="85" t="n"/>
      <c r="FZ198" s="85" t="n"/>
      <c r="GA198" s="85" t="n"/>
      <c r="GB198" s="85" t="n"/>
      <c r="GC198" s="85" t="n"/>
      <c r="GD198" s="85" t="n"/>
      <c r="GE198" s="85" t="n"/>
      <c r="GF198" s="85" t="n"/>
      <c r="GG198" s="85" t="n"/>
      <c r="GH198" s="85" t="n"/>
      <c r="GI198" s="85" t="n"/>
      <c r="GJ198" s="85" t="n"/>
      <c r="GK198" s="85" t="n"/>
      <c r="GL198" s="85" t="n"/>
      <c r="GM198" s="85" t="n"/>
      <c r="GN198" s="85" t="n"/>
      <c r="GO198" s="85" t="n"/>
      <c r="GP198" s="85" t="n"/>
      <c r="GQ198" s="85" t="n"/>
      <c r="GR198" s="85" t="n"/>
      <c r="GS198" s="85" t="n"/>
      <c r="GT198" s="85" t="n"/>
      <c r="GU198" s="85" t="n"/>
      <c r="GV198" s="85" t="n"/>
      <c r="GW198" s="85" t="n"/>
      <c r="GX198" s="85" t="n"/>
      <c r="GY198" s="85" t="n"/>
      <c r="GZ198" s="85" t="n"/>
      <c r="HA198" s="85" t="n"/>
      <c r="HB198" s="85" t="n"/>
      <c r="HC198" s="85" t="n"/>
      <c r="HD198" s="85" t="n"/>
      <c r="HE198" s="85" t="n"/>
      <c r="HF198" s="85" t="n"/>
      <c r="HG198" s="85" t="n"/>
      <c r="HH198" s="85" t="n"/>
      <c r="HI198" s="85" t="n"/>
      <c r="HJ198" s="85" t="n"/>
      <c r="HK198" s="85" t="n"/>
      <c r="HL198" s="85" t="n"/>
      <c r="HM198" s="85" t="n"/>
      <c r="HN198" s="85" t="n"/>
      <c r="HO198" s="85" t="n"/>
      <c r="HP198" s="85" t="n"/>
      <c r="HQ198" s="85" t="n"/>
      <c r="HR198" s="85" t="n"/>
      <c r="HS198" s="85" t="n"/>
      <c r="HT198" s="85" t="n"/>
      <c r="HU198" s="85" t="n"/>
      <c r="HV198" s="85" t="n"/>
      <c r="HW198" s="85" t="n"/>
      <c r="HX198" s="85" t="n"/>
      <c r="HY198" s="85" t="n"/>
      <c r="HZ198" s="85" t="n"/>
      <c r="IA198" s="85" t="n"/>
      <c r="IB198" s="85" t="n"/>
      <c r="IC198" s="85" t="n"/>
      <c r="ID198" s="85" t="n"/>
      <c r="IE198" s="85" t="n"/>
      <c r="IF198" s="85" t="n"/>
      <c r="IG198" s="85" t="n"/>
      <c r="IH198" s="85" t="n"/>
      <c r="II198" s="85" t="n"/>
      <c r="IJ198" s="85" t="n"/>
      <c r="IK198" s="85" t="n"/>
      <c r="IL198" s="85" t="n"/>
      <c r="IM198" s="85" t="n"/>
      <c r="IN198" s="85" t="n"/>
      <c r="IO198" s="85" t="n"/>
      <c r="IP198" s="85" t="n"/>
      <c r="IQ198" s="85" t="n"/>
      <c r="IR198" s="85" t="n"/>
      <c r="IS198" s="85" t="n"/>
      <c r="IT198" s="85" t="n"/>
      <c r="IU198" s="85" t="n"/>
      <c r="IV198" s="85" t="n"/>
      <c r="IW198" s="85" t="n"/>
      <c r="IX198" s="85" t="n"/>
      <c r="IY198" s="85" t="n"/>
      <c r="IZ198" s="85" t="n"/>
      <c r="JA198" s="85" t="n"/>
      <c r="JB198" s="85" t="n"/>
      <c r="JC198" s="85" t="n"/>
      <c r="JD198" s="85" t="n"/>
      <c r="JE198" s="85" t="n"/>
      <c r="JF198" s="85" t="n"/>
      <c r="JG198" s="85" t="n"/>
      <c r="JH198" s="85" t="n"/>
      <c r="JI198" s="85" t="n"/>
      <c r="JJ198" s="85" t="n"/>
      <c r="JK198" s="85" t="n"/>
      <c r="JL198" s="85" t="n"/>
      <c r="JM198" s="85" t="n"/>
      <c r="JN198" s="85" t="n"/>
      <c r="JO198" s="85" t="n"/>
      <c r="JP198" s="85" t="n"/>
      <c r="JQ198" s="85" t="n"/>
      <c r="JR198" s="85" t="n"/>
      <c r="JS198" s="85" t="n"/>
      <c r="JT198" s="85" t="n"/>
      <c r="JU198" s="85" t="n"/>
      <c r="JV198" s="85" t="n"/>
      <c r="JW198" s="85" t="n"/>
      <c r="JX198" s="85" t="n"/>
      <c r="JY198" s="85" t="n"/>
      <c r="JZ198" s="85" t="n"/>
      <c r="KA198" s="85" t="n"/>
      <c r="KB198" s="85" t="n"/>
      <c r="KC198" s="85" t="n"/>
      <c r="KD198" s="85" t="n"/>
      <c r="KE198" s="85" t="n"/>
      <c r="KF198" s="85" t="n"/>
      <c r="KG198" s="85" t="n"/>
      <c r="KH198" s="85" t="n"/>
      <c r="KI198" s="85" t="n"/>
      <c r="KJ198" s="85" t="n"/>
      <c r="KK198" s="85" t="n"/>
      <c r="KL198" s="85" t="n"/>
      <c r="KM198" s="85" t="n"/>
      <c r="KN198" s="85" t="n"/>
      <c r="KO198" s="85" t="n"/>
      <c r="KP198" s="85" t="n"/>
      <c r="KQ198" s="85" t="n"/>
      <c r="KR198" s="85" t="n"/>
      <c r="KS198" s="85" t="n"/>
      <c r="KT198" s="85" t="n"/>
      <c r="KU198" s="85" t="n"/>
      <c r="KV198" s="85" t="n"/>
      <c r="KW198" s="85" t="n"/>
      <c r="KX198" s="85" t="n"/>
      <c r="KY198" s="85" t="n"/>
      <c r="KZ198" s="85" t="n"/>
      <c r="LA198" s="85" t="n"/>
      <c r="LB198" s="85" t="n"/>
      <c r="LC198" s="85" t="n"/>
      <c r="LD198" s="85" t="n"/>
      <c r="LE198" s="85" t="n"/>
      <c r="LF198" s="85" t="n"/>
      <c r="LG198" s="85" t="n"/>
      <c r="LH198" s="85" t="n"/>
      <c r="LI198" s="85" t="n"/>
      <c r="LJ198" s="85" t="n"/>
      <c r="LK198" s="85" t="n"/>
      <c r="LL198" s="85" t="n"/>
      <c r="LM198" s="85" t="n"/>
      <c r="LN198" s="85" t="n"/>
      <c r="LO198" s="85" t="n"/>
      <c r="LP198" s="85" t="n"/>
      <c r="LQ198" s="85" t="n"/>
      <c r="LR198" s="85" t="n"/>
      <c r="LS198" s="85" t="n"/>
    </row>
    <row r="199">
      <c r="A199" s="618" t="n"/>
      <c r="B199" s="102" t="n"/>
      <c r="C199" s="939" t="n"/>
      <c r="D199" s="939" t="n"/>
      <c r="E199" s="939" t="n"/>
      <c r="F199" s="939" t="n"/>
      <c r="G199" s="939" t="n"/>
      <c r="H199" s="939" t="n"/>
      <c r="I199" s="928" t="n"/>
      <c r="N199" s="105" t="n"/>
      <c r="O199" s="106" t="n"/>
      <c r="P199" s="106" t="n"/>
      <c r="Q199" s="106" t="n"/>
      <c r="R199" s="106" t="n"/>
      <c r="S199" s="106" t="n"/>
      <c r="T199" s="106" t="n"/>
      <c r="U199" s="107" t="n"/>
      <c r="V199" s="927" t="n"/>
      <c r="W199" s="927" t="n"/>
    </row>
    <row r="200">
      <c r="A200" s="618" t="inlineStr">
        <is>
          <t>K24</t>
        </is>
      </c>
      <c r="B200" s="96" t="inlineStr">
        <is>
          <t xml:space="preserve">Deferred charges </t>
        </is>
      </c>
      <c r="C200" s="954" t="n"/>
      <c r="D200" s="954" t="n"/>
      <c r="E200" s="954" t="n"/>
      <c r="F200" s="954" t="n"/>
      <c r="G200" s="954" t="n"/>
      <c r="H200" s="954" t="n"/>
      <c r="I200" s="934" t="n"/>
      <c r="J200" s="85" t="n"/>
      <c r="K200" s="85" t="n"/>
      <c r="L200" s="85" t="n"/>
      <c r="M200" s="85" t="n"/>
      <c r="N200" s="114">
        <f>B160</f>
        <v/>
      </c>
      <c r="O200" s="115">
        <f>C160*BS!$B$9</f>
        <v/>
      </c>
      <c r="P200" s="115">
        <f>D160*BS!$B$9</f>
        <v/>
      </c>
      <c r="Q200" s="115">
        <f>E160*BS!$B$9</f>
        <v/>
      </c>
      <c r="R200" s="115">
        <f>F160*BS!$B$9</f>
        <v/>
      </c>
      <c r="S200" s="115">
        <f>G160*BS!$B$9</f>
        <v/>
      </c>
      <c r="T200" s="115">
        <f>H160*BS!$B$9</f>
        <v/>
      </c>
      <c r="U200" s="935">
        <f>I160</f>
        <v/>
      </c>
      <c r="V200" s="941" t="n"/>
      <c r="W200" s="941" t="n"/>
      <c r="X200" s="85" t="n"/>
      <c r="Y200" s="85" t="n"/>
      <c r="Z200" s="85" t="n"/>
      <c r="AA200" s="85" t="n"/>
      <c r="AB200" s="85" t="n"/>
      <c r="AC200" s="85" t="n"/>
      <c r="AD200" s="85" t="n"/>
      <c r="AE200" s="85" t="n"/>
      <c r="AF200" s="85" t="n"/>
      <c r="AG200" s="85" t="n"/>
      <c r="AH200" s="85" t="n"/>
      <c r="AI200" s="85" t="n"/>
      <c r="AJ200" s="85" t="n"/>
      <c r="AK200" s="85" t="n"/>
      <c r="AL200" s="85" t="n"/>
      <c r="AM200" s="85" t="n"/>
      <c r="AN200" s="85" t="n"/>
      <c r="AO200" s="85" t="n"/>
      <c r="AP200" s="85" t="n"/>
      <c r="AQ200" s="85" t="n"/>
      <c r="AR200" s="85" t="n"/>
      <c r="AS200" s="85" t="n"/>
      <c r="AT200" s="85" t="n"/>
      <c r="AU200" s="85" t="n"/>
      <c r="AV200" s="85" t="n"/>
      <c r="AW200" s="85" t="n"/>
      <c r="AX200" s="85" t="n"/>
      <c r="AY200" s="85" t="n"/>
      <c r="AZ200" s="85" t="n"/>
      <c r="BA200" s="85" t="n"/>
      <c r="BB200" s="85" t="n"/>
      <c r="BC200" s="85" t="n"/>
      <c r="BD200" s="85" t="n"/>
      <c r="BE200" s="85" t="n"/>
      <c r="BF200" s="85" t="n"/>
      <c r="BG200" s="85" t="n"/>
      <c r="BH200" s="85" t="n"/>
      <c r="BI200" s="85" t="n"/>
      <c r="BJ200" s="85" t="n"/>
      <c r="BK200" s="85" t="n"/>
      <c r="BL200" s="85" t="n"/>
      <c r="BM200" s="85" t="n"/>
      <c r="BN200" s="85" t="n"/>
      <c r="BO200" s="85" t="n"/>
      <c r="BP200" s="85" t="n"/>
      <c r="BQ200" s="85" t="n"/>
      <c r="BR200" s="85" t="n"/>
      <c r="BS200" s="85" t="n"/>
      <c r="BT200" s="85" t="n"/>
      <c r="BU200" s="85" t="n"/>
      <c r="BV200" s="85" t="n"/>
      <c r="BW200" s="85" t="n"/>
      <c r="BX200" s="85" t="n"/>
      <c r="BY200" s="85" t="n"/>
      <c r="BZ200" s="85" t="n"/>
      <c r="CA200" s="85" t="n"/>
      <c r="CB200" s="85" t="n"/>
      <c r="CC200" s="85" t="n"/>
      <c r="CD200" s="85" t="n"/>
      <c r="CE200" s="85" t="n"/>
      <c r="CF200" s="85" t="n"/>
      <c r="CG200" s="85" t="n"/>
      <c r="CH200" s="85" t="n"/>
      <c r="CI200" s="85" t="n"/>
      <c r="CJ200" s="85" t="n"/>
      <c r="CK200" s="85" t="n"/>
      <c r="CL200" s="85" t="n"/>
      <c r="CM200" s="85" t="n"/>
      <c r="CN200" s="85" t="n"/>
      <c r="CO200" s="85" t="n"/>
      <c r="CP200" s="85" t="n"/>
      <c r="CQ200" s="85" t="n"/>
      <c r="CR200" s="85" t="n"/>
      <c r="CS200" s="85" t="n"/>
      <c r="CT200" s="85" t="n"/>
      <c r="CU200" s="85" t="n"/>
      <c r="CV200" s="85" t="n"/>
      <c r="CW200" s="85" t="n"/>
      <c r="CX200" s="85" t="n"/>
      <c r="CY200" s="85" t="n"/>
      <c r="CZ200" s="85" t="n"/>
      <c r="DA200" s="85" t="n"/>
      <c r="DB200" s="85" t="n"/>
      <c r="DC200" s="85" t="n"/>
      <c r="DD200" s="85" t="n"/>
      <c r="DE200" s="85" t="n"/>
      <c r="DF200" s="85" t="n"/>
      <c r="DG200" s="85" t="n"/>
      <c r="DH200" s="85" t="n"/>
      <c r="DI200" s="85" t="n"/>
      <c r="DJ200" s="85" t="n"/>
      <c r="DK200" s="85" t="n"/>
      <c r="DL200" s="85" t="n"/>
      <c r="DM200" s="85" t="n"/>
      <c r="DN200" s="85" t="n"/>
      <c r="DO200" s="85" t="n"/>
      <c r="DP200" s="85" t="n"/>
      <c r="DQ200" s="85" t="n"/>
      <c r="DR200" s="85" t="n"/>
      <c r="DS200" s="85" t="n"/>
      <c r="DT200" s="85" t="n"/>
      <c r="DU200" s="85" t="n"/>
      <c r="DV200" s="85" t="n"/>
      <c r="DW200" s="85" t="n"/>
      <c r="DX200" s="85" t="n"/>
      <c r="DY200" s="85" t="n"/>
      <c r="DZ200" s="85" t="n"/>
      <c r="EA200" s="85" t="n"/>
      <c r="EB200" s="85" t="n"/>
      <c r="EC200" s="85" t="n"/>
      <c r="ED200" s="85" t="n"/>
      <c r="EE200" s="85" t="n"/>
      <c r="EF200" s="85" t="n"/>
      <c r="EG200" s="85" t="n"/>
      <c r="EH200" s="85" t="n"/>
      <c r="EI200" s="85" t="n"/>
      <c r="EJ200" s="85" t="n"/>
      <c r="EK200" s="85" t="n"/>
      <c r="EL200" s="85" t="n"/>
      <c r="EM200" s="85" t="n"/>
      <c r="EN200" s="85" t="n"/>
      <c r="EO200" s="85" t="n"/>
      <c r="EP200" s="85" t="n"/>
      <c r="EQ200" s="85" t="n"/>
      <c r="ER200" s="85" t="n"/>
      <c r="ES200" s="85" t="n"/>
      <c r="ET200" s="85" t="n"/>
      <c r="EU200" s="85" t="n"/>
      <c r="EV200" s="85" t="n"/>
      <c r="EW200" s="85" t="n"/>
      <c r="EX200" s="85" t="n"/>
      <c r="EY200" s="85" t="n"/>
      <c r="EZ200" s="85" t="n"/>
      <c r="FA200" s="85" t="n"/>
      <c r="FB200" s="85" t="n"/>
      <c r="FC200" s="85" t="n"/>
      <c r="FD200" s="85" t="n"/>
      <c r="FE200" s="85" t="n"/>
      <c r="FF200" s="85" t="n"/>
      <c r="FG200" s="85" t="n"/>
      <c r="FH200" s="85" t="n"/>
      <c r="FI200" s="85" t="n"/>
      <c r="FJ200" s="85" t="n"/>
      <c r="FK200" s="85" t="n"/>
      <c r="FL200" s="85" t="n"/>
      <c r="FM200" s="85" t="n"/>
      <c r="FN200" s="85" t="n"/>
      <c r="FO200" s="85" t="n"/>
      <c r="FP200" s="85" t="n"/>
      <c r="FQ200" s="85" t="n"/>
      <c r="FR200" s="85" t="n"/>
      <c r="FS200" s="85" t="n"/>
      <c r="FT200" s="85" t="n"/>
      <c r="FU200" s="85" t="n"/>
      <c r="FV200" s="85" t="n"/>
      <c r="FW200" s="85" t="n"/>
      <c r="FX200" s="85" t="n"/>
      <c r="FY200" s="85" t="n"/>
      <c r="FZ200" s="85" t="n"/>
      <c r="GA200" s="85" t="n"/>
      <c r="GB200" s="85" t="n"/>
      <c r="GC200" s="85" t="n"/>
      <c r="GD200" s="85" t="n"/>
      <c r="GE200" s="85" t="n"/>
      <c r="GF200" s="85" t="n"/>
      <c r="GG200" s="85" t="n"/>
      <c r="GH200" s="85" t="n"/>
      <c r="GI200" s="85" t="n"/>
      <c r="GJ200" s="85" t="n"/>
      <c r="GK200" s="85" t="n"/>
      <c r="GL200" s="85" t="n"/>
      <c r="GM200" s="85" t="n"/>
      <c r="GN200" s="85" t="n"/>
      <c r="GO200" s="85" t="n"/>
      <c r="GP200" s="85" t="n"/>
      <c r="GQ200" s="85" t="n"/>
      <c r="GR200" s="85" t="n"/>
      <c r="GS200" s="85" t="n"/>
      <c r="GT200" s="85" t="n"/>
      <c r="GU200" s="85" t="n"/>
      <c r="GV200" s="85" t="n"/>
      <c r="GW200" s="85" t="n"/>
      <c r="GX200" s="85" t="n"/>
      <c r="GY200" s="85" t="n"/>
      <c r="GZ200" s="85" t="n"/>
      <c r="HA200" s="85" t="n"/>
      <c r="HB200" s="85" t="n"/>
      <c r="HC200" s="85" t="n"/>
      <c r="HD200" s="85" t="n"/>
      <c r="HE200" s="85" t="n"/>
      <c r="HF200" s="85" t="n"/>
      <c r="HG200" s="85" t="n"/>
      <c r="HH200" s="85" t="n"/>
      <c r="HI200" s="85" t="n"/>
      <c r="HJ200" s="85" t="n"/>
      <c r="HK200" s="85" t="n"/>
      <c r="HL200" s="85" t="n"/>
      <c r="HM200" s="85" t="n"/>
      <c r="HN200" s="85" t="n"/>
      <c r="HO200" s="85" t="n"/>
      <c r="HP200" s="85" t="n"/>
      <c r="HQ200" s="85" t="n"/>
      <c r="HR200" s="85" t="n"/>
      <c r="HS200" s="85" t="n"/>
      <c r="HT200" s="85" t="n"/>
      <c r="HU200" s="85" t="n"/>
      <c r="HV200" s="85" t="n"/>
      <c r="HW200" s="85" t="n"/>
      <c r="HX200" s="85" t="n"/>
      <c r="HY200" s="85" t="n"/>
      <c r="HZ200" s="85" t="n"/>
      <c r="IA200" s="85" t="n"/>
      <c r="IB200" s="85" t="n"/>
      <c r="IC200" s="85" t="n"/>
      <c r="ID200" s="85" t="n"/>
      <c r="IE200" s="85" t="n"/>
      <c r="IF200" s="85" t="n"/>
      <c r="IG200" s="85" t="n"/>
      <c r="IH200" s="85" t="n"/>
      <c r="II200" s="85" t="n"/>
      <c r="IJ200" s="85" t="n"/>
      <c r="IK200" s="85" t="n"/>
      <c r="IL200" s="85" t="n"/>
      <c r="IM200" s="85" t="n"/>
      <c r="IN200" s="85" t="n"/>
      <c r="IO200" s="85" t="n"/>
      <c r="IP200" s="85" t="n"/>
      <c r="IQ200" s="85" t="n"/>
      <c r="IR200" s="85" t="n"/>
      <c r="IS200" s="85" t="n"/>
      <c r="IT200" s="85" t="n"/>
      <c r="IU200" s="85" t="n"/>
      <c r="IV200" s="85" t="n"/>
      <c r="IW200" s="85" t="n"/>
      <c r="IX200" s="85" t="n"/>
      <c r="IY200" s="85" t="n"/>
      <c r="IZ200" s="85" t="n"/>
      <c r="JA200" s="85" t="n"/>
      <c r="JB200" s="85" t="n"/>
      <c r="JC200" s="85" t="n"/>
      <c r="JD200" s="85" t="n"/>
      <c r="JE200" s="85" t="n"/>
      <c r="JF200" s="85" t="n"/>
      <c r="JG200" s="85" t="n"/>
      <c r="JH200" s="85" t="n"/>
      <c r="JI200" s="85" t="n"/>
      <c r="JJ200" s="85" t="n"/>
      <c r="JK200" s="85" t="n"/>
      <c r="JL200" s="85" t="n"/>
      <c r="JM200" s="85" t="n"/>
      <c r="JN200" s="85" t="n"/>
      <c r="JO200" s="85" t="n"/>
      <c r="JP200" s="85" t="n"/>
      <c r="JQ200" s="85" t="n"/>
      <c r="JR200" s="85" t="n"/>
      <c r="JS200" s="85" t="n"/>
      <c r="JT200" s="85" t="n"/>
      <c r="JU200" s="85" t="n"/>
      <c r="JV200" s="85" t="n"/>
      <c r="JW200" s="85" t="n"/>
      <c r="JX200" s="85" t="n"/>
      <c r="JY200" s="85" t="n"/>
      <c r="JZ200" s="85" t="n"/>
      <c r="KA200" s="85" t="n"/>
      <c r="KB200" s="85" t="n"/>
      <c r="KC200" s="85" t="n"/>
      <c r="KD200" s="85" t="n"/>
      <c r="KE200" s="85" t="n"/>
      <c r="KF200" s="85" t="n"/>
      <c r="KG200" s="85" t="n"/>
      <c r="KH200" s="85" t="n"/>
      <c r="KI200" s="85" t="n"/>
      <c r="KJ200" s="85" t="n"/>
      <c r="KK200" s="85" t="n"/>
      <c r="KL200" s="85" t="n"/>
      <c r="KM200" s="85" t="n"/>
      <c r="KN200" s="85" t="n"/>
      <c r="KO200" s="85" t="n"/>
      <c r="KP200" s="85" t="n"/>
      <c r="KQ200" s="85" t="n"/>
      <c r="KR200" s="85" t="n"/>
      <c r="KS200" s="85" t="n"/>
      <c r="KT200" s="85" t="n"/>
      <c r="KU200" s="85" t="n"/>
      <c r="KV200" s="85" t="n"/>
      <c r="KW200" s="85" t="n"/>
      <c r="KX200" s="85" t="n"/>
      <c r="KY200" s="85" t="n"/>
      <c r="KZ200" s="85" t="n"/>
      <c r="LA200" s="85" t="n"/>
      <c r="LB200" s="85" t="n"/>
      <c r="LC200" s="85" t="n"/>
      <c r="LD200" s="85" t="n"/>
      <c r="LE200" s="85" t="n"/>
      <c r="LF200" s="85" t="n"/>
      <c r="LG200" s="85" t="n"/>
      <c r="LH200" s="85" t="n"/>
      <c r="LI200" s="85" t="n"/>
      <c r="LJ200" s="85" t="n"/>
      <c r="LK200" s="85" t="n"/>
      <c r="LL200" s="85" t="n"/>
      <c r="LM200" s="85" t="n"/>
      <c r="LN200" s="85" t="n"/>
      <c r="LO200" s="85" t="n"/>
      <c r="LP200" s="85" t="n"/>
      <c r="LQ200" s="85" t="n"/>
      <c r="LR200" s="85" t="n"/>
      <c r="LS200" s="85" t="n"/>
    </row>
    <row r="201">
      <c r="A201" s="618" t="n"/>
      <c r="B201" s="102" t="inlineStr">
        <is>
          <t>Deferred tax assets</t>
        </is>
      </c>
      <c r="C201" s="103" t="n"/>
      <c r="D201" s="103" t="n"/>
      <c r="E201" s="103" t="n"/>
      <c r="F201" s="103" t="n"/>
      <c r="G201" s="103" t="n">
        <v>827995</v>
      </c>
      <c r="H201" s="103" t="n">
        <v>1053623</v>
      </c>
      <c r="I201" s="934" t="n"/>
      <c r="J201" s="85" t="n"/>
      <c r="K201" s="85" t="n"/>
      <c r="L201" s="85" t="n"/>
      <c r="M201" s="85" t="n"/>
      <c r="N201" s="114" t="n"/>
      <c r="O201" s="115" t="n"/>
      <c r="P201" s="115" t="n"/>
      <c r="Q201" s="115" t="n"/>
      <c r="R201" s="115" t="n"/>
      <c r="S201" s="115" t="n"/>
      <c r="T201" s="115" t="n"/>
      <c r="U201" s="123" t="n"/>
      <c r="V201" s="941" t="n"/>
      <c r="W201" s="941"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n"/>
      <c r="C202" s="939" t="n"/>
      <c r="D202" s="939" t="n"/>
      <c r="E202" s="939" t="n"/>
      <c r="F202" s="939" t="n"/>
      <c r="G202" s="939" t="n"/>
      <c r="H202" s="939" t="n"/>
      <c r="I202" s="928" t="n"/>
      <c r="N202" s="105" t="n"/>
      <c r="O202" s="106" t="n"/>
      <c r="P202" s="106" t="n"/>
      <c r="Q202" s="106" t="n"/>
      <c r="R202" s="106" t="n"/>
      <c r="S202" s="106" t="n"/>
      <c r="T202" s="106" t="n"/>
      <c r="U202" s="107" t="n"/>
      <c r="V202" s="927" t="n"/>
      <c r="W202" s="927" t="n"/>
    </row>
    <row r="203">
      <c r="A203" s="618" t="inlineStr">
        <is>
          <t>K25</t>
        </is>
      </c>
      <c r="B203" s="96" t="inlineStr">
        <is>
          <t>Total</t>
        </is>
      </c>
      <c r="C203" s="940">
        <f>SUM(INDIRECT(ADDRESS(MATCH("K24",$A:$A,0)+1,COLUMN(C$12),4)&amp;":"&amp;ADDRESS(MATCH("K25",$A:$A,0)-1,COLUMN(C$12),4)))</f>
        <v/>
      </c>
      <c r="D203" s="940">
        <f>SUM(INDIRECT(ADDRESS(MATCH("K24",$A:$A,0)+1,COLUMN(D$12),4)&amp;":"&amp;ADDRESS(MATCH("K25",$A:$A,0)-1,COLUMN(D$12),4)))</f>
        <v/>
      </c>
      <c r="E203" s="940">
        <f>SUM(INDIRECT(ADDRESS(MATCH("K24",$A:$A,0)+1,COLUMN(E$12),4)&amp;":"&amp;ADDRESS(MATCH("K25",$A:$A,0)-1,COLUMN(E$12),4)))</f>
        <v/>
      </c>
      <c r="F203" s="940">
        <f>SUM(INDIRECT(ADDRESS(MATCH("K24",$A:$A,0)+1,COLUMN(F$12),4)&amp;":"&amp;ADDRESS(MATCH("K25",$A:$A,0)-1,COLUMN(F$12),4)))</f>
        <v/>
      </c>
      <c r="G203" s="940">
        <f>SUM(INDIRECT(ADDRESS(MATCH("K24",$A:$A,0)+1,COLUMN(G$12),4)&amp;":"&amp;ADDRESS(MATCH("K25",$A:$A,0)-1,COLUMN(G$12),4)))</f>
        <v/>
      </c>
      <c r="H203" s="940">
        <f>SUM(INDIRECT(ADDRESS(MATCH("K24",$A:$A,0)+1,COLUMN(H$12),4)&amp;":"&amp;ADDRESS(MATCH("K25",$A:$A,0)-1,COLUMN(H$12),4)))</f>
        <v/>
      </c>
      <c r="I203" s="928" t="n"/>
      <c r="N203" s="105" t="n"/>
      <c r="O203" s="106" t="n"/>
      <c r="P203" s="106" t="n"/>
      <c r="Q203" s="106" t="n"/>
      <c r="R203" s="106" t="n"/>
      <c r="S203" s="106" t="n"/>
      <c r="T203" s="106" t="n"/>
      <c r="U203" s="107" t="n"/>
      <c r="V203" s="927" t="n"/>
      <c r="W203" s="927" t="n"/>
    </row>
    <row r="204">
      <c r="A204" s="618" t="inlineStr">
        <is>
          <t>K26</t>
        </is>
      </c>
      <c r="B204" s="96" t="inlineStr">
        <is>
          <t>Other Non-Current Assets</t>
        </is>
      </c>
      <c r="C204" s="954" t="n"/>
      <c r="D204" s="954" t="n"/>
      <c r="E204" s="954" t="n"/>
      <c r="F204" s="954" t="n"/>
      <c r="G204" s="954" t="n"/>
      <c r="H204" s="954" t="n"/>
      <c r="I204" s="934" t="n"/>
      <c r="J204" s="85" t="n"/>
      <c r="K204" s="950" t="n"/>
      <c r="L204" s="950" t="n"/>
      <c r="M204" s="85" t="n"/>
      <c r="N204" s="114">
        <f>B164</f>
        <v/>
      </c>
      <c r="O204" s="115">
        <f>C164*BS!$B$9</f>
        <v/>
      </c>
      <c r="P204" s="115">
        <f>D164*BS!$B$9</f>
        <v/>
      </c>
      <c r="Q204" s="115">
        <f>E164*BS!$B$9</f>
        <v/>
      </c>
      <c r="R204" s="115">
        <f>F164*BS!$B$9</f>
        <v/>
      </c>
      <c r="S204" s="115">
        <f>G164*BS!$B$9</f>
        <v/>
      </c>
      <c r="T204" s="115">
        <f>H164*BS!$B$9</f>
        <v/>
      </c>
      <c r="U204" s="935">
        <f>I164</f>
        <v/>
      </c>
      <c r="V204" s="941" t="n"/>
      <c r="W204" s="941" t="n"/>
      <c r="X204" s="85" t="n"/>
      <c r="Y204" s="85" t="n"/>
      <c r="Z204" s="85" t="n"/>
      <c r="AA204" s="85" t="n"/>
      <c r="AB204" s="85" t="n"/>
      <c r="AC204" s="85" t="n"/>
      <c r="AD204" s="85" t="n"/>
      <c r="AE204" s="85" t="n"/>
      <c r="AF204" s="85" t="n"/>
      <c r="AG204" s="85" t="n"/>
      <c r="AH204" s="85" t="n"/>
      <c r="AI204" s="85" t="n"/>
      <c r="AJ204" s="85" t="n"/>
      <c r="AK204" s="85" t="n"/>
      <c r="AL204" s="85" t="n"/>
      <c r="AM204" s="85" t="n"/>
      <c r="AN204" s="85" t="n"/>
      <c r="AO204" s="85" t="n"/>
      <c r="AP204" s="85" t="n"/>
      <c r="AQ204" s="85" t="n"/>
      <c r="AR204" s="85" t="n"/>
      <c r="AS204" s="85" t="n"/>
      <c r="AT204" s="85" t="n"/>
      <c r="AU204" s="85" t="n"/>
      <c r="AV204" s="85" t="n"/>
      <c r="AW204" s="85" t="n"/>
      <c r="AX204" s="85" t="n"/>
      <c r="AY204" s="85" t="n"/>
      <c r="AZ204" s="85" t="n"/>
      <c r="BA204" s="85" t="n"/>
      <c r="BB204" s="85" t="n"/>
      <c r="BC204" s="85" t="n"/>
      <c r="BD204" s="85" t="n"/>
      <c r="BE204" s="85" t="n"/>
      <c r="BF204" s="85" t="n"/>
      <c r="BG204" s="85" t="n"/>
      <c r="BH204" s="85" t="n"/>
      <c r="BI204" s="85" t="n"/>
      <c r="BJ204" s="85" t="n"/>
      <c r="BK204" s="85" t="n"/>
      <c r="BL204" s="85" t="n"/>
      <c r="BM204" s="85" t="n"/>
      <c r="BN204" s="85" t="n"/>
      <c r="BO204" s="85" t="n"/>
      <c r="BP204" s="85" t="n"/>
      <c r="BQ204" s="85" t="n"/>
      <c r="BR204" s="85" t="n"/>
      <c r="BS204" s="85" t="n"/>
      <c r="BT204" s="85" t="n"/>
      <c r="BU204" s="85" t="n"/>
      <c r="BV204" s="85" t="n"/>
      <c r="BW204" s="85" t="n"/>
      <c r="BX204" s="85" t="n"/>
      <c r="BY204" s="85" t="n"/>
      <c r="BZ204" s="85" t="n"/>
      <c r="CA204" s="85" t="n"/>
      <c r="CB204" s="85" t="n"/>
      <c r="CC204" s="85" t="n"/>
      <c r="CD204" s="85" t="n"/>
      <c r="CE204" s="85" t="n"/>
      <c r="CF204" s="85" t="n"/>
      <c r="CG204" s="85" t="n"/>
      <c r="CH204" s="85" t="n"/>
      <c r="CI204" s="85" t="n"/>
      <c r="CJ204" s="85" t="n"/>
      <c r="CK204" s="85" t="n"/>
      <c r="CL204" s="85" t="n"/>
      <c r="CM204" s="85" t="n"/>
      <c r="CN204" s="85" t="n"/>
      <c r="CO204" s="85" t="n"/>
      <c r="CP204" s="85" t="n"/>
      <c r="CQ204" s="85" t="n"/>
      <c r="CR204" s="85" t="n"/>
      <c r="CS204" s="85" t="n"/>
      <c r="CT204" s="85" t="n"/>
      <c r="CU204" s="85" t="n"/>
      <c r="CV204" s="85" t="n"/>
      <c r="CW204" s="85" t="n"/>
      <c r="CX204" s="85" t="n"/>
      <c r="CY204" s="85" t="n"/>
      <c r="CZ204" s="85" t="n"/>
      <c r="DA204" s="85" t="n"/>
      <c r="DB204" s="85" t="n"/>
      <c r="DC204" s="85" t="n"/>
      <c r="DD204" s="85" t="n"/>
      <c r="DE204" s="85" t="n"/>
      <c r="DF204" s="85" t="n"/>
      <c r="DG204" s="85" t="n"/>
      <c r="DH204" s="85" t="n"/>
      <c r="DI204" s="85" t="n"/>
      <c r="DJ204" s="85" t="n"/>
      <c r="DK204" s="85" t="n"/>
      <c r="DL204" s="85" t="n"/>
      <c r="DM204" s="85" t="n"/>
      <c r="DN204" s="85" t="n"/>
      <c r="DO204" s="85" t="n"/>
      <c r="DP204" s="85" t="n"/>
      <c r="DQ204" s="85" t="n"/>
      <c r="DR204" s="85" t="n"/>
      <c r="DS204" s="85" t="n"/>
      <c r="DT204" s="85" t="n"/>
      <c r="DU204" s="85" t="n"/>
      <c r="DV204" s="85" t="n"/>
      <c r="DW204" s="85" t="n"/>
      <c r="DX204" s="85" t="n"/>
      <c r="DY204" s="85" t="n"/>
      <c r="DZ204" s="85" t="n"/>
      <c r="EA204" s="85" t="n"/>
      <c r="EB204" s="85" t="n"/>
      <c r="EC204" s="85" t="n"/>
      <c r="ED204" s="85" t="n"/>
      <c r="EE204" s="85" t="n"/>
      <c r="EF204" s="85" t="n"/>
      <c r="EG204" s="85" t="n"/>
      <c r="EH204" s="85" t="n"/>
      <c r="EI204" s="85" t="n"/>
      <c r="EJ204" s="85" t="n"/>
      <c r="EK204" s="85" t="n"/>
      <c r="EL204" s="85" t="n"/>
      <c r="EM204" s="85" t="n"/>
      <c r="EN204" s="85" t="n"/>
      <c r="EO204" s="85" t="n"/>
      <c r="EP204" s="85" t="n"/>
      <c r="EQ204" s="85" t="n"/>
      <c r="ER204" s="85" t="n"/>
      <c r="ES204" s="85" t="n"/>
      <c r="ET204" s="85" t="n"/>
      <c r="EU204" s="85" t="n"/>
      <c r="EV204" s="85" t="n"/>
      <c r="EW204" s="85" t="n"/>
      <c r="EX204" s="85" t="n"/>
      <c r="EY204" s="85" t="n"/>
      <c r="EZ204" s="85" t="n"/>
      <c r="FA204" s="85" t="n"/>
      <c r="FB204" s="85" t="n"/>
      <c r="FC204" s="85" t="n"/>
      <c r="FD204" s="85" t="n"/>
      <c r="FE204" s="85" t="n"/>
      <c r="FF204" s="85" t="n"/>
      <c r="FG204" s="85" t="n"/>
      <c r="FH204" s="85" t="n"/>
      <c r="FI204" s="85" t="n"/>
      <c r="FJ204" s="85" t="n"/>
      <c r="FK204" s="85" t="n"/>
      <c r="FL204" s="85" t="n"/>
      <c r="FM204" s="85" t="n"/>
      <c r="FN204" s="85" t="n"/>
      <c r="FO204" s="85" t="n"/>
      <c r="FP204" s="85" t="n"/>
      <c r="FQ204" s="85" t="n"/>
      <c r="FR204" s="85" t="n"/>
      <c r="FS204" s="85" t="n"/>
      <c r="FT204" s="85" t="n"/>
      <c r="FU204" s="85" t="n"/>
      <c r="FV204" s="85" t="n"/>
      <c r="FW204" s="85" t="n"/>
      <c r="FX204" s="85" t="n"/>
      <c r="FY204" s="85" t="n"/>
      <c r="FZ204" s="85" t="n"/>
      <c r="GA204" s="85" t="n"/>
      <c r="GB204" s="85" t="n"/>
      <c r="GC204" s="85" t="n"/>
      <c r="GD204" s="85" t="n"/>
      <c r="GE204" s="85" t="n"/>
      <c r="GF204" s="85" t="n"/>
      <c r="GG204" s="85" t="n"/>
      <c r="GH204" s="85" t="n"/>
      <c r="GI204" s="85" t="n"/>
      <c r="GJ204" s="85" t="n"/>
      <c r="GK204" s="85" t="n"/>
      <c r="GL204" s="85" t="n"/>
      <c r="GM204" s="85" t="n"/>
      <c r="GN204" s="85" t="n"/>
      <c r="GO204" s="85" t="n"/>
      <c r="GP204" s="85" t="n"/>
      <c r="GQ204" s="85" t="n"/>
      <c r="GR204" s="85" t="n"/>
      <c r="GS204" s="85" t="n"/>
      <c r="GT204" s="85" t="n"/>
      <c r="GU204" s="85" t="n"/>
      <c r="GV204" s="85" t="n"/>
      <c r="GW204" s="85" t="n"/>
      <c r="GX204" s="85" t="n"/>
      <c r="GY204" s="85" t="n"/>
      <c r="GZ204" s="85" t="n"/>
      <c r="HA204" s="85" t="n"/>
      <c r="HB204" s="85" t="n"/>
      <c r="HC204" s="85" t="n"/>
      <c r="HD204" s="85" t="n"/>
      <c r="HE204" s="85" t="n"/>
      <c r="HF204" s="85" t="n"/>
      <c r="HG204" s="85" t="n"/>
      <c r="HH204" s="85" t="n"/>
      <c r="HI204" s="85" t="n"/>
      <c r="HJ204" s="85" t="n"/>
      <c r="HK204" s="85" t="n"/>
      <c r="HL204" s="85" t="n"/>
      <c r="HM204" s="85" t="n"/>
      <c r="HN204" s="85" t="n"/>
      <c r="HO204" s="85" t="n"/>
      <c r="HP204" s="85" t="n"/>
      <c r="HQ204" s="85" t="n"/>
      <c r="HR204" s="85" t="n"/>
      <c r="HS204" s="85" t="n"/>
      <c r="HT204" s="85" t="n"/>
      <c r="HU204" s="85" t="n"/>
      <c r="HV204" s="85" t="n"/>
      <c r="HW204" s="85" t="n"/>
      <c r="HX204" s="85" t="n"/>
      <c r="HY204" s="85" t="n"/>
      <c r="HZ204" s="85" t="n"/>
      <c r="IA204" s="85" t="n"/>
      <c r="IB204" s="85" t="n"/>
      <c r="IC204" s="85" t="n"/>
      <c r="ID204" s="85" t="n"/>
      <c r="IE204" s="85" t="n"/>
      <c r="IF204" s="85" t="n"/>
      <c r="IG204" s="85" t="n"/>
      <c r="IH204" s="85" t="n"/>
      <c r="II204" s="85" t="n"/>
      <c r="IJ204" s="85" t="n"/>
      <c r="IK204" s="85" t="n"/>
      <c r="IL204" s="85" t="n"/>
      <c r="IM204" s="85" t="n"/>
      <c r="IN204" s="85" t="n"/>
      <c r="IO204" s="85" t="n"/>
      <c r="IP204" s="85" t="n"/>
      <c r="IQ204" s="85" t="n"/>
      <c r="IR204" s="85" t="n"/>
      <c r="IS204" s="85" t="n"/>
      <c r="IT204" s="85" t="n"/>
      <c r="IU204" s="85" t="n"/>
      <c r="IV204" s="85" t="n"/>
      <c r="IW204" s="85" t="n"/>
      <c r="IX204" s="85" t="n"/>
      <c r="IY204" s="85" t="n"/>
      <c r="IZ204" s="85" t="n"/>
      <c r="JA204" s="85" t="n"/>
      <c r="JB204" s="85" t="n"/>
      <c r="JC204" s="85" t="n"/>
      <c r="JD204" s="85" t="n"/>
      <c r="JE204" s="85" t="n"/>
      <c r="JF204" s="85" t="n"/>
      <c r="JG204" s="85" t="n"/>
      <c r="JH204" s="85" t="n"/>
      <c r="JI204" s="85" t="n"/>
      <c r="JJ204" s="85" t="n"/>
      <c r="JK204" s="85" t="n"/>
      <c r="JL204" s="85" t="n"/>
      <c r="JM204" s="85" t="n"/>
      <c r="JN204" s="85" t="n"/>
      <c r="JO204" s="85" t="n"/>
      <c r="JP204" s="85" t="n"/>
      <c r="JQ204" s="85" t="n"/>
      <c r="JR204" s="85" t="n"/>
      <c r="JS204" s="85" t="n"/>
      <c r="JT204" s="85" t="n"/>
      <c r="JU204" s="85" t="n"/>
      <c r="JV204" s="85" t="n"/>
      <c r="JW204" s="85" t="n"/>
      <c r="JX204" s="85" t="n"/>
      <c r="JY204" s="85" t="n"/>
      <c r="JZ204" s="85" t="n"/>
      <c r="KA204" s="85" t="n"/>
      <c r="KB204" s="85" t="n"/>
      <c r="KC204" s="85" t="n"/>
      <c r="KD204" s="85" t="n"/>
      <c r="KE204" s="85" t="n"/>
      <c r="KF204" s="85" t="n"/>
      <c r="KG204" s="85" t="n"/>
      <c r="KH204" s="85" t="n"/>
      <c r="KI204" s="85" t="n"/>
      <c r="KJ204" s="85" t="n"/>
      <c r="KK204" s="85" t="n"/>
      <c r="KL204" s="85" t="n"/>
      <c r="KM204" s="85" t="n"/>
      <c r="KN204" s="85" t="n"/>
      <c r="KO204" s="85" t="n"/>
      <c r="KP204" s="85" t="n"/>
      <c r="KQ204" s="85" t="n"/>
      <c r="KR204" s="85" t="n"/>
      <c r="KS204" s="85" t="n"/>
      <c r="KT204" s="85" t="n"/>
      <c r="KU204" s="85" t="n"/>
      <c r="KV204" s="85" t="n"/>
      <c r="KW204" s="85" t="n"/>
      <c r="KX204" s="85" t="n"/>
      <c r="KY204" s="85" t="n"/>
      <c r="KZ204" s="85" t="n"/>
      <c r="LA204" s="85" t="n"/>
      <c r="LB204" s="85" t="n"/>
      <c r="LC204" s="85" t="n"/>
      <c r="LD204" s="85" t="n"/>
      <c r="LE204" s="85" t="n"/>
      <c r="LF204" s="85" t="n"/>
      <c r="LG204" s="85" t="n"/>
      <c r="LH204" s="85" t="n"/>
      <c r="LI204" s="85" t="n"/>
      <c r="LJ204" s="85" t="n"/>
      <c r="LK204" s="85" t="n"/>
      <c r="LL204" s="85" t="n"/>
      <c r="LM204" s="85" t="n"/>
      <c r="LN204" s="85" t="n"/>
      <c r="LO204" s="85" t="n"/>
      <c r="LP204" s="85" t="n"/>
      <c r="LQ204" s="85" t="n"/>
      <c r="LR204" s="85" t="n"/>
      <c r="LS204" s="85" t="n"/>
    </row>
    <row r="205">
      <c r="A205" s="618" t="n"/>
      <c r="B205" s="102" t="inlineStr">
        <is>
          <t>Non-current assets</t>
        </is>
      </c>
      <c r="C205" s="939" t="n"/>
      <c r="D205" s="939" t="n"/>
      <c r="E205" s="939" t="n"/>
      <c r="F205" s="939" t="n"/>
      <c r="G205" s="939" t="n">
        <v>0</v>
      </c>
      <c r="H205" s="939" t="n">
        <v>0</v>
      </c>
      <c r="I205" s="928" t="n"/>
      <c r="K205" s="932" t="n"/>
      <c r="L205" s="932" t="n"/>
      <c r="N205" s="105">
        <f>B165</f>
        <v/>
      </c>
      <c r="O205" s="106">
        <f>C165*BS!$B$9</f>
        <v/>
      </c>
      <c r="P205" s="106">
        <f>D165*BS!$B$9</f>
        <v/>
      </c>
      <c r="Q205" s="106">
        <f>E165*BS!$B$9</f>
        <v/>
      </c>
      <c r="R205" s="106">
        <f>F165*BS!$B$9</f>
        <v/>
      </c>
      <c r="S205" s="106">
        <f>G165*BS!$B$9</f>
        <v/>
      </c>
      <c r="T205" s="106">
        <f>H165*BS!$B$9</f>
        <v/>
      </c>
      <c r="U205" s="929">
        <f>I165</f>
        <v/>
      </c>
      <c r="V205" s="927" t="n"/>
      <c r="W205" s="927" t="n"/>
    </row>
    <row r="206">
      <c r="A206" s="618" t="n"/>
      <c r="B206" s="102" t="n"/>
      <c r="C206" s="939" t="n"/>
      <c r="D206" s="939" t="n"/>
      <c r="E206" s="939" t="n"/>
      <c r="F206" s="939" t="n"/>
      <c r="G206" s="939" t="n"/>
      <c r="H206" s="939" t="n"/>
      <c r="I206" s="928" t="n"/>
      <c r="K206" s="932" t="n"/>
      <c r="N206" s="105">
        <f>B166</f>
        <v/>
      </c>
      <c r="O206" s="106">
        <f>C166*BS!$B$9</f>
        <v/>
      </c>
      <c r="P206" s="106">
        <f>D166*BS!$B$9</f>
        <v/>
      </c>
      <c r="Q206" s="106">
        <f>E166*BS!$B$9</f>
        <v/>
      </c>
      <c r="R206" s="106">
        <f>F166*BS!$B$9</f>
        <v/>
      </c>
      <c r="S206" s="106">
        <f>G166*BS!$B$9</f>
        <v/>
      </c>
      <c r="T206" s="106">
        <f>H166*BS!$B$9</f>
        <v/>
      </c>
      <c r="U206" s="107">
        <f>I166</f>
        <v/>
      </c>
      <c r="V206" s="927" t="n"/>
      <c r="W206" s="927" t="n"/>
    </row>
    <row r="207">
      <c r="A207" s="618" t="n"/>
      <c r="B207" s="102" t="n"/>
      <c r="C207" s="939" t="n"/>
      <c r="D207" s="939" t="n"/>
      <c r="E207" s="939" t="n"/>
      <c r="F207" s="939" t="n"/>
      <c r="G207" s="939" t="n"/>
      <c r="H207" s="939" t="n"/>
      <c r="I207" s="930" t="n"/>
      <c r="K207" s="932" t="n"/>
      <c r="N207" s="105">
        <f>B167</f>
        <v/>
      </c>
      <c r="O207" s="106">
        <f>C167*BS!$B$9</f>
        <v/>
      </c>
      <c r="P207" s="106">
        <f>D167*BS!$B$9</f>
        <v/>
      </c>
      <c r="Q207" s="106">
        <f>E167*BS!$B$9</f>
        <v/>
      </c>
      <c r="R207" s="106">
        <f>F167*BS!$B$9</f>
        <v/>
      </c>
      <c r="S207" s="106">
        <f>G167*BS!$B$9</f>
        <v/>
      </c>
      <c r="T207" s="106">
        <f>H167*BS!$B$9</f>
        <v/>
      </c>
      <c r="U207" s="107">
        <f>I167</f>
        <v/>
      </c>
      <c r="V207" s="932" t="n"/>
      <c r="W207" s="932" t="n"/>
    </row>
    <row r="208">
      <c r="A208" s="618" t="n"/>
      <c r="B208" s="102" t="n"/>
      <c r="C208" s="939" t="n"/>
      <c r="D208" s="939" t="n"/>
      <c r="E208" s="939" t="n"/>
      <c r="F208" s="939" t="n"/>
      <c r="G208" s="939" t="n"/>
      <c r="H208" s="939" t="n"/>
      <c r="I208" s="930" t="n"/>
      <c r="K208" s="932" t="n"/>
      <c r="N208" s="105">
        <f>B168</f>
        <v/>
      </c>
      <c r="O208" s="106">
        <f>C168*BS!$B$9</f>
        <v/>
      </c>
      <c r="P208" s="106">
        <f>D168*BS!$B$9</f>
        <v/>
      </c>
      <c r="Q208" s="106">
        <f>E168*BS!$B$9</f>
        <v/>
      </c>
      <c r="R208" s="106">
        <f>F168*BS!$B$9</f>
        <v/>
      </c>
      <c r="S208" s="106">
        <f>G168*BS!$B$9</f>
        <v/>
      </c>
      <c r="T208" s="106">
        <f>H168*BS!$B$9</f>
        <v/>
      </c>
      <c r="U208" s="107">
        <f>I168</f>
        <v/>
      </c>
      <c r="V208" s="932" t="n"/>
      <c r="W208" s="932" t="n"/>
    </row>
    <row r="209">
      <c r="A209" s="618" t="n"/>
      <c r="B209" s="102" t="n"/>
      <c r="C209" s="103" t="n"/>
      <c r="D209" s="103" t="n"/>
      <c r="E209" s="103" t="n"/>
      <c r="F209" s="103" t="n"/>
      <c r="G209" s="103" t="n"/>
      <c r="H209" s="103" t="n"/>
      <c r="I209" s="930" t="n"/>
      <c r="K209" s="932" t="n"/>
      <c r="N209" s="105">
        <f>B169</f>
        <v/>
      </c>
      <c r="O209" s="106">
        <f>C169*BS!$B$9</f>
        <v/>
      </c>
      <c r="P209" s="106">
        <f>D169*BS!$B$9</f>
        <v/>
      </c>
      <c r="Q209" s="106">
        <f>E169*BS!$B$9</f>
        <v/>
      </c>
      <c r="R209" s="106">
        <f>F169*BS!$B$9</f>
        <v/>
      </c>
      <c r="S209" s="106">
        <f>G169*BS!$B$9</f>
        <v/>
      </c>
      <c r="T209" s="106">
        <f>H169*BS!$B$9</f>
        <v/>
      </c>
      <c r="U209" s="107">
        <f>I169</f>
        <v/>
      </c>
      <c r="V209" s="932" t="n"/>
      <c r="W209" s="932" t="n"/>
    </row>
    <row r="210">
      <c r="A210" s="618" t="n"/>
      <c r="B210" s="956" t="n"/>
      <c r="C210" s="939" t="n"/>
      <c r="D210" s="939" t="n"/>
      <c r="E210" s="939" t="n"/>
      <c r="F210" s="939" t="n"/>
      <c r="G210" s="939" t="n"/>
      <c r="H210" s="939" t="n"/>
      <c r="I210" s="957" t="n"/>
      <c r="K210" s="932" t="n"/>
      <c r="N210" s="958">
        <f>B170</f>
        <v/>
      </c>
      <c r="O210" s="106">
        <f>C170*BS!$B$9</f>
        <v/>
      </c>
      <c r="P210" s="106">
        <f>D170*BS!$B$9</f>
        <v/>
      </c>
      <c r="Q210" s="106">
        <f>E170*BS!$B$9</f>
        <v/>
      </c>
      <c r="R210" s="106">
        <f>F170*BS!$B$9</f>
        <v/>
      </c>
      <c r="S210" s="106">
        <f>G170*BS!$B$9</f>
        <v/>
      </c>
      <c r="T210" s="106">
        <f>H170*BS!$B$9</f>
        <v/>
      </c>
      <c r="U210" s="107">
        <f>I170</f>
        <v/>
      </c>
      <c r="V210" s="932" t="n"/>
      <c r="W210" s="932" t="n"/>
    </row>
    <row r="211">
      <c r="A211" s="618" t="n"/>
      <c r="B211" s="956" t="n"/>
      <c r="C211" s="939" t="n"/>
      <c r="D211" s="939" t="n"/>
      <c r="E211" s="939" t="n"/>
      <c r="F211" s="939" t="n"/>
      <c r="G211" s="939" t="n"/>
      <c r="H211" s="939" t="n"/>
      <c r="I211" s="957" t="n"/>
      <c r="K211" s="932" t="n"/>
      <c r="N211" s="105">
        <f>B171</f>
        <v/>
      </c>
      <c r="O211" s="106">
        <f>C171*BS!$B$9</f>
        <v/>
      </c>
      <c r="P211" s="106">
        <f>D171*BS!$B$9</f>
        <v/>
      </c>
      <c r="Q211" s="106">
        <f>E171*BS!$B$9</f>
        <v/>
      </c>
      <c r="R211" s="106">
        <f>F171*BS!$B$9</f>
        <v/>
      </c>
      <c r="S211" s="106">
        <f>G171*BS!$B$9</f>
        <v/>
      </c>
      <c r="T211" s="106">
        <f>H171*BS!$B$9</f>
        <v/>
      </c>
      <c r="U211" s="107">
        <f>I171</f>
        <v/>
      </c>
      <c r="V211" s="932" t="n"/>
      <c r="W211" s="932" t="n"/>
    </row>
    <row r="212">
      <c r="A212" s="618" t="n"/>
      <c r="B212" s="956" t="n"/>
      <c r="C212" s="939" t="n"/>
      <c r="D212" s="939" t="n"/>
      <c r="E212" s="939" t="n"/>
      <c r="F212" s="939" t="n"/>
      <c r="G212" s="939" t="n"/>
      <c r="H212" s="939" t="n"/>
      <c r="I212" s="957" t="n"/>
      <c r="K212" s="932" t="n"/>
      <c r="N212" s="105">
        <f>B172</f>
        <v/>
      </c>
      <c r="O212" s="106">
        <f>C172*BS!$B$9</f>
        <v/>
      </c>
      <c r="P212" s="106">
        <f>D172*BS!$B$9</f>
        <v/>
      </c>
      <c r="Q212" s="106">
        <f>E172*BS!$B$9</f>
        <v/>
      </c>
      <c r="R212" s="106">
        <f>F172*BS!$B$9</f>
        <v/>
      </c>
      <c r="S212" s="106">
        <f>G172*BS!$B$9</f>
        <v/>
      </c>
      <c r="T212" s="106">
        <f>H172*BS!$B$9</f>
        <v/>
      </c>
      <c r="U212" s="107">
        <f>I172</f>
        <v/>
      </c>
      <c r="V212" s="932" t="n"/>
      <c r="W212" s="932" t="n"/>
    </row>
    <row r="213">
      <c r="A213" s="618" t="n"/>
      <c r="B213" s="956" t="n"/>
      <c r="C213" s="939" t="n"/>
      <c r="D213" s="939" t="n"/>
      <c r="E213" s="939" t="n"/>
      <c r="F213" s="939" t="n"/>
      <c r="G213" s="939" t="n"/>
      <c r="H213" s="939" t="n"/>
      <c r="I213" s="957" t="n"/>
      <c r="K213" s="932" t="n"/>
      <c r="N213" s="105">
        <f>B173</f>
        <v/>
      </c>
      <c r="O213" s="106">
        <f>C173*BS!$B$9</f>
        <v/>
      </c>
      <c r="P213" s="106">
        <f>D173*BS!$B$9</f>
        <v/>
      </c>
      <c r="Q213" s="106">
        <f>E173*BS!$B$9</f>
        <v/>
      </c>
      <c r="R213" s="106">
        <f>F173*BS!$B$9</f>
        <v/>
      </c>
      <c r="S213" s="106">
        <f>G173*BS!$B$9</f>
        <v/>
      </c>
      <c r="T213" s="106">
        <f>H173*BS!$B$9</f>
        <v/>
      </c>
      <c r="U213" s="107">
        <f>I173</f>
        <v/>
      </c>
      <c r="V213" s="932" t="n"/>
      <c r="W213" s="932" t="n"/>
    </row>
    <row r="214">
      <c r="A214" s="618" t="n"/>
      <c r="B214" s="956" t="n"/>
      <c r="C214" s="939" t="n"/>
      <c r="D214" s="939" t="n"/>
      <c r="E214" s="939" t="n"/>
      <c r="F214" s="939" t="n"/>
      <c r="G214" s="939" t="n"/>
      <c r="H214" s="939" t="n"/>
      <c r="I214" s="957" t="n"/>
      <c r="K214" s="932" t="n"/>
      <c r="N214" s="105">
        <f>B174</f>
        <v/>
      </c>
      <c r="O214" s="106">
        <f>C174*BS!$B$9</f>
        <v/>
      </c>
      <c r="P214" s="106">
        <f>D174*BS!$B$9</f>
        <v/>
      </c>
      <c r="Q214" s="106">
        <f>E174*BS!$B$9</f>
        <v/>
      </c>
      <c r="R214" s="106">
        <f>F174*BS!$B$9</f>
        <v/>
      </c>
      <c r="S214" s="106">
        <f>G174*BS!$B$9</f>
        <v/>
      </c>
      <c r="T214" s="106">
        <f>H174*BS!$B$9</f>
        <v/>
      </c>
      <c r="U214" s="107">
        <f>I174</f>
        <v/>
      </c>
      <c r="V214" s="932" t="n"/>
      <c r="W214" s="932" t="n"/>
    </row>
    <row r="215">
      <c r="A215" s="618" t="n"/>
      <c r="B215" s="102" t="n"/>
      <c r="C215" s="939" t="n"/>
      <c r="D215" s="939" t="n"/>
      <c r="E215" s="939" t="n"/>
      <c r="F215" s="939" t="n"/>
      <c r="G215" s="939" t="n"/>
      <c r="H215" s="939" t="n"/>
      <c r="I215" s="957" t="n"/>
      <c r="K215" s="932" t="n"/>
      <c r="N215" s="105">
        <f>B175</f>
        <v/>
      </c>
      <c r="O215" s="106">
        <f>C175*BS!$B$9</f>
        <v/>
      </c>
      <c r="P215" s="106">
        <f>D175*BS!$B$9</f>
        <v/>
      </c>
      <c r="Q215" s="106">
        <f>E175*BS!$B$9</f>
        <v/>
      </c>
      <c r="R215" s="106">
        <f>F175*BS!$B$9</f>
        <v/>
      </c>
      <c r="S215" s="106">
        <f>G175*BS!$B$9</f>
        <v/>
      </c>
      <c r="T215" s="106">
        <f>H175*BS!$B$9</f>
        <v/>
      </c>
      <c r="U215" s="107">
        <f>I175</f>
        <v/>
      </c>
      <c r="V215" s="932" t="n"/>
      <c r="W215" s="932" t="n"/>
    </row>
    <row r="216">
      <c r="A216" s="618" t="inlineStr">
        <is>
          <t>K27</t>
        </is>
      </c>
      <c r="B216" s="959" t="inlineStr">
        <is>
          <t>Total</t>
        </is>
      </c>
      <c r="C216" s="960">
        <f>SUM(INDIRECT(ADDRESS(MATCH("K26",$A:$A,0)+1,COLUMN(C$12),4)&amp;":"&amp;ADDRESS(MATCH("K27",$A:$A,0)-1,COLUMN(C$12),4)))</f>
        <v/>
      </c>
      <c r="D216" s="960">
        <f>SUM(INDIRECT(ADDRESS(MATCH("K26",$A:$A,0)+1,COLUMN(D$12),4)&amp;":"&amp;ADDRESS(MATCH("K27",$A:$A,0)-1,COLUMN(D$12),4)))</f>
        <v/>
      </c>
      <c r="E216" s="960">
        <f>SUM(INDIRECT(ADDRESS(MATCH("K26",$A:$A,0)+1,COLUMN(E$12),4)&amp;":"&amp;ADDRESS(MATCH("K27",$A:$A,0)-1,COLUMN(E$12),4)))</f>
        <v/>
      </c>
      <c r="F216" s="960">
        <f>SUM(INDIRECT(ADDRESS(MATCH("K26",$A:$A,0)+1,COLUMN(F$12),4)&amp;":"&amp;ADDRESS(MATCH("K27",$A:$A,0)-1,COLUMN(F$12),4)))</f>
        <v/>
      </c>
      <c r="G216" s="960">
        <f>SUM(INDIRECT(ADDRESS(MATCH("K26",$A:$A,0)+1,COLUMN(G$12),4)&amp;":"&amp;ADDRESS(MATCH("K27",$A:$A,0)-1,COLUMN(G$12),4)))</f>
        <v/>
      </c>
      <c r="H216" s="960">
        <f>SUM(INDIRECT(ADDRESS(MATCH("K26",$A:$A,0)+1,COLUMN(H$12),4)&amp;":"&amp;ADDRESS(MATCH("K27",$A:$A,0)-1,COLUMN(H$12),4)))</f>
        <v/>
      </c>
      <c r="I216" s="961" t="n"/>
      <c r="J216" s="79" t="n"/>
      <c r="K216" s="932" t="n"/>
      <c r="L216" s="79" t="n"/>
      <c r="M216" s="79" t="n"/>
      <c r="N216" s="166">
        <f>B176</f>
        <v/>
      </c>
      <c r="O216" s="167">
        <f>C176*BS!$B$9</f>
        <v/>
      </c>
      <c r="P216" s="167">
        <f>D176*BS!$B$9</f>
        <v/>
      </c>
      <c r="Q216" s="167">
        <f>E176*BS!$B$9</f>
        <v/>
      </c>
      <c r="R216" s="167">
        <f>F176*BS!$B$9</f>
        <v/>
      </c>
      <c r="S216" s="167">
        <f>G176*BS!$B$9</f>
        <v/>
      </c>
      <c r="T216" s="167">
        <f>H176*BS!$B$9</f>
        <v/>
      </c>
      <c r="U216" s="168">
        <f>I176</f>
        <v/>
      </c>
      <c r="V216" s="962" t="n"/>
      <c r="W216" s="962" t="n"/>
      <c r="X216" s="79" t="n"/>
      <c r="Y216" s="79" t="n"/>
      <c r="Z216" s="79" t="n"/>
      <c r="AA216" s="79" t="n"/>
      <c r="AB216" s="79" t="n"/>
      <c r="AC216" s="79" t="n"/>
      <c r="AD216" s="79" t="n"/>
      <c r="AE216" s="79" t="n"/>
      <c r="AF216" s="79" t="n"/>
      <c r="AG216" s="79" t="n"/>
      <c r="AH216" s="79" t="n"/>
      <c r="AI216" s="79" t="n"/>
      <c r="AJ216" s="79" t="n"/>
      <c r="AK216" s="79" t="n"/>
      <c r="AL216" s="79" t="n"/>
      <c r="AM216" s="79" t="n"/>
      <c r="AN216" s="79" t="n"/>
      <c r="AO216" s="79" t="n"/>
      <c r="AP216" s="79" t="n"/>
      <c r="AQ216" s="79" t="n"/>
      <c r="AR216" s="79" t="n"/>
      <c r="AS216" s="79" t="n"/>
      <c r="AT216" s="79" t="n"/>
      <c r="AU216" s="79" t="n"/>
      <c r="AV216" s="79" t="n"/>
      <c r="AW216" s="79" t="n"/>
      <c r="AX216" s="79" t="n"/>
      <c r="AY216" s="79" t="n"/>
      <c r="AZ216" s="79" t="n"/>
      <c r="BA216" s="79" t="n"/>
      <c r="BB216" s="79" t="n"/>
      <c r="BC216" s="79" t="n"/>
      <c r="BD216" s="79" t="n"/>
      <c r="BE216" s="79" t="n"/>
      <c r="BF216" s="79" t="n"/>
      <c r="BG216" s="79" t="n"/>
      <c r="BH216" s="79" t="n"/>
      <c r="BI216" s="79" t="n"/>
      <c r="BJ216" s="79" t="n"/>
      <c r="BK216" s="79" t="n"/>
      <c r="BL216" s="79" t="n"/>
      <c r="BM216" s="79" t="n"/>
      <c r="BN216" s="79" t="n"/>
      <c r="BO216" s="79" t="n"/>
      <c r="BP216" s="79" t="n"/>
      <c r="BQ216" s="79" t="n"/>
      <c r="BR216" s="79" t="n"/>
      <c r="BS216" s="79" t="n"/>
      <c r="BT216" s="79" t="n"/>
      <c r="BU216" s="79" t="n"/>
      <c r="BV216" s="79" t="n"/>
      <c r="BW216" s="79" t="n"/>
      <c r="BX216" s="79" t="n"/>
      <c r="BY216" s="79" t="n"/>
      <c r="BZ216" s="79" t="n"/>
      <c r="CA216" s="79" t="n"/>
      <c r="CB216" s="79" t="n"/>
      <c r="CC216" s="79" t="n"/>
      <c r="CD216" s="79" t="n"/>
      <c r="CE216" s="79" t="n"/>
      <c r="CF216" s="79" t="n"/>
      <c r="CG216" s="79" t="n"/>
      <c r="CH216" s="79" t="n"/>
      <c r="CI216" s="79" t="n"/>
      <c r="CJ216" s="79" t="n"/>
      <c r="CK216" s="79" t="n"/>
      <c r="CL216" s="79" t="n"/>
      <c r="CM216" s="79" t="n"/>
      <c r="CN216" s="79" t="n"/>
      <c r="CO216" s="79" t="n"/>
      <c r="CP216" s="79" t="n"/>
      <c r="CQ216" s="79" t="n"/>
      <c r="CR216" s="79" t="n"/>
      <c r="CS216" s="79" t="n"/>
      <c r="CT216" s="79" t="n"/>
      <c r="CU216" s="79" t="n"/>
      <c r="CV216" s="79" t="n"/>
      <c r="CW216" s="79" t="n"/>
      <c r="CX216" s="79" t="n"/>
      <c r="CY216" s="79" t="n"/>
      <c r="CZ216" s="79" t="n"/>
      <c r="DA216" s="79" t="n"/>
      <c r="DB216" s="79" t="n"/>
      <c r="DC216" s="79" t="n"/>
      <c r="DD216" s="79" t="n"/>
      <c r="DE216" s="79" t="n"/>
      <c r="DF216" s="79" t="n"/>
      <c r="DG216" s="79" t="n"/>
      <c r="DH216" s="79" t="n"/>
      <c r="DI216" s="79" t="n"/>
      <c r="DJ216" s="79" t="n"/>
      <c r="DK216" s="79" t="n"/>
      <c r="DL216" s="79" t="n"/>
      <c r="DM216" s="79" t="n"/>
      <c r="DN216" s="79" t="n"/>
      <c r="DO216" s="79" t="n"/>
      <c r="DP216" s="79" t="n"/>
      <c r="DQ216" s="79" t="n"/>
      <c r="DR216" s="79" t="n"/>
      <c r="DS216" s="79" t="n"/>
      <c r="DT216" s="79" t="n"/>
      <c r="DU216" s="79" t="n"/>
      <c r="DV216" s="79" t="n"/>
      <c r="DW216" s="79" t="n"/>
      <c r="DX216" s="79" t="n"/>
      <c r="DY216" s="79" t="n"/>
      <c r="DZ216" s="79" t="n"/>
      <c r="EA216" s="79" t="n"/>
      <c r="EB216" s="79" t="n"/>
      <c r="EC216" s="79" t="n"/>
      <c r="ED216" s="79" t="n"/>
      <c r="EE216" s="79" t="n"/>
      <c r="EF216" s="79" t="n"/>
      <c r="EG216" s="79" t="n"/>
      <c r="EH216" s="79" t="n"/>
      <c r="EI216" s="79" t="n"/>
      <c r="EJ216" s="79" t="n"/>
      <c r="EK216" s="79" t="n"/>
      <c r="EL216" s="79" t="n"/>
      <c r="EM216" s="79" t="n"/>
      <c r="EN216" s="79" t="n"/>
      <c r="EO216" s="79" t="n"/>
      <c r="EP216" s="79" t="n"/>
      <c r="EQ216" s="79" t="n"/>
      <c r="ER216" s="79" t="n"/>
      <c r="ES216" s="79" t="n"/>
      <c r="ET216" s="79" t="n"/>
      <c r="EU216" s="79" t="n"/>
      <c r="EV216" s="79" t="n"/>
      <c r="EW216" s="79" t="n"/>
      <c r="EX216" s="79" t="n"/>
      <c r="EY216" s="79" t="n"/>
      <c r="EZ216" s="79" t="n"/>
      <c r="FA216" s="79" t="n"/>
      <c r="FB216" s="79" t="n"/>
      <c r="FC216" s="79" t="n"/>
      <c r="FD216" s="79" t="n"/>
      <c r="FE216" s="79" t="n"/>
      <c r="FF216" s="79" t="n"/>
      <c r="FG216" s="79" t="n"/>
      <c r="FH216" s="79" t="n"/>
      <c r="FI216" s="79" t="n"/>
      <c r="FJ216" s="79" t="n"/>
      <c r="FK216" s="79" t="n"/>
      <c r="FL216" s="79" t="n"/>
      <c r="FM216" s="79" t="n"/>
      <c r="FN216" s="79" t="n"/>
      <c r="FO216" s="79" t="n"/>
      <c r="FP216" s="79" t="n"/>
      <c r="FQ216" s="79" t="n"/>
      <c r="FR216" s="79" t="n"/>
      <c r="FS216" s="79" t="n"/>
      <c r="FT216" s="79" t="n"/>
      <c r="FU216" s="79" t="n"/>
      <c r="FV216" s="79" t="n"/>
      <c r="FW216" s="79" t="n"/>
      <c r="FX216" s="79" t="n"/>
      <c r="FY216" s="79" t="n"/>
      <c r="FZ216" s="79" t="n"/>
      <c r="GA216" s="79" t="n"/>
      <c r="GB216" s="79" t="n"/>
      <c r="GC216" s="79" t="n"/>
      <c r="GD216" s="79" t="n"/>
      <c r="GE216" s="79" t="n"/>
      <c r="GF216" s="79" t="n"/>
      <c r="GG216" s="79" t="n"/>
      <c r="GH216" s="79" t="n"/>
      <c r="GI216" s="79" t="n"/>
      <c r="GJ216" s="79" t="n"/>
      <c r="GK216" s="79" t="n"/>
      <c r="GL216" s="79" t="n"/>
      <c r="GM216" s="79" t="n"/>
      <c r="GN216" s="79" t="n"/>
      <c r="GO216" s="79" t="n"/>
      <c r="GP216" s="79" t="n"/>
      <c r="GQ216" s="79" t="n"/>
      <c r="GR216" s="79" t="n"/>
      <c r="GS216" s="79" t="n"/>
      <c r="GT216" s="79" t="n"/>
      <c r="GU216" s="79" t="n"/>
      <c r="GV216" s="79" t="n"/>
      <c r="GW216" s="79" t="n"/>
      <c r="GX216" s="79" t="n"/>
      <c r="GY216" s="79" t="n"/>
      <c r="GZ216" s="79" t="n"/>
      <c r="HA216" s="79" t="n"/>
      <c r="HB216" s="79" t="n"/>
      <c r="HC216" s="79" t="n"/>
      <c r="HD216" s="79" t="n"/>
      <c r="HE216" s="79" t="n"/>
      <c r="HF216" s="79" t="n"/>
      <c r="HG216" s="79" t="n"/>
      <c r="HH216" s="79" t="n"/>
      <c r="HI216" s="79" t="n"/>
      <c r="HJ216" s="79" t="n"/>
      <c r="HK216" s="79" t="n"/>
      <c r="HL216" s="79" t="n"/>
      <c r="HM216" s="79" t="n"/>
      <c r="HN216" s="79" t="n"/>
      <c r="HO216" s="79" t="n"/>
      <c r="HP216" s="79" t="n"/>
      <c r="HQ216" s="79" t="n"/>
      <c r="HR216" s="79" t="n"/>
      <c r="HS216" s="79" t="n"/>
      <c r="HT216" s="79" t="n"/>
      <c r="HU216" s="79" t="n"/>
      <c r="HV216" s="79" t="n"/>
      <c r="HW216" s="79" t="n"/>
      <c r="HX216" s="79" t="n"/>
      <c r="HY216" s="79" t="n"/>
      <c r="HZ216" s="79" t="n"/>
      <c r="IA216" s="79" t="n"/>
      <c r="IB216" s="79" t="n"/>
      <c r="IC216" s="79" t="n"/>
      <c r="ID216" s="79" t="n"/>
      <c r="IE216" s="79" t="n"/>
      <c r="IF216" s="79" t="n"/>
      <c r="IG216" s="79" t="n"/>
      <c r="IH216" s="79" t="n"/>
      <c r="II216" s="79" t="n"/>
      <c r="IJ216" s="79" t="n"/>
      <c r="IK216" s="79" t="n"/>
      <c r="IL216" s="79" t="n"/>
      <c r="IM216" s="79" t="n"/>
      <c r="IN216" s="79" t="n"/>
      <c r="IO216" s="79" t="n"/>
      <c r="IP216" s="79" t="n"/>
      <c r="IQ216" s="79" t="n"/>
      <c r="IR216" s="79" t="n"/>
      <c r="IS216" s="79" t="n"/>
      <c r="IT216" s="79" t="n"/>
      <c r="IU216" s="79" t="n"/>
      <c r="IV216" s="79" t="n"/>
      <c r="IW216" s="79" t="n"/>
      <c r="IX216" s="79" t="n"/>
      <c r="IY216" s="79" t="n"/>
      <c r="IZ216" s="79" t="n"/>
      <c r="JA216" s="79" t="n"/>
      <c r="JB216" s="79" t="n"/>
      <c r="JC216" s="79" t="n"/>
      <c r="JD216" s="79" t="n"/>
      <c r="JE216" s="79" t="n"/>
      <c r="JF216" s="79" t="n"/>
      <c r="JG216" s="79" t="n"/>
      <c r="JH216" s="79" t="n"/>
      <c r="JI216" s="79" t="n"/>
      <c r="JJ216" s="79" t="n"/>
      <c r="JK216" s="79" t="n"/>
      <c r="JL216" s="79" t="n"/>
      <c r="JM216" s="79" t="n"/>
      <c r="JN216" s="79" t="n"/>
      <c r="JO216" s="79" t="n"/>
      <c r="JP216" s="79" t="n"/>
      <c r="JQ216" s="79" t="n"/>
      <c r="JR216" s="79" t="n"/>
      <c r="JS216" s="79" t="n"/>
      <c r="JT216" s="79" t="n"/>
      <c r="JU216" s="79" t="n"/>
      <c r="JV216" s="79" t="n"/>
      <c r="JW216" s="79" t="n"/>
      <c r="JX216" s="79" t="n"/>
      <c r="JY216" s="79" t="n"/>
      <c r="JZ216" s="79" t="n"/>
      <c r="KA216" s="79" t="n"/>
      <c r="KB216" s="79" t="n"/>
      <c r="KC216" s="79" t="n"/>
      <c r="KD216" s="79" t="n"/>
      <c r="KE216" s="79" t="n"/>
      <c r="KF216" s="79" t="n"/>
      <c r="KG216" s="79" t="n"/>
      <c r="KH216" s="79" t="n"/>
      <c r="KI216" s="79" t="n"/>
      <c r="KJ216" s="79" t="n"/>
      <c r="KK216" s="79" t="n"/>
      <c r="KL216" s="79" t="n"/>
      <c r="KM216" s="79" t="n"/>
      <c r="KN216" s="79" t="n"/>
      <c r="KO216" s="79" t="n"/>
      <c r="KP216" s="79" t="n"/>
      <c r="KQ216" s="79" t="n"/>
      <c r="KR216" s="79" t="n"/>
      <c r="KS216" s="79" t="n"/>
      <c r="KT216" s="79" t="n"/>
      <c r="KU216" s="79" t="n"/>
      <c r="KV216" s="79" t="n"/>
      <c r="KW216" s="79" t="n"/>
      <c r="KX216" s="79" t="n"/>
      <c r="KY216" s="79" t="n"/>
      <c r="KZ216" s="79" t="n"/>
      <c r="LA216" s="79" t="n"/>
      <c r="LB216" s="79" t="n"/>
      <c r="LC216" s="79" t="n"/>
      <c r="LD216" s="79" t="n"/>
      <c r="LE216" s="79" t="n"/>
      <c r="LF216" s="79" t="n"/>
      <c r="LG216" s="79" t="n"/>
      <c r="LH216" s="79" t="n"/>
      <c r="LI216" s="79" t="n"/>
      <c r="LJ216" s="79" t="n"/>
      <c r="LK216" s="79" t="n"/>
      <c r="LL216" s="79" t="n"/>
      <c r="LM216" s="79" t="n"/>
      <c r="LN216" s="79" t="n"/>
      <c r="LO216" s="79" t="n"/>
      <c r="LP216" s="79" t="n"/>
      <c r="LQ216" s="79" t="n"/>
      <c r="LR216" s="79" t="n"/>
      <c r="LS216" s="79" t="n"/>
    </row>
    <row r="217"/>
    <row r="218"/>
    <row r="219"/>
    <row r="220"/>
    <row r="221"/>
    <row r="222"/>
    <row r="223"/>
    <row r="224"/>
    <row r="225"/>
    <row r="226">
      <c r="G226" s="170" t="n"/>
    </row>
    <row r="227"/>
    <row r="228"/>
    <row r="229">
      <c r="G22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874163</v>
      </c>
      <c r="H16" s="939" t="n">
        <v>1486742</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inlineStr">
        <is>
          <t xml:space="preserve">  Income tax expense(benefito, current year</t>
        </is>
      </c>
      <c r="C30" s="939" t="n"/>
      <c r="D30" s="939" t="n"/>
      <c r="E30" s="939" t="n"/>
      <c r="F30" s="939" t="n"/>
      <c r="G30" s="939" t="n">
        <v>2808004</v>
      </c>
      <c r="H30" s="939" t="n">
        <v>3876839</v>
      </c>
      <c r="I30" s="975" t="n"/>
      <c r="J30" s="180" t="n"/>
      <c r="N30" s="976">
        <f>B30</f>
        <v/>
      </c>
      <c r="O30" s="192">
        <f>C30*BS!$B$9</f>
        <v/>
      </c>
      <c r="P30" s="192">
        <f>D30*BS!$B$9</f>
        <v/>
      </c>
      <c r="Q30" s="192">
        <f>E30*BS!$B$9</f>
        <v/>
      </c>
      <c r="R30" s="192">
        <f>F30*BS!$B$9</f>
        <v/>
      </c>
      <c r="S30" s="192">
        <f>G30*BS!$B$9</f>
        <v/>
      </c>
      <c r="T30" s="192">
        <f>H30*BS!$B$9</f>
        <v/>
      </c>
      <c r="U30" s="193">
        <f>I30</f>
        <v/>
      </c>
    </row>
    <row r="31">
      <c r="B31" s="102" t="inlineStr">
        <is>
          <t xml:space="preserve"> Deferred tax expense(benefit) Deferred tax expense(benefit) current year</t>
        </is>
      </c>
      <c r="C31" s="939" t="n"/>
      <c r="D31" s="939" t="n"/>
      <c r="E31" s="939" t="n"/>
      <c r="F31" s="939" t="n"/>
      <c r="G31" s="939" t="n">
        <v>-213181</v>
      </c>
      <c r="H31" s="939" t="n">
        <v>-225627</v>
      </c>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Trade payables related parties</t>
        </is>
      </c>
      <c r="C58" s="939" t="n"/>
      <c r="D58" s="939" t="n"/>
      <c r="E58" s="939" t="n"/>
      <c r="F58" s="939" t="n"/>
      <c r="G58" s="939" t="n">
        <v>53934092</v>
      </c>
      <c r="H58" s="939" t="n">
        <v>41304444</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Trade payables - others</t>
        </is>
      </c>
      <c r="C59" s="939" t="n"/>
      <c r="D59" s="939" t="n"/>
      <c r="E59" s="939" t="n"/>
      <c r="F59" s="939" t="n"/>
      <c r="G59" s="939" t="n">
        <v>410079</v>
      </c>
      <c r="H59" s="939" t="n">
        <v>693692</v>
      </c>
      <c r="I59" s="975" t="n"/>
      <c r="J59" s="180" t="n"/>
      <c r="N59" s="976">
        <f>B59</f>
        <v/>
      </c>
      <c r="O59" s="192">
        <f>C59*BS!$B$9</f>
        <v/>
      </c>
      <c r="P59" s="192">
        <f>D59*BS!$B$9</f>
        <v/>
      </c>
      <c r="Q59" s="192">
        <f>E59*BS!$B$9</f>
        <v/>
      </c>
      <c r="R59" s="192">
        <f>F59*BS!$B$9</f>
        <v/>
      </c>
      <c r="S59" s="192">
        <f>G59*BS!$B$9</f>
        <v/>
      </c>
      <c r="T59" s="192">
        <f>H59*BS!$B$9</f>
        <v/>
      </c>
      <c r="U59" s="193">
        <f>I59</f>
        <v/>
      </c>
    </row>
    <row r="60">
      <c r="B60" s="102" t="inlineStr">
        <is>
          <t xml:space="preserve">  Trade payables related parties</t>
        </is>
      </c>
      <c r="C60" s="939" t="n"/>
      <c r="D60" s="939" t="n"/>
      <c r="E60" s="939" t="n"/>
      <c r="F60" s="939" t="n"/>
      <c r="G60" s="939" t="n">
        <v>5439086</v>
      </c>
      <c r="H60" s="939" t="n">
        <v>0</v>
      </c>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Accrued expenses</t>
        </is>
      </c>
      <c r="C70" s="939" t="n"/>
      <c r="D70" s="939" t="n"/>
      <c r="E70" s="939" t="n"/>
      <c r="F70" s="939" t="n"/>
      <c r="G70" s="939" t="n">
        <v>1023673</v>
      </c>
      <c r="H70" s="939" t="n">
        <v>901537</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Current tax assets/liabilities): Income tax recelvable/payable)</t>
        </is>
      </c>
      <c r="C84" s="103" t="n"/>
      <c r="D84" s="103" t="n"/>
      <c r="E84" s="103" t="n"/>
      <c r="F84" s="103" t="n"/>
      <c r="G84" s="103" t="n">
        <v>-1613535</v>
      </c>
      <c r="H84" s="103" t="n">
        <v>-2155291</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t="inlineStr">
        <is>
          <t xml:space="preserve">  Trade payables related parties</t>
        </is>
      </c>
      <c r="G88" t="n">
        <v>53934092</v>
      </c>
      <c r="H88" t="n">
        <v>41304444</v>
      </c>
    </row>
    <row r="89">
      <c r="B89" t="inlineStr">
        <is>
          <t xml:space="preserve">  Trade payables - others</t>
        </is>
      </c>
      <c r="G89" t="n">
        <v>410079</v>
      </c>
      <c r="H89" t="n">
        <v>693692</v>
      </c>
    </row>
    <row r="90">
      <c r="B90" t="inlineStr">
        <is>
          <t xml:space="preserve">  Trade payables related parties</t>
        </is>
      </c>
      <c r="G90" t="n">
        <v>5439086</v>
      </c>
      <c r="H90" t="n">
        <v>0</v>
      </c>
    </row>
    <row r="91">
      <c r="B91" t="inlineStr">
        <is>
          <t xml:space="preserve">  Income tax expense(benefito, current year</t>
        </is>
      </c>
      <c r="G91" t="n">
        <v>2808004</v>
      </c>
      <c r="H91" t="n">
        <v>3876839</v>
      </c>
    </row>
    <row r="92">
      <c r="B92" t="inlineStr">
        <is>
          <t xml:space="preserve"> Deferred tax expense(benefit) Deferred tax expense(benefit) current year</t>
        </is>
      </c>
      <c r="G92" t="n">
        <v>-213181</v>
      </c>
      <c r="H92" t="n">
        <v>-225627</v>
      </c>
    </row>
    <row r="93" ht="15.75" customHeight="1" s="340">
      <c r="B93" t="inlineStr">
        <is>
          <t xml:space="preserve"> 10.2 Reconciliation of prima-facie income tax to tax Expense Tax at the rate of 30% (2021: 30%)</t>
        </is>
      </c>
      <c r="G93" t="n">
        <v>2577052</v>
      </c>
      <c r="H93" t="n">
        <v>3621821</v>
      </c>
    </row>
    <row r="94">
      <c r="B94" t="inlineStr">
        <is>
          <t xml:space="preserve"> Tax effect of share of non-deductible expense Over/under provisions of current tax liability in prior year</t>
        </is>
      </c>
      <c r="G94" t="n">
        <v>188467</v>
      </c>
      <c r="H94" t="n">
        <v>4173</v>
      </c>
    </row>
    <row r="95">
      <c r="B95" t="inlineStr">
        <is>
          <t xml:space="preserve"> Current tax assets/liabilities): Income tax recelvable/payable)</t>
        </is>
      </c>
      <c r="G95" t="n">
        <v>-1613535</v>
      </c>
      <c r="H95" t="n">
        <v>-2155291</v>
      </c>
    </row>
    <row r="96">
      <c r="B96" t="inlineStr">
        <is>
          <t xml:space="preserve"> Current tax assets/liabilities): </t>
        </is>
      </c>
      <c r="G96" t="n">
        <v>-1613535</v>
      </c>
      <c r="H96" t="n">
        <v>-2155291</v>
      </c>
    </row>
    <row r="97">
      <c r="B97" t="inlineStr">
        <is>
          <t xml:space="preserve"> Timing difference arising from: Lease liability</t>
        </is>
      </c>
      <c r="G97" t="n">
        <v>1573745</v>
      </c>
      <c r="H97" t="n">
        <v>1172209</v>
      </c>
    </row>
    <row r="98">
      <c r="B98" t="inlineStr">
        <is>
          <t xml:space="preserve"> Timing difference arising from: Make good provisions</t>
        </is>
      </c>
      <c r="G98" t="n">
        <v>103196</v>
      </c>
      <c r="H98" t="n">
        <v>30793</v>
      </c>
    </row>
    <row r="99" customFormat="1" s="194">
      <c r="B99" t="inlineStr">
        <is>
          <t xml:space="preserve"> Timing difference arising from: Others</t>
        </is>
      </c>
      <c r="G99" t="n">
        <v>163</v>
      </c>
      <c r="H99" t="n">
        <v>-101</v>
      </c>
    </row>
    <row r="100">
      <c r="B100" t="inlineStr">
        <is>
          <t>2022    Employee benefits</t>
        </is>
      </c>
      <c r="G100" t="n">
        <v>0</v>
      </c>
      <c r="H100" t="n">
        <v>86717</v>
      </c>
    </row>
    <row r="101">
      <c r="B101" t="inlineStr">
        <is>
          <t>2022    Make good provision</t>
        </is>
      </c>
      <c r="G101" t="n">
        <v>0</v>
      </c>
      <c r="H101" t="n">
        <v>409716</v>
      </c>
    </row>
    <row r="102">
      <c r="B102" s="102" t="inlineStr">
        <is>
          <t>2021    Employee benefits</t>
        </is>
      </c>
      <c r="C102" s="939" t="n"/>
      <c r="D102" s="939" t="n"/>
      <c r="E102" s="939" t="n"/>
      <c r="F102" s="939" t="n"/>
      <c r="G102" s="939" t="n">
        <v>55638</v>
      </c>
      <c r="H102" s="939" t="n">
        <v>0</v>
      </c>
      <c r="I102" s="975" t="n"/>
      <c r="J102" s="180" t="n"/>
      <c r="N102" s="976">
        <f>B88</f>
        <v/>
      </c>
      <c r="O102" s="192">
        <f>C88*BS!$B$9</f>
        <v/>
      </c>
      <c r="P102" s="192">
        <f>D88*BS!$B$9</f>
        <v/>
      </c>
      <c r="Q102" s="192">
        <f>E88*BS!$B$9</f>
        <v/>
      </c>
      <c r="R102" s="192">
        <f>F88*BS!$B$9</f>
        <v/>
      </c>
      <c r="S102" s="192">
        <f>G88*BS!$B$9</f>
        <v/>
      </c>
      <c r="T102" s="192">
        <f>H88*BS!$B$9</f>
        <v/>
      </c>
      <c r="U102" s="193">
        <f>I88</f>
        <v/>
      </c>
    </row>
    <row r="103">
      <c r="B103" s="102" t="inlineStr">
        <is>
          <t>2021    Make good provision</t>
        </is>
      </c>
      <c r="C103" s="939" t="n"/>
      <c r="D103" s="939" t="n"/>
      <c r="E103" s="939" t="n"/>
      <c r="F103" s="939" t="n"/>
      <c r="G103" s="939" t="n">
        <v>196972</v>
      </c>
      <c r="H103" s="939" t="n">
        <v>0</v>
      </c>
      <c r="I103" s="975" t="n"/>
      <c r="J103" s="180" t="n"/>
      <c r="N103" s="976">
        <f>B89</f>
        <v/>
      </c>
      <c r="O103" s="192">
        <f>C89*BS!$B$9</f>
        <v/>
      </c>
      <c r="P103" s="192">
        <f>D89*BS!$B$9</f>
        <v/>
      </c>
      <c r="Q103" s="192">
        <f>E89*BS!$B$9</f>
        <v/>
      </c>
      <c r="R103" s="192">
        <f>F89*BS!$B$9</f>
        <v/>
      </c>
      <c r="S103" s="192">
        <f>G89*BS!$B$9</f>
        <v/>
      </c>
      <c r="T103" s="192">
        <f>H89*BS!$B$9</f>
        <v/>
      </c>
      <c r="U103" s="193">
        <f>I89</f>
        <v/>
      </c>
    </row>
    <row r="104">
      <c r="B104" s="211" t="inlineStr">
        <is>
          <t>Employee Benefits   Carrying amount as at 1 January 2022</t>
        </is>
      </c>
      <c r="C104" s="939" t="n"/>
      <c r="D104" s="939" t="n"/>
      <c r="E104" s="939" t="n"/>
      <c r="F104" s="939" t="n"/>
      <c r="G104" s="939" t="n">
        <v>0</v>
      </c>
      <c r="H104" s="939" t="n">
        <v>1089245</v>
      </c>
      <c r="I104" s="975" t="n"/>
      <c r="J104" s="180" t="n"/>
      <c r="N104" s="976">
        <f>B90</f>
        <v/>
      </c>
      <c r="O104" s="192">
        <f>C90*BS!$B$9</f>
        <v/>
      </c>
      <c r="P104" s="192">
        <f>D90*BS!$B$9</f>
        <v/>
      </c>
      <c r="Q104" s="192">
        <f>E90*BS!$B$9</f>
        <v/>
      </c>
      <c r="R104" s="192">
        <f>F90*BS!$B$9</f>
        <v/>
      </c>
      <c r="S104" s="192">
        <f>G90*BS!$B$9</f>
        <v/>
      </c>
      <c r="T104" s="192">
        <f>H90*BS!$B$9</f>
        <v/>
      </c>
      <c r="U104" s="193">
        <f>I90</f>
        <v/>
      </c>
    </row>
    <row r="105">
      <c r="B105" s="211" t="inlineStr">
        <is>
          <t>Employee Benefits   Additions</t>
        </is>
      </c>
      <c r="C105" s="103" t="n"/>
      <c r="D105" s="103" t="n"/>
      <c r="E105" s="103" t="n"/>
      <c r="F105" s="103" t="n"/>
      <c r="G105" s="103" t="n">
        <v>0</v>
      </c>
      <c r="H105" s="103" t="n">
        <v>1196504</v>
      </c>
      <c r="I105" s="979" t="n"/>
      <c r="J105" s="180" t="n"/>
      <c r="N105" s="976">
        <f>B91</f>
        <v/>
      </c>
      <c r="O105" s="192">
        <f>C91*BS!$B$9</f>
        <v/>
      </c>
      <c r="P105" s="192">
        <f>D91*BS!$B$9</f>
        <v/>
      </c>
      <c r="Q105" s="192">
        <f>E91*BS!$B$9</f>
        <v/>
      </c>
      <c r="R105" s="192">
        <f>F91*BS!$B$9</f>
        <v/>
      </c>
      <c r="S105" s="192">
        <f>G91*BS!$B$9</f>
        <v/>
      </c>
      <c r="T105" s="192">
        <f>H91*BS!$B$9</f>
        <v/>
      </c>
      <c r="U105" s="193">
        <f>I91</f>
        <v/>
      </c>
    </row>
    <row r="106">
      <c r="B106" s="211" t="inlineStr">
        <is>
          <t>Employee Benefits   Amount charged</t>
        </is>
      </c>
      <c r="C106" s="939" t="n"/>
      <c r="D106" s="939" t="n"/>
      <c r="E106" s="939" t="n"/>
      <c r="F106" s="939" t="n"/>
      <c r="G106" s="939" t="n">
        <v>0</v>
      </c>
      <c r="H106" s="939" t="n">
        <v>-1227115</v>
      </c>
      <c r="I106" s="980" t="n"/>
      <c r="J106" s="180" t="n"/>
      <c r="N106" s="976">
        <f>B92</f>
        <v/>
      </c>
      <c r="O106" s="192">
        <f>C92*BS!$B$9</f>
        <v/>
      </c>
      <c r="P106" s="192">
        <f>D92*BS!$B$9</f>
        <v/>
      </c>
      <c r="Q106" s="192">
        <f>E92*BS!$B$9</f>
        <v/>
      </c>
      <c r="R106" s="192">
        <f>F92*BS!$B$9</f>
        <v/>
      </c>
      <c r="S106" s="192">
        <f>G92*BS!$B$9</f>
        <v/>
      </c>
      <c r="T106" s="192">
        <f>H92*BS!$B$9</f>
        <v/>
      </c>
      <c r="U106" s="193">
        <f>I92</f>
        <v/>
      </c>
    </row>
    <row r="107">
      <c r="B107" s="208" t="inlineStr">
        <is>
          <t>Employee Benefits   Carrying amount as at 31 December 2022</t>
        </is>
      </c>
      <c r="C107" s="939" t="n"/>
      <c r="D107" s="939" t="n"/>
      <c r="E107" s="939" t="n"/>
      <c r="F107" s="939" t="n"/>
      <c r="G107" s="939" t="n">
        <v>0</v>
      </c>
      <c r="H107" s="939" t="n">
        <v>1058634</v>
      </c>
      <c r="I107" s="981" t="n"/>
      <c r="J107" s="180" t="n"/>
      <c r="N107" s="976">
        <f>B93</f>
        <v/>
      </c>
      <c r="O107" s="192">
        <f>C93*BS!$B$9</f>
        <v/>
      </c>
      <c r="P107" s="192">
        <f>D93*BS!$B$9</f>
        <v/>
      </c>
      <c r="Q107" s="192">
        <f>E93*BS!$B$9</f>
        <v/>
      </c>
      <c r="R107" s="192">
        <f>F93*BS!$B$9</f>
        <v/>
      </c>
      <c r="S107" s="192">
        <f>G93*BS!$B$9</f>
        <v/>
      </c>
      <c r="T107" s="192">
        <f>H93*BS!$B$9</f>
        <v/>
      </c>
      <c r="U107" s="193">
        <f>I93</f>
        <v/>
      </c>
    </row>
    <row r="108">
      <c r="B108" s="211" t="inlineStr">
        <is>
          <t>Make good provisions   Additions</t>
        </is>
      </c>
      <c r="C108" s="939" t="n"/>
      <c r="D108" s="939" t="n"/>
      <c r="E108" s="939" t="n"/>
      <c r="F108" s="939" t="n"/>
      <c r="G108" s="939" t="n">
        <v>0</v>
      </c>
      <c r="H108" s="939" t="n">
        <v>212744</v>
      </c>
      <c r="I108" s="981" t="n"/>
      <c r="J108" s="180" t="n"/>
      <c r="N108" s="976">
        <f>B94</f>
        <v/>
      </c>
      <c r="O108" s="192">
        <f>C94*BS!$B$9</f>
        <v/>
      </c>
      <c r="P108" s="192">
        <f>D94*BS!$B$9</f>
        <v/>
      </c>
      <c r="Q108" s="192">
        <f>E94*BS!$B$9</f>
        <v/>
      </c>
      <c r="R108" s="192">
        <f>F94*BS!$B$9</f>
        <v/>
      </c>
      <c r="S108" s="192">
        <f>G94*BS!$B$9</f>
        <v/>
      </c>
      <c r="T108" s="192">
        <f>H94*BS!$B$9</f>
        <v/>
      </c>
      <c r="U108" s="193">
        <f>I94</f>
        <v/>
      </c>
    </row>
    <row r="109">
      <c r="B109" s="211" t="inlineStr">
        <is>
          <t>Make good provisions   Amount charged</t>
        </is>
      </c>
      <c r="C109" s="939" t="n"/>
      <c r="D109" s="939" t="n"/>
      <c r="E109" s="939" t="n"/>
      <c r="F109" s="939" t="n"/>
      <c r="G109" s="939" t="n">
        <v>0</v>
      </c>
      <c r="H109" s="939" t="n">
        <v>-110099</v>
      </c>
      <c r="I109" s="981" t="n"/>
      <c r="J109" s="180" t="n"/>
      <c r="N109" s="976">
        <f>B95</f>
        <v/>
      </c>
      <c r="O109" s="192">
        <f>C95*BS!$B$9</f>
        <v/>
      </c>
      <c r="P109" s="192">
        <f>D95*BS!$B$9</f>
        <v/>
      </c>
      <c r="Q109" s="192">
        <f>E95*BS!$B$9</f>
        <v/>
      </c>
      <c r="R109" s="192">
        <f>F95*BS!$B$9</f>
        <v/>
      </c>
      <c r="S109" s="192">
        <f>G95*BS!$B$9</f>
        <v/>
      </c>
      <c r="T109" s="192">
        <f>H95*BS!$B$9</f>
        <v/>
      </c>
      <c r="U109" s="193">
        <f>I95</f>
        <v/>
      </c>
    </row>
    <row r="110">
      <c r="B110" s="211" t="inlineStr">
        <is>
          <t>Make good provisions   Carrying amount as at 31 December 2022</t>
        </is>
      </c>
      <c r="C110" s="939" t="n"/>
      <c r="D110" s="939" t="n"/>
      <c r="E110" s="939" t="n"/>
      <c r="F110" s="939" t="n"/>
      <c r="G110" s="939" t="n">
        <v>0</v>
      </c>
      <c r="H110" s="939" t="n">
        <v>446632</v>
      </c>
      <c r="I110" s="981" t="n"/>
      <c r="J110" s="180" t="n"/>
      <c r="N110" s="976">
        <f>B96</f>
        <v/>
      </c>
      <c r="O110" s="192">
        <f>C96*BS!$B$9</f>
        <v/>
      </c>
      <c r="P110" s="192">
        <f>D96*BS!$B$9</f>
        <v/>
      </c>
      <c r="Q110" s="192">
        <f>E96*BS!$B$9</f>
        <v/>
      </c>
      <c r="R110" s="192">
        <f>F96*BS!$B$9</f>
        <v/>
      </c>
      <c r="S110" s="192">
        <f>G96*BS!$B$9</f>
        <v/>
      </c>
      <c r="T110" s="192">
        <f>H96*BS!$B$9</f>
        <v/>
      </c>
      <c r="U110" s="193">
        <f>I96</f>
        <v/>
      </c>
    </row>
    <row r="111">
      <c r="B111" s="211" t="n"/>
      <c r="C111" s="939" t="n"/>
      <c r="D111" s="939" t="n"/>
      <c r="E111" s="939" t="n"/>
      <c r="F111" s="939" t="n"/>
      <c r="G111" s="939" t="n"/>
      <c r="H111" s="939" t="n"/>
      <c r="I111" s="981" t="n"/>
      <c r="J111" s="180" t="n"/>
      <c r="N111" s="976">
        <f>B97</f>
        <v/>
      </c>
      <c r="O111" s="192">
        <f>C97*BS!$B$9</f>
        <v/>
      </c>
      <c r="P111" s="192">
        <f>D97*BS!$B$9</f>
        <v/>
      </c>
      <c r="Q111" s="192">
        <f>E97*BS!$B$9</f>
        <v/>
      </c>
      <c r="R111" s="192">
        <f>F97*BS!$B$9</f>
        <v/>
      </c>
      <c r="S111" s="192">
        <f>G97*BS!$B$9</f>
        <v/>
      </c>
      <c r="T111" s="192">
        <f>H97*BS!$B$9</f>
        <v/>
      </c>
      <c r="U111" s="193">
        <f>I97</f>
        <v/>
      </c>
    </row>
    <row r="112">
      <c r="B112" s="102" t="n"/>
      <c r="C112" s="939" t="n"/>
      <c r="D112" s="939" t="n"/>
      <c r="E112" s="939" t="n"/>
      <c r="F112" s="939" t="n"/>
      <c r="G112" s="939" t="n"/>
      <c r="H112" s="939" t="n"/>
      <c r="I112" s="981" t="n"/>
      <c r="J112" s="180" t="n"/>
      <c r="N112" s="976">
        <f>B98</f>
        <v/>
      </c>
      <c r="O112" s="192">
        <f>C98*BS!$B$9</f>
        <v/>
      </c>
      <c r="P112" s="192">
        <f>D98*BS!$B$9</f>
        <v/>
      </c>
      <c r="Q112" s="192">
        <f>E98*BS!$B$9</f>
        <v/>
      </c>
      <c r="R112" s="192">
        <f>F98*BS!$B$9</f>
        <v/>
      </c>
      <c r="S112" s="192">
        <f>G98*BS!$B$9</f>
        <v/>
      </c>
      <c r="T112" s="192">
        <f>H98*BS!$B$9</f>
        <v/>
      </c>
      <c r="U112" s="193">
        <f>I98</f>
        <v/>
      </c>
    </row>
    <row r="113">
      <c r="A113" s="194" t="inlineStr">
        <is>
          <t>K14</t>
        </is>
      </c>
      <c r="B113" s="96" t="inlineStr">
        <is>
          <t xml:space="preserve">Total </t>
        </is>
      </c>
      <c r="C113" s="954">
        <f>SUM(INDIRECT(ADDRESS(MATCH("K13",$A:$A,0)+1,COLUMN(C$13),4)&amp;":"&amp;ADDRESS(MATCH("K14",$A:$A,0)-1,COLUMN(C$13),4)))</f>
        <v/>
      </c>
      <c r="D113" s="954">
        <f>SUM(INDIRECT(ADDRESS(MATCH("K13",$A:$A,0)+1,COLUMN(D$13),4)&amp;":"&amp;ADDRESS(MATCH("K14",$A:$A,0)-1,COLUMN(D$13),4)))</f>
        <v/>
      </c>
      <c r="E113" s="954">
        <f>SUM(INDIRECT(ADDRESS(MATCH("K13",$A:$A,0)+1,COLUMN(E$13),4)&amp;":"&amp;ADDRESS(MATCH("K14",$A:$A,0)-1,COLUMN(E$13),4)))</f>
        <v/>
      </c>
      <c r="F113" s="954">
        <f>SUM(INDIRECT(ADDRESS(MATCH("K13",$A:$A,0)+1,COLUMN(F$13),4)&amp;":"&amp;ADDRESS(MATCH("K14",$A:$A,0)-1,COLUMN(F$13),4)))</f>
        <v/>
      </c>
      <c r="G113" s="954">
        <f>SUM(INDIRECT(ADDRESS(MATCH("K13",$A:$A,0)+1,COLUMN(G$13),4)&amp;":"&amp;ADDRESS(MATCH("K14",$A:$A,0)-1,COLUMN(G$13),4)))</f>
        <v/>
      </c>
      <c r="H113" s="954">
        <f>SUM(INDIRECT(ADDRESS(MATCH("K13",$A:$A,0)+1,COLUMN(H$13),4)&amp;":"&amp;ADDRESS(MATCH("K14",$A:$A,0)-1,COLUMN(H$13),4)))</f>
        <v/>
      </c>
      <c r="I113" s="981" t="n"/>
      <c r="J113" s="196" t="n"/>
      <c r="K113" s="197" t="n"/>
      <c r="L113" s="197" t="n"/>
      <c r="M113" s="197" t="n"/>
      <c r="N113" s="966">
        <f>B99</f>
        <v/>
      </c>
      <c r="O113" s="198">
        <f>C99*BS!$B$9</f>
        <v/>
      </c>
      <c r="P113" s="198">
        <f>D99*BS!$B$9</f>
        <v/>
      </c>
      <c r="Q113" s="198">
        <f>E99*BS!$B$9</f>
        <v/>
      </c>
      <c r="R113" s="198">
        <f>F99*BS!$B$9</f>
        <v/>
      </c>
      <c r="S113" s="198">
        <f>G99*BS!$B$9</f>
        <v/>
      </c>
      <c r="T113" s="198">
        <f>H99*BS!$B$9</f>
        <v/>
      </c>
      <c r="U113" s="193">
        <f>I99</f>
        <v/>
      </c>
      <c r="V113" s="197" t="n"/>
      <c r="W113" s="197" t="n"/>
      <c r="X113" s="197" t="n"/>
      <c r="Y113" s="197" t="n"/>
      <c r="Z113" s="197" t="n"/>
      <c r="AA113" s="197" t="n"/>
      <c r="AB113" s="197" t="n"/>
      <c r="AC113" s="197" t="n"/>
      <c r="AD113" s="197" t="n"/>
      <c r="AE113" s="197" t="n"/>
      <c r="AF113" s="197" t="n"/>
      <c r="AG113" s="197" t="n"/>
      <c r="AH113" s="197" t="n"/>
      <c r="AI113" s="197" t="n"/>
      <c r="AJ113" s="197" t="n"/>
      <c r="AK113" s="197" t="n"/>
      <c r="AL113" s="197" t="n"/>
      <c r="AM113" s="197" t="n"/>
      <c r="AN113" s="197" t="n"/>
      <c r="AO113" s="197" t="n"/>
      <c r="AP113" s="197" t="n"/>
      <c r="AQ113" s="197" t="n"/>
      <c r="AR113" s="197" t="n"/>
      <c r="AS113" s="197" t="n"/>
      <c r="AT113" s="197" t="n"/>
      <c r="AU113" s="197" t="n"/>
      <c r="AV113" s="197" t="n"/>
      <c r="AW113" s="197" t="n"/>
      <c r="AX113" s="197" t="n"/>
      <c r="AY113" s="197" t="n"/>
      <c r="AZ113" s="197" t="n"/>
      <c r="BA113" s="197" t="n"/>
      <c r="BB113" s="197" t="n"/>
      <c r="BC113" s="197" t="n"/>
      <c r="BD113" s="197" t="n"/>
      <c r="BE113" s="197" t="n"/>
      <c r="BF113" s="197" t="n"/>
      <c r="BG113" s="197" t="n"/>
      <c r="BH113" s="197" t="n"/>
      <c r="BI113" s="197" t="n"/>
      <c r="BJ113" s="197" t="n"/>
      <c r="BK113" s="197" t="n"/>
      <c r="BL113" s="197" t="n"/>
      <c r="BM113" s="197" t="n"/>
      <c r="BN113" s="197" t="n"/>
      <c r="BO113" s="197" t="n"/>
      <c r="BP113" s="197" t="n"/>
      <c r="BQ113" s="197" t="n"/>
      <c r="BR113" s="197" t="n"/>
      <c r="BS113" s="197" t="n"/>
      <c r="BT113" s="197" t="n"/>
      <c r="BU113" s="197" t="n"/>
      <c r="BV113" s="197" t="n"/>
      <c r="BW113" s="197" t="n"/>
      <c r="BX113" s="197" t="n"/>
      <c r="BY113" s="197" t="n"/>
      <c r="BZ113" s="197" t="n"/>
      <c r="CA113" s="197" t="n"/>
      <c r="CB113" s="197" t="n"/>
      <c r="CC113" s="197" t="n"/>
      <c r="CD113" s="197" t="n"/>
      <c r="CE113" s="197" t="n"/>
      <c r="CF113" s="197" t="n"/>
      <c r="CG113" s="197" t="n"/>
      <c r="CH113" s="197" t="n"/>
      <c r="CI113" s="197" t="n"/>
      <c r="CJ113" s="197" t="n"/>
      <c r="CK113" s="197" t="n"/>
      <c r="CL113" s="197" t="n"/>
      <c r="CM113" s="197" t="n"/>
      <c r="CN113" s="197" t="n"/>
      <c r="CO113" s="197" t="n"/>
      <c r="CP113" s="197" t="n"/>
      <c r="CQ113" s="197" t="n"/>
      <c r="CR113" s="197" t="n"/>
      <c r="CS113" s="197" t="n"/>
      <c r="CT113" s="197" t="n"/>
      <c r="CU113" s="197" t="n"/>
      <c r="CV113" s="197" t="n"/>
      <c r="CW113" s="197" t="n"/>
      <c r="CX113" s="197" t="n"/>
      <c r="CY113" s="197" t="n"/>
      <c r="CZ113" s="197" t="n"/>
      <c r="DA113" s="197" t="n"/>
      <c r="DB113" s="197" t="n"/>
      <c r="DC113" s="197" t="n"/>
      <c r="DD113" s="197" t="n"/>
      <c r="DE113" s="197" t="n"/>
      <c r="DF113" s="197" t="n"/>
      <c r="DG113" s="197" t="n"/>
      <c r="DH113" s="197" t="n"/>
      <c r="DI113" s="197" t="n"/>
      <c r="DJ113" s="197" t="n"/>
      <c r="DK113" s="197" t="n"/>
      <c r="DL113" s="197" t="n"/>
      <c r="DM113" s="197" t="n"/>
      <c r="DN113" s="197" t="n"/>
      <c r="DO113" s="197" t="n"/>
      <c r="DP113" s="197" t="n"/>
      <c r="DQ113" s="197" t="n"/>
      <c r="DR113" s="197" t="n"/>
      <c r="DS113" s="197" t="n"/>
      <c r="DT113" s="197" t="n"/>
      <c r="DU113" s="197" t="n"/>
      <c r="DV113" s="197" t="n"/>
      <c r="DW113" s="197" t="n"/>
      <c r="DX113" s="197" t="n"/>
      <c r="DY113" s="197" t="n"/>
      <c r="DZ113" s="197" t="n"/>
      <c r="EA113" s="197" t="n"/>
      <c r="EB113" s="197" t="n"/>
      <c r="EC113" s="197" t="n"/>
      <c r="ED113" s="197" t="n"/>
      <c r="EE113" s="197" t="n"/>
      <c r="EF113" s="197" t="n"/>
      <c r="EG113" s="197" t="n"/>
      <c r="EH113" s="197" t="n"/>
      <c r="EI113" s="197" t="n"/>
      <c r="EJ113" s="197" t="n"/>
    </row>
    <row r="114">
      <c r="B114" s="208" t="n"/>
      <c r="C114" s="215" t="n"/>
      <c r="D114" s="216" t="n"/>
      <c r="E114" s="982" t="n"/>
      <c r="F114" s="982" t="n"/>
      <c r="G114" s="982" t="n"/>
      <c r="H114" s="982" t="n"/>
      <c r="I114" s="981" t="n"/>
      <c r="J114" s="180" t="n"/>
      <c r="N114" s="976" t="n"/>
      <c r="O114" s="192" t="n"/>
      <c r="P114" s="192" t="n"/>
      <c r="Q114" s="192" t="n"/>
      <c r="R114" s="192" t="n"/>
      <c r="S114" s="192" t="n"/>
      <c r="T114" s="192" t="n"/>
      <c r="U114" s="193" t="n"/>
    </row>
    <row r="115">
      <c r="A115" s="171" t="inlineStr">
        <is>
          <t>K15</t>
        </is>
      </c>
      <c r="B115" s="96" t="inlineStr">
        <is>
          <t xml:space="preserve">Long Term Debt </t>
        </is>
      </c>
      <c r="C115" s="983" t="n"/>
      <c r="D115" s="983" t="n"/>
      <c r="E115" s="983" t="n"/>
      <c r="F115" s="983" t="n"/>
      <c r="G115" s="983" t="n"/>
      <c r="H115" s="983" t="n"/>
      <c r="I115" s="984" t="n"/>
      <c r="J115" s="180" t="n"/>
      <c r="N115" s="966">
        <f>B101</f>
        <v/>
      </c>
      <c r="O115" s="204" t="n"/>
      <c r="P115" s="204" t="n"/>
      <c r="Q115" s="204" t="n"/>
      <c r="R115" s="204" t="n"/>
      <c r="S115" s="204" t="n"/>
      <c r="T115" s="204" t="n"/>
      <c r="U115" s="193" t="n"/>
    </row>
    <row r="116">
      <c r="A116" s="79" t="inlineStr">
        <is>
          <t>K16</t>
        </is>
      </c>
      <c r="B116" s="621" t="inlineStr">
        <is>
          <t xml:space="preserve"> Long Term Borrowings</t>
        </is>
      </c>
      <c r="I116" s="210" t="n"/>
      <c r="J116" s="180" t="n"/>
      <c r="N116" s="985">
        <f>B102</f>
        <v/>
      </c>
      <c r="U116" s="193">
        <f>I102</f>
        <v/>
      </c>
    </row>
    <row r="117">
      <c r="A117" s="79" t="n"/>
      <c r="B117" s="102" t="inlineStr">
        <is>
          <t>Lease liabilities</t>
        </is>
      </c>
      <c r="C117" s="103" t="n"/>
      <c r="D117" s="103" t="n"/>
      <c r="E117" s="103" t="n"/>
      <c r="F117" s="103" t="n"/>
      <c r="G117" s="103" t="n">
        <v>4371653</v>
      </c>
      <c r="H117" s="103" t="n">
        <v>7666439</v>
      </c>
      <c r="I117" s="210" t="n"/>
      <c r="J117" s="180" t="n"/>
      <c r="N117" s="985" t="n"/>
      <c r="O117" s="192" t="n"/>
      <c r="P117" s="192" t="n"/>
      <c r="Q117" s="192" t="n"/>
      <c r="R117" s="192" t="n"/>
      <c r="S117" s="192" t="n"/>
      <c r="T117" s="192" t="n"/>
      <c r="U117" s="193" t="n"/>
    </row>
    <row r="118">
      <c r="A118" s="79" t="n"/>
      <c r="B118" s="102" t="n"/>
      <c r="C118" s="220" t="n"/>
      <c r="D118" s="220" t="n"/>
      <c r="E118" s="220" t="n"/>
      <c r="F118" s="220" t="n"/>
      <c r="G118" s="220" t="n"/>
      <c r="H118" s="220" t="n"/>
      <c r="I118" s="210" t="n"/>
      <c r="J118" s="180" t="n"/>
      <c r="N118" s="985" t="n"/>
      <c r="O118" s="192" t="n"/>
      <c r="P118" s="192" t="n"/>
      <c r="Q118" s="192" t="n"/>
      <c r="R118" s="192" t="n"/>
      <c r="S118" s="192" t="n"/>
      <c r="T118" s="192" t="n"/>
      <c r="U118" s="193" t="n"/>
    </row>
    <row r="119">
      <c r="A119" s="79" t="inlineStr">
        <is>
          <t>K16T</t>
        </is>
      </c>
      <c r="B119" s="96" t="inlineStr">
        <is>
          <t xml:space="preserve"> Total </t>
        </is>
      </c>
      <c r="C119" s="954">
        <f>SUM(INDIRECT(ADDRESS(MATCH("K16",$A:$A,0)+1,COLUMN(C$13),4)&amp;":"&amp;ADDRESS(MATCH("K16T",$A:$A,0)-1,COLUMN(C$13),4)))</f>
        <v/>
      </c>
      <c r="D119" s="954">
        <f>SUM(INDIRECT(ADDRESS(MATCH("K16",$A:$A,0)+1,COLUMN(D$13),4)&amp;":"&amp;ADDRESS(MATCH("K16T",$A:$A,0)-1,COLUMN(D$13),4)))</f>
        <v/>
      </c>
      <c r="E119" s="954">
        <f>SUM(INDIRECT(ADDRESS(MATCH("K16",$A:$A,0)+1,COLUMN(E$13),4)&amp;":"&amp;ADDRESS(MATCH("K16T",$A:$A,0)-1,COLUMN(E$13),4)))</f>
        <v/>
      </c>
      <c r="F119" s="954">
        <f>SUM(INDIRECT(ADDRESS(MATCH("K16",$A:$A,0)+1,COLUMN(F$13),4)&amp;":"&amp;ADDRESS(MATCH("K16T",$A:$A,0)-1,COLUMN(F$13),4)))</f>
        <v/>
      </c>
      <c r="G119" s="954">
        <f>SUM(INDIRECT(ADDRESS(MATCH("K16",$A:$A,0)+1,COLUMN(G$13),4)&amp;":"&amp;ADDRESS(MATCH("K16T",$A:$A,0)-1,COLUMN(G$13),4)))</f>
        <v/>
      </c>
      <c r="H119" s="954">
        <f>SUM(INDIRECT(ADDRESS(MATCH("K16",$A:$A,0)+1,COLUMN(H$13),4)&amp;":"&amp;ADDRESS(MATCH("K16T",$A:$A,0)-1,COLUMN(H$13),4)))</f>
        <v/>
      </c>
      <c r="I119" s="210" t="n"/>
      <c r="J119" s="180" t="n"/>
      <c r="N119" s="985" t="n"/>
      <c r="O119" s="192">
        <f>C105*BS!$B$9</f>
        <v/>
      </c>
      <c r="P119" s="192">
        <f>D105*BS!$B$9</f>
        <v/>
      </c>
      <c r="Q119" s="192">
        <f>E105*BS!$B$9</f>
        <v/>
      </c>
      <c r="R119" s="192">
        <f>F105*BS!$B$9</f>
        <v/>
      </c>
      <c r="S119" s="192">
        <f>G105*BS!$B$9</f>
        <v/>
      </c>
      <c r="T119" s="192">
        <f>H105*BS!$B$9</f>
        <v/>
      </c>
      <c r="U119" s="193" t="n"/>
    </row>
    <row r="120">
      <c r="A120" s="79" t="inlineStr">
        <is>
          <t>K17</t>
        </is>
      </c>
      <c r="B120" s="621" t="inlineStr">
        <is>
          <t xml:space="preserve"> Bond</t>
        </is>
      </c>
      <c r="I120" s="986" t="n"/>
      <c r="J120" s="180" t="n"/>
      <c r="N120" s="985">
        <f>B106</f>
        <v/>
      </c>
      <c r="U120" s="193">
        <f>I106</f>
        <v/>
      </c>
    </row>
    <row r="121">
      <c r="A121" s="79" t="n"/>
      <c r="B121" s="102" t="n"/>
      <c r="C121" s="103" t="n"/>
      <c r="D121" s="103" t="n"/>
      <c r="E121" s="103" t="n"/>
      <c r="F121" s="103" t="n"/>
      <c r="G121" s="103" t="n"/>
      <c r="H121" s="103" t="n"/>
      <c r="I121" s="986" t="n"/>
      <c r="J121" s="180" t="n"/>
      <c r="N121" s="985" t="n"/>
      <c r="O121" s="192" t="n"/>
      <c r="P121" s="192" t="n"/>
      <c r="Q121" s="192" t="n"/>
      <c r="R121" s="192" t="n"/>
      <c r="S121" s="192" t="n"/>
      <c r="T121" s="192" t="n"/>
      <c r="U121" s="193" t="n"/>
    </row>
    <row r="122" customFormat="1" s="194">
      <c r="A122" s="79" t="n"/>
      <c r="B122" s="102" t="n"/>
      <c r="C122" s="220" t="n"/>
      <c r="D122" s="220" t="n"/>
      <c r="E122" s="220" t="n"/>
      <c r="F122" s="220" t="n"/>
      <c r="G122" s="220" t="n"/>
      <c r="H122" s="220" t="n"/>
      <c r="I122" s="986" t="n"/>
      <c r="J122" s="180" t="n"/>
      <c r="N122" s="985" t="n"/>
      <c r="O122" s="192" t="n"/>
      <c r="P122" s="192" t="n"/>
      <c r="Q122" s="192" t="n"/>
      <c r="R122" s="192" t="n"/>
      <c r="S122" s="192" t="n"/>
      <c r="T122" s="192" t="n"/>
      <c r="U122" s="193" t="n"/>
    </row>
    <row r="123">
      <c r="A123" s="79" t="inlineStr">
        <is>
          <t>K17T</t>
        </is>
      </c>
      <c r="B123" s="96" t="inlineStr">
        <is>
          <t xml:space="preserve"> Total </t>
        </is>
      </c>
      <c r="C123" s="954">
        <f>SUM(INDIRECT(ADDRESS(MATCH("K17",$A:$A,0)+1,COLUMN(C$13),4)&amp;":"&amp;ADDRESS(MATCH("K17T",$A:$A,0)-1,COLUMN(C$13),4)))</f>
        <v/>
      </c>
      <c r="D123" s="954">
        <f>SUM(INDIRECT(ADDRESS(MATCH("K17",$A:$A,0)+1,COLUMN(D$13),4)&amp;":"&amp;ADDRESS(MATCH("K17T",$A:$A,0)-1,COLUMN(D$13),4)))</f>
        <v/>
      </c>
      <c r="E123" s="954">
        <f>SUM(INDIRECT(ADDRESS(MATCH("K17",$A:$A,0)+1,COLUMN(E$13),4)&amp;":"&amp;ADDRESS(MATCH("K17T",$A:$A,0)-1,COLUMN(E$13),4)))</f>
        <v/>
      </c>
      <c r="F123" s="954">
        <f>SUM(INDIRECT(ADDRESS(MATCH("K17",$A:$A,0)+1,COLUMN(F$13),4)&amp;":"&amp;ADDRESS(MATCH("K17T",$A:$A,0)-1,COLUMN(F$13),4)))</f>
        <v/>
      </c>
      <c r="G123" s="954" t="n">
        <v>0</v>
      </c>
      <c r="H123" s="954" t="n">
        <v>0</v>
      </c>
      <c r="I123" s="986" t="n"/>
      <c r="J123" s="180" t="n"/>
      <c r="N123" s="985" t="n"/>
      <c r="O123" s="192">
        <f>C109*BS!$B$9</f>
        <v/>
      </c>
      <c r="P123" s="192">
        <f>D109*BS!$B$9</f>
        <v/>
      </c>
      <c r="Q123" s="192">
        <f>E109*BS!$B$9</f>
        <v/>
      </c>
      <c r="R123" s="192">
        <f>F109*BS!$B$9</f>
        <v/>
      </c>
      <c r="S123" s="192">
        <f>G109*BS!$B$9</f>
        <v/>
      </c>
      <c r="T123" s="192">
        <f>H109*BS!$B$9</f>
        <v/>
      </c>
      <c r="U123" s="193" t="n"/>
    </row>
    <row r="124" customFormat="1" s="194">
      <c r="A124" s="79" t="inlineStr">
        <is>
          <t>K18</t>
        </is>
      </c>
      <c r="B124" s="621" t="inlineStr">
        <is>
          <t xml:space="preserve"> Subordinate Debt</t>
        </is>
      </c>
      <c r="I124" s="975" t="n"/>
      <c r="J124" s="180" t="n"/>
      <c r="N124" s="985">
        <f>B110</f>
        <v/>
      </c>
      <c r="U124" s="193">
        <f>I110</f>
        <v/>
      </c>
    </row>
    <row r="125" customFormat="1" s="194">
      <c r="A125" s="79" t="n"/>
      <c r="B125" s="102" t="inlineStr">
        <is>
          <t>Lease liabilities</t>
        </is>
      </c>
      <c r="C125" s="103" t="n"/>
      <c r="D125" s="103" t="n"/>
      <c r="E125" s="103" t="n"/>
      <c r="F125" s="103" t="n"/>
      <c r="G125" s="103" t="n">
        <v>4371653</v>
      </c>
      <c r="H125" s="103" t="n">
        <v>7666439</v>
      </c>
      <c r="I125" s="975" t="n"/>
      <c r="J125" s="180" t="n"/>
      <c r="N125" s="976" t="n"/>
      <c r="O125" s="192" t="n"/>
      <c r="P125" s="192" t="n"/>
      <c r="Q125" s="192" t="n"/>
      <c r="R125" s="192" t="n"/>
      <c r="S125" s="192" t="n"/>
      <c r="T125" s="192" t="n"/>
      <c r="U125" s="193" t="n"/>
    </row>
    <row r="126">
      <c r="A126" s="79" t="n"/>
      <c r="B126" s="102" t="n"/>
      <c r="C126" s="220" t="n"/>
      <c r="D126" s="220" t="n"/>
      <c r="E126" s="220" t="n"/>
      <c r="F126" s="220" t="n"/>
      <c r="G126" s="220" t="n"/>
      <c r="H126" s="220" t="n"/>
      <c r="I126" s="975" t="n"/>
      <c r="J126" s="180" t="n"/>
      <c r="N126" s="976" t="n"/>
      <c r="O126" s="192" t="n"/>
      <c r="P126" s="192" t="n"/>
      <c r="Q126" s="192" t="n"/>
      <c r="R126" s="192" t="n"/>
      <c r="S126" s="192" t="n"/>
      <c r="T126" s="192" t="n"/>
      <c r="U126" s="193" t="n"/>
    </row>
    <row r="127">
      <c r="A127" s="79" t="inlineStr">
        <is>
          <t>K18T</t>
        </is>
      </c>
      <c r="B127" s="96" t="inlineStr">
        <is>
          <t xml:space="preserve"> Total </t>
        </is>
      </c>
      <c r="C127" s="954">
        <f>SUM(INDIRECT(ADDRESS(MATCH("K18",$A:$A,0)+1,COLUMN(C$13),4)&amp;":"&amp;ADDRESS(MATCH("K18T",$A:$A,0)-1,COLUMN(C$13),4)))</f>
        <v/>
      </c>
      <c r="D127" s="954">
        <f>SUM(INDIRECT(ADDRESS(MATCH("K18",$A:$A,0)+1,COLUMN(D$13),4)&amp;":"&amp;ADDRESS(MATCH("K18T",$A:$A,0)-1,COLUMN(D$13),4)))</f>
        <v/>
      </c>
      <c r="E127" s="954">
        <f>SUM(INDIRECT(ADDRESS(MATCH("K18",$A:$A,0)+1,COLUMN(E$13),4)&amp;":"&amp;ADDRESS(MATCH("K18T",$A:$A,0)-1,COLUMN(E$13),4)))</f>
        <v/>
      </c>
      <c r="F127" s="954">
        <f>SUM(INDIRECT(ADDRESS(MATCH("K18",$A:$A,0)+1,COLUMN(F$13),4)&amp;":"&amp;ADDRESS(MATCH("K18T",$A:$A,0)-1,COLUMN(F$13),4)))</f>
        <v/>
      </c>
      <c r="G127" s="954">
        <f>SUM(INDIRECT(ADDRESS(MATCH("K18",$A:$A,0)+1,COLUMN(G$13),4)&amp;":"&amp;ADDRESS(MATCH("K18T",$A:$A,0)-1,COLUMN(G$13),4)))</f>
        <v/>
      </c>
      <c r="H127" s="954">
        <f>SUM(INDIRECT(ADDRESS(MATCH("K18",$A:$A,0)+1,COLUMN(H$13),4)&amp;":"&amp;ADDRESS(MATCH("K18T",$A:$A,0)-1,COLUMN(H$13),4)))</f>
        <v/>
      </c>
      <c r="I127" s="975" t="n"/>
      <c r="J127" s="180" t="n"/>
      <c r="N127" s="976" t="n"/>
      <c r="O127" s="192">
        <f>C113*BS!$B$9</f>
        <v/>
      </c>
      <c r="P127" s="192">
        <f>D113*BS!$B$9</f>
        <v/>
      </c>
      <c r="Q127" s="192">
        <f>E113*BS!$B$9</f>
        <v/>
      </c>
      <c r="R127" s="192">
        <f>F113*BS!$B$9</f>
        <v/>
      </c>
      <c r="S127" s="192">
        <f>G113*BS!$B$9</f>
        <v/>
      </c>
      <c r="T127" s="192">
        <f>H113*BS!$B$9</f>
        <v/>
      </c>
      <c r="U127" s="193" t="n"/>
    </row>
    <row r="128" ht="18.75" customFormat="1" customHeight="1" s="194">
      <c r="A128" s="79" t="inlineStr">
        <is>
          <t>K19</t>
        </is>
      </c>
      <c r="B128" s="102" t="inlineStr">
        <is>
          <t xml:space="preserve"> Loan from related parties </t>
        </is>
      </c>
      <c r="C128" s="220" t="n"/>
      <c r="D128" s="220" t="n"/>
      <c r="E128" s="220" t="n"/>
      <c r="F128" s="220" t="n"/>
      <c r="G128" s="220" t="n"/>
      <c r="H128" s="220" t="n"/>
      <c r="I128" s="975" t="n"/>
      <c r="J128" s="180" t="n"/>
      <c r="N128" s="976">
        <f>B114</f>
        <v/>
      </c>
      <c r="O128" s="192">
        <f>C114*BS!$B$9</f>
        <v/>
      </c>
      <c r="P128" s="192">
        <f>D114*BS!$B$9</f>
        <v/>
      </c>
      <c r="Q128" s="192">
        <f>E114*BS!$B$9</f>
        <v/>
      </c>
      <c r="R128" s="192">
        <f>F114*BS!$B$9</f>
        <v/>
      </c>
      <c r="S128" s="192">
        <f>G114*BS!$B$9</f>
        <v/>
      </c>
      <c r="T128" s="192">
        <f>H114*BS!$B$9</f>
        <v/>
      </c>
      <c r="U128" s="193">
        <f>I114</f>
        <v/>
      </c>
    </row>
    <row r="129">
      <c r="A129" s="79" t="n"/>
      <c r="B129" s="102" t="n"/>
      <c r="C129" s="220" t="n"/>
      <c r="D129" s="220" t="n"/>
      <c r="E129" s="220" t="n"/>
      <c r="F129" s="220" t="n"/>
      <c r="G129" s="220" t="n"/>
      <c r="H129" s="220" t="n"/>
      <c r="I129" s="975" t="n"/>
      <c r="J129" s="180" t="n"/>
      <c r="N129" s="976">
        <f>B115</f>
        <v/>
      </c>
      <c r="O129" s="192">
        <f>C115*BS!$B$9</f>
        <v/>
      </c>
      <c r="P129" s="192">
        <f>D115*BS!$B$9</f>
        <v/>
      </c>
      <c r="Q129" s="192">
        <f>E115*BS!$B$9</f>
        <v/>
      </c>
      <c r="R129" s="192">
        <f>F115*BS!$B$9</f>
        <v/>
      </c>
      <c r="S129" s="192">
        <f>G115*BS!$B$9</f>
        <v/>
      </c>
      <c r="T129" s="192">
        <f>H115*BS!$B$9</f>
        <v/>
      </c>
      <c r="U129" s="193">
        <f>I115</f>
        <v/>
      </c>
    </row>
    <row r="130">
      <c r="A130" s="79" t="n"/>
      <c r="B130" s="102" t="n"/>
      <c r="C130" s="220" t="n"/>
      <c r="D130" s="220" t="n"/>
      <c r="E130" s="220" t="n"/>
      <c r="F130" s="220" t="n"/>
      <c r="G130" s="220" t="n"/>
      <c r="H130" s="220" t="n"/>
      <c r="I130" s="975" t="n"/>
      <c r="J130" s="180" t="n"/>
      <c r="N130" s="976">
        <f>B116</f>
        <v/>
      </c>
      <c r="O130" s="192">
        <f>C116*BS!$B$9</f>
        <v/>
      </c>
      <c r="P130" s="192">
        <f>D116*BS!$B$9</f>
        <v/>
      </c>
      <c r="Q130" s="192">
        <f>E116*BS!$B$9</f>
        <v/>
      </c>
      <c r="R130" s="192">
        <f>F116*BS!$B$9</f>
        <v/>
      </c>
      <c r="S130" s="192">
        <f>G116*BS!$B$9</f>
        <v/>
      </c>
      <c r="T130" s="192">
        <f>H116*BS!$B$9</f>
        <v/>
      </c>
      <c r="U130" s="193">
        <f>I116</f>
        <v/>
      </c>
    </row>
    <row r="131">
      <c r="A131" s="79" t="n"/>
      <c r="B131" s="102" t="n"/>
      <c r="C131" s="103" t="n"/>
      <c r="D131" s="103" t="n"/>
      <c r="E131" s="103" t="n"/>
      <c r="F131" s="103" t="n"/>
      <c r="G131" s="103" t="n"/>
      <c r="H131" s="103" t="n"/>
      <c r="I131" s="975" t="n"/>
      <c r="J131" s="180" t="n"/>
      <c r="N131" s="976">
        <f>B117</f>
        <v/>
      </c>
      <c r="O131" s="192">
        <f>C117*BS!$B$9</f>
        <v/>
      </c>
      <c r="P131" s="192">
        <f>D117*BS!$B$9</f>
        <v/>
      </c>
      <c r="Q131" s="192">
        <f>E117*BS!$B$9</f>
        <v/>
      </c>
      <c r="R131" s="192">
        <f>F117*BS!$B$9</f>
        <v/>
      </c>
      <c r="S131" s="192">
        <f>G117*BS!$B$9</f>
        <v/>
      </c>
      <c r="T131" s="192">
        <f>H117*BS!$B$9</f>
        <v/>
      </c>
      <c r="U131" s="193">
        <f>I117</f>
        <v/>
      </c>
    </row>
    <row r="132">
      <c r="A132" s="79" t="n"/>
      <c r="B132" s="102" t="n"/>
      <c r="C132" s="220" t="n"/>
      <c r="D132" s="220" t="n"/>
      <c r="E132" s="220" t="n"/>
      <c r="F132" s="220" t="n"/>
      <c r="G132" s="220" t="n"/>
      <c r="H132" s="220" t="n"/>
      <c r="I132" s="975" t="n"/>
      <c r="J132" s="180" t="n"/>
      <c r="N132" s="976" t="n"/>
      <c r="O132" s="192" t="n"/>
      <c r="P132" s="192" t="n"/>
      <c r="Q132" s="192" t="n"/>
      <c r="R132" s="192" t="n"/>
      <c r="S132" s="192" t="n"/>
      <c r="T132" s="192" t="n"/>
      <c r="U132" s="193" t="n"/>
    </row>
    <row r="133">
      <c r="A133" s="79" t="n"/>
      <c r="B133" s="102" t="n"/>
      <c r="C133" s="220" t="n"/>
      <c r="D133" s="220" t="n"/>
      <c r="E133" s="220" t="n"/>
      <c r="F133" s="220" t="n"/>
      <c r="G133" s="220" t="n"/>
      <c r="H133" s="220" t="n"/>
      <c r="I133" s="975" t="n"/>
      <c r="J133" s="180" t="n"/>
      <c r="N133" s="976">
        <f>B119</f>
        <v/>
      </c>
      <c r="O133" s="192">
        <f>C119*BS!$B$9</f>
        <v/>
      </c>
      <c r="P133" s="192">
        <f>D119*BS!$B$9</f>
        <v/>
      </c>
      <c r="Q133" s="192">
        <f>E119*BS!$B$9</f>
        <v/>
      </c>
      <c r="R133" s="192">
        <f>F119*BS!$B$9</f>
        <v/>
      </c>
      <c r="S133" s="192">
        <f>G119*BS!$B$9</f>
        <v/>
      </c>
      <c r="T133" s="192">
        <f>H119*BS!$B$9</f>
        <v/>
      </c>
      <c r="U133" s="193">
        <f>I119</f>
        <v/>
      </c>
    </row>
    <row r="134">
      <c r="A134" s="79" t="n"/>
      <c r="B134" s="102" t="n"/>
      <c r="C134" s="220" t="n"/>
      <c r="D134" s="220" t="n"/>
      <c r="E134" s="220" t="n"/>
      <c r="F134" s="220" t="n"/>
      <c r="G134" s="220" t="n"/>
      <c r="H134" s="220" t="n"/>
      <c r="I134" s="975" t="n"/>
      <c r="J134" s="180" t="n"/>
      <c r="N134" s="976">
        <f>B120</f>
        <v/>
      </c>
      <c r="O134" s="192">
        <f>C120*BS!$B$9</f>
        <v/>
      </c>
      <c r="P134" s="192">
        <f>D120*BS!$B$9</f>
        <v/>
      </c>
      <c r="Q134" s="192">
        <f>E120*BS!$B$9</f>
        <v/>
      </c>
      <c r="R134" s="192">
        <f>F120*BS!$B$9</f>
        <v/>
      </c>
      <c r="S134" s="192">
        <f>G120*BS!$B$9</f>
        <v/>
      </c>
      <c r="T134" s="192">
        <f>H120*BS!$B$9</f>
        <v/>
      </c>
      <c r="U134" s="193">
        <f>I120</f>
        <v/>
      </c>
    </row>
    <row r="135">
      <c r="B135" s="102" t="inlineStr">
        <is>
          <t xml:space="preserve"> Others </t>
        </is>
      </c>
      <c r="C135" s="220" t="n"/>
      <c r="D135" s="220" t="n"/>
      <c r="E135" s="220" t="n"/>
      <c r="F135" s="220" t="n"/>
      <c r="G135" s="220" t="n"/>
      <c r="H135" s="220" t="n"/>
      <c r="I135" s="980" t="n"/>
      <c r="J135" s="180" t="n"/>
      <c r="N135" s="976">
        <f>B121</f>
        <v/>
      </c>
      <c r="O135" s="192">
        <f>C121*BS!$B$9</f>
        <v/>
      </c>
      <c r="P135" s="192">
        <f>D121*BS!$B$9</f>
        <v/>
      </c>
      <c r="Q135" s="192">
        <f>E121*BS!$B$9</f>
        <v/>
      </c>
      <c r="R135" s="192">
        <f>F121*BS!$B$9</f>
        <v/>
      </c>
      <c r="S135" s="192">
        <f>G121*BS!$B$9</f>
        <v/>
      </c>
      <c r="T135" s="192">
        <f>H121*BS!$B$9</f>
        <v/>
      </c>
      <c r="U135" s="193">
        <f>I121</f>
        <v/>
      </c>
    </row>
    <row r="136">
      <c r="A136" s="194" t="inlineStr">
        <is>
          <t>K20</t>
        </is>
      </c>
      <c r="B136" s="96" t="inlineStr">
        <is>
          <t xml:space="preserve">Total </t>
        </is>
      </c>
      <c r="C136" s="987">
        <f>INDIRECT(ADDRESS(MATCH("K16T",$A:$A,0),COLUMN(C$13),4))+INDIRECT(ADDRESS(MATCH("K17T",$A:$A,0),COLUMN(C$13),4))+INDIRECT(ADDRESS(MATCH("K18T",$A:$A,0),COLUMN(C$13),4))+SUM(INDIRECT(ADDRESS(MATCH("K19",$A:$A,0),COLUMN(C$13),4)&amp;":"&amp;ADDRESS(MATCH("K20",$A:$A,0)-1,COLUMN(C$13),4)))</f>
        <v/>
      </c>
      <c r="D136" s="987">
        <f>INDIRECT(ADDRESS(MATCH("K16T",$A:$A,0),COLUMN(D$13),4))+INDIRECT(ADDRESS(MATCH("K17T",$A:$A,0),COLUMN(D$13),4))+INDIRECT(ADDRESS(MATCH("K18T",$A:$A,0),COLUMN(D$13),4))+SUM(INDIRECT(ADDRESS(MATCH("K19",$A:$A,0),COLUMN(D$13),4)&amp;":"&amp;ADDRESS(MATCH("K20",$A:$A,0)-1,COLUMN(D$13),4)))</f>
        <v/>
      </c>
      <c r="E136" s="987">
        <f>INDIRECT(ADDRESS(MATCH("K16T",$A:$A,0),COLUMN(E$13),4))+INDIRECT(ADDRESS(MATCH("K17T",$A:$A,0),COLUMN(E$13),4))+INDIRECT(ADDRESS(MATCH("K18T",$A:$A,0),COLUMN(E$13),4))+SUM(INDIRECT(ADDRESS(MATCH("K19",$A:$A,0),COLUMN(E$13),4)&amp;":"&amp;ADDRESS(MATCH("K20",$A:$A,0)-1,COLUMN(E$13),4)))</f>
        <v/>
      </c>
      <c r="F136" s="987">
        <f>INDIRECT(ADDRESS(MATCH("K16T",$A:$A,0),COLUMN(F$13),4))+INDIRECT(ADDRESS(MATCH("K17T",$A:$A,0),COLUMN(F$13),4))+INDIRECT(ADDRESS(MATCH("K18T",$A:$A,0),COLUMN(F$13),4))+SUM(INDIRECT(ADDRESS(MATCH("K19",$A:$A,0),COLUMN(F$13),4)&amp;":"&amp;ADDRESS(MATCH("K20",$A:$A,0)-1,COLUMN(F$13),4)))</f>
        <v/>
      </c>
      <c r="G136" s="987">
        <f>INDIRECT(ADDRESS(MATCH("K16T",$A:$A,0),COLUMN(G$13),4))+INDIRECT(ADDRESS(MATCH("K17T",$A:$A,0),COLUMN(G$13),4))+INDIRECT(ADDRESS(MATCH("K18T",$A:$A,0),COLUMN(G$13),4))+SUM(INDIRECT(ADDRESS(MATCH("K19",$A:$A,0),COLUMN(G$13),4)&amp;":"&amp;ADDRESS(MATCH("K20",$A:$A,0)-1,COLUMN(G$13),4)))</f>
        <v/>
      </c>
      <c r="H136" s="987">
        <f>INDIRECT(ADDRESS(MATCH("K16T",$A:$A,0),COLUMN(H$13),4))+INDIRECT(ADDRESS(MATCH("K17T",$A:$A,0),COLUMN(H$13),4))+INDIRECT(ADDRESS(MATCH("K18T",$A:$A,0),COLUMN(H$13),4))+SUM(INDIRECT(ADDRESS(MATCH("K19",$A:$A,0),COLUMN(H$13),4)&amp;":"&amp;ADDRESS(MATCH("K20",$A:$A,0)-1,COLUMN(H$13),4)))</f>
        <v/>
      </c>
      <c r="I136" s="988" t="n"/>
      <c r="J136" s="196" t="n"/>
      <c r="K136" s="197" t="n"/>
      <c r="L136" s="197" t="n"/>
      <c r="M136" s="197" t="n"/>
      <c r="N136" s="966">
        <f>B122</f>
        <v/>
      </c>
      <c r="O136" s="198">
        <f>C122*BS!$B$9</f>
        <v/>
      </c>
      <c r="P136" s="198">
        <f>D122*BS!$B$9</f>
        <v/>
      </c>
      <c r="Q136" s="198">
        <f>E122*BS!$B$9</f>
        <v/>
      </c>
      <c r="R136" s="198">
        <f>F122*BS!$B$9</f>
        <v/>
      </c>
      <c r="S136" s="198">
        <f>G122*BS!$B$9</f>
        <v/>
      </c>
      <c r="T136" s="198">
        <f>H122*BS!$B$9</f>
        <v/>
      </c>
      <c r="U136" s="193">
        <f>I122</f>
        <v/>
      </c>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B137" s="102" t="n"/>
      <c r="C137" s="989" t="n"/>
      <c r="D137" s="989" t="n"/>
      <c r="E137" s="989" t="n"/>
      <c r="F137" s="989" t="n"/>
      <c r="G137" s="989" t="n"/>
      <c r="H137" s="989" t="n"/>
      <c r="I137" s="980" t="n"/>
      <c r="J137" s="180" t="n"/>
      <c r="N137" s="976" t="n"/>
      <c r="O137" s="192" t="n"/>
      <c r="P137" s="192" t="n"/>
      <c r="Q137" s="192" t="n"/>
      <c r="R137" s="192" t="n"/>
      <c r="S137" s="192" t="n"/>
      <c r="T137" s="192" t="n"/>
      <c r="U137" s="193" t="n"/>
    </row>
    <row r="138">
      <c r="A138" s="194" t="inlineStr">
        <is>
          <t>K21</t>
        </is>
      </c>
      <c r="B138" s="96" t="inlineStr">
        <is>
          <t xml:space="preserve">Deferred Taxes </t>
        </is>
      </c>
      <c r="C138" s="990" t="n"/>
      <c r="D138" s="990" t="n"/>
      <c r="E138" s="990" t="n"/>
      <c r="F138" s="990" t="n"/>
      <c r="G138" s="990" t="n"/>
      <c r="H138" s="990" t="n"/>
      <c r="I138" s="988" t="n"/>
      <c r="J138" s="196" t="n"/>
      <c r="K138" s="197" t="n"/>
      <c r="L138" s="197" t="n"/>
      <c r="M138" s="197" t="n"/>
      <c r="N138" s="966">
        <f>B124</f>
        <v/>
      </c>
      <c r="O138" s="198">
        <f>C124*BS!$B$9</f>
        <v/>
      </c>
      <c r="P138" s="198">
        <f>D124*BS!$B$9</f>
        <v/>
      </c>
      <c r="Q138" s="198">
        <f>E124*BS!$B$9</f>
        <v/>
      </c>
      <c r="R138" s="198">
        <f>F124*BS!$B$9</f>
        <v/>
      </c>
      <c r="S138" s="198">
        <f>G124*BS!$B$9</f>
        <v/>
      </c>
      <c r="T138" s="198">
        <f>H124*BS!$B$9</f>
        <v/>
      </c>
      <c r="U138" s="193">
        <f>I124</f>
        <v/>
      </c>
      <c r="V138" s="197" t="n"/>
      <c r="W138" s="197" t="n"/>
      <c r="X138" s="197" t="n"/>
      <c r="Y138" s="197" t="n"/>
      <c r="Z138" s="197" t="n"/>
      <c r="AA138" s="197" t="n"/>
      <c r="AB138" s="197" t="n"/>
      <c r="AC138" s="197" t="n"/>
      <c r="AD138" s="197" t="n"/>
      <c r="AE138" s="197" t="n"/>
      <c r="AF138" s="197" t="n"/>
      <c r="AG138" s="197" t="n"/>
      <c r="AH138" s="197" t="n"/>
      <c r="AI138" s="197" t="n"/>
      <c r="AJ138" s="197" t="n"/>
      <c r="AK138" s="197" t="n"/>
      <c r="AL138" s="197" t="n"/>
      <c r="AM138" s="197" t="n"/>
      <c r="AN138" s="197" t="n"/>
      <c r="AO138" s="197" t="n"/>
      <c r="AP138" s="197" t="n"/>
      <c r="AQ138" s="197" t="n"/>
      <c r="AR138" s="197" t="n"/>
      <c r="AS138" s="197" t="n"/>
      <c r="AT138" s="197" t="n"/>
      <c r="AU138" s="197" t="n"/>
      <c r="AV138" s="197" t="n"/>
      <c r="AW138" s="197" t="n"/>
      <c r="AX138" s="197" t="n"/>
      <c r="AY138" s="197" t="n"/>
      <c r="AZ138" s="197" t="n"/>
      <c r="BA138" s="197" t="n"/>
      <c r="BB138" s="197" t="n"/>
      <c r="BC138" s="197" t="n"/>
      <c r="BD138" s="197" t="n"/>
      <c r="BE138" s="197" t="n"/>
      <c r="BF138" s="197" t="n"/>
      <c r="BG138" s="197" t="n"/>
      <c r="BH138" s="197" t="n"/>
      <c r="BI138" s="197" t="n"/>
      <c r="BJ138" s="197" t="n"/>
      <c r="BK138" s="197" t="n"/>
      <c r="BL138" s="197" t="n"/>
      <c r="BM138" s="197" t="n"/>
      <c r="BN138" s="197" t="n"/>
      <c r="BO138" s="197" t="n"/>
      <c r="BP138" s="197" t="n"/>
      <c r="BQ138" s="197" t="n"/>
      <c r="BR138" s="197" t="n"/>
      <c r="BS138" s="197" t="n"/>
      <c r="BT138" s="197" t="n"/>
      <c r="BU138" s="197" t="n"/>
      <c r="BV138" s="197" t="n"/>
      <c r="BW138" s="197" t="n"/>
      <c r="BX138" s="197" t="n"/>
      <c r="BY138" s="197" t="n"/>
      <c r="BZ138" s="197" t="n"/>
      <c r="CA138" s="197" t="n"/>
      <c r="CB138" s="197" t="n"/>
      <c r="CC138" s="197" t="n"/>
      <c r="CD138" s="197" t="n"/>
      <c r="CE138" s="197" t="n"/>
      <c r="CF138" s="197" t="n"/>
      <c r="CG138" s="197" t="n"/>
      <c r="CH138" s="197" t="n"/>
      <c r="CI138" s="197" t="n"/>
      <c r="CJ138" s="197" t="n"/>
      <c r="CK138" s="197" t="n"/>
      <c r="CL138" s="197" t="n"/>
      <c r="CM138" s="197" t="n"/>
      <c r="CN138" s="197" t="n"/>
      <c r="CO138" s="197" t="n"/>
      <c r="CP138" s="197" t="n"/>
      <c r="CQ138" s="197" t="n"/>
      <c r="CR138" s="197" t="n"/>
      <c r="CS138" s="197" t="n"/>
      <c r="CT138" s="197" t="n"/>
      <c r="CU138" s="197" t="n"/>
      <c r="CV138" s="197" t="n"/>
      <c r="CW138" s="197" t="n"/>
      <c r="CX138" s="197" t="n"/>
      <c r="CY138" s="197" t="n"/>
      <c r="CZ138" s="197" t="n"/>
      <c r="DA138" s="197" t="n"/>
      <c r="DB138" s="197" t="n"/>
      <c r="DC138" s="197" t="n"/>
      <c r="DD138" s="197" t="n"/>
      <c r="DE138" s="197" t="n"/>
      <c r="DF138" s="197" t="n"/>
      <c r="DG138" s="197" t="n"/>
      <c r="DH138" s="197" t="n"/>
      <c r="DI138" s="197" t="n"/>
      <c r="DJ138" s="197" t="n"/>
      <c r="DK138" s="197" t="n"/>
      <c r="DL138" s="197" t="n"/>
      <c r="DM138" s="197" t="n"/>
      <c r="DN138" s="197" t="n"/>
      <c r="DO138" s="197" t="n"/>
      <c r="DP138" s="197" t="n"/>
      <c r="DQ138" s="197" t="n"/>
      <c r="DR138" s="197" t="n"/>
      <c r="DS138" s="197" t="n"/>
      <c r="DT138" s="197" t="n"/>
      <c r="DU138" s="197" t="n"/>
      <c r="DV138" s="197" t="n"/>
      <c r="DW138" s="197" t="n"/>
      <c r="DX138" s="197" t="n"/>
      <c r="DY138" s="197" t="n"/>
      <c r="DZ138" s="197" t="n"/>
      <c r="EA138" s="197" t="n"/>
      <c r="EB138" s="197" t="n"/>
      <c r="EC138" s="197" t="n"/>
      <c r="ED138" s="197" t="n"/>
      <c r="EE138" s="197" t="n"/>
      <c r="EF138" s="197" t="n"/>
      <c r="EG138" s="197" t="n"/>
      <c r="EH138" s="197" t="n"/>
      <c r="EI138" s="197" t="n"/>
      <c r="EJ138" s="197" t="n"/>
    </row>
    <row r="139">
      <c r="B139" s="102" t="inlineStr">
        <is>
          <t>Lease liabilities</t>
        </is>
      </c>
      <c r="C139" s="103" t="n"/>
      <c r="D139" s="103" t="n"/>
      <c r="E139" s="103" t="n"/>
      <c r="F139" s="103" t="n"/>
      <c r="G139" s="103" t="n">
        <v>4371653</v>
      </c>
      <c r="H139" s="103" t="n">
        <v>7666439</v>
      </c>
      <c r="I139" s="988" t="n"/>
      <c r="J139" s="196" t="n"/>
      <c r="K139" s="197" t="n"/>
      <c r="L139" s="197" t="n"/>
      <c r="M139" s="197" t="n"/>
      <c r="N139" s="966" t="n"/>
      <c r="O139" s="198" t="n"/>
      <c r="P139" s="198" t="n"/>
      <c r="Q139" s="198" t="n"/>
      <c r="R139" s="198" t="n"/>
      <c r="S139" s="198" t="n"/>
      <c r="T139" s="198" t="n"/>
      <c r="U139" s="193" t="n"/>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952" t="n"/>
      <c r="D140" s="952" t="n"/>
      <c r="E140" s="952" t="n"/>
      <c r="F140" s="952" t="n"/>
      <c r="G140" s="952" t="n"/>
      <c r="H140" s="952" t="n"/>
      <c r="I140" s="980" t="n"/>
      <c r="J140" s="180" t="n"/>
      <c r="N140" s="976" t="n"/>
      <c r="O140" s="192" t="n"/>
      <c r="P140" s="192" t="n"/>
      <c r="Q140" s="192" t="n"/>
      <c r="R140" s="192" t="n"/>
      <c r="S140" s="192" t="n"/>
      <c r="T140" s="192" t="n"/>
      <c r="U140" s="193" t="n"/>
    </row>
    <row r="141">
      <c r="A141" s="171" t="inlineStr">
        <is>
          <t>K22</t>
        </is>
      </c>
      <c r="B141" s="96" t="inlineStr">
        <is>
          <t xml:space="preserve">Total </t>
        </is>
      </c>
      <c r="C141" s="954">
        <f>SUM(INDIRECT(ADDRESS(MATCH("K21",$A:$A,0)+1,COLUMN(C$13),4)&amp;":"&amp;ADDRESS(MATCH("K22",$A:$A,0)-1,COLUMN(C$13),4)))</f>
        <v/>
      </c>
      <c r="D141" s="954">
        <f>SUM(INDIRECT(ADDRESS(MATCH("K21",$A:$A,0)+1,COLUMN(D$13),4)&amp;":"&amp;ADDRESS(MATCH("K22",$A:$A,0)-1,COLUMN(D$13),4)))</f>
        <v/>
      </c>
      <c r="E141" s="954">
        <f>SUM(INDIRECT(ADDRESS(MATCH("K21",$A:$A,0)+1,COLUMN(E$13),4)&amp;":"&amp;ADDRESS(MATCH("K22",$A:$A,0)-1,COLUMN(E$13),4)))</f>
        <v/>
      </c>
      <c r="F141" s="954">
        <f>SUM(INDIRECT(ADDRESS(MATCH("K21",$A:$A,0)+1,COLUMN(F$13),4)&amp;":"&amp;ADDRESS(MATCH("K22",$A:$A,0)-1,COLUMN(F$13),4)))</f>
        <v/>
      </c>
      <c r="G141" s="954">
        <f>SUM(INDIRECT(ADDRESS(MATCH("K21",$A:$A,0)+1,COLUMN(G$13),4)&amp;":"&amp;ADDRESS(MATCH("K22",$A:$A,0)-1,COLUMN(G$13),4)))</f>
        <v/>
      </c>
      <c r="H141" s="954">
        <f>SUM(INDIRECT(ADDRESS(MATCH("K21",$A:$A,0)+1,COLUMN(H$13),4)&amp;":"&amp;ADDRESS(MATCH("K22",$A:$A,0)-1,COLUMN(H$13),4)))</f>
        <v/>
      </c>
      <c r="I141" s="980" t="n"/>
      <c r="J141" s="180" t="n"/>
      <c r="N141" s="976" t="n"/>
      <c r="O141" s="192" t="n"/>
      <c r="P141" s="192" t="n"/>
      <c r="Q141" s="192" t="n"/>
      <c r="R141" s="192" t="n"/>
      <c r="S141" s="192" t="n"/>
      <c r="T141" s="192" t="n"/>
      <c r="U141" s="193" t="n"/>
    </row>
    <row r="142" customFormat="1" s="194">
      <c r="A142" s="194" t="inlineStr">
        <is>
          <t>K23</t>
        </is>
      </c>
      <c r="B142" s="96" t="inlineStr">
        <is>
          <t xml:space="preserve">Other Long Term liabilities </t>
        </is>
      </c>
      <c r="C142" s="990" t="n"/>
      <c r="D142" s="990" t="n"/>
      <c r="E142" s="990" t="n"/>
      <c r="F142" s="990" t="n"/>
      <c r="G142" s="990" t="n"/>
      <c r="H142" s="990" t="n"/>
      <c r="I142" s="988" t="n"/>
      <c r="J142" s="196" t="n"/>
      <c r="K142" s="197" t="n"/>
      <c r="L142" s="197" t="n"/>
      <c r="M142" s="197" t="n"/>
      <c r="N142" s="966">
        <f>B128</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91" t="n"/>
      <c r="D143" s="991" t="n"/>
      <c r="E143" s="991" t="n"/>
      <c r="F143" s="991" t="n"/>
      <c r="G143" s="991" t="n"/>
      <c r="H143" s="991" t="n"/>
      <c r="I143" s="984" t="n"/>
      <c r="J143" s="180" t="n"/>
      <c r="N143" s="976">
        <f>B129</f>
        <v/>
      </c>
      <c r="O143" s="192">
        <f>C129*BS!$B$9</f>
        <v/>
      </c>
      <c r="P143" s="192">
        <f>D129*BS!$B$9</f>
        <v/>
      </c>
      <c r="Q143" s="192">
        <f>E129*BS!$B$9</f>
        <v/>
      </c>
      <c r="R143" s="192">
        <f>F129*BS!$B$9</f>
        <v/>
      </c>
      <c r="S143" s="192">
        <f>G129*BS!$B$9</f>
        <v/>
      </c>
      <c r="T143" s="192">
        <f>H129*BS!$B$9</f>
        <v/>
      </c>
      <c r="U143" s="193">
        <f>I129</f>
        <v/>
      </c>
    </row>
    <row r="144">
      <c r="A144" s="79" t="n"/>
      <c r="B144" s="102" t="n"/>
      <c r="C144" s="991" t="n"/>
      <c r="D144" s="991" t="n"/>
      <c r="E144" s="991" t="n"/>
      <c r="F144" s="991" t="n"/>
      <c r="G144" s="991" t="n"/>
      <c r="H144" s="991" t="n"/>
      <c r="I144" s="992" t="n"/>
      <c r="J144" s="180" t="n"/>
      <c r="N144" s="976">
        <f>B130</f>
        <v/>
      </c>
      <c r="O144" s="192">
        <f>C130*BS!$B$9</f>
        <v/>
      </c>
      <c r="P144" s="192">
        <f>D130*BS!$B$9</f>
        <v/>
      </c>
      <c r="Q144" s="192">
        <f>E130*BS!$B$9</f>
        <v/>
      </c>
      <c r="R144" s="192">
        <f>F130*BS!$B$9</f>
        <v/>
      </c>
      <c r="S144" s="192">
        <f>G130*BS!$B$9</f>
        <v/>
      </c>
      <c r="T144" s="192">
        <f>H130*BS!$B$9</f>
        <v/>
      </c>
      <c r="U144" s="193">
        <f>I130</f>
        <v/>
      </c>
    </row>
    <row r="145">
      <c r="A145" s="79" t="n"/>
      <c r="B145" s="102" t="n"/>
      <c r="C145" s="103" t="n"/>
      <c r="D145" s="103" t="n"/>
      <c r="E145" s="103" t="n"/>
      <c r="F145" s="103" t="n"/>
      <c r="G145" s="103" t="n"/>
      <c r="H145" s="103" t="n"/>
      <c r="I145" s="992" t="n"/>
      <c r="J145" s="180" t="n"/>
      <c r="N145" s="976">
        <f>B131</f>
        <v/>
      </c>
      <c r="O145" s="192">
        <f>C131*BS!$B$9</f>
        <v/>
      </c>
      <c r="P145" s="192">
        <f>D131*BS!$B$9</f>
        <v/>
      </c>
      <c r="Q145" s="192">
        <f>E131*BS!$B$9</f>
        <v/>
      </c>
      <c r="R145" s="192">
        <f>F131*BS!$B$9</f>
        <v/>
      </c>
      <c r="S145" s="192">
        <f>G131*BS!$B$9</f>
        <v/>
      </c>
      <c r="T145" s="192">
        <f>H131*BS!$B$9</f>
        <v/>
      </c>
      <c r="U145" s="193">
        <f>I131</f>
        <v/>
      </c>
    </row>
    <row r="146">
      <c r="A146" s="79" t="n"/>
      <c r="B146" s="102" t="n"/>
      <c r="C146" s="991" t="n"/>
      <c r="D146" s="991" t="n"/>
      <c r="E146" s="991" t="n"/>
      <c r="F146" s="991" t="n"/>
      <c r="G146" s="991" t="n"/>
      <c r="H146" s="991" t="n"/>
      <c r="I146" s="992" t="n"/>
      <c r="J146" s="180" t="n"/>
      <c r="N146" s="976">
        <f>B132</f>
        <v/>
      </c>
      <c r="O146" s="192">
        <f>C132*BS!$B$9</f>
        <v/>
      </c>
      <c r="P146" s="192">
        <f>D132*BS!$B$9</f>
        <v/>
      </c>
      <c r="Q146" s="192">
        <f>E132*BS!$B$9</f>
        <v/>
      </c>
      <c r="R146" s="192">
        <f>F132*BS!$B$9</f>
        <v/>
      </c>
      <c r="S146" s="192">
        <f>G132*BS!$B$9</f>
        <v/>
      </c>
      <c r="T146" s="192">
        <f>H132*BS!$B$9</f>
        <v/>
      </c>
      <c r="U146" s="193">
        <f>I132</f>
        <v/>
      </c>
    </row>
    <row r="147">
      <c r="A147" s="79" t="n"/>
      <c r="B147" s="102" t="n"/>
      <c r="C147" s="991" t="n"/>
      <c r="D147" s="991" t="n"/>
      <c r="E147" s="991" t="n"/>
      <c r="F147" s="991" t="n"/>
      <c r="G147" s="991" t="n"/>
      <c r="H147" s="991" t="n"/>
      <c r="I147" s="992" t="n"/>
      <c r="J147" s="180" t="n"/>
      <c r="N147" s="976">
        <f>B133</f>
        <v/>
      </c>
      <c r="O147" s="192">
        <f>C133*BS!$B$9</f>
        <v/>
      </c>
      <c r="P147" s="192">
        <f>D133*BS!$B$9</f>
        <v/>
      </c>
      <c r="Q147" s="192">
        <f>E133*BS!$B$9</f>
        <v/>
      </c>
      <c r="R147" s="192">
        <f>F133*BS!$B$9</f>
        <v/>
      </c>
      <c r="S147" s="192">
        <f>G133*BS!$B$9</f>
        <v/>
      </c>
      <c r="T147" s="192">
        <f>H133*BS!$B$9</f>
        <v/>
      </c>
      <c r="U147" s="193">
        <f>I133</f>
        <v/>
      </c>
    </row>
    <row r="148">
      <c r="A148" s="79" t="n"/>
      <c r="B148" s="102" t="n"/>
      <c r="C148" s="991" t="n"/>
      <c r="D148" s="991" t="n"/>
      <c r="E148" s="991" t="n"/>
      <c r="F148" s="991" t="n"/>
      <c r="G148" s="991" t="n"/>
      <c r="H148" s="991" t="n"/>
      <c r="I148" s="992" t="n"/>
      <c r="J148" s="180" t="n"/>
      <c r="N148" s="976">
        <f>B134</f>
        <v/>
      </c>
      <c r="O148" s="192">
        <f>C134*BS!$B$9</f>
        <v/>
      </c>
      <c r="P148" s="192">
        <f>D134*BS!$B$9</f>
        <v/>
      </c>
      <c r="Q148" s="192">
        <f>E134*BS!$B$9</f>
        <v/>
      </c>
      <c r="R148" s="192">
        <f>F134*BS!$B$9</f>
        <v/>
      </c>
      <c r="S148" s="192">
        <f>G134*BS!$B$9</f>
        <v/>
      </c>
      <c r="T148" s="192">
        <f>H134*BS!$B$9</f>
        <v/>
      </c>
      <c r="U148" s="193">
        <f>I134</f>
        <v/>
      </c>
    </row>
    <row r="149">
      <c r="A149" s="79" t="n"/>
      <c r="B149" s="102" t="n"/>
      <c r="C149" s="991" t="n"/>
      <c r="D149" s="991" t="n"/>
      <c r="E149" s="991" t="n"/>
      <c r="F149" s="991" t="n"/>
      <c r="G149" s="991" t="n"/>
      <c r="H149" s="991" t="n"/>
      <c r="I149" s="992" t="n"/>
      <c r="J149" s="180" t="n"/>
      <c r="N149" s="976">
        <f>B135</f>
        <v/>
      </c>
      <c r="O149" s="192">
        <f>C135*BS!$B$9</f>
        <v/>
      </c>
      <c r="P149" s="192">
        <f>D135*BS!$B$9</f>
        <v/>
      </c>
      <c r="Q149" s="192">
        <f>E135*BS!$B$9</f>
        <v/>
      </c>
      <c r="R149" s="192">
        <f>F135*BS!$B$9</f>
        <v/>
      </c>
      <c r="S149" s="192">
        <f>G135*BS!$B$9</f>
        <v/>
      </c>
      <c r="T149" s="192">
        <f>H135*BS!$B$9</f>
        <v/>
      </c>
      <c r="U149" s="193">
        <f>I135</f>
        <v/>
      </c>
    </row>
    <row r="150">
      <c r="A150" s="79" t="n"/>
      <c r="B150" s="102" t="n"/>
      <c r="C150" s="991" t="n"/>
      <c r="D150" s="991" t="n"/>
      <c r="E150" s="991" t="n"/>
      <c r="F150" s="991" t="n"/>
      <c r="G150" s="991" t="n"/>
      <c r="H150" s="991" t="n"/>
      <c r="I150" s="992" t="n"/>
      <c r="J150" s="180" t="n"/>
      <c r="N150" s="976">
        <f>B136</f>
        <v/>
      </c>
      <c r="O150" s="192">
        <f>C136*BS!$B$9</f>
        <v/>
      </c>
      <c r="P150" s="192">
        <f>D136*BS!$B$9</f>
        <v/>
      </c>
      <c r="Q150" s="192">
        <f>E136*BS!$B$9</f>
        <v/>
      </c>
      <c r="R150" s="192">
        <f>F136*BS!$B$9</f>
        <v/>
      </c>
      <c r="S150" s="192">
        <f>G136*BS!$B$9</f>
        <v/>
      </c>
      <c r="T150" s="192">
        <f>H136*BS!$B$9</f>
        <v/>
      </c>
      <c r="U150" s="193">
        <f>I136</f>
        <v/>
      </c>
    </row>
    <row r="151">
      <c r="A151" s="79" t="n"/>
      <c r="B151" s="102" t="n"/>
      <c r="C151" s="991" t="n"/>
      <c r="D151" s="991" t="n"/>
      <c r="E151" s="991" t="n"/>
      <c r="F151" s="991" t="n"/>
      <c r="G151" s="991" t="n"/>
      <c r="H151" s="991" t="n"/>
      <c r="I151" s="992" t="n"/>
      <c r="J151" s="180" t="n"/>
      <c r="N151" s="976">
        <f>B137</f>
        <v/>
      </c>
      <c r="O151" s="192">
        <f>C137*BS!$B$9</f>
        <v/>
      </c>
      <c r="P151" s="192">
        <f>D137*BS!$B$9</f>
        <v/>
      </c>
      <c r="Q151" s="192">
        <f>E137*BS!$B$9</f>
        <v/>
      </c>
      <c r="R151" s="192">
        <f>F137*BS!$B$9</f>
        <v/>
      </c>
      <c r="S151" s="192">
        <f>G137*BS!$B$9</f>
        <v/>
      </c>
      <c r="T151" s="192">
        <f>H137*BS!$B$9</f>
        <v/>
      </c>
      <c r="U151" s="193">
        <f>I137</f>
        <v/>
      </c>
    </row>
    <row r="152">
      <c r="A152" s="79" t="n"/>
      <c r="B152" s="102" t="n"/>
      <c r="C152" s="991" t="n"/>
      <c r="D152" s="991" t="n"/>
      <c r="E152" s="991" t="n"/>
      <c r="F152" s="991" t="n"/>
      <c r="G152" s="991" t="n"/>
      <c r="H152" s="991" t="n"/>
      <c r="I152" s="992" t="n"/>
      <c r="J152" s="180" t="n"/>
      <c r="N152" s="976">
        <f>B138</f>
        <v/>
      </c>
      <c r="O152" s="192">
        <f>C138*BS!$B$9</f>
        <v/>
      </c>
      <c r="P152" s="192">
        <f>D138*BS!$B$9</f>
        <v/>
      </c>
      <c r="Q152" s="192">
        <f>E138*BS!$B$9</f>
        <v/>
      </c>
      <c r="R152" s="192">
        <f>F138*BS!$B$9</f>
        <v/>
      </c>
      <c r="S152" s="192">
        <f>G138*BS!$B$9</f>
        <v/>
      </c>
      <c r="T152" s="192">
        <f>H138*BS!$B$9</f>
        <v/>
      </c>
      <c r="U152" s="193">
        <f>I138</f>
        <v/>
      </c>
    </row>
    <row r="153" customFormat="1" s="194">
      <c r="A153" s="79" t="n"/>
      <c r="B153" s="102" t="n"/>
      <c r="C153" s="991" t="n"/>
      <c r="D153" s="991" t="n"/>
      <c r="E153" s="991" t="n"/>
      <c r="F153" s="991" t="n"/>
      <c r="G153" s="991" t="n"/>
      <c r="H153" s="991" t="n"/>
      <c r="I153" s="992" t="n"/>
      <c r="J153" s="180" t="n"/>
      <c r="N153" s="976">
        <f>B139</f>
        <v/>
      </c>
      <c r="O153" s="192">
        <f>C139*BS!$B$9</f>
        <v/>
      </c>
      <c r="P153" s="192">
        <f>D139*BS!$B$9</f>
        <v/>
      </c>
      <c r="Q153" s="192">
        <f>E139*BS!$B$9</f>
        <v/>
      </c>
      <c r="R153" s="192">
        <f>F139*BS!$B$9</f>
        <v/>
      </c>
      <c r="S153" s="192">
        <f>G139*BS!$B$9</f>
        <v/>
      </c>
      <c r="T153" s="192">
        <f>H139*BS!$B$9</f>
        <v/>
      </c>
      <c r="U153" s="193">
        <f>I139</f>
        <v/>
      </c>
    </row>
    <row r="154">
      <c r="A154" s="194" t="inlineStr">
        <is>
          <t>K24</t>
        </is>
      </c>
      <c r="B154" s="96" t="inlineStr">
        <is>
          <t xml:space="preserve">Total </t>
        </is>
      </c>
      <c r="C154" s="954">
        <f>SUM(INDIRECT(ADDRESS(MATCH("K23",$A:$A,0)+1,COLUMN(C$13),4)&amp;":"&amp;ADDRESS(MATCH("K24",$A:$A,0)-1,COLUMN(C$13),4)))</f>
        <v/>
      </c>
      <c r="D154" s="954">
        <f>SUM(INDIRECT(ADDRESS(MATCH("K23",$A:$A,0)+1,COLUMN(D$13),4)&amp;":"&amp;ADDRESS(MATCH("K24",$A:$A,0)-1,COLUMN(D$13),4)))</f>
        <v/>
      </c>
      <c r="E154" s="954">
        <f>SUM(INDIRECT(ADDRESS(MATCH("K23",$A:$A,0)+1,COLUMN(E$13),4)&amp;":"&amp;ADDRESS(MATCH("K24",$A:$A,0)-1,COLUMN(E$13),4)))</f>
        <v/>
      </c>
      <c r="F154" s="954">
        <f>SUM(INDIRECT(ADDRESS(MATCH("K23",$A:$A,0)+1,COLUMN(F$13),4)&amp;":"&amp;ADDRESS(MATCH("K24",$A:$A,0)-1,COLUMN(F$13),4)))</f>
        <v/>
      </c>
      <c r="G154" s="954" t="n">
        <v>0</v>
      </c>
      <c r="H154" s="954" t="n">
        <v>0</v>
      </c>
      <c r="I154" s="977" t="n"/>
      <c r="J154" s="196" t="n"/>
      <c r="K154" s="197" t="n"/>
      <c r="L154" s="197" t="n"/>
      <c r="M154" s="197" t="n"/>
      <c r="N154" s="966">
        <f>B140</f>
        <v/>
      </c>
      <c r="O154" s="198">
        <f>C140*BS!$B$9</f>
        <v/>
      </c>
      <c r="P154" s="198">
        <f>D140*BS!$B$9</f>
        <v/>
      </c>
      <c r="Q154" s="198">
        <f>E140*BS!$B$9</f>
        <v/>
      </c>
      <c r="R154" s="198">
        <f>F140*BS!$B$9</f>
        <v/>
      </c>
      <c r="S154" s="198">
        <f>G140*BS!$B$9</f>
        <v/>
      </c>
      <c r="T154" s="198">
        <f>H140*BS!$B$9</f>
        <v/>
      </c>
      <c r="U154" s="193" t="n"/>
      <c r="V154" s="197" t="n"/>
      <c r="W154" s="197" t="n"/>
      <c r="X154" s="197" t="n"/>
      <c r="Y154" s="197" t="n"/>
      <c r="Z154" s="197" t="n"/>
      <c r="AA154" s="197" t="n"/>
      <c r="AB154" s="197" t="n"/>
      <c r="AC154" s="197" t="n"/>
      <c r="AD154" s="197" t="n"/>
      <c r="AE154" s="197" t="n"/>
      <c r="AF154" s="197" t="n"/>
      <c r="AG154" s="197" t="n"/>
      <c r="AH154" s="197" t="n"/>
      <c r="AI154" s="197" t="n"/>
      <c r="AJ154" s="197" t="n"/>
      <c r="AK154" s="197" t="n"/>
      <c r="AL154" s="197" t="n"/>
      <c r="AM154" s="197" t="n"/>
      <c r="AN154" s="197" t="n"/>
      <c r="AO154" s="197" t="n"/>
      <c r="AP154" s="197" t="n"/>
      <c r="AQ154" s="197" t="n"/>
      <c r="AR154" s="197" t="n"/>
      <c r="AS154" s="197" t="n"/>
      <c r="AT154" s="197" t="n"/>
      <c r="AU154" s="197" t="n"/>
      <c r="AV154" s="197" t="n"/>
      <c r="AW154" s="197" t="n"/>
      <c r="AX154" s="197" t="n"/>
      <c r="AY154" s="197" t="n"/>
      <c r="AZ154" s="197" t="n"/>
      <c r="BA154" s="197" t="n"/>
      <c r="BB154" s="197" t="n"/>
      <c r="BC154" s="197" t="n"/>
      <c r="BD154" s="197" t="n"/>
      <c r="BE154" s="197" t="n"/>
      <c r="BF154" s="197" t="n"/>
      <c r="BG154" s="197" t="n"/>
      <c r="BH154" s="197" t="n"/>
      <c r="BI154" s="197" t="n"/>
      <c r="BJ154" s="197" t="n"/>
      <c r="BK154" s="197" t="n"/>
      <c r="BL154" s="197" t="n"/>
      <c r="BM154" s="197" t="n"/>
      <c r="BN154" s="197" t="n"/>
      <c r="BO154" s="197" t="n"/>
      <c r="BP154" s="197" t="n"/>
      <c r="BQ154" s="197" t="n"/>
      <c r="BR154" s="197" t="n"/>
      <c r="BS154" s="197" t="n"/>
      <c r="BT154" s="197" t="n"/>
      <c r="BU154" s="197" t="n"/>
      <c r="BV154" s="197" t="n"/>
      <c r="BW154" s="197" t="n"/>
      <c r="BX154" s="197" t="n"/>
      <c r="BY154" s="197" t="n"/>
      <c r="BZ154" s="197" t="n"/>
      <c r="CA154" s="197" t="n"/>
      <c r="CB154" s="197" t="n"/>
      <c r="CC154" s="197" t="n"/>
      <c r="CD154" s="197" t="n"/>
      <c r="CE154" s="197" t="n"/>
      <c r="CF154" s="197" t="n"/>
      <c r="CG154" s="197" t="n"/>
      <c r="CH154" s="197" t="n"/>
      <c r="CI154" s="197" t="n"/>
      <c r="CJ154" s="197" t="n"/>
      <c r="CK154" s="197" t="n"/>
      <c r="CL154" s="197" t="n"/>
      <c r="CM154" s="197" t="n"/>
      <c r="CN154" s="197" t="n"/>
      <c r="CO154" s="197" t="n"/>
      <c r="CP154" s="197" t="n"/>
      <c r="CQ154" s="197" t="n"/>
      <c r="CR154" s="197" t="n"/>
      <c r="CS154" s="197" t="n"/>
      <c r="CT154" s="197" t="n"/>
      <c r="CU154" s="197" t="n"/>
      <c r="CV154" s="197" t="n"/>
      <c r="CW154" s="197" t="n"/>
      <c r="CX154" s="197" t="n"/>
      <c r="CY154" s="197" t="n"/>
      <c r="CZ154" s="197" t="n"/>
      <c r="DA154" s="197" t="n"/>
      <c r="DB154" s="197" t="n"/>
      <c r="DC154" s="197" t="n"/>
      <c r="DD154" s="197" t="n"/>
      <c r="DE154" s="197" t="n"/>
      <c r="DF154" s="197" t="n"/>
      <c r="DG154" s="197" t="n"/>
      <c r="DH154" s="197" t="n"/>
      <c r="DI154" s="197" t="n"/>
      <c r="DJ154" s="197" t="n"/>
      <c r="DK154" s="197" t="n"/>
      <c r="DL154" s="197" t="n"/>
      <c r="DM154" s="197" t="n"/>
      <c r="DN154" s="197" t="n"/>
      <c r="DO154" s="197" t="n"/>
      <c r="DP154" s="197" t="n"/>
      <c r="DQ154" s="197" t="n"/>
      <c r="DR154" s="197" t="n"/>
      <c r="DS154" s="197" t="n"/>
      <c r="DT154" s="197" t="n"/>
      <c r="DU154" s="197" t="n"/>
      <c r="DV154" s="197" t="n"/>
      <c r="DW154" s="197" t="n"/>
      <c r="DX154" s="197" t="n"/>
      <c r="DY154" s="197" t="n"/>
      <c r="DZ154" s="197" t="n"/>
      <c r="EA154" s="197" t="n"/>
      <c r="EB154" s="197" t="n"/>
      <c r="EC154" s="197" t="n"/>
      <c r="ED154" s="197" t="n"/>
      <c r="EE154" s="197" t="n"/>
      <c r="EF154" s="197" t="n"/>
      <c r="EG154" s="197" t="n"/>
      <c r="EH154" s="197" t="n"/>
      <c r="EI154" s="197" t="n"/>
      <c r="EJ154" s="197" t="n"/>
    </row>
    <row r="155" ht="18.75" customFormat="1" customHeight="1" s="194">
      <c r="B155" s="102" t="n"/>
      <c r="C155" s="939" t="n"/>
      <c r="D155" s="939" t="n"/>
      <c r="E155" s="939" t="n"/>
      <c r="F155" s="939" t="n"/>
      <c r="G155" s="939" t="n"/>
      <c r="H155" s="939" t="n"/>
      <c r="I155" s="975" t="n"/>
      <c r="J155" s="180" t="n"/>
      <c r="N155" s="976" t="n"/>
      <c r="O155" s="192" t="n"/>
      <c r="P155" s="192" t="n"/>
      <c r="Q155" s="192" t="n"/>
      <c r="R155" s="192" t="n"/>
      <c r="S155" s="192" t="n"/>
      <c r="T155" s="192" t="n"/>
      <c r="U155" s="193" t="n"/>
    </row>
    <row r="156" ht="18.75" customFormat="1" customHeight="1" s="194">
      <c r="A156" s="194" t="inlineStr">
        <is>
          <t>K25</t>
        </is>
      </c>
      <c r="B156" s="96" t="inlineStr">
        <is>
          <t xml:space="preserve">Minority Interest </t>
        </is>
      </c>
      <c r="C156" s="954" t="n"/>
      <c r="D156" s="954" t="n"/>
      <c r="E156" s="954" t="n"/>
      <c r="F156" s="954" t="n"/>
      <c r="G156" s="954" t="n"/>
      <c r="H156" s="954" t="n"/>
      <c r="I156" s="977" t="n"/>
      <c r="J156" s="196" t="n"/>
      <c r="K156" s="197" t="n"/>
      <c r="L156" s="197" t="n"/>
      <c r="M156" s="197" t="n"/>
      <c r="N156" s="966">
        <f>B142</f>
        <v/>
      </c>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A157" s="79" t="n"/>
      <c r="B157" s="102" t="n"/>
      <c r="C157" s="952" t="n"/>
      <c r="D157" s="952" t="n"/>
      <c r="E157" s="952" t="n"/>
      <c r="F157" s="952" t="n"/>
      <c r="G157" s="952" t="n"/>
      <c r="H157" s="952" t="n"/>
      <c r="I157" s="979" t="n"/>
      <c r="J157" s="180" t="n"/>
      <c r="N157" s="976">
        <f>B143</f>
        <v/>
      </c>
      <c r="O157" s="192">
        <f>C143*BS!$B$9</f>
        <v/>
      </c>
      <c r="P157" s="192">
        <f>D143*BS!$B$9</f>
        <v/>
      </c>
      <c r="Q157" s="192">
        <f>E143*BS!$B$9</f>
        <v/>
      </c>
      <c r="R157" s="192">
        <f>F143*BS!$B$9</f>
        <v/>
      </c>
      <c r="S157" s="192">
        <f>G143*BS!$B$9</f>
        <v/>
      </c>
      <c r="T157" s="192">
        <f>H143*BS!$B$9</f>
        <v/>
      </c>
      <c r="U157" s="193">
        <f>I143</f>
        <v/>
      </c>
    </row>
    <row r="158" ht="18.75" customFormat="1" customHeight="1" s="194">
      <c r="A158" s="79" t="n"/>
      <c r="B158" s="102" t="n"/>
      <c r="C158" s="993" t="n"/>
      <c r="D158" s="993" t="n"/>
      <c r="E158" s="993" t="n"/>
      <c r="F158" s="952" t="n"/>
      <c r="G158" s="952" t="n"/>
      <c r="H158" s="952" t="n"/>
      <c r="I158" s="979" t="n"/>
      <c r="J158" s="180" t="n"/>
      <c r="N158" s="976">
        <f>B144</f>
        <v/>
      </c>
      <c r="O158" s="192">
        <f>C144*BS!$B$9</f>
        <v/>
      </c>
      <c r="P158" s="192">
        <f>D144*BS!$B$9</f>
        <v/>
      </c>
      <c r="Q158" s="192">
        <f>E144*BS!$B$9</f>
        <v/>
      </c>
      <c r="R158" s="192">
        <f>F144*BS!$B$9</f>
        <v/>
      </c>
      <c r="S158" s="192">
        <f>G144*BS!$B$9</f>
        <v/>
      </c>
      <c r="T158" s="192">
        <f>H144*BS!$B$9</f>
        <v/>
      </c>
      <c r="U158" s="193">
        <f>I144</f>
        <v/>
      </c>
    </row>
    <row r="159" ht="18.75" customFormat="1" customHeight="1" s="194">
      <c r="A159" s="79" t="n"/>
      <c r="B159" s="102" t="n"/>
      <c r="C159" s="993" t="n"/>
      <c r="D159" s="993" t="n"/>
      <c r="E159" s="993" t="n"/>
      <c r="F159" s="952" t="n"/>
      <c r="G159" s="952" t="n"/>
      <c r="H159" s="952" t="n"/>
      <c r="I159" s="979" t="n"/>
      <c r="J159" s="180" t="n"/>
      <c r="N159" s="976">
        <f>B145</f>
        <v/>
      </c>
      <c r="O159" s="192">
        <f>C145*BS!$B$9</f>
        <v/>
      </c>
      <c r="P159" s="192">
        <f>D145*BS!$B$9</f>
        <v/>
      </c>
      <c r="Q159" s="192">
        <f>E145*BS!$B$9</f>
        <v/>
      </c>
      <c r="R159" s="192">
        <f>F145*BS!$B$9</f>
        <v/>
      </c>
      <c r="S159" s="192">
        <f>G145*BS!$B$9</f>
        <v/>
      </c>
      <c r="T159" s="192">
        <f>H145*BS!$B$9</f>
        <v/>
      </c>
      <c r="U159" s="193">
        <f>I145</f>
        <v/>
      </c>
    </row>
    <row r="160">
      <c r="A160" s="79" t="n"/>
      <c r="B160" s="102" t="n"/>
      <c r="C160" s="993" t="n"/>
      <c r="D160" s="993" t="n"/>
      <c r="E160" s="993" t="n"/>
      <c r="F160" s="952" t="n"/>
      <c r="G160" s="952" t="n"/>
      <c r="H160" s="952" t="n"/>
      <c r="I160" s="979" t="n"/>
      <c r="J160" s="180" t="n"/>
      <c r="N160" s="976">
        <f>B146</f>
        <v/>
      </c>
      <c r="O160" s="192">
        <f>C146*BS!$B$9</f>
        <v/>
      </c>
      <c r="P160" s="192">
        <f>D146*BS!$B$9</f>
        <v/>
      </c>
      <c r="Q160" s="192">
        <f>E146*BS!$B$9</f>
        <v/>
      </c>
      <c r="R160" s="192">
        <f>F146*BS!$B$9</f>
        <v/>
      </c>
      <c r="S160" s="192">
        <f>G146*BS!$B$9</f>
        <v/>
      </c>
      <c r="T160" s="192">
        <f>H146*BS!$B$9</f>
        <v/>
      </c>
      <c r="U160" s="193">
        <f>I146</f>
        <v/>
      </c>
    </row>
    <row r="161">
      <c r="A161" s="79" t="n"/>
      <c r="B161" s="102" t="n"/>
      <c r="C161" s="993" t="n"/>
      <c r="D161" s="993" t="n"/>
      <c r="E161" s="993" t="n"/>
      <c r="F161" s="952" t="n"/>
      <c r="G161" s="952" t="n"/>
      <c r="H161" s="952" t="n"/>
      <c r="I161" s="979" t="n"/>
      <c r="J161" s="180" t="n"/>
      <c r="N161" s="976">
        <f>B147</f>
        <v/>
      </c>
      <c r="O161" s="192">
        <f>C147*BS!$B$9</f>
        <v/>
      </c>
      <c r="P161" s="192">
        <f>D147*BS!$B$9</f>
        <v/>
      </c>
      <c r="Q161" s="192">
        <f>E147*BS!$B$9</f>
        <v/>
      </c>
      <c r="R161" s="192">
        <f>F147*BS!$B$9</f>
        <v/>
      </c>
      <c r="S161" s="192">
        <f>G147*BS!$B$9</f>
        <v/>
      </c>
      <c r="T161" s="192">
        <f>H147*BS!$B$9</f>
        <v/>
      </c>
      <c r="U161" s="193">
        <f>I147</f>
        <v/>
      </c>
    </row>
    <row r="162" ht="18.75" customFormat="1" customHeight="1" s="194">
      <c r="A162" s="79" t="n"/>
      <c r="B162" s="102" t="n"/>
      <c r="C162" s="993" t="n"/>
      <c r="D162" s="993" t="n"/>
      <c r="E162" s="993" t="n"/>
      <c r="F162" s="952" t="n"/>
      <c r="G162" s="952" t="n"/>
      <c r="H162" s="952" t="n"/>
      <c r="I162" s="979" t="n"/>
      <c r="J162" s="180" t="n"/>
      <c r="N162" s="976">
        <f>B148</f>
        <v/>
      </c>
      <c r="O162" s="192">
        <f>C148*BS!$B$9</f>
        <v/>
      </c>
      <c r="P162" s="192">
        <f>D148*BS!$B$9</f>
        <v/>
      </c>
      <c r="Q162" s="192">
        <f>E148*BS!$B$9</f>
        <v/>
      </c>
      <c r="R162" s="192">
        <f>F148*BS!$B$9</f>
        <v/>
      </c>
      <c r="S162" s="192">
        <f>G148*BS!$B$9</f>
        <v/>
      </c>
      <c r="T162" s="192">
        <f>H148*BS!$B$9</f>
        <v/>
      </c>
      <c r="U162" s="193">
        <f>I148</f>
        <v/>
      </c>
    </row>
    <row r="163" ht="18.75" customFormat="1" customHeight="1" s="194">
      <c r="A163" s="79" t="n"/>
      <c r="B163" s="102" t="n"/>
      <c r="C163" s="103" t="n"/>
      <c r="D163" s="103" t="n"/>
      <c r="E163" s="103" t="n"/>
      <c r="F163" s="103" t="n"/>
      <c r="G163" s="103" t="n"/>
      <c r="H163" s="103" t="n"/>
      <c r="I163" s="979" t="n"/>
      <c r="J163" s="180" t="n"/>
      <c r="N163" s="976">
        <f>B149</f>
        <v/>
      </c>
      <c r="O163" s="192">
        <f>C149*BS!$B$9</f>
        <v/>
      </c>
      <c r="P163" s="192">
        <f>D149*BS!$B$9</f>
        <v/>
      </c>
      <c r="Q163" s="192">
        <f>E149*BS!$B$9</f>
        <v/>
      </c>
      <c r="R163" s="192">
        <f>F149*BS!$B$9</f>
        <v/>
      </c>
      <c r="S163" s="192">
        <f>G149*BS!$B$9</f>
        <v/>
      </c>
      <c r="T163" s="192">
        <f>H149*BS!$B$9</f>
        <v/>
      </c>
      <c r="U163" s="193">
        <f>I149</f>
        <v/>
      </c>
    </row>
    <row r="164" ht="18.75" customFormat="1" customHeight="1" s="194">
      <c r="A164" s="79" t="n"/>
      <c r="B164" s="102" t="n"/>
      <c r="C164" s="993" t="n"/>
      <c r="D164" s="993" t="n"/>
      <c r="E164" s="993" t="n"/>
      <c r="F164" s="952" t="n"/>
      <c r="G164" s="952" t="n"/>
      <c r="H164" s="952" t="n"/>
      <c r="I164" s="979" t="n"/>
      <c r="J164" s="180" t="n"/>
      <c r="N164" s="976">
        <f>B150</f>
        <v/>
      </c>
      <c r="O164" s="192">
        <f>C150*BS!$B$9</f>
        <v/>
      </c>
      <c r="P164" s="192">
        <f>D150*BS!$B$9</f>
        <v/>
      </c>
      <c r="Q164" s="192">
        <f>E150*BS!$B$9</f>
        <v/>
      </c>
      <c r="R164" s="192">
        <f>F150*BS!$B$9</f>
        <v/>
      </c>
      <c r="S164" s="192">
        <f>G150*BS!$B$9</f>
        <v/>
      </c>
      <c r="T164" s="192">
        <f>H150*BS!$B$9</f>
        <v/>
      </c>
      <c r="U164" s="193">
        <f>I150</f>
        <v/>
      </c>
    </row>
    <row r="165">
      <c r="A165" s="79" t="n"/>
      <c r="B165" s="102" t="n"/>
      <c r="C165" s="993" t="n"/>
      <c r="D165" s="993" t="n"/>
      <c r="E165" s="993" t="n"/>
      <c r="F165" s="952" t="n"/>
      <c r="G165" s="952" t="n"/>
      <c r="H165" s="952" t="n"/>
      <c r="I165" s="979" t="n"/>
      <c r="J165" s="180" t="n"/>
      <c r="N165" s="976">
        <f>B151</f>
        <v/>
      </c>
      <c r="O165" s="192">
        <f>C151*BS!$B$9</f>
        <v/>
      </c>
      <c r="P165" s="192">
        <f>D151*BS!$B$9</f>
        <v/>
      </c>
      <c r="Q165" s="192">
        <f>E151*BS!$B$9</f>
        <v/>
      </c>
      <c r="R165" s="192">
        <f>F151*BS!$B$9</f>
        <v/>
      </c>
      <c r="S165" s="192">
        <f>G151*BS!$B$9</f>
        <v/>
      </c>
      <c r="T165" s="192">
        <f>H151*BS!$B$9</f>
        <v/>
      </c>
      <c r="U165" s="193">
        <f>I151</f>
        <v/>
      </c>
    </row>
    <row r="166" ht="18.75" customFormat="1" customHeight="1" s="194">
      <c r="A166" s="79" t="n"/>
      <c r="B166" s="102" t="n"/>
      <c r="C166" s="989" t="n"/>
      <c r="D166" s="971" t="n"/>
      <c r="E166" s="939" t="n"/>
      <c r="F166" s="939" t="n"/>
      <c r="G166" s="939" t="n"/>
      <c r="H166" s="939" t="n"/>
      <c r="I166" s="975" t="n"/>
      <c r="J166" s="180" t="n"/>
      <c r="N166" s="976">
        <f>B152</f>
        <v/>
      </c>
      <c r="O166" s="192">
        <f>C152*BS!$B$9</f>
        <v/>
      </c>
      <c r="P166" s="192">
        <f>D152*BS!$B$9</f>
        <v/>
      </c>
      <c r="Q166" s="192">
        <f>E152*BS!$B$9</f>
        <v/>
      </c>
      <c r="R166" s="192">
        <f>F152*BS!$B$9</f>
        <v/>
      </c>
      <c r="S166" s="192">
        <f>G152*BS!$B$9</f>
        <v/>
      </c>
      <c r="T166" s="192">
        <f>H152*BS!$B$9</f>
        <v/>
      </c>
      <c r="U166" s="193">
        <f>I152</f>
        <v/>
      </c>
    </row>
    <row r="167">
      <c r="A167" s="194" t="inlineStr">
        <is>
          <t>K26</t>
        </is>
      </c>
      <c r="B167" s="96" t="inlineStr">
        <is>
          <t xml:space="preserve">Total </t>
        </is>
      </c>
      <c r="C167" s="954">
        <f>SUM(INDIRECT(ADDRESS(MATCH("K25",$A:$A,0)+1,COLUMN(C$13),4)&amp;":"&amp;ADDRESS(MATCH("K26",$A:$A,0)-1,COLUMN(C$13),4)))</f>
        <v/>
      </c>
      <c r="D167" s="954">
        <f>SUM(INDIRECT(ADDRESS(MATCH("K25",$A:$A,0)+1,COLUMN(D$13),4)&amp;":"&amp;ADDRESS(MATCH("K26",$A:$A,0)-1,COLUMN(D$13),4)))</f>
        <v/>
      </c>
      <c r="E167" s="954">
        <f>SUM(INDIRECT(ADDRESS(MATCH("K25",$A:$A,0)+1,COLUMN(E$13),4)&amp;":"&amp;ADDRESS(MATCH("K26",$A:$A,0)-1,COLUMN(E$13),4)))</f>
        <v/>
      </c>
      <c r="F167" s="954">
        <f>SUM(INDIRECT(ADDRESS(MATCH("K25",$A:$A,0)+1,COLUMN(F$13),4)&amp;":"&amp;ADDRESS(MATCH("K26",$A:$A,0)-1,COLUMN(F$13),4)))</f>
        <v/>
      </c>
      <c r="G167" s="954" t="n">
        <v>0</v>
      </c>
      <c r="H167" s="954" t="n">
        <v>0</v>
      </c>
      <c r="I167" s="988" t="n"/>
      <c r="J167" s="196" t="n"/>
      <c r="K167" s="197" t="n"/>
      <c r="L167" s="197" t="n"/>
      <c r="M167" s="197" t="n"/>
      <c r="N167" s="966">
        <f>B153</f>
        <v/>
      </c>
      <c r="O167" s="198">
        <f>C153*BS!$B$9</f>
        <v/>
      </c>
      <c r="P167" s="198">
        <f>D153*BS!$B$9</f>
        <v/>
      </c>
      <c r="Q167" s="198">
        <f>E153*BS!$B$9</f>
        <v/>
      </c>
      <c r="R167" s="198">
        <f>F153*BS!$B$9</f>
        <v/>
      </c>
      <c r="S167" s="198">
        <f>G153*BS!$B$9</f>
        <v/>
      </c>
      <c r="T167" s="198">
        <f>H153*BS!$B$9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n"/>
      <c r="O168" s="192" t="n"/>
      <c r="P168" s="192" t="n"/>
      <c r="Q168" s="192" t="n"/>
      <c r="R168" s="192" t="n"/>
      <c r="S168" s="192" t="n"/>
      <c r="T168" s="192" t="n"/>
      <c r="U168" s="193">
        <f>I154</f>
        <v/>
      </c>
    </row>
    <row r="169">
      <c r="A169" s="194" t="inlineStr">
        <is>
          <t>K27</t>
        </is>
      </c>
      <c r="B169" s="96" t="inlineStr">
        <is>
          <t xml:space="preserve">Common Stock </t>
        </is>
      </c>
      <c r="C169" s="942" t="n"/>
      <c r="D169" s="942" t="n"/>
      <c r="E169" s="942" t="n"/>
      <c r="F169" s="942" t="n"/>
      <c r="G169" s="942" t="n"/>
      <c r="H169" s="942" t="n"/>
      <c r="I169" s="992" t="n"/>
      <c r="J169" s="196" t="n"/>
      <c r="K169" s="197" t="n"/>
      <c r="L169" s="197" t="n"/>
      <c r="M169" s="197" t="n"/>
      <c r="N169" s="966">
        <f>B155</f>
        <v/>
      </c>
      <c r="O169" s="198">
        <f>C155*BS!$B$9</f>
        <v/>
      </c>
      <c r="P169" s="198">
        <f>D155*BS!$B$9</f>
        <v/>
      </c>
      <c r="Q169" s="198">
        <f>E155*BS!$B$9</f>
        <v/>
      </c>
      <c r="R169" s="198">
        <f>F155*BS!$B$9</f>
        <v/>
      </c>
      <c r="S169" s="198">
        <f>G155*BS!$B$9</f>
        <v/>
      </c>
      <c r="T169" s="198">
        <f>H155*BS!$B$9</f>
        <v/>
      </c>
      <c r="U169" s="193">
        <f>I155</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79" t="n"/>
      <c r="J170" s="196" t="n"/>
      <c r="K170" s="197" t="n"/>
      <c r="L170" s="197" t="n"/>
      <c r="M170" s="197" t="n"/>
      <c r="N170" s="966" t="n"/>
      <c r="O170" s="198" t="n"/>
      <c r="P170" s="198" t="n"/>
      <c r="Q170" s="198" t="n"/>
      <c r="R170" s="198" t="n"/>
      <c r="S170" s="198" t="n"/>
      <c r="T170" s="198" t="n"/>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229" t="n"/>
      <c r="D171" s="229" t="n"/>
      <c r="E171" s="229" t="n"/>
      <c r="F171" s="229" t="n"/>
      <c r="G171" s="229" t="n">
        <v>0</v>
      </c>
      <c r="H171" s="952" t="n">
        <v>0</v>
      </c>
      <c r="I171" s="979" t="n"/>
      <c r="J171" s="196" t="n"/>
      <c r="K171" s="197" t="n"/>
      <c r="L171" s="197" t="n"/>
      <c r="M171" s="197" t="n"/>
      <c r="N171" s="966" t="n"/>
      <c r="O171" s="198" t="n"/>
      <c r="P171" s="198" t="n"/>
      <c r="Q171" s="198" t="n"/>
      <c r="R171" s="198" t="n"/>
      <c r="S171" s="198" t="n"/>
      <c r="T171" s="198" t="n"/>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229" t="n"/>
      <c r="D172" s="229" t="n"/>
      <c r="E172" s="229" t="n"/>
      <c r="F172" s="229" t="n"/>
      <c r="G172" s="229" t="n"/>
      <c r="H172" s="952" t="n"/>
      <c r="I172" s="979" t="n"/>
      <c r="J172" s="196" t="n"/>
      <c r="K172" s="197" t="n"/>
      <c r="L172" s="197" t="n"/>
      <c r="M172" s="197" t="n"/>
      <c r="N172" s="966" t="n"/>
      <c r="O172" s="198" t="n"/>
      <c r="P172" s="198" t="n"/>
      <c r="Q172" s="198" t="n"/>
      <c r="R172" s="198" t="n"/>
      <c r="S172" s="198" t="n"/>
      <c r="T172" s="198" t="n"/>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94" t="inlineStr">
        <is>
          <t>K28</t>
        </is>
      </c>
      <c r="B173" s="96" t="inlineStr">
        <is>
          <t xml:space="preserve">Total </t>
        </is>
      </c>
      <c r="C173" s="954">
        <f>SUM(INDIRECT(ADDRESS(MATCH("K27",$A:$A,0)+1,COLUMN(C$13),4)&amp;":"&amp;ADDRESS(MATCH("K28",$A:$A,0)-1,COLUMN(C$13),4)))</f>
        <v/>
      </c>
      <c r="D173" s="954">
        <f>SUM(INDIRECT(ADDRESS(MATCH("K27",$A:$A,0)+1,COLUMN(D$13),4)&amp;":"&amp;ADDRESS(MATCH("K28",$A:$A,0)-1,COLUMN(D$13),4)))</f>
        <v/>
      </c>
      <c r="E173" s="954">
        <f>SUM(INDIRECT(ADDRESS(MATCH("K27",$A:$A,0)+1,COLUMN(E$13),4)&amp;":"&amp;ADDRESS(MATCH("K28",$A:$A,0)-1,COLUMN(E$13),4)))</f>
        <v/>
      </c>
      <c r="F173" s="954">
        <f>SUM(INDIRECT(ADDRESS(MATCH("K27",$A:$A,0)+1,COLUMN(F$13),4)&amp;":"&amp;ADDRESS(MATCH("K28",$A:$A,0)-1,COLUMN(F$13),4)))</f>
        <v/>
      </c>
      <c r="G173" s="954">
        <f>SUM(INDIRECT(ADDRESS(MATCH("K27",$A:$A,0)+1,COLUMN(G$13),4)&amp;":"&amp;ADDRESS(MATCH("K28",$A:$A,0)-1,COLUMN(G$13),4)))</f>
        <v/>
      </c>
      <c r="H173" s="954">
        <f>SUM(INDIRECT(ADDRESS(MATCH("K27",$A:$A,0)+1,COLUMN(H$13),4)&amp;":"&amp;ADDRESS(MATCH("K28",$A:$A,0)-1,COLUMN(H$13),4)))</f>
        <v/>
      </c>
      <c r="I173" s="995" t="n"/>
      <c r="J173" s="196" t="n"/>
      <c r="K173" s="197" t="n"/>
      <c r="L173" s="197" t="n"/>
      <c r="M173" s="197" t="n"/>
      <c r="N173" s="966" t="n"/>
      <c r="O173" s="198" t="n"/>
      <c r="P173" s="198" t="n"/>
      <c r="Q173" s="198" t="n"/>
      <c r="R173" s="198" t="n"/>
      <c r="S173" s="198" t="n"/>
      <c r="T173" s="198" t="n"/>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102" t="n"/>
      <c r="C174" s="994" t="n"/>
      <c r="D174" s="994" t="n"/>
      <c r="E174" s="994" t="n"/>
      <c r="F174" s="994" t="n"/>
      <c r="G174" s="994" t="n"/>
      <c r="H174" s="994" t="n"/>
      <c r="I174" s="992" t="n"/>
      <c r="J174" s="180" t="n"/>
      <c r="N174" s="976" t="n"/>
      <c r="O174" s="192" t="n"/>
      <c r="P174" s="192" t="n"/>
      <c r="Q174" s="192" t="n"/>
      <c r="R174" s="192" t="n"/>
      <c r="S174" s="192" t="n"/>
      <c r="T174" s="192" t="n"/>
      <c r="U174" s="193" t="n"/>
    </row>
    <row r="175">
      <c r="B175" s="102" t="n"/>
      <c r="C175" s="994" t="n"/>
      <c r="D175" s="994" t="n"/>
      <c r="E175" s="994" t="n"/>
      <c r="F175" s="994" t="n"/>
      <c r="G175" s="994" t="n"/>
      <c r="H175" s="994" t="n"/>
      <c r="I175" s="992" t="n"/>
      <c r="J175" s="180" t="n"/>
      <c r="N175" s="976" t="n"/>
      <c r="O175" s="192" t="n"/>
      <c r="P175" s="192" t="n"/>
      <c r="Q175" s="192" t="n"/>
      <c r="R175" s="192" t="n"/>
      <c r="S175" s="192" t="n"/>
      <c r="T175" s="192" t="n"/>
      <c r="U175" s="193" t="n"/>
    </row>
    <row r="176">
      <c r="A176" s="194" t="inlineStr">
        <is>
          <t>K29</t>
        </is>
      </c>
      <c r="B176" s="96" t="inlineStr">
        <is>
          <t xml:space="preserve">Additional Paid in Capital </t>
        </is>
      </c>
      <c r="C176" s="983" t="n"/>
      <c r="D176" s="983" t="n"/>
      <c r="E176" s="983" t="n"/>
      <c r="F176" s="983" t="n"/>
      <c r="G176" s="983" t="n"/>
      <c r="H176" s="983" t="n"/>
      <c r="I176" s="984" t="n"/>
      <c r="J176" s="196" t="n"/>
      <c r="K176" s="197" t="n"/>
      <c r="L176" s="197" t="n"/>
      <c r="M176" s="197" t="n"/>
      <c r="N176" s="966">
        <f>B162</f>
        <v/>
      </c>
      <c r="O176" s="198">
        <f>C162*BS!$B$9</f>
        <v/>
      </c>
      <c r="P176" s="198">
        <f>D162*BS!$B$9</f>
        <v/>
      </c>
      <c r="Q176" s="198">
        <f>E162*BS!$B$9</f>
        <v/>
      </c>
      <c r="R176" s="198">
        <f>F162*BS!$B$9</f>
        <v/>
      </c>
      <c r="S176" s="198">
        <f>G162*BS!$B$9</f>
        <v/>
      </c>
      <c r="T176" s="198">
        <f>H162*BS!$B$9</f>
        <v/>
      </c>
      <c r="U176" s="193">
        <f>I162</f>
        <v/>
      </c>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229" t="n"/>
      <c r="C177" s="103" t="n"/>
      <c r="D177" s="103" t="n"/>
      <c r="E177" s="103" t="n"/>
      <c r="F177" s="103" t="n"/>
      <c r="G177" s="103" t="n"/>
      <c r="H177" s="103" t="n"/>
      <c r="I177" s="984" t="n"/>
      <c r="J177" s="196" t="n"/>
      <c r="K177" s="197" t="n"/>
      <c r="L177" s="197" t="n"/>
      <c r="M177" s="197" t="n"/>
      <c r="N177" s="966" t="n"/>
      <c r="O177" s="198" t="n"/>
      <c r="P177" s="198" t="n"/>
      <c r="Q177" s="198" t="n"/>
      <c r="R177" s="198" t="n"/>
      <c r="S177" s="198" t="n"/>
      <c r="T177" s="198" t="n"/>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229" t="n"/>
      <c r="B178" s="229" t="n"/>
      <c r="C178" s="229" t="n"/>
      <c r="D178" s="229" t="n"/>
      <c r="E178" s="229" t="n"/>
      <c r="F178" s="229" t="n"/>
      <c r="G178" s="229" t="n"/>
      <c r="H178" s="229" t="n"/>
      <c r="I178" s="984" t="n"/>
      <c r="J178" s="196" t="n"/>
      <c r="K178" s="197" t="n"/>
      <c r="L178" s="197" t="n"/>
      <c r="M178" s="197" t="n"/>
      <c r="N178" s="966" t="n"/>
      <c r="O178" s="198" t="n"/>
      <c r="P178" s="198" t="n"/>
      <c r="Q178" s="198" t="n"/>
      <c r="R178" s="198" t="n"/>
      <c r="S178" s="198" t="n"/>
      <c r="T178" s="198" t="n"/>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171" t="inlineStr">
        <is>
          <t>K30</t>
        </is>
      </c>
      <c r="B179" s="96" t="inlineStr">
        <is>
          <t xml:space="preserve">Total </t>
        </is>
      </c>
      <c r="C179" s="954">
        <f>SUM(INDIRECT(ADDRESS(MATCH("K29",$A:$A,0)+1,COLUMN(C$13),4)&amp;":"&amp;ADDRESS(MATCH("K30",$A:$A,0)-1,COLUMN(C$13),4)))</f>
        <v/>
      </c>
      <c r="D179" s="954">
        <f>SUM(INDIRECT(ADDRESS(MATCH("K29",$A:$A,0)+1,COLUMN(D$13),4)&amp;":"&amp;ADDRESS(MATCH("K30",$A:$A,0)-1,COLUMN(D$13),4)))</f>
        <v/>
      </c>
      <c r="E179" s="954">
        <f>SUM(INDIRECT(ADDRESS(MATCH("K29",$A:$A,0)+1,COLUMN(E$13),4)&amp;":"&amp;ADDRESS(MATCH("K30",$A:$A,0)-1,COLUMN(E$13),4)))</f>
        <v/>
      </c>
      <c r="F179" s="954">
        <f>SUM(INDIRECT(ADDRESS(MATCH("K29",$A:$A,0)+1,COLUMN(F$13),4)&amp;":"&amp;ADDRESS(MATCH("K30",$A:$A,0)-1,COLUMN(F$13),4)))</f>
        <v/>
      </c>
      <c r="G179" s="954" t="n">
        <v>0</v>
      </c>
      <c r="H179" s="954" t="n">
        <v>0</v>
      </c>
      <c r="I179" s="984" t="n"/>
      <c r="J179" s="180" t="n"/>
      <c r="N179" s="976" t="n"/>
      <c r="O179" s="192" t="n"/>
      <c r="P179" s="192" t="n"/>
      <c r="Q179" s="192" t="n"/>
      <c r="R179" s="192" t="n"/>
      <c r="S179" s="192" t="n"/>
      <c r="T179" s="192" t="n"/>
      <c r="U179" s="193" t="n"/>
    </row>
    <row r="180" ht="23.25" customFormat="1" customHeight="1" s="234">
      <c r="A180" s="194" t="inlineStr">
        <is>
          <t>K31</t>
        </is>
      </c>
      <c r="B180" s="96" t="inlineStr">
        <is>
          <t xml:space="preserve">Other Reserves </t>
        </is>
      </c>
      <c r="C180" s="983" t="n"/>
      <c r="D180" s="983" t="n"/>
      <c r="E180" s="983" t="n"/>
      <c r="F180" s="983" t="n"/>
      <c r="G180" s="983" t="n"/>
      <c r="H180" s="983" t="n"/>
      <c r="I180" s="984" t="n"/>
      <c r="J180" s="196" t="n"/>
      <c r="K180" s="197" t="n"/>
      <c r="L180" s="197" t="n"/>
      <c r="M180" s="197" t="n"/>
      <c r="N180" s="966">
        <f>B166</f>
        <v/>
      </c>
      <c r="O180" s="198">
        <f>C166*BS!$B$9</f>
        <v/>
      </c>
      <c r="P180" s="198">
        <f>D166*BS!$B$9</f>
        <v/>
      </c>
      <c r="Q180" s="198">
        <f>E166*BS!$B$9</f>
        <v/>
      </c>
      <c r="R180" s="198">
        <f>F166*BS!$B$9</f>
        <v/>
      </c>
      <c r="S180" s="198">
        <f>G166*BS!$B$9</f>
        <v/>
      </c>
      <c r="T180" s="198">
        <f>H166*BS!$B$9</f>
        <v/>
      </c>
      <c r="U180" s="193">
        <f>I166</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79" t="n"/>
      <c r="B181" s="102" t="n"/>
      <c r="C181" s="993" t="n"/>
      <c r="D181" s="993" t="n"/>
      <c r="E181" s="993" t="n"/>
      <c r="F181" s="993" t="n"/>
      <c r="G181" s="993" t="n"/>
      <c r="H181" s="993" t="n"/>
      <c r="I181" s="992" t="n"/>
      <c r="J181" s="180" t="n"/>
      <c r="N181" s="976">
        <f>B167</f>
        <v/>
      </c>
      <c r="O181" s="192">
        <f>C167*BS!$B$9</f>
        <v/>
      </c>
      <c r="P181" s="192">
        <f>D167*BS!$B$9</f>
        <v/>
      </c>
      <c r="Q181" s="192">
        <f>E167*BS!$B$9</f>
        <v/>
      </c>
      <c r="R181" s="192">
        <f>F167*BS!$B$9</f>
        <v/>
      </c>
      <c r="S181" s="192">
        <f>G167*BS!$B$9</f>
        <v/>
      </c>
      <c r="T181" s="192">
        <f>H167*BS!$B$9</f>
        <v/>
      </c>
      <c r="U181" s="193">
        <f>I167</f>
        <v/>
      </c>
    </row>
    <row r="182" ht="23.25" customFormat="1" customHeight="1" s="234">
      <c r="A182" s="79" t="n"/>
      <c r="B182" s="102" t="n"/>
      <c r="C182" s="993" t="n"/>
      <c r="D182" s="993" t="n"/>
      <c r="E182" s="993" t="n"/>
      <c r="F182" s="993" t="n"/>
      <c r="G182" s="993" t="n"/>
      <c r="H182" s="993" t="n"/>
      <c r="I182" s="992" t="n"/>
      <c r="J182" s="180" t="n"/>
      <c r="N182" s="976">
        <f>B168</f>
        <v/>
      </c>
      <c r="O182" s="192">
        <f>C168*BS!$B$9</f>
        <v/>
      </c>
      <c r="P182" s="192">
        <f>D168*BS!$B$9</f>
        <v/>
      </c>
      <c r="Q182" s="192">
        <f>E168*BS!$B$9</f>
        <v/>
      </c>
      <c r="R182" s="192">
        <f>F168*BS!$B$9</f>
        <v/>
      </c>
      <c r="S182" s="192">
        <f>G168*BS!$B$9</f>
        <v/>
      </c>
      <c r="T182" s="192">
        <f>H168*BS!$B$9</f>
        <v/>
      </c>
      <c r="U182" s="193">
        <f>I168</f>
        <v/>
      </c>
    </row>
    <row r="183">
      <c r="A183" s="79" t="n"/>
      <c r="B183" s="102" t="n"/>
      <c r="C183" s="993" t="n"/>
      <c r="D183" s="993" t="n"/>
      <c r="E183" s="993" t="n"/>
      <c r="F183" s="993" t="n"/>
      <c r="G183" s="993" t="n"/>
      <c r="H183" s="993" t="n"/>
      <c r="I183" s="992" t="n"/>
      <c r="J183" s="180" t="n"/>
      <c r="N183" s="976">
        <f>B169</f>
        <v/>
      </c>
      <c r="O183" s="192">
        <f>C169*BS!$B$9</f>
        <v/>
      </c>
      <c r="P183" s="192">
        <f>D169*BS!$B$9</f>
        <v/>
      </c>
      <c r="Q183" s="192">
        <f>E169*BS!$B$9</f>
        <v/>
      </c>
      <c r="R183" s="192">
        <f>F169*BS!$B$9</f>
        <v/>
      </c>
      <c r="S183" s="192">
        <f>G169*BS!$B$9</f>
        <v/>
      </c>
      <c r="T183" s="192">
        <f>H169*BS!$B$9</f>
        <v/>
      </c>
      <c r="U183" s="193">
        <f>I169</f>
        <v/>
      </c>
    </row>
    <row r="184" ht="18.75" customHeight="1" s="340">
      <c r="A184" s="79" t="n"/>
      <c r="B184" s="102" t="n"/>
      <c r="C184" s="993" t="n"/>
      <c r="D184" s="993" t="n"/>
      <c r="E184" s="993" t="n"/>
      <c r="F184" s="993" t="n"/>
      <c r="G184" s="993" t="n"/>
      <c r="H184" s="993" t="n"/>
      <c r="I184" s="992" t="n"/>
      <c r="J184" s="180" t="n"/>
      <c r="N184" s="976">
        <f>B170</f>
        <v/>
      </c>
      <c r="O184" s="192">
        <f>C170*BS!$B$9</f>
        <v/>
      </c>
      <c r="P184" s="192">
        <f>D170*BS!$B$9</f>
        <v/>
      </c>
      <c r="Q184" s="192">
        <f>E170*BS!$B$9</f>
        <v/>
      </c>
      <c r="R184" s="192">
        <f>F170*BS!$B$9</f>
        <v/>
      </c>
      <c r="S184" s="192">
        <f>G170*BS!$B$9</f>
        <v/>
      </c>
      <c r="T184" s="192">
        <f>H170*BS!$B$9</f>
        <v/>
      </c>
      <c r="U184" s="193">
        <f>I170</f>
        <v/>
      </c>
    </row>
    <row r="185" ht="18.75" customFormat="1" customHeight="1" s="171">
      <c r="A185" s="79" t="n"/>
      <c r="B185" s="102" t="n"/>
      <c r="C185" s="103" t="n"/>
      <c r="D185" s="103" t="n"/>
      <c r="E185" s="103" t="n"/>
      <c r="F185" s="103" t="n"/>
      <c r="G185" s="103" t="n"/>
      <c r="H185" s="103" t="n"/>
      <c r="I185" s="992" t="n"/>
      <c r="J185" s="180" t="n"/>
      <c r="N185" s="976">
        <f>B171</f>
        <v/>
      </c>
      <c r="O185" s="192">
        <f>C171*BS!$B$9</f>
        <v/>
      </c>
      <c r="P185" s="192">
        <f>D171*BS!$B$9</f>
        <v/>
      </c>
      <c r="Q185" s="192">
        <f>E171*BS!$B$9</f>
        <v/>
      </c>
      <c r="R185" s="192">
        <f>F171*BS!$B$9</f>
        <v/>
      </c>
      <c r="S185" s="192">
        <f>G171*BS!$B$9</f>
        <v/>
      </c>
      <c r="T185" s="192">
        <f>H171*BS!$B$9</f>
        <v/>
      </c>
      <c r="U185" s="193">
        <f>I171</f>
        <v/>
      </c>
    </row>
    <row r="186" ht="18.75" customFormat="1" customHeight="1" s="171">
      <c r="A186" s="79" t="n"/>
      <c r="B186" s="102" t="n"/>
      <c r="C186" s="993" t="n"/>
      <c r="D186" s="993" t="n"/>
      <c r="E186" s="993" t="n"/>
      <c r="F186" s="993" t="n"/>
      <c r="G186" s="993" t="n"/>
      <c r="H186" s="993" t="n"/>
      <c r="I186" s="992" t="n"/>
      <c r="J186" s="180" t="n"/>
      <c r="N186" s="976">
        <f>B172</f>
        <v/>
      </c>
      <c r="O186" s="192">
        <f>C172*BS!$B$9</f>
        <v/>
      </c>
      <c r="P186" s="192">
        <f>D172*BS!$B$9</f>
        <v/>
      </c>
      <c r="Q186" s="192">
        <f>E172*BS!$B$9</f>
        <v/>
      </c>
      <c r="R186" s="192">
        <f>F172*BS!$B$9</f>
        <v/>
      </c>
      <c r="S186" s="192">
        <f>G172*BS!$B$9</f>
        <v/>
      </c>
      <c r="T186" s="192">
        <f>H172*BS!$B$9</f>
        <v/>
      </c>
      <c r="U186" s="193">
        <f>I172</f>
        <v/>
      </c>
    </row>
    <row r="187" ht="18.75" customFormat="1" customHeight="1" s="171">
      <c r="A187" s="79" t="n"/>
      <c r="B187" s="102" t="n"/>
      <c r="C187" s="993" t="n"/>
      <c r="D187" s="993" t="n"/>
      <c r="E187" s="993" t="n"/>
      <c r="F187" s="993" t="n"/>
      <c r="G187" s="993" t="n"/>
      <c r="H187" s="993" t="n"/>
      <c r="I187" s="992" t="n"/>
      <c r="J187" s="180" t="n"/>
      <c r="N187" s="976">
        <f>B173</f>
        <v/>
      </c>
      <c r="O187" s="192">
        <f>C173*BS!$B$9</f>
        <v/>
      </c>
      <c r="P187" s="192">
        <f>D173*BS!$B$9</f>
        <v/>
      </c>
      <c r="Q187" s="192">
        <f>E173*BS!$B$9</f>
        <v/>
      </c>
      <c r="R187" s="192">
        <f>F173*BS!$B$9</f>
        <v/>
      </c>
      <c r="S187" s="192">
        <f>G173*BS!$B$9</f>
        <v/>
      </c>
      <c r="T187" s="192">
        <f>H173*BS!$B$9</f>
        <v/>
      </c>
      <c r="U187" s="193">
        <f>I173</f>
        <v/>
      </c>
    </row>
    <row r="188" ht="18.75" customFormat="1" customHeight="1" s="171">
      <c r="A188" s="79" t="n"/>
      <c r="B188" s="102" t="n"/>
      <c r="C188" s="993" t="n"/>
      <c r="D188" s="993" t="n"/>
      <c r="E188" s="993" t="n"/>
      <c r="F188" s="993" t="n"/>
      <c r="G188" s="993" t="n"/>
      <c r="H188" s="993" t="n"/>
      <c r="I188" s="992" t="n"/>
      <c r="J188" s="180" t="n"/>
      <c r="N188" s="976">
        <f>B174</f>
        <v/>
      </c>
      <c r="O188" s="192">
        <f>C174*BS!$B$9</f>
        <v/>
      </c>
      <c r="P188" s="192">
        <f>D174*BS!$B$9</f>
        <v/>
      </c>
      <c r="Q188" s="192">
        <f>E174*BS!$B$9</f>
        <v/>
      </c>
      <c r="R188" s="192">
        <f>F174*BS!$B$9</f>
        <v/>
      </c>
      <c r="S188" s="192">
        <f>G174*BS!$B$9</f>
        <v/>
      </c>
      <c r="T188" s="192">
        <f>H174*BS!$B$9</f>
        <v/>
      </c>
      <c r="U188" s="193">
        <f>I174</f>
        <v/>
      </c>
    </row>
    <row r="189" ht="18.75" customFormat="1" customHeight="1" s="171">
      <c r="A189" s="79" t="n"/>
      <c r="B189" s="102" t="n"/>
      <c r="C189" s="993" t="n"/>
      <c r="D189" s="993" t="n"/>
      <c r="E189" s="993" t="n"/>
      <c r="F189" s="993" t="n"/>
      <c r="G189" s="993" t="n"/>
      <c r="H189" s="993" t="n"/>
      <c r="I189" s="986" t="n"/>
      <c r="J189" s="180" t="n"/>
      <c r="N189" s="976">
        <f>B175</f>
        <v/>
      </c>
      <c r="O189" s="192">
        <f>C175*BS!$B$9</f>
        <v/>
      </c>
      <c r="P189" s="192">
        <f>D175*BS!$B$9</f>
        <v/>
      </c>
      <c r="Q189" s="192">
        <f>E175*BS!$B$9</f>
        <v/>
      </c>
      <c r="R189" s="192">
        <f>F175*BS!$B$9</f>
        <v/>
      </c>
      <c r="S189" s="192">
        <f>G175*BS!$B$9</f>
        <v/>
      </c>
      <c r="T189" s="192">
        <f>H175*BS!$B$9</f>
        <v/>
      </c>
      <c r="U189" s="193">
        <f>I175</f>
        <v/>
      </c>
    </row>
    <row r="190" ht="18.75" customFormat="1" customHeight="1" s="171">
      <c r="A190" s="79" t="n"/>
      <c r="B190" s="102" t="n"/>
      <c r="C190" s="993" t="n"/>
      <c r="D190" s="993" t="n"/>
      <c r="E190" s="993" t="n"/>
      <c r="F190" s="993" t="n"/>
      <c r="G190" s="993" t="n"/>
      <c r="H190" s="993" t="n"/>
      <c r="I190" s="986" t="n"/>
      <c r="J190" s="180" t="n"/>
      <c r="N190" s="976">
        <f>B176</f>
        <v/>
      </c>
      <c r="O190" s="192">
        <f>C176*BS!$B$9</f>
        <v/>
      </c>
      <c r="P190" s="192">
        <f>D176*BS!$B$9</f>
        <v/>
      </c>
      <c r="Q190" s="192">
        <f>E176*BS!$B$9</f>
        <v/>
      </c>
      <c r="R190" s="192">
        <f>F176*BS!$B$9</f>
        <v/>
      </c>
      <c r="S190" s="192">
        <f>G176*BS!$B$9</f>
        <v/>
      </c>
      <c r="T190" s="192">
        <f>H176*BS!$B$9</f>
        <v/>
      </c>
      <c r="U190" s="193">
        <f>I176</f>
        <v/>
      </c>
    </row>
    <row r="191" ht="18.75" customFormat="1" customHeight="1" s="171">
      <c r="B191" s="102" t="n"/>
      <c r="C191" s="952" t="n"/>
      <c r="D191" s="952" t="n"/>
      <c r="E191" s="952" t="n"/>
      <c r="F191" s="952" t="n"/>
      <c r="G191" s="952" t="n"/>
      <c r="H191" s="952" t="n"/>
      <c r="I191" s="979" t="n"/>
      <c r="J191" s="180" t="n"/>
      <c r="N191" s="976">
        <f>B177</f>
        <v/>
      </c>
      <c r="O191" s="192">
        <f>C177*BS!$B$9</f>
        <v/>
      </c>
      <c r="P191" s="192">
        <f>D177*BS!$B$9</f>
        <v/>
      </c>
      <c r="Q191" s="192">
        <f>E177*BS!$B$9</f>
        <v/>
      </c>
      <c r="R191" s="192">
        <f>F177*BS!$B$9</f>
        <v/>
      </c>
      <c r="S191" s="192">
        <f>G177*BS!$B$9</f>
        <v/>
      </c>
      <c r="T191" s="192">
        <f>H177*BS!$B$9</f>
        <v/>
      </c>
      <c r="U191" s="193">
        <f>I177</f>
        <v/>
      </c>
    </row>
    <row r="192" ht="18.75" customFormat="1" customHeight="1" s="171">
      <c r="A192" s="194" t="inlineStr">
        <is>
          <t>K32</t>
        </is>
      </c>
      <c r="B192" s="96" t="inlineStr">
        <is>
          <t>Total</t>
        </is>
      </c>
      <c r="C192" s="954">
        <f>SUM(INDIRECT(ADDRESS(MATCH("K31",$A:$A,0)+1,COLUMN(C$13),4)&amp;":"&amp;ADDRESS(MATCH("K32",$A:$A,0)-1,COLUMN(C$13),4)))</f>
        <v/>
      </c>
      <c r="D192" s="954">
        <f>SUM(INDIRECT(ADDRESS(MATCH("K31",$A:$A,0)+1,COLUMN(D$13),4)&amp;":"&amp;ADDRESS(MATCH("K32",$A:$A,0)-1,COLUMN(D$13),4)))</f>
        <v/>
      </c>
      <c r="E192" s="954">
        <f>SUM(INDIRECT(ADDRESS(MATCH("K31",$A:$A,0)+1,COLUMN(E$13),4)&amp;":"&amp;ADDRESS(MATCH("K32",$A:$A,0)-1,COLUMN(E$13),4)))</f>
        <v/>
      </c>
      <c r="F192" s="954">
        <f>SUM(INDIRECT(ADDRESS(MATCH("K31",$A:$A,0)+1,COLUMN(F$13),4)&amp;":"&amp;ADDRESS(MATCH("K32",$A:$A,0)-1,COLUMN(F$13),4)))</f>
        <v/>
      </c>
      <c r="G192" s="954" t="n">
        <v>0</v>
      </c>
      <c r="H192" s="954" t="n">
        <v>0</v>
      </c>
      <c r="I192" s="984" t="n"/>
      <c r="J192" s="196" t="n"/>
      <c r="K192" s="197" t="n"/>
      <c r="L192" s="197" t="n"/>
      <c r="M192" s="197" t="n"/>
      <c r="N192" s="966">
        <f>B178</f>
        <v/>
      </c>
      <c r="O192" s="198">
        <f>C178*BS!$B$9</f>
        <v/>
      </c>
      <c r="P192" s="198">
        <f>D178*BS!$B$9</f>
        <v/>
      </c>
      <c r="Q192" s="198">
        <f>E178*BS!$B$9</f>
        <v/>
      </c>
      <c r="R192" s="198">
        <f>F178*BS!$B$9</f>
        <v/>
      </c>
      <c r="S192" s="198">
        <f>G178*BS!$B$9</f>
        <v/>
      </c>
      <c r="T192" s="198">
        <f>H178*BS!$B$9</f>
        <v/>
      </c>
      <c r="U192" s="193">
        <f>I178</f>
        <v/>
      </c>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B193" s="102" t="inlineStr">
        <is>
          <t>Retained earnings</t>
        </is>
      </c>
      <c r="C193" s="996" t="n"/>
      <c r="D193" s="996" t="n"/>
      <c r="E193" s="996" t="n"/>
      <c r="F193" s="996" t="n"/>
      <c r="G193" s="996" t="n">
        <v>22431844</v>
      </c>
      <c r="H193" s="996" t="n">
        <v>10849194</v>
      </c>
      <c r="I193" s="997" t="n"/>
      <c r="J193" s="180" t="n"/>
      <c r="N193" s="976" t="n"/>
      <c r="O193" s="192" t="n"/>
      <c r="P193" s="192" t="n"/>
      <c r="Q193" s="192" t="n"/>
      <c r="R193" s="192" t="n"/>
      <c r="S193" s="192" t="n"/>
      <c r="T193" s="192" t="n"/>
      <c r="U193" s="193" t="n"/>
    </row>
    <row r="194" ht="18.75" customFormat="1" customHeight="1" s="171">
      <c r="A194" s="194" t="inlineStr">
        <is>
          <t>K33</t>
        </is>
      </c>
      <c r="B194" s="96" t="inlineStr">
        <is>
          <t xml:space="preserve">Retained Earnings </t>
        </is>
      </c>
      <c r="C194" s="983" t="n"/>
      <c r="D194" s="983" t="n"/>
      <c r="E194" s="983" t="n"/>
      <c r="F194" s="983" t="n"/>
      <c r="G194" s="983" t="n"/>
      <c r="H194" s="983" t="n"/>
      <c r="I194" s="998" t="n"/>
      <c r="J194" s="196" t="n"/>
      <c r="K194" s="197" t="n"/>
      <c r="L194" s="197" t="n"/>
      <c r="M194" s="197" t="n"/>
      <c r="N194" s="966">
        <f>B180</f>
        <v/>
      </c>
      <c r="O194" s="198">
        <f>C180*BS!$B$9</f>
        <v/>
      </c>
      <c r="P194" s="198">
        <f>D180*BS!$B$9</f>
        <v/>
      </c>
      <c r="Q194" s="198">
        <f>E180*BS!$B$9</f>
        <v/>
      </c>
      <c r="R194" s="198">
        <f>F180*BS!$B$9</f>
        <v/>
      </c>
      <c r="S194" s="198">
        <f>G180*BS!$B$9</f>
        <v/>
      </c>
      <c r="T194" s="198">
        <f>H180*BS!$B$9</f>
        <v/>
      </c>
      <c r="U194" s="193">
        <f>I180</f>
        <v/>
      </c>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194" t="n"/>
      <c r="B195" s="102" t="n"/>
      <c r="C195" s="103" t="n"/>
      <c r="D195" s="103" t="n"/>
      <c r="E195" s="103" t="n"/>
      <c r="F195" s="103" t="n"/>
      <c r="G195" s="103" t="n"/>
      <c r="H195" s="103" t="n"/>
      <c r="I195" s="998" t="n"/>
      <c r="J195" s="196" t="n"/>
      <c r="K195" s="197" t="n"/>
      <c r="L195" s="197" t="n"/>
      <c r="M195" s="197" t="n"/>
      <c r="N195" s="966" t="n"/>
      <c r="O195" s="198" t="n"/>
      <c r="P195" s="198" t="n"/>
      <c r="Q195" s="198" t="n"/>
      <c r="R195" s="198" t="n"/>
      <c r="S195" s="198" t="n"/>
      <c r="T195" s="198" t="n"/>
      <c r="U195" s="193" t="n"/>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194" t="n"/>
      <c r="B196" s="102" t="n"/>
      <c r="C196" s="993" t="n"/>
      <c r="D196" s="993" t="n"/>
      <c r="E196" s="993" t="n"/>
      <c r="F196" s="993" t="n"/>
      <c r="G196" s="993" t="n"/>
      <c r="H196" s="993" t="n"/>
      <c r="I196" s="998" t="n"/>
      <c r="J196" s="196" t="n"/>
      <c r="K196" s="197" t="n"/>
      <c r="L196" s="197" t="n"/>
      <c r="M196" s="197" t="n"/>
      <c r="N196" s="966" t="n"/>
      <c r="O196" s="198" t="n"/>
      <c r="P196" s="198" t="n"/>
      <c r="Q196" s="198" t="n"/>
      <c r="R196" s="198" t="n"/>
      <c r="S196" s="198" t="n"/>
      <c r="T196" s="198" t="n"/>
      <c r="U196" s="193" t="n"/>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A197" s="79" t="inlineStr">
        <is>
          <t>K34</t>
        </is>
      </c>
      <c r="B197" s="96" t="inlineStr">
        <is>
          <t>Total</t>
        </is>
      </c>
      <c r="C197" s="954">
        <f>SUM(INDIRECT(ADDRESS(MATCH("K33",$A:$A,0)+1,COLUMN(C$13),4)&amp;":"&amp;ADDRESS(MATCH("K34",$A:$A,0)-1,COLUMN(C$13),4)))</f>
        <v/>
      </c>
      <c r="D197" s="954">
        <f>SUM(INDIRECT(ADDRESS(MATCH("K33",$A:$A,0)+1,COLUMN(D$13),4)&amp;":"&amp;ADDRESS(MATCH("K34",$A:$A,0)-1,COLUMN(D$13),4)))</f>
        <v/>
      </c>
      <c r="E197" s="954">
        <f>SUM(INDIRECT(ADDRESS(MATCH("K33",$A:$A,0)+1,COLUMN(E$13),4)&amp;":"&amp;ADDRESS(MATCH("K34",$A:$A,0)-1,COLUMN(E$13),4)))</f>
        <v/>
      </c>
      <c r="F197" s="954">
        <f>SUM(INDIRECT(ADDRESS(MATCH("K33",$A:$A,0)+1,COLUMN(F$13),4)&amp;":"&amp;ADDRESS(MATCH("K34",$A:$A,0)-1,COLUMN(F$13),4)))</f>
        <v/>
      </c>
      <c r="G197" s="954">
        <f>SUM(INDIRECT(ADDRESS(MATCH("K33",$A:$A,0)+1,COLUMN(G$13),4)&amp;":"&amp;ADDRESS(MATCH("K34",$A:$A,0)-1,COLUMN(G$13),4)))</f>
        <v/>
      </c>
      <c r="H197" s="954">
        <f>SUM(INDIRECT(ADDRESS(MATCH("K33",$A:$A,0)+1,COLUMN(H$13),4)&amp;":"&amp;ADDRESS(MATCH("K34",$A:$A,0)-1,COLUMN(H$13),4)))</f>
        <v/>
      </c>
      <c r="I197" s="997" t="n"/>
      <c r="J197" s="180" t="n"/>
      <c r="N197" s="976" t="n"/>
      <c r="O197" s="192" t="n"/>
      <c r="P197" s="192" t="n"/>
      <c r="Q197" s="192" t="n"/>
      <c r="R197" s="192" t="n"/>
      <c r="S197" s="192" t="n"/>
      <c r="T197" s="192" t="n"/>
      <c r="U197" s="193" t="n"/>
    </row>
    <row r="198">
      <c r="A198" s="171" t="inlineStr">
        <is>
          <t>K35</t>
        </is>
      </c>
      <c r="B198" s="96" t="inlineStr">
        <is>
          <t xml:space="preserve">Others </t>
        </is>
      </c>
      <c r="C198" s="999" t="n"/>
      <c r="D198" s="999" t="n"/>
      <c r="E198" s="999" t="n"/>
      <c r="F198" s="999" t="n"/>
      <c r="G198" s="999" t="n"/>
      <c r="H198" s="999" t="n"/>
      <c r="I198" s="997" t="n"/>
      <c r="J198" s="180" t="n"/>
      <c r="N198" s="966">
        <f>B184</f>
        <v/>
      </c>
      <c r="O198" s="204" t="n"/>
      <c r="P198" s="204" t="n"/>
      <c r="Q198" s="204" t="n"/>
      <c r="R198" s="204" t="n"/>
      <c r="S198" s="204" t="n"/>
      <c r="T198" s="204" t="n"/>
      <c r="U198" s="193" t="n"/>
    </row>
    <row r="199">
      <c r="A199" s="79" t="n"/>
      <c r="B199" s="119" t="n"/>
      <c r="C199" s="991" t="n"/>
      <c r="D199" s="991" t="n"/>
      <c r="E199" s="991" t="n"/>
      <c r="F199" s="991" t="n"/>
      <c r="G199" s="991" t="n"/>
      <c r="H199" s="991" t="n"/>
      <c r="I199" s="997" t="n"/>
      <c r="J199" s="180" t="n"/>
      <c r="K199" s="172" t="n"/>
      <c r="L199" s="172" t="n"/>
      <c r="M199" s="172" t="n"/>
      <c r="N199" s="973">
        <f>B185</f>
        <v/>
      </c>
      <c r="O199" s="192">
        <f>C185*BS!$B$9</f>
        <v/>
      </c>
      <c r="P199" s="192">
        <f>D185*BS!$B$9</f>
        <v/>
      </c>
      <c r="Q199" s="192">
        <f>E185*BS!$B$9</f>
        <v/>
      </c>
      <c r="R199" s="192">
        <f>F185*BS!$B$9</f>
        <v/>
      </c>
      <c r="S199" s="192">
        <f>G185*BS!$B$9</f>
        <v/>
      </c>
      <c r="T199" s="192">
        <f>H185*BS!$B$9</f>
        <v/>
      </c>
      <c r="U199" s="193">
        <f>I185</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f>B186</f>
        <v/>
      </c>
      <c r="O200" s="192">
        <f>C186*BS!$B$9</f>
        <v/>
      </c>
      <c r="P200" s="192">
        <f>D186*BS!$B$9</f>
        <v/>
      </c>
      <c r="Q200" s="192">
        <f>E186*BS!$B$9</f>
        <v/>
      </c>
      <c r="R200" s="192">
        <f>F186*BS!$B$9</f>
        <v/>
      </c>
      <c r="S200" s="192">
        <f>G186*BS!$B$9</f>
        <v/>
      </c>
      <c r="T200" s="192">
        <f>H186*BS!$B$9</f>
        <v/>
      </c>
      <c r="U200" s="193">
        <f>I186</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103" t="n"/>
      <c r="D201" s="103" t="n"/>
      <c r="E201" s="103" t="n"/>
      <c r="F201" s="103" t="n"/>
      <c r="G201" s="103" t="n"/>
      <c r="H201" s="103" t="n"/>
      <c r="I201" s="997" t="n"/>
      <c r="J201" s="180" t="n"/>
      <c r="K201" s="172" t="n"/>
      <c r="L201" s="172" t="n"/>
      <c r="M201" s="172" t="n"/>
      <c r="N201" s="973">
        <f>B187</f>
        <v/>
      </c>
      <c r="O201" s="192">
        <f>C187*BS!$B$9</f>
        <v/>
      </c>
      <c r="P201" s="192">
        <f>D187*BS!$B$9</f>
        <v/>
      </c>
      <c r="Q201" s="192">
        <f>E187*BS!$B$9</f>
        <v/>
      </c>
      <c r="R201" s="192">
        <f>F187*BS!$B$9</f>
        <v/>
      </c>
      <c r="S201" s="192">
        <f>G187*BS!$B$9</f>
        <v/>
      </c>
      <c r="T201" s="192">
        <f>H187*BS!$B$9</f>
        <v/>
      </c>
      <c r="U201" s="193">
        <f>I187</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f>B188</f>
        <v/>
      </c>
      <c r="O202" s="192">
        <f>C188*BS!$B$9</f>
        <v/>
      </c>
      <c r="P202" s="192">
        <f>D188*BS!$B$9</f>
        <v/>
      </c>
      <c r="Q202" s="192">
        <f>E188*BS!$B$9</f>
        <v/>
      </c>
      <c r="R202" s="192">
        <f>F188*BS!$B$9</f>
        <v/>
      </c>
      <c r="S202" s="192">
        <f>G188*BS!$B$9</f>
        <v/>
      </c>
      <c r="T202" s="192">
        <f>H188*BS!$B$9</f>
        <v/>
      </c>
      <c r="U202" s="193">
        <f>I188</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000" t="n"/>
      <c r="C203" s="991" t="n"/>
      <c r="D203" s="991" t="n"/>
      <c r="E203" s="991" t="n"/>
      <c r="F203" s="991" t="n"/>
      <c r="G203" s="991" t="n"/>
      <c r="H203" s="991" t="n"/>
      <c r="I203" s="997" t="n"/>
      <c r="J203" s="180" t="n"/>
      <c r="K203" s="172" t="n"/>
      <c r="L203" s="172" t="n"/>
      <c r="M203" s="172" t="n"/>
      <c r="N203" s="973">
        <f>B189</f>
        <v/>
      </c>
      <c r="O203" s="192">
        <f>C189*BS!$B$9</f>
        <v/>
      </c>
      <c r="P203" s="192">
        <f>D189*BS!$B$9</f>
        <v/>
      </c>
      <c r="Q203" s="192">
        <f>E189*BS!$B$9</f>
        <v/>
      </c>
      <c r="R203" s="192">
        <f>F189*BS!$B$9</f>
        <v/>
      </c>
      <c r="S203" s="192">
        <f>G189*BS!$B$9</f>
        <v/>
      </c>
      <c r="T203" s="192">
        <f>H189*BS!$B$9</f>
        <v/>
      </c>
      <c r="U203" s="193">
        <f>I189</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f>B190</f>
        <v/>
      </c>
      <c r="O204" s="192">
        <f>C190*BS!$B$9</f>
        <v/>
      </c>
      <c r="P204" s="192">
        <f>D190*BS!$B$9</f>
        <v/>
      </c>
      <c r="Q204" s="192">
        <f>E190*BS!$B$9</f>
        <v/>
      </c>
      <c r="R204" s="192">
        <f>F190*BS!$B$9</f>
        <v/>
      </c>
      <c r="S204" s="192">
        <f>G190*BS!$B$9</f>
        <v/>
      </c>
      <c r="T204" s="192">
        <f>H190*BS!$B$9</f>
        <v/>
      </c>
      <c r="U204" s="193">
        <f>I190</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f>B191</f>
        <v/>
      </c>
      <c r="O205" s="192">
        <f>C191*BS!$B$9</f>
        <v/>
      </c>
      <c r="P205" s="192">
        <f>D191*BS!$B$9</f>
        <v/>
      </c>
      <c r="Q205" s="192">
        <f>E191*BS!$B$9</f>
        <v/>
      </c>
      <c r="R205" s="192">
        <f>F191*BS!$B$9</f>
        <v/>
      </c>
      <c r="S205" s="192">
        <f>G191*BS!$B$9</f>
        <v/>
      </c>
      <c r="T205" s="192">
        <f>H191*BS!$B$9</f>
        <v/>
      </c>
      <c r="U205" s="193">
        <f>I191</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f>B192</f>
        <v/>
      </c>
      <c r="O206" s="192">
        <f>C192*BS!$B$9</f>
        <v/>
      </c>
      <c r="P206" s="192">
        <f>D192*BS!$B$9</f>
        <v/>
      </c>
      <c r="Q206" s="192">
        <f>E192*BS!$B$9</f>
        <v/>
      </c>
      <c r="R206" s="192">
        <f>F192*BS!$B$9</f>
        <v/>
      </c>
      <c r="S206" s="192">
        <f>G192*BS!$B$9</f>
        <v/>
      </c>
      <c r="T206" s="192">
        <f>H192*BS!$B$9</f>
        <v/>
      </c>
      <c r="U206" s="193">
        <f>I192</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f>B193</f>
        <v/>
      </c>
      <c r="O207" s="192">
        <f>C193*BS!$B$9</f>
        <v/>
      </c>
      <c r="P207" s="192">
        <f>D193*BS!$B$9</f>
        <v/>
      </c>
      <c r="Q207" s="192">
        <f>E193*BS!$B$9</f>
        <v/>
      </c>
      <c r="R207" s="192">
        <f>F193*BS!$B$9</f>
        <v/>
      </c>
      <c r="S207" s="192">
        <f>G193*BS!$B$9</f>
        <v/>
      </c>
      <c r="T207" s="192">
        <f>H193*BS!$B$9</f>
        <v/>
      </c>
      <c r="U207" s="193">
        <f>I193</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f>B194</f>
        <v/>
      </c>
      <c r="O208" s="192">
        <f>C194*BS!$B$9</f>
        <v/>
      </c>
      <c r="P208" s="192">
        <f>D194*BS!$B$9</f>
        <v/>
      </c>
      <c r="Q208" s="192">
        <f>E194*BS!$B$9</f>
        <v/>
      </c>
      <c r="R208" s="192">
        <f>F194*BS!$B$9</f>
        <v/>
      </c>
      <c r="S208" s="192">
        <f>G194*BS!$B$9</f>
        <v/>
      </c>
      <c r="T208" s="192">
        <f>H194*BS!$B$9</f>
        <v/>
      </c>
      <c r="U208" s="193">
        <f>I194</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inlineStr">
        <is>
          <t>K36</t>
        </is>
      </c>
      <c r="B209" s="96" t="inlineStr">
        <is>
          <t>Total</t>
        </is>
      </c>
      <c r="C209" s="954">
        <f>SUM(INDIRECT(ADDRESS(MATCH("K35",$A:$A,0)+1,COLUMN(C$13),4)&amp;":"&amp;ADDRESS(MATCH("K36",$A:$A,0)-1,COLUMN(C$13),4)))</f>
        <v/>
      </c>
      <c r="D209" s="954">
        <f>SUM(INDIRECT(ADDRESS(MATCH("K35",$A:$A,0)+1,COLUMN(D$13),4)&amp;":"&amp;ADDRESS(MATCH("K36",$A:$A,0)-1,COLUMN(D$13),4)))</f>
        <v/>
      </c>
      <c r="E209" s="954">
        <f>SUM(INDIRECT(ADDRESS(MATCH("K35",$A:$A,0)+1,COLUMN(E$13),4)&amp;":"&amp;ADDRESS(MATCH("K36",$A:$A,0)-1,COLUMN(E$13),4)))</f>
        <v/>
      </c>
      <c r="F209" s="954">
        <f>SUM(INDIRECT(ADDRESS(MATCH("K35",$A:$A,0)+1,COLUMN(F$13),4)&amp;":"&amp;ADDRESS(MATCH("K36",$A:$A,0)-1,COLUMN(F$13),4)))</f>
        <v/>
      </c>
      <c r="G209" s="954" t="n">
        <v>0</v>
      </c>
      <c r="H209" s="954" t="n">
        <v>0</v>
      </c>
      <c r="I209" s="997" t="n"/>
      <c r="J209" s="180" t="n"/>
      <c r="K209" s="172" t="n"/>
      <c r="L209" s="172" t="n"/>
      <c r="M209" s="172" t="n"/>
      <c r="N209" s="966">
        <f>B195</f>
        <v/>
      </c>
      <c r="O209" s="1001">
        <f>C195</f>
        <v/>
      </c>
      <c r="P209" s="1001">
        <f>D195</f>
        <v/>
      </c>
      <c r="Q209" s="1001">
        <f>E195</f>
        <v/>
      </c>
      <c r="R209" s="1001">
        <f>F195</f>
        <v/>
      </c>
      <c r="S209" s="1001">
        <f>G195</f>
        <v/>
      </c>
      <c r="T209" s="1001">
        <f>H195</f>
        <v/>
      </c>
      <c r="U209" s="193" t="n"/>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n"/>
      <c r="O210" s="192" t="n"/>
      <c r="P210" s="192" t="n"/>
      <c r="Q210" s="192" t="n"/>
      <c r="R210" s="192" t="n"/>
      <c r="S210" s="192" t="n"/>
      <c r="T210" s="192" t="n"/>
      <c r="U210" s="193" t="n"/>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194" t="inlineStr">
        <is>
          <t>K37</t>
        </is>
      </c>
      <c r="B211" s="96" t="inlineStr">
        <is>
          <t xml:space="preserve">Total Shareholders Equity </t>
        </is>
      </c>
      <c r="C211" s="983" t="n"/>
      <c r="D211" s="983" t="n"/>
      <c r="E211" s="983" t="n"/>
      <c r="F211" s="983" t="n"/>
      <c r="G211" s="983" t="n"/>
      <c r="H211" s="983" t="n"/>
      <c r="I211" s="998" t="n"/>
      <c r="J211" s="196" t="n"/>
      <c r="K211" s="197" t="n"/>
      <c r="L211" s="197" t="n"/>
      <c r="M211" s="197" t="n"/>
      <c r="N211" s="966">
        <f>B197</f>
        <v/>
      </c>
      <c r="O211" s="198">
        <f>C197*BS!$B$9</f>
        <v/>
      </c>
      <c r="P211" s="198">
        <f>D197*BS!$B$9</f>
        <v/>
      </c>
      <c r="Q211" s="198">
        <f>E197*BS!$B$9</f>
        <v/>
      </c>
      <c r="R211" s="198">
        <f>F197*BS!$B$9</f>
        <v/>
      </c>
      <c r="S211" s="198">
        <f>G197*BS!$B$9</f>
        <v/>
      </c>
      <c r="T211" s="198">
        <f>H197*BS!$B$9</f>
        <v/>
      </c>
      <c r="U211" s="193">
        <f>I197</f>
        <v/>
      </c>
      <c r="V211" s="197" t="n"/>
      <c r="W211" s="197" t="n"/>
      <c r="X211" s="197" t="n"/>
      <c r="Y211" s="197" t="n"/>
      <c r="Z211" s="197" t="n"/>
      <c r="AA211" s="197" t="n"/>
      <c r="AB211" s="197" t="n"/>
      <c r="AC211" s="197" t="n"/>
      <c r="AD211" s="197" t="n"/>
      <c r="AE211" s="197" t="n"/>
      <c r="AF211" s="197" t="n"/>
      <c r="AG211" s="197" t="n"/>
      <c r="AH211" s="197" t="n"/>
      <c r="AI211" s="197" t="n"/>
      <c r="AJ211" s="197" t="n"/>
      <c r="AK211" s="197" t="n"/>
      <c r="AL211" s="197" t="n"/>
      <c r="AM211" s="197" t="n"/>
      <c r="AN211" s="197" t="n"/>
      <c r="AO211" s="197" t="n"/>
      <c r="AP211" s="197" t="n"/>
      <c r="AQ211" s="197" t="n"/>
      <c r="AR211" s="197" t="n"/>
      <c r="AS211" s="197" t="n"/>
      <c r="AT211" s="197" t="n"/>
      <c r="AU211" s="197" t="n"/>
      <c r="AV211" s="197" t="n"/>
      <c r="AW211" s="197" t="n"/>
      <c r="AX211" s="197" t="n"/>
      <c r="AY211" s="197" t="n"/>
      <c r="AZ211" s="197" t="n"/>
      <c r="BA211" s="197" t="n"/>
      <c r="BB211" s="197" t="n"/>
      <c r="BC211" s="197" t="n"/>
      <c r="BD211" s="197" t="n"/>
      <c r="BE211" s="197" t="n"/>
      <c r="BF211" s="197" t="n"/>
      <c r="BG211" s="197" t="n"/>
      <c r="BH211" s="197" t="n"/>
      <c r="BI211" s="197" t="n"/>
      <c r="BJ211" s="197" t="n"/>
      <c r="BK211" s="197" t="n"/>
      <c r="BL211" s="197" t="n"/>
      <c r="BM211" s="197" t="n"/>
      <c r="BN211" s="197" t="n"/>
      <c r="BO211" s="197" t="n"/>
      <c r="BP211" s="197" t="n"/>
      <c r="BQ211" s="197" t="n"/>
      <c r="BR211" s="197" t="n"/>
      <c r="BS211" s="197" t="n"/>
      <c r="BT211" s="197" t="n"/>
      <c r="BU211" s="197" t="n"/>
      <c r="BV211" s="197" t="n"/>
      <c r="BW211" s="197" t="n"/>
      <c r="BX211" s="197" t="n"/>
      <c r="BY211" s="197" t="n"/>
      <c r="BZ211" s="197" t="n"/>
      <c r="CA211" s="197" t="n"/>
      <c r="CB211" s="197" t="n"/>
      <c r="CC211" s="197" t="n"/>
      <c r="CD211" s="197" t="n"/>
      <c r="CE211" s="197" t="n"/>
      <c r="CF211" s="197" t="n"/>
      <c r="CG211" s="197" t="n"/>
      <c r="CH211" s="197" t="n"/>
      <c r="CI211" s="197" t="n"/>
      <c r="CJ211" s="197" t="n"/>
      <c r="CK211" s="197" t="n"/>
      <c r="CL211" s="197" t="n"/>
      <c r="CM211" s="197" t="n"/>
      <c r="CN211" s="197" t="n"/>
      <c r="CO211" s="197" t="n"/>
      <c r="CP211" s="197" t="n"/>
      <c r="CQ211" s="197" t="n"/>
      <c r="CR211" s="197" t="n"/>
      <c r="CS211" s="197" t="n"/>
      <c r="CT211" s="197" t="n"/>
      <c r="CU211" s="197" t="n"/>
      <c r="CV211" s="197" t="n"/>
      <c r="CW211" s="197" t="n"/>
      <c r="CX211" s="197" t="n"/>
      <c r="CY211" s="197" t="n"/>
      <c r="CZ211" s="197" t="n"/>
      <c r="DA211" s="197" t="n"/>
      <c r="DB211" s="197" t="n"/>
      <c r="DC211" s="197" t="n"/>
      <c r="DD211" s="197" t="n"/>
      <c r="DE211" s="197" t="n"/>
      <c r="DF211" s="197" t="n"/>
      <c r="DG211" s="197" t="n"/>
      <c r="DH211" s="197" t="n"/>
      <c r="DI211" s="197" t="n"/>
      <c r="DJ211" s="197" t="n"/>
      <c r="DK211" s="197" t="n"/>
      <c r="DL211" s="197" t="n"/>
      <c r="DM211" s="197" t="n"/>
      <c r="DN211" s="197" t="n"/>
      <c r="DO211" s="197" t="n"/>
      <c r="DP211" s="197" t="n"/>
      <c r="DQ211" s="197" t="n"/>
      <c r="DR211" s="197" t="n"/>
      <c r="DS211" s="197" t="n"/>
      <c r="DT211" s="197" t="n"/>
      <c r="DU211" s="197" t="n"/>
      <c r="DV211" s="197" t="n"/>
      <c r="DW211" s="197" t="n"/>
      <c r="DX211" s="197" t="n"/>
      <c r="DY211" s="197" t="n"/>
      <c r="DZ211" s="197" t="n"/>
      <c r="EA211" s="197" t="n"/>
      <c r="EB211" s="197" t="n"/>
      <c r="EC211" s="197" t="n"/>
      <c r="ED211" s="197" t="n"/>
      <c r="EE211" s="197" t="n"/>
      <c r="EF211" s="197" t="n"/>
      <c r="EG211" s="197" t="n"/>
      <c r="EH211" s="197" t="n"/>
      <c r="EI211" s="197" t="n"/>
      <c r="EJ211" s="197" t="n"/>
    </row>
    <row r="212">
      <c r="B212" s="102" t="n"/>
      <c r="C212" s="103" t="n"/>
      <c r="D212" s="103" t="n"/>
      <c r="E212" s="103" t="n"/>
      <c r="F212" s="103" t="n"/>
      <c r="G212" s="103" t="n"/>
      <c r="H212" s="103" t="n"/>
      <c r="I212" s="984" t="n"/>
      <c r="J212" s="180" t="n"/>
      <c r="N212" s="976" t="n"/>
      <c r="O212" s="192" t="n"/>
      <c r="P212" s="192" t="n"/>
      <c r="Q212" s="192" t="n"/>
      <c r="R212" s="192" t="n"/>
      <c r="S212" s="192" t="n"/>
      <c r="T212" s="192" t="n"/>
      <c r="U212" s="193">
        <f>I198</f>
        <v/>
      </c>
    </row>
    <row r="213" ht="20.25" customFormat="1" customHeight="1" s="194">
      <c r="B213" s="102" t="n"/>
      <c r="C213" s="1002" t="n"/>
      <c r="D213" s="1002" t="n"/>
      <c r="E213" s="1002" t="n"/>
      <c r="F213" s="1002" t="n"/>
      <c r="G213" s="1002" t="n"/>
      <c r="H213" s="1002" t="n"/>
      <c r="I213" s="984" t="n"/>
      <c r="J213" s="180" t="n"/>
      <c r="N213" s="976" t="n"/>
      <c r="O213" s="192" t="n"/>
      <c r="P213" s="192" t="n"/>
      <c r="Q213" s="192" t="n"/>
      <c r="R213" s="192" t="n"/>
      <c r="S213" s="192" t="n"/>
      <c r="T213" s="192" t="n"/>
      <c r="U213" s="193" t="n"/>
    </row>
    <row r="214">
      <c r="A214" s="171" t="inlineStr">
        <is>
          <t>K38</t>
        </is>
      </c>
      <c r="B214" s="96" t="inlineStr">
        <is>
          <t>Total</t>
        </is>
      </c>
      <c r="C214" s="954">
        <f>SUM(INDIRECT(ADDRESS(MATCH("K37",$A:$A,0)+1,COLUMN(C$13),4)&amp;":"&amp;ADDRESS(MATCH("K38",$A:$A,0)-1,COLUMN(C$13),4)))</f>
        <v/>
      </c>
      <c r="D214" s="954">
        <f>SUM(INDIRECT(ADDRESS(MATCH("K37",$A:$A,0)+1,COLUMN(D$13),4)&amp;":"&amp;ADDRESS(MATCH("K38",$A:$A,0)-1,COLUMN(D$13),4)))</f>
        <v/>
      </c>
      <c r="E214" s="954">
        <f>SUM(INDIRECT(ADDRESS(MATCH("K37",$A:$A,0)+1,COLUMN(E$13),4)&amp;":"&amp;ADDRESS(MATCH("K38",$A:$A,0)-1,COLUMN(E$13),4)))</f>
        <v/>
      </c>
      <c r="F214" s="954">
        <f>SUM(INDIRECT(ADDRESS(MATCH("K37",$A:$A,0)+1,COLUMN(F$13),4)&amp;":"&amp;ADDRESS(MATCH("K38",$A:$A,0)-1,COLUMN(F$13),4)))</f>
        <v/>
      </c>
      <c r="G214" s="954" t="n">
        <v>0</v>
      </c>
      <c r="H214" s="954" t="n">
        <v>0</v>
      </c>
      <c r="I214" s="984" t="n"/>
      <c r="J214" s="180" t="n"/>
      <c r="N214" s="976" t="n"/>
      <c r="O214" s="192" t="n"/>
      <c r="P214" s="192" t="n"/>
      <c r="Q214" s="192" t="n"/>
      <c r="R214" s="192" t="n"/>
      <c r="S214" s="192" t="n"/>
      <c r="T214" s="192" t="n"/>
      <c r="U214" s="193" t="n"/>
    </row>
    <row r="215">
      <c r="A215" s="171" t="inlineStr">
        <is>
          <t>K39</t>
        </is>
      </c>
      <c r="B215" s="96" t="inlineStr">
        <is>
          <t xml:space="preserve">Off Balance Liabilities </t>
        </is>
      </c>
      <c r="C215" s="1003" t="n"/>
      <c r="D215" s="1003" t="n"/>
      <c r="E215" s="1003" t="n"/>
      <c r="F215" s="1003" t="n"/>
      <c r="G215" s="1003" t="n"/>
      <c r="H215" s="1003" t="n"/>
      <c r="I215" s="997" t="n"/>
      <c r="J215" s="180" t="n"/>
      <c r="N215" s="966">
        <f>B201</f>
        <v/>
      </c>
      <c r="O215" s="204" t="n"/>
      <c r="P215" s="204" t="n"/>
      <c r="Q215" s="204" t="n"/>
      <c r="R215" s="204" t="n"/>
      <c r="S215" s="204" t="n"/>
      <c r="T215" s="204" t="n"/>
      <c r="U215" s="193" t="n"/>
    </row>
    <row r="216">
      <c r="B216" s="102" t="inlineStr">
        <is>
          <t>- LC</t>
        </is>
      </c>
      <c r="C216" s="991" t="n"/>
      <c r="D216" s="991" t="n"/>
      <c r="E216" s="991" t="n"/>
      <c r="F216" s="991" t="n"/>
      <c r="G216" s="991" t="n"/>
      <c r="H216" s="991" t="n"/>
      <c r="I216" s="977" t="n"/>
      <c r="J216" s="180" t="n"/>
      <c r="N216" s="976">
        <f>B202</f>
        <v/>
      </c>
      <c r="O216" s="192">
        <f>C202*BS!$B$9</f>
        <v/>
      </c>
      <c r="P216" s="192">
        <f>D202*BS!$B$9</f>
        <v/>
      </c>
      <c r="Q216" s="192">
        <f>E202*BS!$B$9</f>
        <v/>
      </c>
      <c r="R216" s="192">
        <f>F202*BS!$B$9</f>
        <v/>
      </c>
      <c r="S216" s="192">
        <f>G202*BS!$B$9</f>
        <v/>
      </c>
      <c r="T216" s="192">
        <f>H202*BS!$B$9</f>
        <v/>
      </c>
      <c r="U216" s="193">
        <f>I202</f>
        <v/>
      </c>
    </row>
    <row r="217">
      <c r="B217" s="102" t="inlineStr">
        <is>
          <t>- BG</t>
        </is>
      </c>
      <c r="C217" s="991" t="n"/>
      <c r="D217" s="991" t="n"/>
      <c r="E217" s="991" t="n"/>
      <c r="F217" s="991" t="n"/>
      <c r="G217" s="991" t="n"/>
      <c r="H217" s="991" t="n"/>
      <c r="I217" s="239" t="n"/>
      <c r="J217" s="180" t="n"/>
      <c r="N217" s="976">
        <f>B203</f>
        <v/>
      </c>
      <c r="O217" s="192">
        <f>C203*BS!$B$9</f>
        <v/>
      </c>
      <c r="P217" s="192">
        <f>D203*BS!$B$9</f>
        <v/>
      </c>
      <c r="Q217" s="192">
        <f>E203*BS!$B$9</f>
        <v/>
      </c>
      <c r="R217" s="192">
        <f>F203*BS!$B$9</f>
        <v/>
      </c>
      <c r="S217" s="192">
        <f>G203*BS!$B$9</f>
        <v/>
      </c>
      <c r="T217" s="192">
        <f>H203*BS!$B$9</f>
        <v/>
      </c>
      <c r="U217" s="193">
        <f>I203</f>
        <v/>
      </c>
    </row>
    <row r="218">
      <c r="B218" s="102" t="inlineStr">
        <is>
          <t>- BD</t>
        </is>
      </c>
      <c r="C218" s="103" t="n"/>
      <c r="D218" s="103" t="n"/>
      <c r="E218" s="103" t="n"/>
      <c r="F218" s="103" t="n"/>
      <c r="G218" s="103" t="n"/>
      <c r="H218" s="103" t="n"/>
      <c r="I218" s="240" t="n"/>
      <c r="J218" s="180" t="n"/>
      <c r="N218" s="976">
        <f>B204</f>
        <v/>
      </c>
      <c r="O218" s="192">
        <f>C204*BS!$B$9</f>
        <v/>
      </c>
      <c r="P218" s="192">
        <f>D204*BS!$B$9</f>
        <v/>
      </c>
      <c r="Q218" s="192">
        <f>E204*BS!$B$9</f>
        <v/>
      </c>
      <c r="R218" s="192">
        <f>F204*BS!$B$9</f>
        <v/>
      </c>
      <c r="S218" s="192">
        <f>G204*BS!$B$9</f>
        <v/>
      </c>
      <c r="T218" s="192">
        <f>H204*BS!$B$9</f>
        <v/>
      </c>
      <c r="U218" s="193">
        <f>I204</f>
        <v/>
      </c>
    </row>
    <row r="219">
      <c r="B219" s="102" t="inlineStr">
        <is>
          <t>- CG</t>
        </is>
      </c>
      <c r="C219" s="991" t="n"/>
      <c r="D219" s="991" t="n"/>
      <c r="E219" s="991" t="n"/>
      <c r="F219" s="991" t="n"/>
      <c r="G219" s="991" t="n"/>
      <c r="H219" s="991" t="n"/>
      <c r="I219" s="241" t="n"/>
      <c r="J219" s="180" t="n"/>
      <c r="N219" s="976">
        <f>B205</f>
        <v/>
      </c>
      <c r="O219" s="192">
        <f>C205*BS!$B$9</f>
        <v/>
      </c>
      <c r="P219" s="192">
        <f>D205*BS!$B$9</f>
        <v/>
      </c>
      <c r="Q219" s="192">
        <f>E205*BS!$B$9</f>
        <v/>
      </c>
      <c r="R219" s="192">
        <f>F205*BS!$B$9</f>
        <v/>
      </c>
      <c r="S219" s="192">
        <f>G205*BS!$B$9</f>
        <v/>
      </c>
      <c r="T219" s="192">
        <f>H205*BS!$B$9</f>
        <v/>
      </c>
      <c r="U219" s="193">
        <f>I205</f>
        <v/>
      </c>
    </row>
    <row r="220">
      <c r="B220" s="102" t="inlineStr">
        <is>
          <t>- Commitments</t>
        </is>
      </c>
      <c r="C220" s="991" t="n"/>
      <c r="D220" s="991" t="n"/>
      <c r="E220" s="991" t="n"/>
      <c r="F220" s="991" t="n"/>
      <c r="G220" s="991" t="n"/>
      <c r="H220" s="991" t="n"/>
      <c r="I220" s="241" t="n"/>
      <c r="J220" s="180" t="n"/>
      <c r="N220" s="976">
        <f>B206</f>
        <v/>
      </c>
      <c r="O220" s="192">
        <f>C206*BS!$B$9</f>
        <v/>
      </c>
      <c r="P220" s="192">
        <f>D206*BS!$B$9</f>
        <v/>
      </c>
      <c r="Q220" s="192">
        <f>E206*BS!$B$9</f>
        <v/>
      </c>
      <c r="R220" s="192">
        <f>F206*BS!$B$9</f>
        <v/>
      </c>
      <c r="S220" s="192">
        <f>G206*BS!$B$9</f>
        <v/>
      </c>
      <c r="T220" s="192">
        <f>H206*BS!$B$9</f>
        <v/>
      </c>
      <c r="U220" s="193">
        <f>I206</f>
        <v/>
      </c>
    </row>
    <row r="221">
      <c r="B221" s="102" t="n"/>
      <c r="C221" s="991" t="n"/>
      <c r="D221" s="991" t="n"/>
      <c r="E221" s="991" t="n"/>
      <c r="F221" s="991" t="n"/>
      <c r="G221" s="991" t="n"/>
      <c r="H221" s="991" t="n"/>
      <c r="I221" s="241" t="n"/>
      <c r="J221" s="180" t="n"/>
      <c r="N221" s="976">
        <f>B207</f>
        <v/>
      </c>
      <c r="O221" s="192">
        <f>C207*BS!$B$9</f>
        <v/>
      </c>
      <c r="P221" s="192">
        <f>D207*BS!$B$9</f>
        <v/>
      </c>
      <c r="Q221" s="192">
        <f>E207*BS!$B$9</f>
        <v/>
      </c>
      <c r="R221" s="192">
        <f>F207*BS!$B$9</f>
        <v/>
      </c>
      <c r="S221" s="192">
        <f>G207*BS!$B$9</f>
        <v/>
      </c>
      <c r="T221" s="192">
        <f>H207*BS!$B$9</f>
        <v/>
      </c>
      <c r="U221" s="193">
        <f>I207</f>
        <v/>
      </c>
    </row>
    <row r="222">
      <c r="B222" s="102" t="inlineStr">
        <is>
          <t>- Others</t>
        </is>
      </c>
      <c r="C222" s="991" t="n"/>
      <c r="D222" s="991" t="n"/>
      <c r="E222" s="991" t="n"/>
      <c r="F222" s="991" t="n"/>
      <c r="G222" s="991" t="n"/>
      <c r="H222" s="991" t="n"/>
      <c r="I222" s="241" t="n"/>
      <c r="J222" s="180" t="n"/>
      <c r="N222" s="976">
        <f>B208</f>
        <v/>
      </c>
      <c r="O222" s="192">
        <f>C208*BS!$B$9</f>
        <v/>
      </c>
      <c r="P222" s="192">
        <f>D208*BS!$B$9</f>
        <v/>
      </c>
      <c r="Q222" s="192">
        <f>E208*BS!$B$9</f>
        <v/>
      </c>
      <c r="R222" s="192">
        <f>F208*BS!$B$9</f>
        <v/>
      </c>
      <c r="S222" s="192">
        <f>G208*BS!$B$9</f>
        <v/>
      </c>
      <c r="T222" s="192">
        <f>H208*BS!$B$9</f>
        <v/>
      </c>
      <c r="U222" s="193">
        <f>I208</f>
        <v/>
      </c>
    </row>
    <row r="223">
      <c r="B223" s="102" t="n"/>
      <c r="C223" s="991" t="n"/>
      <c r="D223" s="991" t="n"/>
      <c r="E223" s="991" t="n"/>
      <c r="F223" s="991" t="n"/>
      <c r="G223" s="991" t="n"/>
      <c r="H223" s="991" t="n"/>
      <c r="I223" s="241" t="n"/>
      <c r="J223" s="180" t="n"/>
      <c r="N223" s="976">
        <f>B209</f>
        <v/>
      </c>
      <c r="O223" s="192">
        <f>C209*BS!$B$9</f>
        <v/>
      </c>
      <c r="P223" s="192">
        <f>D209*BS!$B$9</f>
        <v/>
      </c>
      <c r="Q223" s="192">
        <f>E209*BS!$B$9</f>
        <v/>
      </c>
      <c r="R223" s="192">
        <f>F209*BS!$B$9</f>
        <v/>
      </c>
      <c r="S223" s="192">
        <f>G209*BS!$B$9</f>
        <v/>
      </c>
      <c r="T223" s="192">
        <f>H209*BS!$B$9</f>
        <v/>
      </c>
      <c r="U223" s="193">
        <f>I209</f>
        <v/>
      </c>
    </row>
    <row r="224">
      <c r="B224" s="102" t="n"/>
      <c r="C224" s="991" t="n"/>
      <c r="D224" s="991" t="n"/>
      <c r="E224" s="991" t="n"/>
      <c r="F224" s="991" t="n"/>
      <c r="G224" s="991" t="n"/>
      <c r="H224" s="991" t="n"/>
      <c r="I224" s="241" t="n"/>
      <c r="J224" s="180" t="n"/>
      <c r="N224" s="976">
        <f>B210</f>
        <v/>
      </c>
      <c r="O224" s="192">
        <f>C210*BS!$B$9</f>
        <v/>
      </c>
      <c r="P224" s="192">
        <f>D210*BS!$B$9</f>
        <v/>
      </c>
      <c r="Q224" s="192">
        <f>E210*BS!$B$9</f>
        <v/>
      </c>
      <c r="R224" s="192">
        <f>F210*BS!$B$9</f>
        <v/>
      </c>
      <c r="S224" s="192">
        <f>G210*BS!$B$9</f>
        <v/>
      </c>
      <c r="T224" s="192">
        <f>H210*BS!$B$9</f>
        <v/>
      </c>
      <c r="U224" s="193">
        <f>I210</f>
        <v/>
      </c>
    </row>
    <row r="225">
      <c r="B225" s="102" t="n"/>
      <c r="C225" s="991" t="n"/>
      <c r="D225" s="991" t="n"/>
      <c r="E225" s="991" t="n"/>
      <c r="F225" s="991" t="n"/>
      <c r="G225" s="991" t="n"/>
      <c r="H225" s="991" t="n"/>
      <c r="I225" s="241" t="n"/>
      <c r="J225" s="180" t="n"/>
      <c r="N225" s="976">
        <f>B211</f>
        <v/>
      </c>
      <c r="O225" s="192">
        <f>C211*BS!$B$9</f>
        <v/>
      </c>
      <c r="P225" s="192">
        <f>D211*BS!$B$9</f>
        <v/>
      </c>
      <c r="Q225" s="192">
        <f>E211*BS!$B$9</f>
        <v/>
      </c>
      <c r="R225" s="192">
        <f>F211*BS!$B$9</f>
        <v/>
      </c>
      <c r="S225" s="192">
        <f>G211*BS!$B$9</f>
        <v/>
      </c>
      <c r="T225" s="192">
        <f>H211*BS!$B$9</f>
        <v/>
      </c>
      <c r="U225" s="193">
        <f>I211</f>
        <v/>
      </c>
    </row>
    <row r="226">
      <c r="B226" s="102" t="n"/>
      <c r="C226" s="991" t="n"/>
      <c r="D226" s="991" t="n"/>
      <c r="E226" s="991" t="n"/>
      <c r="F226" s="991" t="n"/>
      <c r="G226" s="991" t="n"/>
      <c r="H226" s="991" t="n"/>
      <c r="I226" s="241" t="n"/>
      <c r="J226" s="180" t="n"/>
      <c r="N226" s="976">
        <f>B212</f>
        <v/>
      </c>
      <c r="O226" s="192">
        <f>C212*BS!$B$9</f>
        <v/>
      </c>
      <c r="P226" s="192">
        <f>D212*BS!$B$9</f>
        <v/>
      </c>
      <c r="Q226" s="192">
        <f>E212*BS!$B$9</f>
        <v/>
      </c>
      <c r="R226" s="192">
        <f>F212*BS!$B$9</f>
        <v/>
      </c>
      <c r="S226" s="192">
        <f>G212*BS!$B$9</f>
        <v/>
      </c>
      <c r="T226" s="192">
        <f>H212*BS!$B$9</f>
        <v/>
      </c>
      <c r="U226" s="193">
        <f>I212</f>
        <v/>
      </c>
    </row>
    <row r="227">
      <c r="A227" s="194" t="inlineStr">
        <is>
          <t>K40</t>
        </is>
      </c>
      <c r="B227" s="243" t="inlineStr">
        <is>
          <t xml:space="preserve">Total </t>
        </is>
      </c>
      <c r="C227" s="1004">
        <f>SUM(INDIRECT(ADDRESS(MATCH("K39",$A:$A,0)+1,COLUMN(C$13),4)&amp;":"&amp;ADDRESS(MATCH("K40",$A:$A,0)-1,COLUMN(C$13),4)))</f>
        <v/>
      </c>
      <c r="D227" s="1004">
        <f>SUM(INDIRECT(ADDRESS(MATCH("K39",$A:$A,0)+1,COLUMN(D$13),4)&amp;":"&amp;ADDRESS(MATCH("K40",$A:$A,0)-1,COLUMN(D$13),4)))</f>
        <v/>
      </c>
      <c r="E227" s="1004">
        <f>SUM(INDIRECT(ADDRESS(MATCH("K39",$A:$A,0)+1,COLUMN(E$13),4)&amp;":"&amp;ADDRESS(MATCH("K40",$A:$A,0)-1,COLUMN(E$13),4)))</f>
        <v/>
      </c>
      <c r="F227" s="1004">
        <f>SUM(INDIRECT(ADDRESS(MATCH("K39",$A:$A,0)+1,COLUMN(F$13),4)&amp;":"&amp;ADDRESS(MATCH("K40",$A:$A,0)-1,COLUMN(F$13),4)))</f>
        <v/>
      </c>
      <c r="G227" s="1004">
        <f>SUM(INDIRECT(ADDRESS(MATCH("K39",$A:$A,0)+1,COLUMN(G$13),4)&amp;":"&amp;ADDRESS(MATCH("K40",$A:$A,0)-1,COLUMN(G$13),4)))</f>
        <v/>
      </c>
      <c r="H227" s="1004">
        <f>SUM(INDIRECT(ADDRESS(MATCH("K39",$A:$A,0)+1,COLUMN(H$13),4)&amp;":"&amp;ADDRESS(MATCH("K40",$A:$A,0)-1,COLUMN(H$13),4)))</f>
        <v/>
      </c>
      <c r="I227" s="245" t="n"/>
      <c r="J227" s="196" t="n"/>
      <c r="K227" s="197" t="n"/>
      <c r="L227" s="197" t="n"/>
      <c r="M227" s="197" t="n"/>
      <c r="N227" s="966">
        <f>B213</f>
        <v/>
      </c>
      <c r="O227" s="246">
        <f>C213*BS!$B$9</f>
        <v/>
      </c>
      <c r="P227" s="246">
        <f>D213*BS!$B$9</f>
        <v/>
      </c>
      <c r="Q227" s="246">
        <f>E213*BS!$B$9</f>
        <v/>
      </c>
      <c r="R227" s="246">
        <f>F213*BS!$B$9</f>
        <v/>
      </c>
      <c r="S227" s="246">
        <f>G213*BS!$B$9</f>
        <v/>
      </c>
      <c r="T227" s="246">
        <f>H213*BS!$B$9</f>
        <v/>
      </c>
      <c r="U227" s="247">
        <f>I213</f>
        <v/>
      </c>
      <c r="V227" s="197" t="n"/>
      <c r="W227" s="197" t="n"/>
      <c r="X227" s="197" t="n"/>
      <c r="Y227" s="197" t="n"/>
      <c r="Z227" s="197" t="n"/>
      <c r="AA227" s="197" t="n"/>
      <c r="AB227" s="197" t="n"/>
      <c r="AC227" s="197" t="n"/>
      <c r="AD227" s="197" t="n"/>
      <c r="AE227" s="197" t="n"/>
      <c r="AF227" s="197" t="n"/>
      <c r="AG227" s="197" t="n"/>
      <c r="AH227" s="197" t="n"/>
      <c r="AI227" s="197" t="n"/>
      <c r="AJ227" s="197" t="n"/>
      <c r="AK227" s="197" t="n"/>
      <c r="AL227" s="197" t="n"/>
      <c r="AM227" s="197" t="n"/>
      <c r="AN227" s="197" t="n"/>
      <c r="AO227" s="197" t="n"/>
      <c r="AP227" s="197" t="n"/>
      <c r="AQ227" s="197" t="n"/>
      <c r="AR227" s="197" t="n"/>
      <c r="AS227" s="197" t="n"/>
      <c r="AT227" s="197" t="n"/>
      <c r="AU227" s="197" t="n"/>
      <c r="AV227" s="197" t="n"/>
      <c r="AW227" s="197" t="n"/>
      <c r="AX227" s="197" t="n"/>
      <c r="AY227" s="197" t="n"/>
      <c r="AZ227" s="197" t="n"/>
      <c r="BA227" s="197" t="n"/>
      <c r="BB227" s="197" t="n"/>
      <c r="BC227" s="197" t="n"/>
      <c r="BD227" s="197" t="n"/>
      <c r="BE227" s="197" t="n"/>
      <c r="BF227" s="197" t="n"/>
      <c r="BG227" s="197" t="n"/>
      <c r="BH227" s="197" t="n"/>
      <c r="BI227" s="197" t="n"/>
      <c r="BJ227" s="197" t="n"/>
      <c r="BK227" s="197" t="n"/>
      <c r="BL227" s="197" t="n"/>
      <c r="BM227" s="197" t="n"/>
      <c r="BN227" s="197" t="n"/>
      <c r="BO227" s="197" t="n"/>
      <c r="BP227" s="197" t="n"/>
      <c r="BQ227" s="197" t="n"/>
      <c r="BR227" s="197" t="n"/>
      <c r="BS227" s="197" t="n"/>
      <c r="BT227" s="197" t="n"/>
      <c r="BU227" s="197" t="n"/>
      <c r="BV227" s="197" t="n"/>
      <c r="BW227" s="197" t="n"/>
      <c r="BX227" s="197" t="n"/>
      <c r="BY227" s="197" t="n"/>
      <c r="BZ227" s="197" t="n"/>
      <c r="CA227" s="197" t="n"/>
      <c r="CB227" s="197" t="n"/>
      <c r="CC227" s="197" t="n"/>
      <c r="CD227" s="197" t="n"/>
      <c r="CE227" s="197" t="n"/>
      <c r="CF227" s="197" t="n"/>
      <c r="CG227" s="197" t="n"/>
      <c r="CH227" s="197" t="n"/>
      <c r="CI227" s="197" t="n"/>
      <c r="CJ227" s="197" t="n"/>
      <c r="CK227" s="197" t="n"/>
      <c r="CL227" s="197" t="n"/>
      <c r="CM227" s="197" t="n"/>
      <c r="CN227" s="197" t="n"/>
      <c r="CO227" s="197" t="n"/>
      <c r="CP227" s="197" t="n"/>
      <c r="CQ227" s="197" t="n"/>
      <c r="CR227" s="197" t="n"/>
      <c r="CS227" s="197" t="n"/>
      <c r="CT227" s="197" t="n"/>
      <c r="CU227" s="197" t="n"/>
      <c r="CV227" s="197" t="n"/>
      <c r="CW227" s="197" t="n"/>
      <c r="CX227" s="197" t="n"/>
      <c r="CY227" s="197" t="n"/>
      <c r="CZ227" s="197" t="n"/>
      <c r="DA227" s="197" t="n"/>
      <c r="DB227" s="197" t="n"/>
      <c r="DC227" s="197" t="n"/>
      <c r="DD227" s="197" t="n"/>
      <c r="DE227" s="197" t="n"/>
      <c r="DF227" s="197" t="n"/>
      <c r="DG227" s="197" t="n"/>
      <c r="DH227" s="197" t="n"/>
      <c r="DI227" s="197" t="n"/>
      <c r="DJ227" s="197" t="n"/>
      <c r="DK227" s="197" t="n"/>
      <c r="DL227" s="197" t="n"/>
      <c r="DM227" s="197" t="n"/>
      <c r="DN227" s="197" t="n"/>
      <c r="DO227" s="197" t="n"/>
      <c r="DP227" s="197" t="n"/>
      <c r="DQ227" s="197" t="n"/>
      <c r="DR227" s="197" t="n"/>
      <c r="DS227" s="197" t="n"/>
      <c r="DT227" s="197" t="n"/>
      <c r="DU227" s="197" t="n"/>
      <c r="DV227" s="197" t="n"/>
      <c r="DW227" s="197" t="n"/>
      <c r="DX227" s="197" t="n"/>
      <c r="DY227" s="197" t="n"/>
      <c r="DZ227" s="197" t="n"/>
      <c r="EA227" s="197" t="n"/>
      <c r="EB227" s="197" t="n"/>
      <c r="EC227" s="197" t="n"/>
      <c r="ED227" s="197" t="n"/>
      <c r="EE227" s="197" t="n"/>
      <c r="EF227" s="197" t="n"/>
      <c r="EG227" s="197" t="n"/>
      <c r="EH227" s="197" t="n"/>
      <c r="EI227" s="197" t="n"/>
      <c r="EJ227" s="197" t="n"/>
    </row>
    <row r="228">
      <c r="B228" s="248" t="n"/>
      <c r="C228" s="242" t="n"/>
      <c r="D228" s="242" t="n"/>
      <c r="E228" s="242" t="n"/>
      <c r="F228" s="242" t="n"/>
      <c r="G228" s="242" t="n"/>
      <c r="H228" s="242" t="n"/>
      <c r="I228" s="242" t="n"/>
      <c r="J228" s="180" t="n"/>
      <c r="O228" s="249" t="n"/>
      <c r="P228" s="249" t="n"/>
      <c r="Q228" s="249" t="n"/>
      <c r="R228" s="249" t="n"/>
      <c r="S228" s="249" t="n"/>
      <c r="T228" s="249" t="n"/>
      <c r="U228" s="249"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row r="284">
      <c r="B284" s="248" t="n"/>
      <c r="C284" s="242" t="n"/>
      <c r="D284" s="242" t="n"/>
      <c r="E284" s="242" t="n"/>
      <c r="F284" s="242" t="n"/>
      <c r="G284" s="242" t="n"/>
      <c r="H284" s="242" t="n"/>
      <c r="I284" s="242" t="n"/>
      <c r="J284" s="180" t="n"/>
    </row>
    <row r="285">
      <c r="B285" s="248" t="n"/>
      <c r="C285" s="242" t="n"/>
      <c r="D285" s="242" t="n"/>
      <c r="E285" s="242" t="n"/>
      <c r="F285" s="242" t="n"/>
      <c r="G285" s="242" t="n"/>
      <c r="H285" s="242" t="n"/>
      <c r="I285" s="242" t="n"/>
      <c r="J285" s="180" t="n"/>
    </row>
    <row r="286">
      <c r="B286" s="248" t="n"/>
      <c r="C286" s="242" t="n"/>
      <c r="D286" s="242" t="n"/>
      <c r="E286" s="242" t="n"/>
      <c r="F286" s="242" t="n"/>
      <c r="G286" s="242" t="n"/>
      <c r="H286" s="242" t="n"/>
      <c r="I286" s="242" t="n"/>
      <c r="J286" s="180" t="n"/>
    </row>
    <row r="287">
      <c r="B287" s="248" t="n"/>
      <c r="C287" s="242" t="n"/>
      <c r="D287" s="242" t="n"/>
      <c r="E287" s="242" t="n"/>
      <c r="F287" s="242" t="n"/>
      <c r="G287" s="242" t="n"/>
      <c r="H287" s="242" t="n"/>
      <c r="I287" s="242" t="n"/>
      <c r="J287" s="180" t="n"/>
    </row>
    <row r="288">
      <c r="B288" s="248" t="n"/>
      <c r="C288" s="242" t="n"/>
      <c r="D288" s="242" t="n"/>
      <c r="E288" s="242" t="n"/>
      <c r="F288" s="242" t="n"/>
      <c r="G288" s="242" t="n"/>
      <c r="H288" s="242" t="n"/>
      <c r="I288" s="242" t="n"/>
      <c r="J288" s="180" t="n"/>
    </row>
    <row r="289">
      <c r="B289" s="248" t="n"/>
      <c r="C289" s="242" t="n"/>
      <c r="D289" s="242" t="n"/>
      <c r="E289" s="242" t="n"/>
      <c r="F289" s="242" t="n"/>
      <c r="G289" s="242" t="n"/>
      <c r="H289" s="242" t="n"/>
      <c r="I289" s="242" t="n"/>
      <c r="J289" s="180" t="n"/>
    </row>
    <row r="290">
      <c r="B290" s="248" t="n"/>
      <c r="C290" s="242" t="n"/>
      <c r="D290" s="242" t="n"/>
      <c r="E290" s="242" t="n"/>
      <c r="F290" s="242" t="n"/>
      <c r="G290" s="242" t="n"/>
      <c r="H290" s="242" t="n"/>
      <c r="I290" s="242" t="n"/>
      <c r="J290" s="180" t="n"/>
    </row>
    <row r="291">
      <c r="B291" s="248" t="n"/>
      <c r="C291" s="242" t="n"/>
      <c r="D291" s="242" t="n"/>
      <c r="E291" s="242" t="n"/>
      <c r="F291" s="242" t="n"/>
      <c r="G291" s="242" t="n"/>
      <c r="H291" s="242" t="n"/>
      <c r="I291" s="242" t="n"/>
      <c r="J291" s="180" t="n"/>
    </row>
    <row r="292">
      <c r="B292" s="248" t="n"/>
      <c r="C292" s="242" t="n"/>
      <c r="D292" s="242" t="n"/>
      <c r="E292" s="242" t="n"/>
      <c r="F292" s="242" t="n"/>
      <c r="G292" s="242" t="n"/>
      <c r="H292" s="242" t="n"/>
      <c r="I292" s="242" t="n"/>
      <c r="J292" s="180" t="n"/>
    </row>
    <row r="293">
      <c r="B293" s="248" t="n"/>
      <c r="C293" s="242" t="n"/>
      <c r="D293" s="242" t="n"/>
      <c r="E293" s="242" t="n"/>
      <c r="F293" s="242" t="n"/>
      <c r="G293" s="242" t="n"/>
      <c r="H293" s="242" t="n"/>
      <c r="I293" s="242" t="n"/>
      <c r="J293" s="180" t="n"/>
    </row>
    <row r="294">
      <c r="B294" s="248" t="n"/>
      <c r="C294" s="242" t="n"/>
      <c r="D294" s="242" t="n"/>
      <c r="E294" s="242" t="n"/>
      <c r="F294" s="242" t="n"/>
      <c r="G294" s="242" t="n"/>
      <c r="H294" s="242" t="n"/>
      <c r="I294" s="242" t="n"/>
      <c r="J294" s="180" t="n"/>
    </row>
    <row r="295">
      <c r="B295" s="248" t="n"/>
      <c r="C295" s="242" t="n"/>
      <c r="D295" s="242" t="n"/>
      <c r="E295" s="242" t="n"/>
      <c r="F295" s="242" t="n"/>
      <c r="G295" s="242" t="n"/>
      <c r="H295" s="242" t="n"/>
      <c r="I295" s="242" t="n"/>
      <c r="J295" s="180" t="n"/>
    </row>
    <row r="296">
      <c r="B296" s="248" t="n"/>
      <c r="C296" s="242" t="n"/>
      <c r="D296" s="242" t="n"/>
      <c r="E296" s="242" t="n"/>
      <c r="F296" s="242" t="n"/>
      <c r="G296" s="242" t="n"/>
      <c r="H296" s="242" t="n"/>
      <c r="I296" s="242" t="n"/>
      <c r="J296" s="180" t="n"/>
    </row>
    <row r="297">
      <c r="B297" s="248" t="n"/>
      <c r="C297" s="242" t="n"/>
      <c r="D297" s="242" t="n"/>
      <c r="E297" s="242" t="n"/>
      <c r="F297" s="242" t="n"/>
      <c r="G297" s="242" t="n"/>
      <c r="H297" s="242" t="n"/>
      <c r="I297" s="242" t="n"/>
      <c r="J297"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160803224</v>
      </c>
      <c r="H15" s="939" t="n">
        <v>144417994</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-136649031</v>
      </c>
      <c r="H29" s="939" t="n">
        <v>-114042844</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Distribution expenses</t>
        </is>
      </c>
      <c r="C56" s="939" t="n"/>
      <c r="D56" s="939" t="n"/>
      <c r="E56" s="939" t="n"/>
      <c r="F56" s="939" t="n"/>
      <c r="G56" s="939" t="n">
        <v>-214431</v>
      </c>
      <c r="H56" s="939" t="n">
        <v>-240245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Marketing expenses</t>
        </is>
      </c>
      <c r="C57" s="939" t="n"/>
      <c r="D57" s="939" t="n"/>
      <c r="E57" s="939" t="n"/>
      <c r="F57" s="939" t="n"/>
      <c r="G57" s="939" t="n">
        <v>-262432</v>
      </c>
      <c r="H57" s="939" t="n">
        <v>-885245</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Occupancy expenses</t>
        </is>
      </c>
      <c r="C58" s="939" t="n"/>
      <c r="D58" s="939" t="n"/>
      <c r="E58" s="939" t="n"/>
      <c r="F58" s="939" t="n"/>
      <c r="G58" s="939" t="n">
        <v>-709992</v>
      </c>
      <c r="H58" s="939" t="n">
        <v>-839567</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Administration expenses</t>
        </is>
      </c>
      <c r="C59" s="939" t="n"/>
      <c r="D59" s="939" t="n"/>
      <c r="E59" s="939" t="n"/>
      <c r="F59" s="939" t="n"/>
      <c r="G59" s="939" t="n">
        <v>-12937702</v>
      </c>
      <c r="H59" s="939" t="n">
        <v>-14492289</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inlineStr">
        <is>
          <t>Selling expenses</t>
        </is>
      </c>
      <c r="C60" s="939" t="n"/>
      <c r="D60" s="939" t="n"/>
      <c r="E60" s="939" t="n"/>
      <c r="F60" s="939" t="n"/>
      <c r="G60" s="939" t="n">
        <v>-652974</v>
      </c>
      <c r="H60" s="939" t="n">
        <v>-1037001</v>
      </c>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-709992</v>
      </c>
      <c r="H80" s="939" t="n">
        <v>-839567</v>
      </c>
      <c r="I80" s="1017" t="n"/>
      <c r="N80" s="290" t="n"/>
      <c r="O80" s="204" t="n"/>
      <c r="P80" s="204" t="n"/>
      <c r="Q80" s="204" t="n"/>
      <c r="R80" s="204" t="n"/>
      <c r="S80" s="204" t="n"/>
      <c r="T80" s="204" t="n"/>
      <c r="U80" s="1016" t="n"/>
    </row>
    <row r="81" customFormat="1" s="279">
      <c r="B81" s="119" t="inlineStr">
        <is>
          <t>Administration expenses</t>
        </is>
      </c>
      <c r="C81" s="939" t="n"/>
      <c r="D81" s="939" t="n"/>
      <c r="E81" s="939" t="n"/>
      <c r="F81" s="939" t="n"/>
      <c r="G81" s="939" t="n">
        <v>-12937702</v>
      </c>
      <c r="H81" s="939" t="n">
        <v>-14492289</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-131545</v>
      </c>
      <c r="H98" s="939" t="n">
        <v>-424637</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-131545</v>
      </c>
      <c r="H111" s="939" t="n">
        <v>-424637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-131545</v>
      </c>
      <c r="H124" s="952" t="n">
        <v>-424637</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expense(benefito, current year</t>
        </is>
      </c>
      <c r="G138" t="n">
        <v>2808004</v>
      </c>
      <c r="H138" t="n">
        <v>3876839</v>
      </c>
    </row>
    <row r="139" customFormat="1" s="118">
      <c r="B139" t="inlineStr">
        <is>
          <t xml:space="preserve">  Income tax expense(Denefit) - prior year's adjustment</t>
        </is>
      </c>
      <c r="G139" t="n">
        <v>188467</v>
      </c>
      <c r="H139" t="n">
        <v>4173</v>
      </c>
    </row>
    <row r="140" customFormat="1" s="118">
      <c r="B140" t="inlineStr">
        <is>
          <t xml:space="preserve"> Deferred tax expense(benefit) Income tax expense</t>
        </is>
      </c>
      <c r="G140" t="n">
        <v>2475839</v>
      </c>
      <c r="H140" t="n">
        <v>3655385</v>
      </c>
    </row>
    <row r="141" customFormat="1" s="118">
      <c r="B141" t="inlineStr">
        <is>
          <t xml:space="preserve"> Timing difference arising from: Deferred Income</t>
        </is>
      </c>
      <c r="G141" t="n">
        <v>59293</v>
      </c>
      <c r="H141" t="n">
        <v>-15235</v>
      </c>
    </row>
    <row r="142" customFormat="1" s="118">
      <c r="B142" s="102" t="n"/>
      <c r="D142" s="939" t="n"/>
      <c r="E142" s="939" t="n"/>
      <c r="F142" s="939" t="n"/>
      <c r="G142" s="939" t="n"/>
      <c r="H142" s="939" t="n"/>
      <c r="I142" s="1017" t="n"/>
      <c r="L142" s="279" t="n"/>
      <c r="M142" s="279" t="n"/>
      <c r="N142" s="290" t="n"/>
      <c r="O142" s="204" t="n"/>
      <c r="P142" s="204" t="n"/>
      <c r="Q142" s="204" t="n"/>
      <c r="R142" s="204" t="n"/>
      <c r="S142" s="204" t="n"/>
      <c r="T142" s="204" t="n"/>
      <c r="U142" s="1016" t="n"/>
    </row>
    <row r="143" customFormat="1" s="118">
      <c r="B143" s="102" t="n"/>
      <c r="C143" s="939" t="n"/>
      <c r="D143" s="939" t="n"/>
      <c r="E143" s="939" t="n"/>
      <c r="F143" s="939" t="n"/>
      <c r="G143" s="939" t="n"/>
      <c r="H143" s="939" t="n"/>
      <c r="I143" s="1017" t="n"/>
      <c r="L143" s="279" t="n"/>
      <c r="M143" s="279" t="n"/>
      <c r="N143" s="290" t="n"/>
      <c r="O143" s="204" t="n"/>
      <c r="P143" s="204" t="n"/>
      <c r="Q143" s="204" t="n"/>
      <c r="R143" s="204" t="n"/>
      <c r="S143" s="204" t="n"/>
      <c r="T143" s="204" t="n"/>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B140</f>
        <v/>
      </c>
      <c r="O144" s="204">
        <f>C140*BS!$B$9</f>
        <v/>
      </c>
      <c r="P144" s="204">
        <f>D140*BS!$B$9</f>
        <v/>
      </c>
      <c r="Q144" s="204">
        <f>E140*BS!$B$9</f>
        <v/>
      </c>
      <c r="R144" s="204">
        <f>F140*BS!$B$9</f>
        <v/>
      </c>
      <c r="S144" s="204">
        <f>G140*BS!$B$9</f>
        <v/>
      </c>
      <c r="T144" s="204">
        <f>H140*BS!$B$9</f>
        <v/>
      </c>
      <c r="U144" s="1016">
        <f>I140</f>
        <v/>
      </c>
    </row>
    <row r="145" customFormat="1" s="118">
      <c r="B145" s="102" t="n"/>
      <c r="C145" s="939" t="n"/>
      <c r="D145" s="939" t="n"/>
      <c r="E145" s="939" t="n"/>
      <c r="F145" s="939" t="n"/>
      <c r="G145" s="939" t="n"/>
      <c r="H145" s="939" t="n"/>
      <c r="I145" s="1017" t="n"/>
      <c r="L145" s="279" t="n"/>
      <c r="M145" s="279" t="n"/>
      <c r="N145" s="293">
        <f>B141</f>
        <v/>
      </c>
      <c r="O145" s="192">
        <f>C141*BS!$B$9</f>
        <v/>
      </c>
      <c r="P145" s="192">
        <f>D141*BS!$B$9</f>
        <v/>
      </c>
      <c r="Q145" s="192">
        <f>E141*BS!$B$9</f>
        <v/>
      </c>
      <c r="R145" s="192">
        <f>F141*BS!$B$9</f>
        <v/>
      </c>
      <c r="S145" s="192">
        <f>G141*BS!$B$9</f>
        <v/>
      </c>
      <c r="T145" s="192">
        <f>H141*BS!$B$9</f>
        <v/>
      </c>
      <c r="U145" s="1016">
        <f>I141</f>
        <v/>
      </c>
    </row>
    <row r="146" customFormat="1" s="118">
      <c r="B146" s="102" t="n"/>
      <c r="I146" s="1017" t="n"/>
      <c r="L146" s="279" t="n"/>
      <c r="M146" s="279" t="n"/>
      <c r="N146" s="293">
        <f>B142</f>
        <v/>
      </c>
      <c r="O146" s="192">
        <f>C142*BS!$B$9</f>
        <v/>
      </c>
      <c r="P146" s="192">
        <f>D142*BS!$B$9</f>
        <v/>
      </c>
      <c r="Q146" s="192">
        <f>E142*BS!$B$9</f>
        <v/>
      </c>
      <c r="R146" s="192">
        <f>F142*BS!$B$9</f>
        <v/>
      </c>
      <c r="S146" s="192">
        <f>G142*BS!$B$9</f>
        <v/>
      </c>
      <c r="T146" s="192">
        <f>H142*BS!$B$9</f>
        <v/>
      </c>
      <c r="U146" s="1016">
        <f>I142</f>
        <v/>
      </c>
    </row>
    <row r="147" customFormat="1" s="118">
      <c r="B147" s="102" t="n"/>
      <c r="I147" s="1017" t="n"/>
      <c r="L147" s="279" t="n"/>
      <c r="M147" s="279" t="n"/>
      <c r="N147" s="293">
        <f>B143</f>
        <v/>
      </c>
      <c r="O147" s="192">
        <f>C143*BS!$B$9</f>
        <v/>
      </c>
      <c r="P147" s="192">
        <f>D143*BS!$B$9</f>
        <v/>
      </c>
      <c r="Q147" s="192">
        <f>E143*BS!$B$9</f>
        <v/>
      </c>
      <c r="R147" s="192">
        <f>F143*BS!$B$9</f>
        <v/>
      </c>
      <c r="S147" s="192">
        <f>G143*BS!$B$9</f>
        <v/>
      </c>
      <c r="T147" s="192">
        <f>H143*BS!$B$9</f>
        <v/>
      </c>
      <c r="U147" s="1016">
        <f>I143</f>
        <v/>
      </c>
    </row>
    <row r="148" customFormat="1" s="118">
      <c r="B148" s="303" t="n"/>
      <c r="I148" s="1017" t="n"/>
      <c r="L148" s="279" t="n"/>
      <c r="M148" s="279" t="n"/>
      <c r="N148" s="293">
        <f>B144</f>
        <v/>
      </c>
      <c r="O148" s="192">
        <f>C144*BS!$B$9</f>
        <v/>
      </c>
      <c r="P148" s="192">
        <f>D144*BS!$B$9</f>
        <v/>
      </c>
      <c r="Q148" s="192">
        <f>E144*BS!$B$9</f>
        <v/>
      </c>
      <c r="R148" s="192">
        <f>F144*BS!$B$9</f>
        <v/>
      </c>
      <c r="S148" s="192">
        <f>G144*BS!$B$9</f>
        <v/>
      </c>
      <c r="T148" s="192">
        <f>H144*BS!$B$9</f>
        <v/>
      </c>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B145</f>
        <v/>
      </c>
      <c r="O149" s="204">
        <f>C145*BS!$B$9</f>
        <v/>
      </c>
      <c r="P149" s="204">
        <f>D145*BS!$B$9</f>
        <v/>
      </c>
      <c r="Q149" s="204">
        <f>E145*BS!$B$9</f>
        <v/>
      </c>
      <c r="R149" s="204">
        <f>F145*BS!$B$9</f>
        <v/>
      </c>
      <c r="S149" s="204">
        <f>G145*BS!$B$9</f>
        <v/>
      </c>
      <c r="T149" s="204">
        <f>H145*BS!$B$9</f>
        <v/>
      </c>
      <c r="U149" s="1016">
        <f>I145</f>
        <v/>
      </c>
    </row>
    <row r="150" customFormat="1" s="118">
      <c r="B150" s="303" t="n"/>
      <c r="C150" s="279" t="n"/>
      <c r="D150" s="938" t="n"/>
      <c r="E150" s="938" t="n"/>
      <c r="F150" s="938" t="n"/>
      <c r="G150" s="938" t="n"/>
      <c r="H150" s="938" t="n"/>
      <c r="I150" s="1017" t="n"/>
      <c r="L150" s="279" t="n"/>
      <c r="M150" s="279" t="n"/>
      <c r="N150" s="296" t="n"/>
      <c r="O150" s="192" t="n"/>
      <c r="P150" s="192" t="n"/>
      <c r="Q150" s="192" t="n"/>
      <c r="R150" s="192" t="n"/>
      <c r="S150" s="192" t="n"/>
      <c r="T150" s="192" t="n"/>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B147</f>
        <v/>
      </c>
      <c r="O151" s="204">
        <f>C147*BS!$B$9</f>
        <v/>
      </c>
      <c r="P151" s="204">
        <f>D147*BS!$B$9</f>
        <v/>
      </c>
      <c r="Q151" s="204">
        <f>E147*BS!$B$9</f>
        <v/>
      </c>
      <c r="R151" s="204">
        <f>F147*BS!$B$9</f>
        <v/>
      </c>
      <c r="S151" s="204">
        <f>G147*BS!$B$9</f>
        <v/>
      </c>
      <c r="T151" s="204">
        <f>H147*BS!$B$9</f>
        <v/>
      </c>
      <c r="U151" s="1016">
        <f>I147</f>
        <v/>
      </c>
    </row>
    <row r="152" customFormat="1" s="118">
      <c r="B152" s="102" t="n"/>
      <c r="I152" s="1017" t="n"/>
      <c r="L152" s="279" t="n"/>
      <c r="M152" s="279" t="n"/>
      <c r="N152" s="293">
        <f>B148</f>
        <v/>
      </c>
      <c r="O152" s="192">
        <f>C148*BS!$B$9</f>
        <v/>
      </c>
      <c r="P152" s="192">
        <f>D148*BS!$B$9</f>
        <v/>
      </c>
      <c r="Q152" s="192">
        <f>E148*BS!$B$9</f>
        <v/>
      </c>
      <c r="R152" s="192">
        <f>F148*BS!$B$9</f>
        <v/>
      </c>
      <c r="S152" s="192">
        <f>G148*BS!$B$9</f>
        <v/>
      </c>
      <c r="T152" s="192">
        <f>H148*BS!$B$9</f>
        <v/>
      </c>
      <c r="U152" s="1016">
        <f>I148</f>
        <v/>
      </c>
    </row>
    <row r="153" customFormat="1" s="118">
      <c r="B153" s="303" t="n"/>
      <c r="I153" s="1017" t="n"/>
      <c r="L153" s="279" t="n"/>
      <c r="M153" s="279" t="n"/>
      <c r="N153" s="293">
        <f>B149</f>
        <v/>
      </c>
      <c r="O153" s="192">
        <f>C149*BS!$B$9</f>
        <v/>
      </c>
      <c r="P153" s="192">
        <f>D149*BS!$B$9</f>
        <v/>
      </c>
      <c r="Q153" s="192">
        <f>E149*BS!$B$9</f>
        <v/>
      </c>
      <c r="R153" s="192">
        <f>F149*BS!$B$9</f>
        <v/>
      </c>
      <c r="S153" s="192">
        <f>G149*BS!$B$9</f>
        <v/>
      </c>
      <c r="T153" s="192">
        <f>H149*BS!$B$9</f>
        <v/>
      </c>
      <c r="U153" s="1016">
        <f>I149</f>
        <v/>
      </c>
    </row>
    <row r="154" customFormat="1" s="118">
      <c r="B154" s="102" t="n"/>
      <c r="I154" s="1017" t="n"/>
      <c r="L154" s="279" t="n"/>
      <c r="M154" s="279" t="n"/>
      <c r="N154" s="293">
        <f>B150</f>
        <v/>
      </c>
      <c r="O154" s="192">
        <f>C150*BS!$B$9</f>
        <v/>
      </c>
      <c r="P154" s="192">
        <f>D150*BS!$B$9</f>
        <v/>
      </c>
      <c r="Q154" s="192">
        <f>E150*BS!$B$9</f>
        <v/>
      </c>
      <c r="R154" s="192">
        <f>F150*BS!$B$9</f>
        <v/>
      </c>
      <c r="S154" s="192">
        <f>G150*BS!$B$9</f>
        <v/>
      </c>
      <c r="T154" s="192">
        <f>H150*BS!$B$9</f>
        <v/>
      </c>
      <c r="U154" s="1016">
        <f>I150</f>
        <v/>
      </c>
    </row>
    <row r="155" customFormat="1" s="118">
      <c r="B155" s="102" t="n"/>
      <c r="I155" s="1017" t="n"/>
      <c r="L155" s="279" t="n"/>
      <c r="M155" s="279" t="n"/>
      <c r="N155" s="293">
        <f>B151</f>
        <v/>
      </c>
      <c r="O155" s="192">
        <f>C151*BS!$B$9</f>
        <v/>
      </c>
      <c r="P155" s="192">
        <f>D151*BS!$B$9</f>
        <v/>
      </c>
      <c r="Q155" s="192">
        <f>E151*BS!$B$9</f>
        <v/>
      </c>
      <c r="R155" s="192">
        <f>F151*BS!$B$9</f>
        <v/>
      </c>
      <c r="S155" s="192">
        <f>G151*BS!$B$9</f>
        <v/>
      </c>
      <c r="T155" s="192">
        <f>H151*BS!$B$9</f>
        <v/>
      </c>
      <c r="U155" s="1016">
        <f>I151</f>
        <v/>
      </c>
    </row>
    <row r="156" customFormat="1" s="118">
      <c r="B156" s="102" t="n"/>
      <c r="I156" s="1017" t="n"/>
      <c r="L156" s="279" t="n"/>
      <c r="M156" s="279" t="n"/>
      <c r="N156" s="293">
        <f>B152</f>
        <v/>
      </c>
      <c r="O156" s="192">
        <f>C152*BS!$B$9</f>
        <v/>
      </c>
      <c r="P156" s="192">
        <f>D152*BS!$B$9</f>
        <v/>
      </c>
      <c r="Q156" s="192">
        <f>E152*BS!$B$9</f>
        <v/>
      </c>
      <c r="R156" s="192">
        <f>F152*BS!$B$9</f>
        <v/>
      </c>
      <c r="S156" s="192">
        <f>G152*BS!$B$9</f>
        <v/>
      </c>
      <c r="T156" s="192">
        <f>H152*BS!$B$9</f>
        <v/>
      </c>
      <c r="U156" s="1016">
        <f>I152</f>
        <v/>
      </c>
    </row>
    <row r="157" customFormat="1" s="118">
      <c r="B157" s="102" t="n"/>
      <c r="C157" s="939" t="n"/>
      <c r="D157" s="939" t="n"/>
      <c r="E157" s="939" t="n"/>
      <c r="F157" s="939" t="n"/>
      <c r="G157" s="939" t="n"/>
      <c r="H157" s="939" t="n"/>
      <c r="I157" s="1017" t="n"/>
      <c r="L157" s="279" t="n"/>
      <c r="M157" s="279" t="n"/>
      <c r="N157" s="293">
        <f>B153</f>
        <v/>
      </c>
      <c r="O157" s="192">
        <f>C153*BS!$B$9</f>
        <v/>
      </c>
      <c r="P157" s="192">
        <f>D153*BS!$B$9</f>
        <v/>
      </c>
      <c r="Q157" s="192">
        <f>E153*BS!$B$9</f>
        <v/>
      </c>
      <c r="R157" s="192">
        <f>F153*BS!$B$9</f>
        <v/>
      </c>
      <c r="S157" s="192">
        <f>G153*BS!$B$9</f>
        <v/>
      </c>
      <c r="T157" s="192">
        <f>H153*BS!$B$9</f>
        <v/>
      </c>
      <c r="U157" s="1016">
        <f>I153</f>
        <v/>
      </c>
    </row>
    <row r="158" customFormat="1" s="118">
      <c r="B158" s="102" t="n"/>
      <c r="I158" s="1017" t="n"/>
      <c r="L158" s="279" t="n"/>
      <c r="M158" s="279" t="n"/>
      <c r="N158" s="293">
        <f>B154</f>
        <v/>
      </c>
      <c r="O158" s="192">
        <f>C154*BS!$B$9</f>
        <v/>
      </c>
      <c r="P158" s="192">
        <f>D154*BS!$B$9</f>
        <v/>
      </c>
      <c r="Q158" s="192">
        <f>E154*BS!$B$9</f>
        <v/>
      </c>
      <c r="R158" s="192">
        <f>F154*BS!$B$9</f>
        <v/>
      </c>
      <c r="S158" s="192">
        <f>G154*BS!$B$9</f>
        <v/>
      </c>
      <c r="T158" s="192">
        <f>H154*BS!$B$9</f>
        <v/>
      </c>
      <c r="U158" s="1016">
        <f>I154</f>
        <v/>
      </c>
    </row>
    <row r="159" customFormat="1" s="118">
      <c r="B159" s="102" t="n"/>
      <c r="I159" s="1017" t="n"/>
      <c r="L159" s="279" t="n"/>
      <c r="M159" s="279" t="n"/>
      <c r="N159" s="293">
        <f>B155</f>
        <v/>
      </c>
      <c r="O159" s="192">
        <f>C155*BS!$B$9</f>
        <v/>
      </c>
      <c r="P159" s="192">
        <f>D155*BS!$B$9</f>
        <v/>
      </c>
      <c r="Q159" s="192">
        <f>E155*BS!$B$9</f>
        <v/>
      </c>
      <c r="R159" s="192">
        <f>F155*BS!$B$9</f>
        <v/>
      </c>
      <c r="S159" s="192">
        <f>G155*BS!$B$9</f>
        <v/>
      </c>
      <c r="T159" s="192">
        <f>H155*BS!$B$9</f>
        <v/>
      </c>
      <c r="U159" s="1016">
        <f>I155</f>
        <v/>
      </c>
    </row>
    <row r="160" customFormat="1" s="118">
      <c r="B160" s="102" t="n"/>
      <c r="I160" s="1017" t="n"/>
      <c r="L160" s="279" t="n"/>
      <c r="M160" s="279" t="n"/>
      <c r="N160" s="293">
        <f>B156</f>
        <v/>
      </c>
      <c r="O160" s="192">
        <f>C156*BS!$B$9</f>
        <v/>
      </c>
      <c r="P160" s="192">
        <f>D156*BS!$B$9</f>
        <v/>
      </c>
      <c r="Q160" s="192">
        <f>E156*BS!$B$9</f>
        <v/>
      </c>
      <c r="R160" s="192">
        <f>F156*BS!$B$9</f>
        <v/>
      </c>
      <c r="S160" s="192">
        <f>G156*BS!$B$9</f>
        <v/>
      </c>
      <c r="T160" s="192">
        <f>H156*BS!$B$9</f>
        <v/>
      </c>
      <c r="U160" s="1016">
        <f>I156</f>
        <v/>
      </c>
    </row>
    <row r="161" customFormat="1" s="118">
      <c r="B161" s="102" t="n"/>
      <c r="I161" s="1017" t="n"/>
      <c r="L161" s="279" t="n"/>
      <c r="M161" s="279" t="n"/>
      <c r="N161" s="293">
        <f>B157</f>
        <v/>
      </c>
      <c r="O161" s="192">
        <f>C157*BS!$B$9</f>
        <v/>
      </c>
      <c r="P161" s="192">
        <f>D157*BS!$B$9</f>
        <v/>
      </c>
      <c r="Q161" s="192">
        <f>E157*BS!$B$9</f>
        <v/>
      </c>
      <c r="R161" s="192">
        <f>F157*BS!$B$9</f>
        <v/>
      </c>
      <c r="S161" s="192">
        <f>G157*BS!$B$9</f>
        <v/>
      </c>
      <c r="T161" s="192">
        <f>H157*BS!$B$9</f>
        <v/>
      </c>
      <c r="U161" s="1016">
        <f>I157</f>
        <v/>
      </c>
    </row>
    <row r="162" customFormat="1" s="118">
      <c r="B162" s="102" t="n"/>
      <c r="I162" s="1017" t="n"/>
      <c r="L162" s="279" t="n"/>
      <c r="M162" s="279" t="n"/>
      <c r="N162" s="293">
        <f>B158</f>
        <v/>
      </c>
      <c r="O162" s="192">
        <f>C158*BS!$B$9</f>
        <v/>
      </c>
      <c r="P162" s="192">
        <f>D158*BS!$B$9</f>
        <v/>
      </c>
      <c r="Q162" s="192">
        <f>E158*BS!$B$9</f>
        <v/>
      </c>
      <c r="R162" s="192">
        <f>F158*BS!$B$9</f>
        <v/>
      </c>
      <c r="S162" s="192">
        <f>G158*BS!$B$9</f>
        <v/>
      </c>
      <c r="T162" s="192">
        <f>H158*BS!$B$9</f>
        <v/>
      </c>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B159</f>
        <v/>
      </c>
      <c r="O163" s="204">
        <f>C159*BS!$B$9</f>
        <v/>
      </c>
      <c r="P163" s="204">
        <f>D159*BS!$B$9</f>
        <v/>
      </c>
      <c r="Q163" s="204">
        <f>E159*BS!$B$9</f>
        <v/>
      </c>
      <c r="R163" s="204">
        <f>F159*BS!$B$9</f>
        <v/>
      </c>
      <c r="S163" s="204">
        <f>G159*BS!$B$9</f>
        <v/>
      </c>
      <c r="T163" s="204">
        <f>H159*BS!$B$9</f>
        <v/>
      </c>
      <c r="U163" s="1016">
        <f>I159</f>
        <v/>
      </c>
    </row>
    <row r="164" customFormat="1" s="118">
      <c r="B164" s="303" t="n"/>
      <c r="D164" s="939" t="n"/>
      <c r="E164" s="939" t="n"/>
      <c r="F164" s="939" t="n"/>
      <c r="G164" s="939" t="n"/>
      <c r="H164" s="939" t="n"/>
      <c r="I164" s="934" t="n"/>
      <c r="N164" s="296" t="n"/>
      <c r="O164" s="192" t="n"/>
      <c r="P164" s="192" t="n"/>
      <c r="Q164" s="192" t="n"/>
      <c r="R164" s="192" t="n"/>
      <c r="S164" s="192" t="n"/>
      <c r="T164" s="192" t="n"/>
      <c r="U164" s="1016" t="n"/>
    </row>
    <row r="165" customFormat="1" s="118">
      <c r="A165" s="118" t="inlineStr">
        <is>
          <t>K26</t>
        </is>
      </c>
      <c r="B165" s="298" t="inlineStr">
        <is>
          <t xml:space="preserve">Others </t>
        </is>
      </c>
      <c r="C165" s="97" t="n"/>
      <c r="D165" s="964" t="n"/>
      <c r="E165" s="964" t="n"/>
      <c r="F165" s="964" t="n"/>
      <c r="G165" s="964" t="n"/>
      <c r="H165" s="964" t="n"/>
      <c r="I165" s="1017" t="n"/>
      <c r="N165" s="290">
        <f>B161</f>
        <v/>
      </c>
      <c r="O165" s="204" t="n"/>
      <c r="P165" s="204" t="n"/>
      <c r="Q165" s="204" t="n"/>
      <c r="R165" s="204" t="n"/>
      <c r="S165" s="204" t="n"/>
      <c r="T165" s="204" t="n"/>
      <c r="U165" s="1016" t="n"/>
    </row>
    <row r="166" customFormat="1" s="118">
      <c r="B166" s="102" t="n"/>
      <c r="C166" s="939" t="n"/>
      <c r="D166" s="939" t="n"/>
      <c r="E166" s="939" t="n"/>
      <c r="F166" s="939" t="n"/>
      <c r="G166" s="939" t="n"/>
      <c r="H166" s="939" t="n"/>
      <c r="I166" s="1017" t="n"/>
      <c r="N166" s="293">
        <f>B162</f>
        <v/>
      </c>
      <c r="O166" s="192">
        <f>C162*BS!$B$9</f>
        <v/>
      </c>
      <c r="P166" s="192">
        <f>D162*BS!$B$9</f>
        <v/>
      </c>
      <c r="Q166" s="192">
        <f>E162*BS!$B$9</f>
        <v/>
      </c>
      <c r="R166" s="192">
        <f>F162*BS!$B$9</f>
        <v/>
      </c>
      <c r="S166" s="192">
        <f>G162*BS!$B$9</f>
        <v/>
      </c>
      <c r="T166" s="192">
        <f>H162*BS!$B$9</f>
        <v/>
      </c>
      <c r="U166" s="1016">
        <f>I162</f>
        <v/>
      </c>
    </row>
    <row r="167" customFormat="1" s="118">
      <c r="B167" s="102" t="n"/>
      <c r="C167" s="939" t="n"/>
      <c r="D167" s="939" t="n"/>
      <c r="E167" s="939" t="n"/>
      <c r="F167" s="939" t="n"/>
      <c r="G167" s="939" t="n"/>
      <c r="H167" s="939" t="n"/>
      <c r="I167" s="1017" t="n"/>
      <c r="N167" s="293">
        <f>B163</f>
        <v/>
      </c>
      <c r="O167" s="192">
        <f>C163*BS!$B$9</f>
        <v/>
      </c>
      <c r="P167" s="192">
        <f>D163*BS!$B$9</f>
        <v/>
      </c>
      <c r="Q167" s="192">
        <f>E163*BS!$B$9</f>
        <v/>
      </c>
      <c r="R167" s="192">
        <f>F163*BS!$B$9</f>
        <v/>
      </c>
      <c r="S167" s="192">
        <f>G163*BS!$B$9</f>
        <v/>
      </c>
      <c r="T167" s="192">
        <f>H163*BS!$B$9</f>
        <v/>
      </c>
      <c r="U167" s="1016">
        <f>I163</f>
        <v/>
      </c>
    </row>
    <row r="168" customFormat="1" s="118">
      <c r="B168" s="102" t="n"/>
      <c r="C168" s="939" t="n"/>
      <c r="D168" s="939" t="n"/>
      <c r="E168" s="939" t="n"/>
      <c r="F168" s="939" t="n"/>
      <c r="G168" s="939" t="n"/>
      <c r="H168" s="939" t="n"/>
      <c r="I168" s="1017" t="n"/>
      <c r="N168" s="293">
        <f>B164</f>
        <v/>
      </c>
      <c r="O168" s="192">
        <f>C164*BS!$B$9</f>
        <v/>
      </c>
      <c r="P168" s="192">
        <f>D164*BS!$B$9</f>
        <v/>
      </c>
      <c r="Q168" s="192">
        <f>E164*BS!$B$9</f>
        <v/>
      </c>
      <c r="R168" s="192">
        <f>F164*BS!$B$9</f>
        <v/>
      </c>
      <c r="S168" s="192">
        <f>G164*BS!$B$9</f>
        <v/>
      </c>
      <c r="T168" s="192">
        <f>H164*BS!$B$9</f>
        <v/>
      </c>
      <c r="U168" s="1016">
        <f>I164</f>
        <v/>
      </c>
    </row>
    <row r="169" customFormat="1" s="118">
      <c r="B169" s="102" t="n"/>
      <c r="C169" s="939" t="n"/>
      <c r="D169" s="939" t="n"/>
      <c r="E169" s="939" t="n"/>
      <c r="F169" s="939" t="n"/>
      <c r="G169" s="939" t="n"/>
      <c r="H169" s="939" t="n"/>
      <c r="I169" s="1017" t="n"/>
      <c r="N169" s="293">
        <f>B165</f>
        <v/>
      </c>
      <c r="O169" s="192">
        <f>C165*BS!$B$9</f>
        <v/>
      </c>
      <c r="P169" s="192">
        <f>D165*BS!$B$9</f>
        <v/>
      </c>
      <c r="Q169" s="192">
        <f>E165*BS!$B$9</f>
        <v/>
      </c>
      <c r="R169" s="192">
        <f>F165*BS!$B$9</f>
        <v/>
      </c>
      <c r="S169" s="192">
        <f>G165*BS!$B$9</f>
        <v/>
      </c>
      <c r="T169" s="192">
        <f>H165*BS!$B$9</f>
        <v/>
      </c>
      <c r="U169" s="1016">
        <f>I165</f>
        <v/>
      </c>
    </row>
    <row r="170" customFormat="1" s="118">
      <c r="B170" s="102" t="n"/>
      <c r="C170" s="939" t="n"/>
      <c r="D170" s="939" t="n"/>
      <c r="E170" s="939" t="n"/>
      <c r="F170" s="939" t="n"/>
      <c r="G170" s="939" t="n"/>
      <c r="H170" s="939" t="n"/>
      <c r="I170" s="1017" t="n"/>
      <c r="N170" s="293">
        <f>B166</f>
        <v/>
      </c>
      <c r="O170" s="192">
        <f>C166*BS!$B$9</f>
        <v/>
      </c>
      <c r="P170" s="192">
        <f>D166*BS!$B$9</f>
        <v/>
      </c>
      <c r="Q170" s="192">
        <f>E166*BS!$B$9</f>
        <v/>
      </c>
      <c r="R170" s="192">
        <f>F166*BS!$B$9</f>
        <v/>
      </c>
      <c r="S170" s="192">
        <f>G166*BS!$B$9</f>
        <v/>
      </c>
      <c r="T170" s="192">
        <f>H166*BS!$B$9</f>
        <v/>
      </c>
      <c r="U170" s="1016">
        <f>I166</f>
        <v/>
      </c>
    </row>
    <row r="171" customFormat="1" s="118">
      <c r="B171" s="102" t="n"/>
      <c r="C171" s="939" t="n"/>
      <c r="D171" s="939" t="n"/>
      <c r="E171" s="939" t="n"/>
      <c r="F171" s="939" t="n"/>
      <c r="G171" s="939" t="n"/>
      <c r="H171" s="939" t="n"/>
      <c r="I171" s="1017" t="n"/>
      <c r="N171" s="293">
        <f>B167</f>
        <v/>
      </c>
      <c r="O171" s="192">
        <f>C167*BS!$B$9</f>
        <v/>
      </c>
      <c r="P171" s="192">
        <f>D167*BS!$B$9</f>
        <v/>
      </c>
      <c r="Q171" s="192">
        <f>E167*BS!$B$9</f>
        <v/>
      </c>
      <c r="R171" s="192">
        <f>F167*BS!$B$9</f>
        <v/>
      </c>
      <c r="S171" s="192">
        <f>G167*BS!$B$9</f>
        <v/>
      </c>
      <c r="T171" s="192">
        <f>H167*BS!$B$9</f>
        <v/>
      </c>
      <c r="U171" s="1016">
        <f>I167</f>
        <v/>
      </c>
    </row>
    <row r="172" customFormat="1" s="118">
      <c r="B172" s="102" t="n"/>
      <c r="C172" s="939" t="n"/>
      <c r="D172" s="939" t="n"/>
      <c r="E172" s="939" t="n"/>
      <c r="F172" s="939" t="n"/>
      <c r="G172" s="939" t="n"/>
      <c r="H172" s="939" t="n"/>
      <c r="I172" s="1017" t="n"/>
      <c r="N172" s="293">
        <f>B168</f>
        <v/>
      </c>
      <c r="O172" s="192">
        <f>C168*BS!$B$9</f>
        <v/>
      </c>
      <c r="P172" s="192">
        <f>D168*BS!$B$9</f>
        <v/>
      </c>
      <c r="Q172" s="192">
        <f>E168*BS!$B$9</f>
        <v/>
      </c>
      <c r="R172" s="192">
        <f>F168*BS!$B$9</f>
        <v/>
      </c>
      <c r="S172" s="192">
        <f>G168*BS!$B$9</f>
        <v/>
      </c>
      <c r="T172" s="192">
        <f>H168*BS!$B$9</f>
        <v/>
      </c>
      <c r="U172" s="1016">
        <f>I168</f>
        <v/>
      </c>
    </row>
    <row r="173" customFormat="1" s="118">
      <c r="B173" s="102" t="n"/>
      <c r="C173" s="939" t="n"/>
      <c r="D173" s="939" t="n"/>
      <c r="E173" s="939" t="n"/>
      <c r="F173" s="939" t="n"/>
      <c r="G173" s="939" t="n"/>
      <c r="H173" s="939" t="n"/>
      <c r="I173" s="1017" t="n"/>
      <c r="N173" s="293">
        <f>B169</f>
        <v/>
      </c>
      <c r="O173" s="192">
        <f>C169*BS!$B$9</f>
        <v/>
      </c>
      <c r="P173" s="192">
        <f>D169*BS!$B$9</f>
        <v/>
      </c>
      <c r="Q173" s="192">
        <f>E169*BS!$B$9</f>
        <v/>
      </c>
      <c r="R173" s="192">
        <f>F169*BS!$B$9</f>
        <v/>
      </c>
      <c r="S173" s="192">
        <f>G169*BS!$B$9</f>
        <v/>
      </c>
      <c r="T173" s="192">
        <f>H169*BS!$B$9</f>
        <v/>
      </c>
      <c r="U173" s="1016">
        <f>I169</f>
        <v/>
      </c>
    </row>
    <row r="174" customFormat="1" s="118">
      <c r="B174" s="102" t="n"/>
      <c r="C174" s="939" t="n"/>
      <c r="D174" s="939" t="n"/>
      <c r="E174" s="939" t="n"/>
      <c r="F174" s="939" t="n"/>
      <c r="G174" s="939" t="n"/>
      <c r="H174" s="939" t="n"/>
      <c r="I174" s="1017" t="n"/>
      <c r="N174" s="293">
        <f>B170</f>
        <v/>
      </c>
      <c r="O174" s="192">
        <f>C170*BS!$B$9</f>
        <v/>
      </c>
      <c r="P174" s="192">
        <f>D170*BS!$B$9</f>
        <v/>
      </c>
      <c r="Q174" s="192">
        <f>E170*BS!$B$9</f>
        <v/>
      </c>
      <c r="R174" s="192">
        <f>F170*BS!$B$9</f>
        <v/>
      </c>
      <c r="S174" s="192">
        <f>G170*BS!$B$9</f>
        <v/>
      </c>
      <c r="T174" s="192">
        <f>H170*BS!$B$9</f>
        <v/>
      </c>
      <c r="U174" s="1016">
        <f>I170</f>
        <v/>
      </c>
    </row>
    <row r="175">
      <c r="B175" s="102" t="n"/>
      <c r="C175" s="939" t="n"/>
      <c r="D175" s="939" t="n"/>
      <c r="E175" s="939" t="n"/>
      <c r="F175" s="939" t="n"/>
      <c r="G175" s="939" t="n"/>
      <c r="H175" s="939" t="n"/>
      <c r="I175" s="1017" t="n"/>
      <c r="N175" s="293">
        <f>B171</f>
        <v/>
      </c>
      <c r="O175" s="192">
        <f>C171*BS!$B$9</f>
        <v/>
      </c>
      <c r="P175" s="192">
        <f>D171*BS!$B$9</f>
        <v/>
      </c>
      <c r="Q175" s="192">
        <f>E171*BS!$B$9</f>
        <v/>
      </c>
      <c r="R175" s="192">
        <f>F171*BS!$B$9</f>
        <v/>
      </c>
      <c r="S175" s="192">
        <f>G171*BS!$B$9</f>
        <v/>
      </c>
      <c r="T175" s="192">
        <f>H171*BS!$B$9</f>
        <v/>
      </c>
      <c r="U175" s="1016">
        <f>I171</f>
        <v/>
      </c>
    </row>
    <row r="176">
      <c r="B176" s="102" t="n"/>
      <c r="C176" s="939" t="n"/>
      <c r="D176" s="939" t="n"/>
      <c r="E176" s="939" t="n"/>
      <c r="F176" s="939" t="n"/>
      <c r="G176" s="939" t="n"/>
      <c r="H176" s="939" t="n"/>
      <c r="I176" s="1017" t="n"/>
      <c r="N176" s="293">
        <f>B172</f>
        <v/>
      </c>
      <c r="O176" s="192">
        <f>C172*BS!$B$9</f>
        <v/>
      </c>
      <c r="P176" s="192">
        <f>D172*BS!$B$9</f>
        <v/>
      </c>
      <c r="Q176" s="192">
        <f>E172*BS!$B$9</f>
        <v/>
      </c>
      <c r="R176" s="192">
        <f>F172*BS!$B$9</f>
        <v/>
      </c>
      <c r="S176" s="192">
        <f>G172*BS!$B$9</f>
        <v/>
      </c>
      <c r="T176" s="192">
        <f>H172*BS!$B$9</f>
        <v/>
      </c>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B173</f>
        <v/>
      </c>
      <c r="O177" s="204">
        <f>C173*BS!$B$9</f>
        <v/>
      </c>
      <c r="P177" s="204">
        <f>D173*BS!$B$9</f>
        <v/>
      </c>
      <c r="Q177" s="204">
        <f>E173*BS!$B$9</f>
        <v/>
      </c>
      <c r="R177" s="204">
        <f>F173*BS!$B$9</f>
        <v/>
      </c>
      <c r="S177" s="204">
        <f>G173*BS!$B$9</f>
        <v/>
      </c>
      <c r="T177" s="204">
        <f>H173*BS!$B$9</f>
        <v/>
      </c>
      <c r="U177" s="1021" t="n"/>
    </row>
    <row r="178">
      <c r="B178" s="306" t="n"/>
      <c r="C178" s="307" t="n"/>
      <c r="D178" s="307" t="n"/>
      <c r="E178" s="307" t="n"/>
      <c r="F178" s="307" t="n"/>
      <c r="G178" s="307" t="n"/>
      <c r="H178" s="307" t="n"/>
      <c r="I178" s="1022" t="n"/>
      <c r="N178" s="309" t="n"/>
      <c r="O178" s="310" t="n"/>
      <c r="P178" s="310" t="n"/>
      <c r="Q178" s="310" t="n"/>
      <c r="R178" s="310" t="n"/>
      <c r="S178" s="310" t="n"/>
      <c r="T178" s="310" t="n"/>
      <c r="U178" s="311" t="n"/>
    </row>
    <row r="179"/>
    <row r="180">
      <c r="B180" s="312" t="n"/>
      <c r="D180" s="1023" t="n"/>
      <c r="N180" s="314" t="n"/>
      <c r="P180" s="1024" t="n"/>
    </row>
    <row r="181">
      <c r="D181" s="1023" t="n"/>
      <c r="P181" s="1024" t="n"/>
    </row>
    <row r="182"/>
    <row r="183"/>
    <row r="184"/>
    <row r="185"/>
    <row r="186">
      <c r="G186" s="1025" t="n"/>
      <c r="H186" s="1025" t="n"/>
      <c r="S186" s="1026" t="n"/>
      <c r="T186" s="1026" t="n"/>
    </row>
    <row r="187">
      <c r="B187" s="312" t="n"/>
      <c r="N187" s="314" t="n"/>
    </row>
    <row r="188"/>
    <row r="189">
      <c r="B189" s="312" t="n"/>
      <c r="N189"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13233670</v>
      </c>
      <c r="G12" s="1029" t="n">
        <v>-2633226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-3171601</v>
      </c>
      <c r="G13" s="1028" t="n">
        <v>-982718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-435033</v>
      </c>
      <c r="G14" s="326" t="n">
        <v>-251685</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44141</v>
      </c>
      <c r="G16" s="1028" t="n">
        <v>142087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-3562493</v>
      </c>
      <c r="G18" s="1029" t="n">
        <v>-1092316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-20000000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15593026</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-1352691</v>
      </c>
      <c r="G23" s="1028" t="n">
        <v>-1242377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-1352691</v>
      </c>
      <c r="G25" s="1029" t="n">
        <v>-5649351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