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As at31 December $000 None Cash on hand and at bank</t>
        </is>
      </c>
      <c r="C15" s="103" t="n"/>
      <c r="D15" s="103" t="n"/>
      <c r="E15" s="103" t="n"/>
      <c r="F15" s="103" t="n"/>
      <c r="G15" s="103" t="n"/>
      <c r="H15" s="103" t="n">
        <v>7748</v>
      </c>
      <c r="I15" s="104" t="n"/>
      <c r="N15" s="105">
        <f>B15</f>
        <v/>
      </c>
      <c r="O15" s="106" t="inlineStr"/>
      <c r="P15" s="106" t="inlineStr"/>
      <c r="Q15" s="106" t="inlineStr"/>
      <c r="R15" s="106" t="inlineStr"/>
      <c r="S15" s="106" t="inlineStr"/>
      <c r="T15" s="106">
        <f>H15*BS!$B$9</f>
        <v/>
      </c>
      <c r="U15" s="107">
        <f>I15</f>
        <v/>
      </c>
    </row>
    <row r="16" customFormat="1" s="79">
      <c r="A16" s="618" t="n"/>
      <c r="B16" s="102" t="inlineStr">
        <is>
          <t>As at31 December $000 None Total cash and cash equivalents</t>
        </is>
      </c>
      <c r="C16" s="103" t="n"/>
      <c r="D16" s="103" t="n"/>
      <c r="E16" s="103" t="n"/>
      <c r="F16" s="103" t="n"/>
      <c r="G16" s="103" t="n"/>
      <c r="H16" s="103" t="n">
        <v>7748</v>
      </c>
      <c r="I16" s="104" t="n"/>
      <c r="N16" s="105">
        <f>B16</f>
        <v/>
      </c>
      <c r="O16" s="106" t="inlineStr"/>
      <c r="P16" s="106" t="inlineStr"/>
      <c r="Q16" s="106" t="inlineStr"/>
      <c r="R16" s="106" t="inlineStr"/>
      <c r="S16" s="106" t="inlineStr"/>
      <c r="T16" s="106">
        <f>H16*BS!$B$9</f>
        <v/>
      </c>
      <c r="U16" s="107">
        <f>I16</f>
        <v/>
      </c>
    </row>
    <row r="17" customFormat="1" s="79">
      <c r="A17" s="618" t="n"/>
      <c r="B17" s="102" t="inlineStr">
        <is>
          <t>Asat31 December $000 None Cash on hand and at bank</t>
        </is>
      </c>
      <c r="C17" s="103" t="n"/>
      <c r="D17" s="103" t="n"/>
      <c r="E17" s="103" t="n"/>
      <c r="F17" s="103" t="n"/>
      <c r="G17" s="103" t="n">
        <v>14212</v>
      </c>
      <c r="H17" s="103" t="n"/>
      <c r="I17" s="104" t="n"/>
      <c r="N17" s="105">
        <f>B17</f>
        <v/>
      </c>
      <c r="O17" s="106" t="inlineStr"/>
      <c r="P17" s="106" t="inlineStr"/>
      <c r="Q17" s="106" t="inlineStr"/>
      <c r="R17" s="106" t="inlineStr"/>
      <c r="S17" s="106">
        <f>G17*BS!$B$9</f>
        <v/>
      </c>
      <c r="T17" s="106" t="inlineStr"/>
      <c r="U17" s="107">
        <f>I17</f>
        <v/>
      </c>
    </row>
    <row r="18" customFormat="1" s="79">
      <c r="A18" s="618" t="n"/>
      <c r="B18" s="102" t="inlineStr">
        <is>
          <t>Asat31 December $000 None Total cash and cash equivalents</t>
        </is>
      </c>
      <c r="C18" s="103" t="n"/>
      <c r="D18" s="103" t="n"/>
      <c r="E18" s="103" t="n"/>
      <c r="F18" s="103" t="n"/>
      <c r="G18" s="103" t="n">
        <v>14212</v>
      </c>
      <c r="H18" s="103" t="n"/>
      <c r="I18" s="104" t="n"/>
      <c r="N18" s="105">
        <f>B18</f>
        <v/>
      </c>
      <c r="O18" s="106" t="inlineStr"/>
      <c r="P18" s="106" t="inlineStr"/>
      <c r="Q18" s="106" t="inlineStr"/>
      <c r="R18" s="106" t="inlineStr"/>
      <c r="S18" s="106">
        <f>G18*BS!$B$9</f>
        <v/>
      </c>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As at31 December $000 None Trade debtors</t>
        </is>
      </c>
      <c r="C29" s="103" t="n"/>
      <c r="D29" s="103" t="n"/>
      <c r="E29" s="103" t="n"/>
      <c r="F29" s="103" t="n"/>
      <c r="G29" s="103" t="n">
        <v/>
      </c>
      <c r="H29" s="103" t="n">
        <v>75442</v>
      </c>
      <c r="I29" s="104" t="n"/>
      <c r="N29" s="105">
        <f>B29</f>
        <v/>
      </c>
      <c r="O29" s="106" t="inlineStr"/>
      <c r="P29" s="106" t="inlineStr"/>
      <c r="Q29" s="106" t="inlineStr"/>
      <c r="R29" s="106" t="inlineStr"/>
      <c r="S29" s="106">
        <f>G29*BS!$B$9</f>
        <v/>
      </c>
      <c r="T29" s="106">
        <f>H29*BS!$B$9</f>
        <v/>
      </c>
      <c r="U29" s="107">
        <f>I29</f>
        <v/>
      </c>
    </row>
    <row r="30" customFormat="1" s="79">
      <c r="A30" s="618" t="n"/>
      <c r="B30" s="102" t="inlineStr">
        <is>
          <t>As at31 December $000 None Net trade debtors</t>
        </is>
      </c>
      <c r="C30" s="103" t="n"/>
      <c r="D30" s="103" t="n"/>
      <c r="E30" s="103" t="n"/>
      <c r="F30" s="103" t="n"/>
      <c r="G30" s="103" t="n">
        <v/>
      </c>
      <c r="H30" s="103" t="n">
        <v>73356</v>
      </c>
      <c r="I30" s="104" t="n"/>
      <c r="N30" s="105">
        <f>B30</f>
        <v/>
      </c>
      <c r="O30" s="106" t="inlineStr"/>
      <c r="P30" s="106" t="inlineStr"/>
      <c r="Q30" s="106" t="inlineStr"/>
      <c r="R30" s="106" t="inlineStr"/>
      <c r="S30" s="106">
        <f>G30*BS!$B$9</f>
        <v/>
      </c>
      <c r="T30" s="106">
        <f>H30*BS!$B$9</f>
        <v/>
      </c>
      <c r="U30" s="107">
        <f>I30</f>
        <v/>
      </c>
    </row>
    <row r="31" customFormat="1" s="79">
      <c r="A31" s="618" t="n"/>
      <c r="B31" s="102" t="inlineStr">
        <is>
          <t>As at31 December $000 None Other debtors and prepayments</t>
        </is>
      </c>
      <c r="C31" s="103" t="n"/>
      <c r="D31" s="103" t="n"/>
      <c r="E31" s="103" t="n"/>
      <c r="F31" s="103" t="n"/>
      <c r="G31" s="103" t="n">
        <v/>
      </c>
      <c r="H31" s="103" t="n">
        <v>1962</v>
      </c>
      <c r="I31" s="104" t="n"/>
      <c r="N31" s="105">
        <f>B31</f>
        <v/>
      </c>
      <c r="O31" s="109" t="inlineStr"/>
      <c r="P31" s="109" t="inlineStr"/>
      <c r="Q31" s="106" t="inlineStr"/>
      <c r="R31" s="106" t="inlineStr"/>
      <c r="S31" s="106">
        <f>G31*BS!$B$9</f>
        <v/>
      </c>
      <c r="T31" s="106">
        <f>H31*BS!$B$9</f>
        <v/>
      </c>
      <c r="U31" s="121">
        <f>I31</f>
        <v/>
      </c>
    </row>
    <row r="32" customFormat="1" s="79">
      <c r="A32" s="618" t="n"/>
      <c r="B32" s="102" t="inlineStr">
        <is>
          <t>Asat31 December $000 None Trade debtors</t>
        </is>
      </c>
      <c r="C32" s="103" t="n"/>
      <c r="D32" s="103" t="n"/>
      <c r="E32" s="103" t="n"/>
      <c r="F32" s="103" t="n"/>
      <c r="G32" s="103" t="n">
        <v>68077</v>
      </c>
      <c r="H32" s="103" t="n"/>
      <c r="I32" s="104" t="n"/>
      <c r="N32" s="105">
        <f>B32</f>
        <v/>
      </c>
      <c r="O32" s="109" t="inlineStr"/>
      <c r="P32" s="109" t="inlineStr"/>
      <c r="Q32" s="106" t="inlineStr"/>
      <c r="R32" s="106" t="inlineStr"/>
      <c r="S32" s="106">
        <f>G32*BS!$B$9</f>
        <v/>
      </c>
      <c r="T32" s="106" t="inlineStr"/>
      <c r="U32" s="121">
        <f>I32</f>
        <v/>
      </c>
    </row>
    <row r="33" customFormat="1" s="79">
      <c r="A33" s="618" t="n"/>
      <c r="B33" s="102" t="inlineStr">
        <is>
          <t>Asat31 December $000 None Net trade debtors</t>
        </is>
      </c>
      <c r="C33" s="103" t="n"/>
      <c r="D33" s="103" t="n"/>
      <c r="E33" s="103" t="n"/>
      <c r="F33" s="103" t="n"/>
      <c r="G33" s="103" t="n">
        <v>66573</v>
      </c>
      <c r="H33" s="103" t="n"/>
      <c r="I33" s="104" t="n"/>
      <c r="N33" s="105">
        <f>B33</f>
        <v/>
      </c>
      <c r="O33" s="109" t="inlineStr"/>
      <c r="P33" s="109" t="inlineStr"/>
      <c r="Q33" s="106" t="inlineStr"/>
      <c r="R33" s="106" t="inlineStr"/>
      <c r="S33" s="106">
        <f>G33*BS!$B$9</f>
        <v/>
      </c>
      <c r="T33" s="106" t="inlineStr"/>
      <c r="U33" s="121">
        <f>I33</f>
        <v/>
      </c>
    </row>
    <row r="34" customFormat="1" s="79">
      <c r="A34" s="618" t="n"/>
      <c r="B34" s="102" t="inlineStr">
        <is>
          <t>Asat31 December $000 None Other debtors and prepayments</t>
        </is>
      </c>
      <c r="C34" s="103" t="n"/>
      <c r="D34" s="103" t="n"/>
      <c r="E34" s="103" t="n"/>
      <c r="F34" s="103" t="n"/>
      <c r="G34" s="103" t="n">
        <v>1721</v>
      </c>
      <c r="H34" s="103" t="n"/>
      <c r="I34" s="104" t="n"/>
      <c r="N34" s="105">
        <f>B34</f>
        <v/>
      </c>
      <c r="O34" s="109" t="inlineStr"/>
      <c r="P34" s="109" t="inlineStr"/>
      <c r="Q34" s="106" t="inlineStr"/>
      <c r="R34" s="106" t="inlineStr"/>
      <c r="S34" s="106">
        <f>G34*BS!$B$9</f>
        <v/>
      </c>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As at 31 December $000 None Finished goods</t>
        </is>
      </c>
      <c r="C43" s="103" t="n"/>
      <c r="D43" s="103" t="n"/>
      <c r="E43" s="103" t="n"/>
      <c r="F43" s="103" t="n"/>
      <c r="G43" s="103" t="n">
        <v>142834</v>
      </c>
      <c r="H43" s="103" t="n">
        <v>171488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As at 31 December $000 None Net finished goods</t>
        </is>
      </c>
      <c r="C44" s="103" t="n"/>
      <c r="D44" s="103" t="n"/>
      <c r="E44" s="103" t="n"/>
      <c r="F44" s="103" t="n"/>
      <c r="G44" s="103" t="n">
        <v>135952</v>
      </c>
      <c r="H44" s="103" t="n">
        <v>160196</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As at 31 December $000 None Total inventories</t>
        </is>
      </c>
      <c r="C45" s="103" t="n"/>
      <c r="D45" s="103" t="n"/>
      <c r="E45" s="103" t="n"/>
      <c r="F45" s="103" t="n"/>
      <c r="G45" s="103" t="n">
        <v>135952</v>
      </c>
      <c r="H45" s="103" t="n">
        <v>160196</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B70" t="inlineStr">
        <is>
          <t>As at31 December $000 None Accrued rebates</t>
        </is>
      </c>
      <c r="G70" t="n">
        <v/>
      </c>
      <c r="H70" t="n">
        <v>564</v>
      </c>
      <c r="N70">
        <f>B70</f>
        <v/>
      </c>
      <c r="O70" t="inlineStr"/>
      <c r="P70" t="inlineStr"/>
      <c r="Q70" t="inlineStr"/>
      <c r="R70" t="inlineStr"/>
      <c r="S70">
        <f>G70*BS!$B$9</f>
        <v/>
      </c>
      <c r="T70">
        <f>H70*BS!$B$9</f>
        <v/>
      </c>
    </row>
    <row r="71" customFormat="1" s="79">
      <c r="B71" t="inlineStr">
        <is>
          <t>As at31 December $000 None Forward exchange contracts</t>
        </is>
      </c>
      <c r="G71" t="n">
        <v/>
      </c>
      <c r="H71" t="n">
        <v>0</v>
      </c>
      <c r="N71">
        <f>B71</f>
        <v/>
      </c>
      <c r="O71" t="inlineStr"/>
      <c r="P71" t="inlineStr"/>
      <c r="Q71" t="inlineStr"/>
      <c r="R71" t="inlineStr"/>
      <c r="S71">
        <f>G71*BS!$B$9</f>
        <v/>
      </c>
      <c r="T71">
        <f>H71*BS!$B$9</f>
        <v/>
      </c>
    </row>
    <row r="72" customFormat="1" s="79">
      <c r="B72" t="inlineStr">
        <is>
          <t>As at31 December $000 None Other debtors and prepayments</t>
        </is>
      </c>
      <c r="G72" t="n">
        <v/>
      </c>
      <c r="H72" t="n">
        <v>1962</v>
      </c>
      <c r="N72">
        <f>B72</f>
        <v/>
      </c>
      <c r="O72" t="inlineStr"/>
      <c r="P72" t="inlineStr"/>
      <c r="Q72" t="inlineStr"/>
      <c r="R72" t="inlineStr"/>
      <c r="S72">
        <f>G72*BS!$B$9</f>
        <v/>
      </c>
      <c r="T72">
        <f>H72*BS!$B$9</f>
        <v/>
      </c>
    </row>
    <row r="73" customFormat="1" s="79">
      <c r="B73" t="inlineStr">
        <is>
          <t>As at31 December $000 None Total trade and other receivables</t>
        </is>
      </c>
      <c r="G73" t="n">
        <v/>
      </c>
      <c r="H73" t="n">
        <v>75882</v>
      </c>
      <c r="N73">
        <f>B73</f>
        <v/>
      </c>
      <c r="O73" t="inlineStr"/>
      <c r="P73" t="inlineStr"/>
      <c r="Q73" t="inlineStr"/>
      <c r="R73" t="inlineStr"/>
      <c r="S73">
        <f>G73*BS!$B$9</f>
        <v/>
      </c>
      <c r="T73">
        <f>H73*BS!$B$9</f>
        <v/>
      </c>
    </row>
    <row r="74" customFormat="1" s="79">
      <c r="B74" t="inlineStr">
        <is>
          <t>Asat31 December $000 None Accrued rebates</t>
        </is>
      </c>
      <c r="G74" t="n">
        <v>518</v>
      </c>
      <c r="N74">
        <f>B74</f>
        <v/>
      </c>
      <c r="O74" t="inlineStr"/>
      <c r="P74" t="inlineStr"/>
      <c r="Q74" t="inlineStr"/>
      <c r="R74" t="inlineStr"/>
      <c r="S74">
        <f>G74*BS!$B$9</f>
        <v/>
      </c>
      <c r="T74" t="inlineStr"/>
    </row>
    <row r="75" customFormat="1" s="79">
      <c r="B75" t="inlineStr">
        <is>
          <t>Asat31 December $000 None Forward exchange contracts</t>
        </is>
      </c>
      <c r="G75" t="n">
        <v>441</v>
      </c>
      <c r="N75">
        <f>B75</f>
        <v/>
      </c>
      <c r="O75" t="inlineStr"/>
      <c r="P75" t="inlineStr"/>
      <c r="Q75" t="inlineStr"/>
      <c r="R75" t="inlineStr"/>
      <c r="S75">
        <f>G75*BS!$B$9</f>
        <v/>
      </c>
      <c r="T75" t="inlineStr"/>
    </row>
    <row r="76" customFormat="1" s="79">
      <c r="B76" t="inlineStr">
        <is>
          <t>Asat31 December $000 None Other debtors and prepayments</t>
        </is>
      </c>
      <c r="G76" t="n">
        <v>1721</v>
      </c>
      <c r="N76">
        <f>B76</f>
        <v/>
      </c>
      <c r="O76" t="inlineStr"/>
      <c r="P76" t="inlineStr"/>
      <c r="Q76" t="inlineStr"/>
      <c r="R76" t="inlineStr"/>
      <c r="S76">
        <f>G76*BS!$B$9</f>
        <v/>
      </c>
      <c r="T76" t="inlineStr"/>
    </row>
    <row r="77" customFormat="1" s="79">
      <c r="B77" t="inlineStr">
        <is>
          <t>Asat31 December $000 None Total trade and other receivables</t>
        </is>
      </c>
      <c r="G77" t="n">
        <v>69253</v>
      </c>
      <c r="N77">
        <f>B77</f>
        <v/>
      </c>
      <c r="O77" t="inlineStr"/>
      <c r="P77" t="inlineStr"/>
      <c r="Q77" t="inlineStr"/>
      <c r="R77" t="inlineStr"/>
      <c r="S77">
        <f>G77*BS!$B$9</f>
        <v/>
      </c>
      <c r="T77" t="inlineStr"/>
    </row>
    <row r="78" customFormat="1" s="79">
      <c r="A78" s="618" t="n"/>
      <c r="B78" s="140" t="inlineStr">
        <is>
          <t>Computer software Computer software Cost or cost: Foreign currency movements</t>
        </is>
      </c>
      <c r="C78" s="939" t="n"/>
      <c r="D78" s="939" t="n"/>
      <c r="E78" s="939" t="n"/>
      <c r="F78" s="939" t="n"/>
      <c r="G78" s="939" t="n">
        <v/>
      </c>
      <c r="H78" s="939" t="n">
        <v>-17</v>
      </c>
      <c r="I78" s="137" t="n"/>
      <c r="N78" s="105">
        <f>B78</f>
        <v/>
      </c>
      <c r="O78" s="106" t="inlineStr"/>
      <c r="P78" s="106" t="inlineStr"/>
      <c r="Q78" s="106" t="inlineStr"/>
      <c r="R78" s="106" t="inlineStr"/>
      <c r="S78" s="106">
        <f>G78*BS!$B$9</f>
        <v/>
      </c>
      <c r="T78" s="106">
        <f>H78*BS!$B$9</f>
        <v/>
      </c>
      <c r="U78" s="107">
        <f>I70</f>
        <v/>
      </c>
      <c r="V78" s="927" t="n"/>
      <c r="W78" s="927" t="n"/>
    </row>
    <row r="79" customFormat="1" s="79">
      <c r="A79" s="618" t="n"/>
      <c r="B79" s="102" t="inlineStr">
        <is>
          <t>Computer software Goodwill Cost or cost: Foreign currency movements</t>
        </is>
      </c>
      <c r="C79" s="939" t="n"/>
      <c r="D79" s="939" t="n"/>
      <c r="E79" s="939" t="n"/>
      <c r="F79" s="939" t="n"/>
      <c r="G79" s="939" t="n">
        <v/>
      </c>
      <c r="H79" s="939" t="n">
        <v>197</v>
      </c>
      <c r="I79" s="137" t="n"/>
      <c r="N79" s="105">
        <f>B79</f>
        <v/>
      </c>
      <c r="O79" s="106" t="inlineStr"/>
      <c r="P79" s="106" t="inlineStr"/>
      <c r="Q79" s="106" t="inlineStr"/>
      <c r="R79" s="106" t="inlineStr"/>
      <c r="S79" s="106">
        <f>G79*BS!$B$9</f>
        <v/>
      </c>
      <c r="T79" s="106">
        <f>H79*BS!$B$9</f>
        <v/>
      </c>
      <c r="U79" s="107">
        <f>I71</f>
        <v/>
      </c>
      <c r="V79" s="927" t="n"/>
      <c r="W79" s="927" t="n"/>
    </row>
    <row r="80" customFormat="1" s="79">
      <c r="A80" s="618" t="n"/>
      <c r="B80" s="102" t="inlineStr">
        <is>
          <t>Computer software Goodwill Amortisation and impairment losses: Foreign currency movements</t>
        </is>
      </c>
      <c r="C80" s="939" t="n"/>
      <c r="D80" s="939" t="n"/>
      <c r="E80" s="939" t="n"/>
      <c r="F80" s="939" t="n"/>
      <c r="G80" s="939" t="n">
        <v/>
      </c>
      <c r="H80" s="939" t="n">
        <v>0</v>
      </c>
      <c r="I80" s="137" t="n"/>
      <c r="N80" s="105">
        <f>B80</f>
        <v/>
      </c>
      <c r="O80" s="106" t="inlineStr"/>
      <c r="P80" s="106" t="inlineStr"/>
      <c r="Q80" s="106" t="inlineStr"/>
      <c r="R80" s="106" t="inlineStr"/>
      <c r="S80" s="106">
        <f>G80*BS!$B$9</f>
        <v/>
      </c>
      <c r="T80" s="106">
        <f>H80*BS!$B$9</f>
        <v/>
      </c>
      <c r="U80" s="107">
        <f>I72</f>
        <v/>
      </c>
      <c r="V80" s="927" t="n"/>
      <c r="W80" s="927" t="n"/>
    </row>
    <row r="81" customFormat="1" s="117">
      <c r="A81" s="618" t="n"/>
      <c r="B81" s="102" t="inlineStr">
        <is>
          <t>Computer software Computer software Amortisationand impairment losses: Foreign currency movements</t>
        </is>
      </c>
      <c r="C81" s="939" t="n"/>
      <c r="D81" s="939" t="n"/>
      <c r="E81" s="939" t="n"/>
      <c r="F81" s="939" t="n"/>
      <c r="G81" s="939" t="n">
        <v/>
      </c>
      <c r="H81" s="939" t="n">
        <v>-5</v>
      </c>
      <c r="I81" s="137" t="n"/>
      <c r="N81" s="105">
        <f>B81</f>
        <v/>
      </c>
      <c r="O81" s="106" t="inlineStr"/>
      <c r="P81" s="106" t="inlineStr"/>
      <c r="Q81" s="106" t="inlineStr"/>
      <c r="R81" s="106" t="inlineStr"/>
      <c r="S81" s="106">
        <f>G81*BS!$B$9</f>
        <v/>
      </c>
      <c r="T81" s="106">
        <f>H81*BS!$B$9</f>
        <v/>
      </c>
      <c r="U81" s="107">
        <f>I73</f>
        <v/>
      </c>
      <c r="V81" s="927" t="n"/>
      <c r="W81" s="927" t="n"/>
    </row>
    <row r="82" customFormat="1" s="79">
      <c r="A82" s="618" t="n"/>
      <c r="B82" s="102" t="inlineStr">
        <is>
          <t>Computer software Total Cost or cost: Foreign currency movements</t>
        </is>
      </c>
      <c r="C82" s="939" t="n"/>
      <c r="D82" s="939" t="n"/>
      <c r="E82" s="939" t="n"/>
      <c r="F82" s="939" t="n"/>
      <c r="G82" s="939" t="n">
        <v/>
      </c>
      <c r="H82" s="939" t="n">
        <v>203</v>
      </c>
      <c r="I82" s="137" t="n"/>
      <c r="N82" s="105">
        <f>B82</f>
        <v/>
      </c>
      <c r="O82" s="106" t="inlineStr"/>
      <c r="P82" s="106" t="inlineStr"/>
      <c r="Q82" s="106" t="inlineStr"/>
      <c r="R82" s="106" t="inlineStr"/>
      <c r="S82" s="106">
        <f>G82*BS!$B$9</f>
        <v/>
      </c>
      <c r="T82" s="106">
        <f>H82*BS!$B$9</f>
        <v/>
      </c>
      <c r="U82" s="107">
        <f>I74</f>
        <v/>
      </c>
      <c r="V82" s="927" t="n"/>
      <c r="W82" s="927" t="n"/>
    </row>
    <row r="83" customFormat="1" s="117">
      <c r="A83" s="618" t="n"/>
      <c r="B83" s="102" t="inlineStr">
        <is>
          <t>Computer software Total Amortisationand impairment losses: Foreign currency movements</t>
        </is>
      </c>
      <c r="C83" s="103" t="n"/>
      <c r="D83" s="103" t="n"/>
      <c r="E83" s="103" t="n"/>
      <c r="F83" s="103" t="n"/>
      <c r="G83" s="103" t="n">
        <v/>
      </c>
      <c r="H83" s="103" t="n">
        <v>-5</v>
      </c>
      <c r="I83" s="137" t="n"/>
      <c r="N83" s="105">
        <f>B83</f>
        <v/>
      </c>
      <c r="O83" s="106" t="inlineStr"/>
      <c r="P83" s="106" t="inlineStr"/>
      <c r="Q83" s="106" t="inlineStr"/>
      <c r="R83" s="106" t="inlineStr"/>
      <c r="S83" s="106">
        <f>G83*BS!$B$9</f>
        <v/>
      </c>
      <c r="T83" s="106">
        <f>H83*BS!$B$9</f>
        <v/>
      </c>
      <c r="U83" s="107">
        <f>I75</f>
        <v/>
      </c>
      <c r="V83" s="927" t="n"/>
      <c r="W83" s="927" t="n"/>
    </row>
    <row r="84" customFormat="1" s="79">
      <c r="A84" s="618" t="n"/>
      <c r="B84" s="102" t="inlineStr">
        <is>
          <t>Computer software Total Amortisation and impairment losses: Foreign currency movements</t>
        </is>
      </c>
      <c r="C84" s="939" t="n"/>
      <c r="D84" s="939" t="n"/>
      <c r="E84" s="939" t="n"/>
      <c r="F84" s="939" t="n"/>
      <c r="G84" s="939" t="n">
        <v/>
      </c>
      <c r="H84" s="939" t="n">
        <v>15</v>
      </c>
      <c r="I84" s="137" t="n"/>
      <c r="N84" s="105">
        <f>B84</f>
        <v/>
      </c>
      <c r="O84" s="106" t="inlineStr"/>
      <c r="P84" s="106" t="inlineStr"/>
      <c r="Q84" s="106" t="inlineStr"/>
      <c r="R84" s="106" t="inlineStr"/>
      <c r="S84" s="106">
        <f>G84*BS!$B$9</f>
        <v/>
      </c>
      <c r="T84" s="106">
        <f>H84*BS!$B$9</f>
        <v/>
      </c>
      <c r="U84" s="107">
        <f>I76</f>
        <v/>
      </c>
      <c r="V84" s="927" t="n"/>
      <c r="W84" s="927" t="n"/>
    </row>
    <row r="85" customFormat="1" s="117">
      <c r="A85" s="618" t="n"/>
      <c r="B85" s="102" t="inlineStr">
        <is>
          <t>Computer software Goodwill Amortisationand impairment losses: Foreign currency movements</t>
        </is>
      </c>
      <c r="C85" s="939" t="n"/>
      <c r="D85" s="939" t="n"/>
      <c r="E85" s="939" t="n"/>
      <c r="F85" s="939" t="n"/>
      <c r="G85" s="939" t="n">
        <v/>
      </c>
      <c r="H85" s="939" t="n">
        <v>0</v>
      </c>
      <c r="I85" s="137" t="n"/>
      <c r="N85" s="105">
        <f>B85</f>
        <v/>
      </c>
      <c r="O85" s="106" t="inlineStr"/>
      <c r="P85" s="106" t="inlineStr"/>
      <c r="Q85" s="106" t="inlineStr"/>
      <c r="R85" s="106" t="inlineStr"/>
      <c r="S85" s="106">
        <f>G85*BS!$B$9</f>
        <v/>
      </c>
      <c r="T85" s="106">
        <f>H85*BS!$B$9</f>
        <v/>
      </c>
      <c r="U85" s="107">
        <f>I77</f>
        <v/>
      </c>
      <c r="V85" s="927" t="n"/>
      <c r="W85" s="927" t="n"/>
    </row>
    <row r="86" customFormat="1" s="79">
      <c r="A86" s="618" t="n"/>
      <c r="B86" s="102" t="inlineStr">
        <is>
          <t>Computer software Computer software Amortisation and impairment losses: Foreign currency movements</t>
        </is>
      </c>
      <c r="C86" s="939" t="n"/>
      <c r="D86" s="939" t="n"/>
      <c r="E86" s="939" t="n"/>
      <c r="F86" s="939" t="n"/>
      <c r="G86" s="939" t="n">
        <v/>
      </c>
      <c r="H86" s="939" t="n">
        <v>15</v>
      </c>
      <c r="I86" s="137" t="n"/>
      <c r="N86" s="105">
        <f>B86</f>
        <v/>
      </c>
      <c r="O86" s="106" t="inlineStr"/>
      <c r="P86" s="106" t="inlineStr"/>
      <c r="Q86" s="106" t="inlineStr"/>
      <c r="R86" s="106" t="inlineStr"/>
      <c r="S86" s="106">
        <f>G86*BS!$B$9</f>
        <v/>
      </c>
      <c r="T86" s="106">
        <f>H86*BS!$B$9</f>
        <v/>
      </c>
      <c r="U86" s="107">
        <f>I78</f>
        <v/>
      </c>
      <c r="V86" s="927" t="n"/>
      <c r="W86" s="927" t="n"/>
    </row>
    <row r="87" customFormat="1" s="79">
      <c r="A87" s="618" t="n"/>
      <c r="B87" s="102" t="n"/>
      <c r="C87" s="939" t="n"/>
      <c r="D87" s="939" t="n"/>
      <c r="E87" s="939" t="n"/>
      <c r="F87" s="939" t="n"/>
      <c r="G87" s="939" t="n"/>
      <c r="H87" s="939" t="n"/>
      <c r="I87" s="137" t="n"/>
      <c r="N87" s="105" t="inlineStr"/>
      <c r="O87" s="106" t="inlineStr"/>
      <c r="P87" s="106" t="inlineStr"/>
      <c r="Q87" s="106" t="inlineStr"/>
      <c r="R87" s="106" t="inlineStr"/>
      <c r="S87" s="106" t="inlineStr"/>
      <c r="T87" s="106" t="inlineStr"/>
      <c r="U87" s="107">
        <f>I79</f>
        <v/>
      </c>
      <c r="V87" s="927" t="n"/>
      <c r="W87" s="927" t="n"/>
    </row>
    <row r="88" customFormat="1" s="79">
      <c r="A88" s="618" t="n"/>
      <c r="B88" s="102" t="inlineStr">
        <is>
          <t xml:space="preserve"> Others </t>
        </is>
      </c>
      <c r="C88" s="939" t="n"/>
      <c r="D88" s="939" t="n"/>
      <c r="E88" s="939" t="n"/>
      <c r="F88" s="939" t="n"/>
      <c r="G88" s="939" t="n"/>
      <c r="H88" s="939" t="n"/>
      <c r="I88" s="930" t="n"/>
      <c r="N88" s="105">
        <f>B88</f>
        <v/>
      </c>
      <c r="O88" s="106" t="inlineStr"/>
      <c r="P88" s="106" t="inlineStr"/>
      <c r="Q88" s="106" t="inlineStr"/>
      <c r="R88" s="106" t="inlineStr"/>
      <c r="S88" s="106" t="inlineStr"/>
      <c r="T88" s="106" t="inlineStr"/>
      <c r="U88" s="929">
        <f>I80</f>
        <v/>
      </c>
      <c r="V88" s="927" t="n"/>
      <c r="W88" s="927" t="n"/>
    </row>
    <row r="89" customFormat="1" s="79">
      <c r="A89" s="618" t="inlineStr">
        <is>
          <t>K10</t>
        </is>
      </c>
      <c r="B89" s="96" t="inlineStr">
        <is>
          <t>Total</t>
        </is>
      </c>
      <c r="C89" s="940">
        <f>SUM(INDIRECT(ADDRESS(MATCH("K9",$A:$A,0)+1,COLUMN(C$12),4)&amp;":"&amp;ADDRESS(MATCH("K10",$A:$A,0)-1,COLUMN(C$12),4)))</f>
        <v/>
      </c>
      <c r="D89" s="940">
        <f>SUM(INDIRECT(ADDRESS(MATCH("K9",$A:$A,0)+1,COLUMN(D$12),4)&amp;":"&amp;ADDRESS(MATCH("K10",$A:$A,0)-1,COLUMN(D$12),4)))</f>
        <v/>
      </c>
      <c r="E89" s="940">
        <f>SUM(INDIRECT(ADDRESS(MATCH("K9",$A:$A,0)+1,COLUMN(E$12),4)&amp;":"&amp;ADDRESS(MATCH("K10",$A:$A,0)-1,COLUMN(E$12),4)))</f>
        <v/>
      </c>
      <c r="F89" s="940">
        <f>SUM(INDIRECT(ADDRESS(MATCH("K9",$A:$A,0)+1,COLUMN(F$12),4)&amp;":"&amp;ADDRESS(MATCH("K10",$A:$A,0)-1,COLUMN(F$12),4)))</f>
        <v/>
      </c>
      <c r="G89" s="940">
        <f>SUM(INDIRECT(ADDRESS(MATCH("K9",$A:$A,0)+1,COLUMN(G$12),4)&amp;":"&amp;ADDRESS(MATCH("K10",$A:$A,0)-1,COLUMN(G$12),4)))</f>
        <v/>
      </c>
      <c r="H89" s="940">
        <f>SUM(INDIRECT(ADDRESS(MATCH("K9",$A:$A,0)+1,COLUMN(H$12),4)&amp;":"&amp;ADDRESS(MATCH("K10",$A:$A,0)-1,COLUMN(H$12),4)))</f>
        <v/>
      </c>
      <c r="I89" s="934" t="n"/>
      <c r="J89" s="85" t="n"/>
      <c r="K89" s="85" t="n"/>
      <c r="L89" s="85" t="n"/>
      <c r="M89" s="85" t="n"/>
      <c r="N89" s="114">
        <f>B89</f>
        <v/>
      </c>
      <c r="O89" s="115">
        <f>C89*BS!$B$9</f>
        <v/>
      </c>
      <c r="P89" s="115">
        <f>D89*BS!$B$9</f>
        <v/>
      </c>
      <c r="Q89" s="115">
        <f>E89*BS!$B$9</f>
        <v/>
      </c>
      <c r="R89" s="115">
        <f>F89*BS!$B$9</f>
        <v/>
      </c>
      <c r="S89" s="115">
        <f>G89*BS!$B$9</f>
        <v/>
      </c>
      <c r="T89" s="115">
        <f>H89*BS!$B$9</f>
        <v/>
      </c>
      <c r="U89" s="935">
        <f>I81</f>
        <v/>
      </c>
      <c r="V89" s="941" t="n"/>
      <c r="W89" s="941" t="n"/>
      <c r="X89" s="85" t="n"/>
      <c r="Y89" s="85" t="n"/>
      <c r="Z89" s="85" t="n"/>
      <c r="AA89" s="85" t="n"/>
      <c r="AB89" s="85" t="n"/>
      <c r="AC89" s="85" t="n"/>
      <c r="AD89" s="85" t="n"/>
      <c r="AE89" s="85" t="n"/>
      <c r="AF89" s="85" t="n"/>
      <c r="AG89" s="85" t="n"/>
      <c r="AH89" s="85" t="n"/>
      <c r="AI89" s="85" t="n"/>
      <c r="AJ89" s="85" t="n"/>
      <c r="AK89" s="85" t="n"/>
      <c r="AL89" s="85" t="n"/>
      <c r="AM89" s="85" t="n"/>
      <c r="AN89" s="85" t="n"/>
      <c r="AO89" s="85" t="n"/>
      <c r="AP89" s="85" t="n"/>
      <c r="AQ89" s="85" t="n"/>
      <c r="AR89" s="85" t="n"/>
      <c r="AS89" s="85" t="n"/>
      <c r="AT89" s="85" t="n"/>
      <c r="AU89" s="85" t="n"/>
      <c r="AV89" s="85" t="n"/>
      <c r="AW89" s="85" t="n"/>
      <c r="AX89" s="85" t="n"/>
      <c r="AY89" s="85" t="n"/>
      <c r="AZ89" s="85" t="n"/>
      <c r="BA89" s="85" t="n"/>
      <c r="BB89" s="85" t="n"/>
      <c r="BC89" s="85" t="n"/>
      <c r="BD89" s="85" t="n"/>
      <c r="BE89" s="85" t="n"/>
      <c r="BF89" s="85" t="n"/>
      <c r="BG89" s="85" t="n"/>
      <c r="BH89" s="85" t="n"/>
      <c r="BI89" s="85" t="n"/>
      <c r="BJ89" s="85" t="n"/>
      <c r="BK89" s="85" t="n"/>
      <c r="BL89" s="85" t="n"/>
      <c r="BM89" s="85" t="n"/>
      <c r="BN89" s="85" t="n"/>
      <c r="BO89" s="85" t="n"/>
      <c r="BP89" s="85" t="n"/>
      <c r="BQ89" s="85" t="n"/>
      <c r="BR89" s="85" t="n"/>
      <c r="BS89" s="85" t="n"/>
      <c r="BT89" s="85" t="n"/>
      <c r="BU89" s="85" t="n"/>
      <c r="BV89" s="85" t="n"/>
      <c r="BW89" s="85" t="n"/>
      <c r="BX89" s="85" t="n"/>
      <c r="BY89" s="85" t="n"/>
      <c r="BZ89" s="85" t="n"/>
      <c r="CA89" s="85" t="n"/>
      <c r="CB89" s="85" t="n"/>
      <c r="CC89" s="85" t="n"/>
      <c r="CD89" s="85" t="n"/>
      <c r="CE89" s="85" t="n"/>
      <c r="CF89" s="85" t="n"/>
      <c r="CG89" s="85" t="n"/>
      <c r="CH89" s="85" t="n"/>
      <c r="CI89" s="85" t="n"/>
      <c r="CJ89" s="85" t="n"/>
      <c r="CK89" s="85" t="n"/>
      <c r="CL89" s="85" t="n"/>
      <c r="CM89" s="85" t="n"/>
      <c r="CN89" s="85" t="n"/>
      <c r="CO89" s="85" t="n"/>
      <c r="CP89" s="85" t="n"/>
      <c r="CQ89" s="85" t="n"/>
      <c r="CR89" s="85" t="n"/>
      <c r="CS89" s="85" t="n"/>
      <c r="CT89" s="85" t="n"/>
      <c r="CU89" s="85" t="n"/>
      <c r="CV89" s="85" t="n"/>
      <c r="CW89" s="85" t="n"/>
      <c r="CX89" s="85" t="n"/>
      <c r="CY89" s="85" t="n"/>
      <c r="CZ89" s="85" t="n"/>
      <c r="DA89" s="85" t="n"/>
      <c r="DB89" s="85" t="n"/>
      <c r="DC89" s="85" t="n"/>
      <c r="DD89" s="85" t="n"/>
      <c r="DE89" s="85" t="n"/>
      <c r="DF89" s="85" t="n"/>
      <c r="DG89" s="85" t="n"/>
      <c r="DH89" s="85" t="n"/>
      <c r="DI89" s="85" t="n"/>
      <c r="DJ89" s="85" t="n"/>
      <c r="DK89" s="85" t="n"/>
      <c r="DL89" s="85" t="n"/>
      <c r="DM89" s="85" t="n"/>
      <c r="DN89" s="85" t="n"/>
      <c r="DO89" s="85" t="n"/>
      <c r="DP89" s="85" t="n"/>
      <c r="DQ89" s="85" t="n"/>
      <c r="DR89" s="85" t="n"/>
      <c r="DS89" s="85" t="n"/>
      <c r="DT89" s="85" t="n"/>
      <c r="DU89" s="85" t="n"/>
      <c r="DV89" s="85" t="n"/>
      <c r="DW89" s="85" t="n"/>
      <c r="DX89" s="85" t="n"/>
      <c r="DY89" s="85" t="n"/>
      <c r="DZ89" s="85" t="n"/>
      <c r="EA89" s="85" t="n"/>
      <c r="EB89" s="85" t="n"/>
      <c r="EC89" s="85" t="n"/>
      <c r="ED89" s="85" t="n"/>
      <c r="EE89" s="85" t="n"/>
      <c r="EF89" s="85" t="n"/>
      <c r="EG89" s="85" t="n"/>
      <c r="EH89" s="85" t="n"/>
      <c r="EI89" s="85" t="n"/>
      <c r="EJ89" s="85" t="n"/>
      <c r="EK89" s="85" t="n"/>
      <c r="EL89" s="85" t="n"/>
      <c r="EM89" s="85" t="n"/>
      <c r="EN89" s="85" t="n"/>
      <c r="EO89" s="85" t="n"/>
      <c r="EP89" s="85" t="n"/>
      <c r="EQ89" s="85" t="n"/>
      <c r="ER89" s="85" t="n"/>
      <c r="ES89" s="85" t="n"/>
      <c r="ET89" s="85" t="n"/>
      <c r="EU89" s="85" t="n"/>
      <c r="EV89" s="85" t="n"/>
      <c r="EW89" s="85" t="n"/>
      <c r="EX89" s="85" t="n"/>
      <c r="EY89" s="85" t="n"/>
      <c r="EZ89" s="85" t="n"/>
      <c r="FA89" s="85" t="n"/>
      <c r="FB89" s="85" t="n"/>
      <c r="FC89" s="85" t="n"/>
      <c r="FD89" s="85" t="n"/>
      <c r="FE89" s="85" t="n"/>
      <c r="FF89" s="85" t="n"/>
      <c r="FG89" s="85" t="n"/>
      <c r="FH89" s="85" t="n"/>
      <c r="FI89" s="85" t="n"/>
      <c r="FJ89" s="85" t="n"/>
      <c r="FK89" s="85" t="n"/>
      <c r="FL89" s="85" t="n"/>
      <c r="FM89" s="85" t="n"/>
      <c r="FN89" s="85" t="n"/>
      <c r="FO89" s="85" t="n"/>
      <c r="FP89" s="85" t="n"/>
      <c r="FQ89" s="85" t="n"/>
      <c r="FR89" s="85" t="n"/>
      <c r="FS89" s="85" t="n"/>
      <c r="FT89" s="85" t="n"/>
      <c r="FU89" s="85" t="n"/>
      <c r="FV89" s="85" t="n"/>
      <c r="FW89" s="85" t="n"/>
      <c r="FX89" s="85" t="n"/>
      <c r="FY89" s="85" t="n"/>
      <c r="FZ89" s="85" t="n"/>
      <c r="GA89" s="85" t="n"/>
      <c r="GB89" s="85" t="n"/>
      <c r="GC89" s="85" t="n"/>
      <c r="GD89" s="85" t="n"/>
      <c r="GE89" s="85" t="n"/>
      <c r="GF89" s="85" t="n"/>
      <c r="GG89" s="85" t="n"/>
      <c r="GH89" s="85" t="n"/>
      <c r="GI89" s="85" t="n"/>
      <c r="GJ89" s="85" t="n"/>
      <c r="GK89" s="85" t="n"/>
      <c r="GL89" s="85" t="n"/>
      <c r="GM89" s="85" t="n"/>
      <c r="GN89" s="85" t="n"/>
      <c r="GO89" s="85" t="n"/>
      <c r="GP89" s="85" t="n"/>
      <c r="GQ89" s="85" t="n"/>
      <c r="GR89" s="85" t="n"/>
      <c r="GS89" s="85" t="n"/>
      <c r="GT89" s="85" t="n"/>
      <c r="GU89" s="85" t="n"/>
      <c r="GV89" s="85" t="n"/>
      <c r="GW89" s="85" t="n"/>
      <c r="GX89" s="85" t="n"/>
      <c r="GY89" s="85" t="n"/>
      <c r="GZ89" s="85" t="n"/>
      <c r="HA89" s="85" t="n"/>
      <c r="HB89" s="85" t="n"/>
      <c r="HC89" s="85" t="n"/>
      <c r="HD89" s="85" t="n"/>
      <c r="HE89" s="85" t="n"/>
      <c r="HF89" s="85" t="n"/>
      <c r="HG89" s="85" t="n"/>
      <c r="HH89" s="85" t="n"/>
      <c r="HI89" s="85" t="n"/>
      <c r="HJ89" s="85" t="n"/>
      <c r="HK89" s="85" t="n"/>
      <c r="HL89" s="85" t="n"/>
      <c r="HM89" s="85" t="n"/>
      <c r="HN89" s="85" t="n"/>
      <c r="HO89" s="85" t="n"/>
      <c r="HP89" s="85" t="n"/>
      <c r="HQ89" s="85" t="n"/>
      <c r="HR89" s="85" t="n"/>
      <c r="HS89" s="85" t="n"/>
      <c r="HT89" s="85" t="n"/>
      <c r="HU89" s="85" t="n"/>
      <c r="HV89" s="85" t="n"/>
      <c r="HW89" s="85" t="n"/>
      <c r="HX89" s="85" t="n"/>
      <c r="HY89" s="85" t="n"/>
      <c r="HZ89" s="85" t="n"/>
      <c r="IA89" s="85" t="n"/>
      <c r="IB89" s="85" t="n"/>
      <c r="IC89" s="85" t="n"/>
      <c r="ID89" s="85" t="n"/>
      <c r="IE89" s="85" t="n"/>
      <c r="IF89" s="85" t="n"/>
      <c r="IG89" s="85" t="n"/>
      <c r="IH89" s="85" t="n"/>
      <c r="II89" s="85" t="n"/>
      <c r="IJ89" s="85" t="n"/>
      <c r="IK89" s="85" t="n"/>
      <c r="IL89" s="85" t="n"/>
      <c r="IM89" s="85" t="n"/>
      <c r="IN89" s="85" t="n"/>
      <c r="IO89" s="85" t="n"/>
      <c r="IP89" s="85" t="n"/>
      <c r="IQ89" s="85" t="n"/>
      <c r="IR89" s="85" t="n"/>
      <c r="IS89" s="85" t="n"/>
      <c r="IT89" s="85" t="n"/>
      <c r="IU89" s="85" t="n"/>
      <c r="IV89" s="85" t="n"/>
      <c r="IW89" s="85" t="n"/>
      <c r="IX89" s="85" t="n"/>
      <c r="IY89" s="85" t="n"/>
      <c r="IZ89" s="85" t="n"/>
      <c r="JA89" s="85" t="n"/>
      <c r="JB89" s="85" t="n"/>
      <c r="JC89" s="85" t="n"/>
      <c r="JD89" s="85" t="n"/>
      <c r="JE89" s="85" t="n"/>
      <c r="JF89" s="85" t="n"/>
      <c r="JG89" s="85" t="n"/>
      <c r="JH89" s="85" t="n"/>
      <c r="JI89" s="85" t="n"/>
      <c r="JJ89" s="85" t="n"/>
      <c r="JK89" s="85" t="n"/>
      <c r="JL89" s="85" t="n"/>
      <c r="JM89" s="85" t="n"/>
      <c r="JN89" s="85" t="n"/>
      <c r="JO89" s="85" t="n"/>
      <c r="JP89" s="85" t="n"/>
      <c r="JQ89" s="85" t="n"/>
      <c r="JR89" s="85" t="n"/>
      <c r="JS89" s="85" t="n"/>
      <c r="JT89" s="85" t="n"/>
      <c r="JU89" s="85" t="n"/>
      <c r="JV89" s="85" t="n"/>
      <c r="JW89" s="85" t="n"/>
      <c r="JX89" s="85" t="n"/>
      <c r="JY89" s="85" t="n"/>
      <c r="JZ89" s="85" t="n"/>
      <c r="KA89" s="85" t="n"/>
      <c r="KB89" s="85" t="n"/>
      <c r="KC89" s="85" t="n"/>
      <c r="KD89" s="85" t="n"/>
      <c r="KE89" s="85" t="n"/>
      <c r="KF89" s="85" t="n"/>
      <c r="KG89" s="85" t="n"/>
      <c r="KH89" s="85" t="n"/>
      <c r="KI89" s="85" t="n"/>
      <c r="KJ89" s="85" t="n"/>
      <c r="KK89" s="85" t="n"/>
      <c r="KL89" s="85" t="n"/>
      <c r="KM89" s="85" t="n"/>
      <c r="KN89" s="85" t="n"/>
      <c r="KO89" s="85" t="n"/>
      <c r="KP89" s="85" t="n"/>
      <c r="KQ89" s="85" t="n"/>
      <c r="KR89" s="85" t="n"/>
      <c r="KS89" s="85" t="n"/>
      <c r="KT89" s="85" t="n"/>
      <c r="KU89" s="85" t="n"/>
      <c r="KV89" s="85" t="n"/>
      <c r="KW89" s="85" t="n"/>
      <c r="KX89" s="85" t="n"/>
      <c r="KY89" s="85" t="n"/>
      <c r="KZ89" s="85" t="n"/>
      <c r="LA89" s="85" t="n"/>
      <c r="LB89" s="85" t="n"/>
      <c r="LC89" s="85" t="n"/>
      <c r="LD89" s="85" t="n"/>
      <c r="LE89" s="85" t="n"/>
      <c r="LF89" s="85" t="n"/>
      <c r="LG89" s="85" t="n"/>
      <c r="LH89" s="85" t="n"/>
      <c r="LI89" s="85" t="n"/>
      <c r="LJ89" s="85" t="n"/>
      <c r="LK89" s="85" t="n"/>
      <c r="LL89" s="85" t="n"/>
      <c r="LM89" s="85" t="n"/>
      <c r="LN89" s="85" t="n"/>
      <c r="LO89" s="85" t="n"/>
      <c r="LP89" s="85" t="n"/>
      <c r="LQ89" s="85" t="n"/>
      <c r="LR89" s="85" t="n"/>
      <c r="LS89" s="85" t="n"/>
    </row>
    <row r="90" customFormat="1" s="79">
      <c r="A90" s="618" t="n"/>
      <c r="B90" s="102" t="n"/>
      <c r="C90" s="118" t="n"/>
      <c r="D90" s="118" t="n"/>
      <c r="E90" s="118" t="n"/>
      <c r="F90" s="118" t="n"/>
      <c r="G90" s="118" t="n"/>
      <c r="H90" s="118" t="n"/>
      <c r="I90" s="111" t="n"/>
      <c r="N90" s="105" t="inlineStr"/>
      <c r="O90" s="106" t="inlineStr"/>
      <c r="P90" s="106" t="inlineStr"/>
      <c r="Q90" s="106" t="inlineStr"/>
      <c r="R90" s="106" t="inlineStr"/>
      <c r="S90" s="106" t="inlineStr"/>
      <c r="T90" s="106" t="inlineStr"/>
      <c r="U90" s="107" t="n"/>
      <c r="V90" s="932" t="n"/>
      <c r="W90" s="932" t="n"/>
    </row>
    <row r="91" customFormat="1" s="79">
      <c r="A91" s="618" t="inlineStr">
        <is>
          <t>K11</t>
        </is>
      </c>
      <c r="B91" s="96" t="inlineStr">
        <is>
          <t>Net Plant, Property &amp; Equipment</t>
        </is>
      </c>
      <c r="C91" s="942">
        <f>INDIRECT(ADDRESS(MATCH("K13",$A:$A,0),COLUMN(C$12),4))-INDIRECT(ADDRESS(MATCH("K15",$A:$A,0),COLUMN(C$12),4))</f>
        <v/>
      </c>
      <c r="D91" s="942">
        <f>INDIRECT(ADDRESS(MATCH("K13",$A:$A,0),COLUMN(D$12),4))-INDIRECT(ADDRESS(MATCH("K15",$A:$A,0),COLUMN(D$12),4))</f>
        <v/>
      </c>
      <c r="E91" s="942">
        <f>INDIRECT(ADDRESS(MATCH("K13",$A:$A,0),COLUMN(E$12),4))-INDIRECT(ADDRESS(MATCH("K15",$A:$A,0),COLUMN(E$12),4))</f>
        <v/>
      </c>
      <c r="F91" s="942">
        <f>INDIRECT(ADDRESS(MATCH("K13",$A:$A,0),COLUMN(F$12),4))-INDIRECT(ADDRESS(MATCH("K15",$A:$A,0),COLUMN(F$12),4))</f>
        <v/>
      </c>
      <c r="G91" s="942">
        <f>INDIRECT(ADDRESS(MATCH("K13",$A:$A,0),COLUMN(G$12),4))-INDIRECT(ADDRESS(MATCH("K15",$A:$A,0),COLUMN(G$12),4))</f>
        <v/>
      </c>
      <c r="H91" s="942">
        <f>INDIRECT(ADDRESS(MATCH("K13",$A:$A,0),COLUMN(H$12),4))-INDIRECT(ADDRESS(MATCH("K15",$A:$A,0),COLUMN(H$12),4))</f>
        <v/>
      </c>
      <c r="I91" s="943" t="n"/>
      <c r="J91" s="85" t="n"/>
      <c r="K91" s="85" t="n"/>
      <c r="L91" s="85" t="n"/>
      <c r="M91" s="85" t="n"/>
      <c r="N91" s="114">
        <f>B91</f>
        <v/>
      </c>
      <c r="O91" s="115">
        <f>C91*BS!$B$9</f>
        <v/>
      </c>
      <c r="P91" s="115">
        <f>D91*BS!$B$9</f>
        <v/>
      </c>
      <c r="Q91" s="115">
        <f>E91*BS!$B$9</f>
        <v/>
      </c>
      <c r="R91" s="115">
        <f>F91*BS!$B$9</f>
        <v/>
      </c>
      <c r="S91" s="115">
        <f>G91*BS!$B$9</f>
        <v/>
      </c>
      <c r="T91" s="115">
        <f>H91*BS!$B$9</f>
        <v/>
      </c>
      <c r="U91" s="935">
        <f>I83</f>
        <v/>
      </c>
      <c r="V91" s="936" t="n"/>
      <c r="W91" s="936" t="n"/>
      <c r="X91" s="85" t="n"/>
      <c r="Y91" s="85" t="n"/>
      <c r="Z91" s="85" t="n"/>
      <c r="AA91" s="85" t="n"/>
      <c r="AB91" s="85" t="n"/>
      <c r="AC91" s="85" t="n"/>
      <c r="AD91" s="85" t="n"/>
      <c r="AE91" s="85" t="n"/>
      <c r="AF91" s="85" t="n"/>
      <c r="AG91" s="85" t="n"/>
      <c r="AH91" s="85" t="n"/>
      <c r="AI91" s="85" t="n"/>
      <c r="AJ91" s="85" t="n"/>
      <c r="AK91" s="85" t="n"/>
      <c r="AL91" s="85" t="n"/>
      <c r="AM91" s="85" t="n"/>
      <c r="AN91" s="85" t="n"/>
      <c r="AO91" s="85" t="n"/>
      <c r="AP91" s="85" t="n"/>
      <c r="AQ91" s="85" t="n"/>
      <c r="AR91" s="85" t="n"/>
      <c r="AS91" s="85" t="n"/>
      <c r="AT91" s="85" t="n"/>
      <c r="AU91" s="85" t="n"/>
      <c r="AV91" s="85" t="n"/>
      <c r="AW91" s="85" t="n"/>
      <c r="AX91" s="85" t="n"/>
      <c r="AY91" s="85" t="n"/>
      <c r="AZ91" s="85" t="n"/>
      <c r="BA91" s="85" t="n"/>
      <c r="BB91" s="85" t="n"/>
      <c r="BC91" s="85" t="n"/>
      <c r="BD91" s="85" t="n"/>
      <c r="BE91" s="85" t="n"/>
      <c r="BF91" s="85" t="n"/>
      <c r="BG91" s="85" t="n"/>
      <c r="BH91" s="85" t="n"/>
      <c r="BI91" s="85" t="n"/>
      <c r="BJ91" s="85" t="n"/>
      <c r="BK91" s="85" t="n"/>
      <c r="BL91" s="85" t="n"/>
      <c r="BM91" s="85" t="n"/>
      <c r="BN91" s="85" t="n"/>
      <c r="BO91" s="85" t="n"/>
      <c r="BP91" s="85" t="n"/>
      <c r="BQ91" s="85" t="n"/>
      <c r="BR91" s="85" t="n"/>
      <c r="BS91" s="85" t="n"/>
      <c r="BT91" s="85" t="n"/>
      <c r="BU91" s="85" t="n"/>
      <c r="BV91" s="85" t="n"/>
      <c r="BW91" s="85" t="n"/>
      <c r="BX91" s="85" t="n"/>
      <c r="BY91" s="85" t="n"/>
      <c r="BZ91" s="85" t="n"/>
      <c r="CA91" s="85" t="n"/>
      <c r="CB91" s="85" t="n"/>
      <c r="CC91" s="85" t="n"/>
      <c r="CD91" s="85" t="n"/>
      <c r="CE91" s="85" t="n"/>
      <c r="CF91" s="85" t="n"/>
      <c r="CG91" s="85" t="n"/>
      <c r="CH91" s="85" t="n"/>
      <c r="CI91" s="85" t="n"/>
      <c r="CJ91" s="85" t="n"/>
      <c r="CK91" s="85" t="n"/>
      <c r="CL91" s="85" t="n"/>
      <c r="CM91" s="85" t="n"/>
      <c r="CN91" s="85" t="n"/>
      <c r="CO91" s="85" t="n"/>
      <c r="CP91" s="85" t="n"/>
      <c r="CQ91" s="85" t="n"/>
      <c r="CR91" s="85" t="n"/>
      <c r="CS91" s="85" t="n"/>
      <c r="CT91" s="85" t="n"/>
      <c r="CU91" s="85" t="n"/>
      <c r="CV91" s="85" t="n"/>
      <c r="CW91" s="85" t="n"/>
      <c r="CX91" s="85" t="n"/>
      <c r="CY91" s="85" t="n"/>
      <c r="CZ91" s="85" t="n"/>
      <c r="DA91" s="85" t="n"/>
      <c r="DB91" s="85" t="n"/>
      <c r="DC91" s="85" t="n"/>
      <c r="DD91" s="85" t="n"/>
      <c r="DE91" s="85" t="n"/>
      <c r="DF91" s="85" t="n"/>
      <c r="DG91" s="85" t="n"/>
      <c r="DH91" s="85" t="n"/>
      <c r="DI91" s="85" t="n"/>
      <c r="DJ91" s="85" t="n"/>
      <c r="DK91" s="85" t="n"/>
      <c r="DL91" s="85" t="n"/>
      <c r="DM91" s="85" t="n"/>
      <c r="DN91" s="85" t="n"/>
      <c r="DO91" s="85" t="n"/>
      <c r="DP91" s="85" t="n"/>
      <c r="DQ91" s="85" t="n"/>
      <c r="DR91" s="85" t="n"/>
      <c r="DS91" s="85" t="n"/>
      <c r="DT91" s="85" t="n"/>
      <c r="DU91" s="85" t="n"/>
      <c r="DV91" s="85" t="n"/>
      <c r="DW91" s="85" t="n"/>
      <c r="DX91" s="85" t="n"/>
      <c r="DY91" s="85" t="n"/>
      <c r="DZ91" s="85" t="n"/>
      <c r="EA91" s="85" t="n"/>
      <c r="EB91" s="85" t="n"/>
      <c r="EC91" s="85" t="n"/>
      <c r="ED91" s="85" t="n"/>
      <c r="EE91" s="85" t="n"/>
      <c r="EF91" s="85" t="n"/>
      <c r="EG91" s="85" t="n"/>
      <c r="EH91" s="85" t="n"/>
      <c r="EI91" s="85" t="n"/>
      <c r="EJ91" s="85" t="n"/>
      <c r="EK91" s="85" t="n"/>
      <c r="EL91" s="85" t="n"/>
      <c r="EM91" s="85" t="n"/>
      <c r="EN91" s="85" t="n"/>
      <c r="EO91" s="85" t="n"/>
      <c r="EP91" s="85" t="n"/>
      <c r="EQ91" s="85" t="n"/>
      <c r="ER91" s="85" t="n"/>
      <c r="ES91" s="85" t="n"/>
      <c r="ET91" s="85" t="n"/>
      <c r="EU91" s="85" t="n"/>
      <c r="EV91" s="85" t="n"/>
      <c r="EW91" s="85" t="n"/>
      <c r="EX91" s="85" t="n"/>
      <c r="EY91" s="85" t="n"/>
      <c r="EZ91" s="85" t="n"/>
      <c r="FA91" s="85" t="n"/>
      <c r="FB91" s="85" t="n"/>
      <c r="FC91" s="85" t="n"/>
      <c r="FD91" s="85" t="n"/>
      <c r="FE91" s="85" t="n"/>
      <c r="FF91" s="85" t="n"/>
      <c r="FG91" s="85" t="n"/>
      <c r="FH91" s="85" t="n"/>
      <c r="FI91" s="85" t="n"/>
      <c r="FJ91" s="85" t="n"/>
      <c r="FK91" s="85" t="n"/>
      <c r="FL91" s="85" t="n"/>
      <c r="FM91" s="85" t="n"/>
      <c r="FN91" s="85" t="n"/>
      <c r="FO91" s="85" t="n"/>
      <c r="FP91" s="85" t="n"/>
      <c r="FQ91" s="85" t="n"/>
      <c r="FR91" s="85" t="n"/>
      <c r="FS91" s="85" t="n"/>
      <c r="FT91" s="85" t="n"/>
      <c r="FU91" s="85" t="n"/>
      <c r="FV91" s="85" t="n"/>
      <c r="FW91" s="85" t="n"/>
      <c r="FX91" s="85" t="n"/>
      <c r="FY91" s="85" t="n"/>
      <c r="FZ91" s="85" t="n"/>
      <c r="GA91" s="85" t="n"/>
      <c r="GB91" s="85" t="n"/>
      <c r="GC91" s="85" t="n"/>
      <c r="GD91" s="85" t="n"/>
      <c r="GE91" s="85" t="n"/>
      <c r="GF91" s="85" t="n"/>
      <c r="GG91" s="85" t="n"/>
      <c r="GH91" s="85" t="n"/>
      <c r="GI91" s="85" t="n"/>
      <c r="GJ91" s="85" t="n"/>
      <c r="GK91" s="85" t="n"/>
      <c r="GL91" s="85" t="n"/>
      <c r="GM91" s="85" t="n"/>
      <c r="GN91" s="85" t="n"/>
      <c r="GO91" s="85" t="n"/>
      <c r="GP91" s="85" t="n"/>
      <c r="GQ91" s="85" t="n"/>
      <c r="GR91" s="85" t="n"/>
      <c r="GS91" s="85" t="n"/>
      <c r="GT91" s="85" t="n"/>
      <c r="GU91" s="85" t="n"/>
      <c r="GV91" s="85" t="n"/>
      <c r="GW91" s="85" t="n"/>
      <c r="GX91" s="85" t="n"/>
      <c r="GY91" s="85" t="n"/>
      <c r="GZ91" s="85" t="n"/>
      <c r="HA91" s="85" t="n"/>
      <c r="HB91" s="85" t="n"/>
      <c r="HC91" s="85" t="n"/>
      <c r="HD91" s="85" t="n"/>
      <c r="HE91" s="85" t="n"/>
      <c r="HF91" s="85" t="n"/>
      <c r="HG91" s="85" t="n"/>
      <c r="HH91" s="85" t="n"/>
      <c r="HI91" s="85" t="n"/>
      <c r="HJ91" s="85" t="n"/>
      <c r="HK91" s="85" t="n"/>
      <c r="HL91" s="85" t="n"/>
      <c r="HM91" s="85" t="n"/>
      <c r="HN91" s="85" t="n"/>
      <c r="HO91" s="85" t="n"/>
      <c r="HP91" s="85" t="n"/>
      <c r="HQ91" s="85" t="n"/>
      <c r="HR91" s="85" t="n"/>
      <c r="HS91" s="85" t="n"/>
      <c r="HT91" s="85" t="n"/>
      <c r="HU91" s="85" t="n"/>
      <c r="HV91" s="85" t="n"/>
      <c r="HW91" s="85" t="n"/>
      <c r="HX91" s="85" t="n"/>
      <c r="HY91" s="85" t="n"/>
      <c r="HZ91" s="85" t="n"/>
      <c r="IA91" s="85" t="n"/>
      <c r="IB91" s="85" t="n"/>
      <c r="IC91" s="85" t="n"/>
      <c r="ID91" s="85" t="n"/>
      <c r="IE91" s="85" t="n"/>
      <c r="IF91" s="85" t="n"/>
      <c r="IG91" s="85" t="n"/>
      <c r="IH91" s="85" t="n"/>
      <c r="II91" s="85" t="n"/>
      <c r="IJ91" s="85" t="n"/>
      <c r="IK91" s="85" t="n"/>
      <c r="IL91" s="85" t="n"/>
      <c r="IM91" s="85" t="n"/>
      <c r="IN91" s="85" t="n"/>
      <c r="IO91" s="85" t="n"/>
      <c r="IP91" s="85" t="n"/>
      <c r="IQ91" s="85" t="n"/>
      <c r="IR91" s="85" t="n"/>
      <c r="IS91" s="85" t="n"/>
      <c r="IT91" s="85" t="n"/>
      <c r="IU91" s="85" t="n"/>
      <c r="IV91" s="85" t="n"/>
      <c r="IW91" s="85" t="n"/>
      <c r="IX91" s="85" t="n"/>
      <c r="IY91" s="85" t="n"/>
      <c r="IZ91" s="85" t="n"/>
      <c r="JA91" s="85" t="n"/>
      <c r="JB91" s="85" t="n"/>
      <c r="JC91" s="85" t="n"/>
      <c r="JD91" s="85" t="n"/>
      <c r="JE91" s="85" t="n"/>
      <c r="JF91" s="85" t="n"/>
      <c r="JG91" s="85" t="n"/>
      <c r="JH91" s="85" t="n"/>
      <c r="JI91" s="85" t="n"/>
      <c r="JJ91" s="85" t="n"/>
      <c r="JK91" s="85" t="n"/>
      <c r="JL91" s="85" t="n"/>
      <c r="JM91" s="85" t="n"/>
      <c r="JN91" s="85" t="n"/>
      <c r="JO91" s="85" t="n"/>
      <c r="JP91" s="85" t="n"/>
      <c r="JQ91" s="85" t="n"/>
      <c r="JR91" s="85" t="n"/>
      <c r="JS91" s="85" t="n"/>
      <c r="JT91" s="85" t="n"/>
      <c r="JU91" s="85" t="n"/>
      <c r="JV91" s="85" t="n"/>
      <c r="JW91" s="85" t="n"/>
      <c r="JX91" s="85" t="n"/>
      <c r="JY91" s="85" t="n"/>
      <c r="JZ91" s="85" t="n"/>
      <c r="KA91" s="85" t="n"/>
      <c r="KB91" s="85" t="n"/>
      <c r="KC91" s="85" t="n"/>
      <c r="KD91" s="85" t="n"/>
      <c r="KE91" s="85" t="n"/>
      <c r="KF91" s="85" t="n"/>
      <c r="KG91" s="85" t="n"/>
      <c r="KH91" s="85" t="n"/>
      <c r="KI91" s="85" t="n"/>
      <c r="KJ91" s="85" t="n"/>
      <c r="KK91" s="85" t="n"/>
      <c r="KL91" s="85" t="n"/>
      <c r="KM91" s="85" t="n"/>
      <c r="KN91" s="85" t="n"/>
      <c r="KO91" s="85" t="n"/>
      <c r="KP91" s="85" t="n"/>
      <c r="KQ91" s="85" t="n"/>
      <c r="KR91" s="85" t="n"/>
      <c r="KS91" s="85" t="n"/>
      <c r="KT91" s="85" t="n"/>
      <c r="KU91" s="85" t="n"/>
      <c r="KV91" s="85" t="n"/>
      <c r="KW91" s="85" t="n"/>
      <c r="KX91" s="85" t="n"/>
      <c r="KY91" s="85" t="n"/>
      <c r="KZ91" s="85" t="n"/>
      <c r="LA91" s="85" t="n"/>
      <c r="LB91" s="85" t="n"/>
      <c r="LC91" s="85" t="n"/>
      <c r="LD91" s="85" t="n"/>
      <c r="LE91" s="85" t="n"/>
      <c r="LF91" s="85" t="n"/>
      <c r="LG91" s="85" t="n"/>
      <c r="LH91" s="85" t="n"/>
      <c r="LI91" s="85" t="n"/>
      <c r="LJ91" s="85" t="n"/>
      <c r="LK91" s="85" t="n"/>
      <c r="LL91" s="85" t="n"/>
      <c r="LM91" s="85" t="n"/>
      <c r="LN91" s="85" t="n"/>
      <c r="LO91" s="85" t="n"/>
      <c r="LP91" s="85" t="n"/>
      <c r="LQ91" s="85" t="n"/>
      <c r="LR91" s="85" t="n"/>
      <c r="LS91" s="85" t="n"/>
    </row>
    <row r="92" customFormat="1" s="79">
      <c r="A92" s="618" t="n"/>
      <c r="B92" s="119" t="n"/>
      <c r="C92" s="118" t="n"/>
      <c r="D92" s="118" t="n"/>
      <c r="E92" s="118" t="n"/>
      <c r="F92" s="118" t="n"/>
      <c r="G92" s="118" t="n"/>
      <c r="H92" s="118" t="n"/>
      <c r="I92" s="111" t="n"/>
      <c r="N92" s="105" t="inlineStr"/>
      <c r="O92" s="106" t="inlineStr"/>
      <c r="P92" s="106" t="inlineStr"/>
      <c r="Q92" s="106" t="inlineStr"/>
      <c r="R92" s="106" t="inlineStr"/>
      <c r="S92" s="106" t="inlineStr"/>
      <c r="T92" s="106" t="inlineStr"/>
      <c r="U92" s="107" t="n"/>
      <c r="V92" s="932" t="n"/>
      <c r="W92" s="932" t="n"/>
    </row>
    <row r="93" customFormat="1" s="79">
      <c r="A93" s="618" t="inlineStr">
        <is>
          <t>K12</t>
        </is>
      </c>
      <c r="B93" s="96" t="inlineStr">
        <is>
          <t>Gross Plant, Property &amp; Equipment</t>
        </is>
      </c>
      <c r="C93" s="944" t="n"/>
      <c r="D93" s="944" t="n"/>
      <c r="E93" s="944" t="n"/>
      <c r="F93" s="944" t="n"/>
      <c r="G93" s="944" t="n"/>
      <c r="H93" s="944" t="n"/>
      <c r="I93" s="943" t="n"/>
      <c r="J93" s="85" t="n"/>
      <c r="K93" s="85" t="n"/>
      <c r="L93" s="85" t="n"/>
      <c r="M93" s="85" t="n"/>
      <c r="N93" s="114">
        <f>B93</f>
        <v/>
      </c>
      <c r="O93" s="115" t="inlineStr"/>
      <c r="P93" s="115" t="inlineStr"/>
      <c r="Q93" s="115" t="inlineStr"/>
      <c r="R93" s="115" t="inlineStr"/>
      <c r="S93" s="115" t="inlineStr"/>
      <c r="T93" s="115" t="inlineStr"/>
      <c r="U93" s="935">
        <f>I85</f>
        <v/>
      </c>
      <c r="V93" s="936" t="n"/>
      <c r="W93" s="936" t="n"/>
      <c r="X93" s="85" t="n"/>
      <c r="Y93" s="85" t="n"/>
      <c r="Z93" s="85" t="n"/>
      <c r="AA93" s="85" t="n"/>
      <c r="AB93" s="85" t="n"/>
      <c r="AC93" s="85" t="n"/>
      <c r="AD93" s="85" t="n"/>
      <c r="AE93" s="85" t="n"/>
      <c r="AF93" s="85" t="n"/>
      <c r="AG93" s="85" t="n"/>
      <c r="AH93" s="85" t="n"/>
      <c r="AI93" s="85" t="n"/>
      <c r="AJ93" s="85" t="n"/>
      <c r="AK93" s="85" t="n"/>
      <c r="AL93" s="85" t="n"/>
      <c r="AM93" s="85" t="n"/>
      <c r="AN93" s="85" t="n"/>
      <c r="AO93" s="85" t="n"/>
      <c r="AP93" s="85" t="n"/>
      <c r="AQ93" s="85" t="n"/>
      <c r="AR93" s="85" t="n"/>
      <c r="AS93" s="85" t="n"/>
      <c r="AT93" s="85" t="n"/>
      <c r="AU93" s="85" t="n"/>
      <c r="AV93" s="85" t="n"/>
      <c r="AW93" s="85" t="n"/>
      <c r="AX93" s="85" t="n"/>
      <c r="AY93" s="85" t="n"/>
      <c r="AZ93" s="85" t="n"/>
      <c r="BA93" s="85" t="n"/>
      <c r="BB93" s="85" t="n"/>
      <c r="BC93" s="85" t="n"/>
      <c r="BD93" s="85" t="n"/>
      <c r="BE93" s="85" t="n"/>
      <c r="BF93" s="85" t="n"/>
      <c r="BG93" s="85" t="n"/>
      <c r="BH93" s="85" t="n"/>
      <c r="BI93" s="85" t="n"/>
      <c r="BJ93" s="85" t="n"/>
      <c r="BK93" s="85" t="n"/>
      <c r="BL93" s="85" t="n"/>
      <c r="BM93" s="85" t="n"/>
      <c r="BN93" s="85" t="n"/>
      <c r="BO93" s="85" t="n"/>
      <c r="BP93" s="85" t="n"/>
      <c r="BQ93" s="85" t="n"/>
      <c r="BR93" s="85" t="n"/>
      <c r="BS93" s="85" t="n"/>
      <c r="BT93" s="85" t="n"/>
      <c r="BU93" s="85" t="n"/>
      <c r="BV93" s="85" t="n"/>
      <c r="BW93" s="85" t="n"/>
      <c r="BX93" s="85" t="n"/>
      <c r="BY93" s="85" t="n"/>
      <c r="BZ93" s="85" t="n"/>
      <c r="CA93" s="85" t="n"/>
      <c r="CB93" s="85" t="n"/>
      <c r="CC93" s="85" t="n"/>
      <c r="CD93" s="85" t="n"/>
      <c r="CE93" s="85" t="n"/>
      <c r="CF93" s="85" t="n"/>
      <c r="CG93" s="85" t="n"/>
      <c r="CH93" s="85" t="n"/>
      <c r="CI93" s="85" t="n"/>
      <c r="CJ93" s="85" t="n"/>
      <c r="CK93" s="85" t="n"/>
      <c r="CL93" s="85" t="n"/>
      <c r="CM93" s="85" t="n"/>
      <c r="CN93" s="85" t="n"/>
      <c r="CO93" s="85" t="n"/>
      <c r="CP93" s="85" t="n"/>
      <c r="CQ93" s="85" t="n"/>
      <c r="CR93" s="85" t="n"/>
      <c r="CS93" s="85" t="n"/>
      <c r="CT93" s="85" t="n"/>
      <c r="CU93" s="85" t="n"/>
      <c r="CV93" s="85" t="n"/>
      <c r="CW93" s="85" t="n"/>
      <c r="CX93" s="85" t="n"/>
      <c r="CY93" s="85" t="n"/>
      <c r="CZ93" s="85" t="n"/>
      <c r="DA93" s="85" t="n"/>
      <c r="DB93" s="85" t="n"/>
      <c r="DC93" s="85" t="n"/>
      <c r="DD93" s="85" t="n"/>
      <c r="DE93" s="85" t="n"/>
      <c r="DF93" s="85" t="n"/>
      <c r="DG93" s="85" t="n"/>
      <c r="DH93" s="85" t="n"/>
      <c r="DI93" s="85" t="n"/>
      <c r="DJ93" s="85" t="n"/>
      <c r="DK93" s="85" t="n"/>
      <c r="DL93" s="85" t="n"/>
      <c r="DM93" s="85" t="n"/>
      <c r="DN93" s="85" t="n"/>
      <c r="DO93" s="85" t="n"/>
      <c r="DP93" s="85" t="n"/>
      <c r="DQ93" s="85" t="n"/>
      <c r="DR93" s="85" t="n"/>
      <c r="DS93" s="85" t="n"/>
      <c r="DT93" s="85" t="n"/>
      <c r="DU93" s="85" t="n"/>
      <c r="DV93" s="85" t="n"/>
      <c r="DW93" s="85" t="n"/>
      <c r="DX93" s="85" t="n"/>
      <c r="DY93" s="85" t="n"/>
      <c r="DZ93" s="85" t="n"/>
      <c r="EA93" s="85" t="n"/>
      <c r="EB93" s="85" t="n"/>
      <c r="EC93" s="85" t="n"/>
      <c r="ED93" s="85" t="n"/>
      <c r="EE93" s="85" t="n"/>
      <c r="EF93" s="85" t="n"/>
      <c r="EG93" s="85" t="n"/>
      <c r="EH93" s="85" t="n"/>
      <c r="EI93" s="85" t="n"/>
      <c r="EJ93" s="85" t="n"/>
      <c r="EK93" s="85" t="n"/>
      <c r="EL93" s="85" t="n"/>
      <c r="EM93" s="85" t="n"/>
      <c r="EN93" s="85" t="n"/>
      <c r="EO93" s="85" t="n"/>
      <c r="EP93" s="85" t="n"/>
      <c r="EQ93" s="85" t="n"/>
      <c r="ER93" s="85" t="n"/>
      <c r="ES93" s="85" t="n"/>
      <c r="ET93" s="85" t="n"/>
      <c r="EU93" s="85" t="n"/>
      <c r="EV93" s="85" t="n"/>
      <c r="EW93" s="85" t="n"/>
      <c r="EX93" s="85" t="n"/>
      <c r="EY93" s="85" t="n"/>
      <c r="EZ93" s="85" t="n"/>
      <c r="FA93" s="85" t="n"/>
      <c r="FB93" s="85" t="n"/>
      <c r="FC93" s="85" t="n"/>
      <c r="FD93" s="85" t="n"/>
      <c r="FE93" s="85" t="n"/>
      <c r="FF93" s="85" t="n"/>
      <c r="FG93" s="85" t="n"/>
      <c r="FH93" s="85" t="n"/>
      <c r="FI93" s="85" t="n"/>
      <c r="FJ93" s="85" t="n"/>
      <c r="FK93" s="85" t="n"/>
      <c r="FL93" s="85" t="n"/>
      <c r="FM93" s="85" t="n"/>
      <c r="FN93" s="85" t="n"/>
      <c r="FO93" s="85" t="n"/>
      <c r="FP93" s="85" t="n"/>
      <c r="FQ93" s="85" t="n"/>
      <c r="FR93" s="85" t="n"/>
      <c r="FS93" s="85" t="n"/>
      <c r="FT93" s="85" t="n"/>
      <c r="FU93" s="85" t="n"/>
      <c r="FV93" s="85" t="n"/>
      <c r="FW93" s="85" t="n"/>
      <c r="FX93" s="85" t="n"/>
      <c r="FY93" s="85" t="n"/>
      <c r="FZ93" s="85" t="n"/>
      <c r="GA93" s="85" t="n"/>
      <c r="GB93" s="85" t="n"/>
      <c r="GC93" s="85" t="n"/>
      <c r="GD93" s="85" t="n"/>
      <c r="GE93" s="85" t="n"/>
      <c r="GF93" s="85" t="n"/>
      <c r="GG93" s="85" t="n"/>
      <c r="GH93" s="85" t="n"/>
      <c r="GI93" s="85" t="n"/>
      <c r="GJ93" s="85" t="n"/>
      <c r="GK93" s="85" t="n"/>
      <c r="GL93" s="85" t="n"/>
      <c r="GM93" s="85" t="n"/>
      <c r="GN93" s="85" t="n"/>
      <c r="GO93" s="85" t="n"/>
      <c r="GP93" s="85" t="n"/>
      <c r="GQ93" s="85" t="n"/>
      <c r="GR93" s="85" t="n"/>
      <c r="GS93" s="85" t="n"/>
      <c r="GT93" s="85" t="n"/>
      <c r="GU93" s="85" t="n"/>
      <c r="GV93" s="85" t="n"/>
      <c r="GW93" s="85" t="n"/>
      <c r="GX93" s="85" t="n"/>
      <c r="GY93" s="85" t="n"/>
      <c r="GZ93" s="85" t="n"/>
      <c r="HA93" s="85" t="n"/>
      <c r="HB93" s="85" t="n"/>
      <c r="HC93" s="85" t="n"/>
      <c r="HD93" s="85" t="n"/>
      <c r="HE93" s="85" t="n"/>
      <c r="HF93" s="85" t="n"/>
      <c r="HG93" s="85" t="n"/>
      <c r="HH93" s="85" t="n"/>
      <c r="HI93" s="85" t="n"/>
      <c r="HJ93" s="85" t="n"/>
      <c r="HK93" s="85" t="n"/>
      <c r="HL93" s="85" t="n"/>
      <c r="HM93" s="85" t="n"/>
      <c r="HN93" s="85" t="n"/>
      <c r="HO93" s="85" t="n"/>
      <c r="HP93" s="85" t="n"/>
      <c r="HQ93" s="85" t="n"/>
      <c r="HR93" s="85" t="n"/>
      <c r="HS93" s="85" t="n"/>
      <c r="HT93" s="85" t="n"/>
      <c r="HU93" s="85" t="n"/>
      <c r="HV93" s="85" t="n"/>
      <c r="HW93" s="85" t="n"/>
      <c r="HX93" s="85" t="n"/>
      <c r="HY93" s="85" t="n"/>
      <c r="HZ93" s="85" t="n"/>
      <c r="IA93" s="85" t="n"/>
      <c r="IB93" s="85" t="n"/>
      <c r="IC93" s="85" t="n"/>
      <c r="ID93" s="85" t="n"/>
      <c r="IE93" s="85" t="n"/>
      <c r="IF93" s="85" t="n"/>
      <c r="IG93" s="85" t="n"/>
      <c r="IH93" s="85" t="n"/>
      <c r="II93" s="85" t="n"/>
      <c r="IJ93" s="85" t="n"/>
      <c r="IK93" s="85" t="n"/>
      <c r="IL93" s="85" t="n"/>
      <c r="IM93" s="85" t="n"/>
      <c r="IN93" s="85" t="n"/>
      <c r="IO93" s="85" t="n"/>
      <c r="IP93" s="85" t="n"/>
      <c r="IQ93" s="85" t="n"/>
      <c r="IR93" s="85" t="n"/>
      <c r="IS93" s="85" t="n"/>
      <c r="IT93" s="85" t="n"/>
      <c r="IU93" s="85" t="n"/>
      <c r="IV93" s="85" t="n"/>
      <c r="IW93" s="85" t="n"/>
      <c r="IX93" s="85" t="n"/>
      <c r="IY93" s="85" t="n"/>
      <c r="IZ93" s="85" t="n"/>
      <c r="JA93" s="85" t="n"/>
      <c r="JB93" s="85" t="n"/>
      <c r="JC93" s="85" t="n"/>
      <c r="JD93" s="85" t="n"/>
      <c r="JE93" s="85" t="n"/>
      <c r="JF93" s="85" t="n"/>
      <c r="JG93" s="85" t="n"/>
      <c r="JH93" s="85" t="n"/>
      <c r="JI93" s="85" t="n"/>
      <c r="JJ93" s="85" t="n"/>
      <c r="JK93" s="85" t="n"/>
      <c r="JL93" s="85" t="n"/>
      <c r="JM93" s="85" t="n"/>
      <c r="JN93" s="85" t="n"/>
      <c r="JO93" s="85" t="n"/>
      <c r="JP93" s="85" t="n"/>
      <c r="JQ93" s="85" t="n"/>
      <c r="JR93" s="85" t="n"/>
      <c r="JS93" s="85" t="n"/>
      <c r="JT93" s="85" t="n"/>
      <c r="JU93" s="85" t="n"/>
      <c r="JV93" s="85" t="n"/>
      <c r="JW93" s="85" t="n"/>
      <c r="JX93" s="85" t="n"/>
      <c r="JY93" s="85" t="n"/>
      <c r="JZ93" s="85" t="n"/>
      <c r="KA93" s="85" t="n"/>
      <c r="KB93" s="85" t="n"/>
      <c r="KC93" s="85" t="n"/>
      <c r="KD93" s="85" t="n"/>
      <c r="KE93" s="85" t="n"/>
      <c r="KF93" s="85" t="n"/>
      <c r="KG93" s="85" t="n"/>
      <c r="KH93" s="85" t="n"/>
      <c r="KI93" s="85" t="n"/>
      <c r="KJ93" s="85" t="n"/>
      <c r="KK93" s="85" t="n"/>
      <c r="KL93" s="85" t="n"/>
      <c r="KM93" s="85" t="n"/>
      <c r="KN93" s="85" t="n"/>
      <c r="KO93" s="85" t="n"/>
      <c r="KP93" s="85" t="n"/>
      <c r="KQ93" s="85" t="n"/>
      <c r="KR93" s="85" t="n"/>
      <c r="KS93" s="85" t="n"/>
      <c r="KT93" s="85" t="n"/>
      <c r="KU93" s="85" t="n"/>
      <c r="KV93" s="85" t="n"/>
      <c r="KW93" s="85" t="n"/>
      <c r="KX93" s="85" t="n"/>
      <c r="KY93" s="85" t="n"/>
      <c r="KZ93" s="85" t="n"/>
      <c r="LA93" s="85" t="n"/>
      <c r="LB93" s="85" t="n"/>
      <c r="LC93" s="85" t="n"/>
      <c r="LD93" s="85" t="n"/>
      <c r="LE93" s="85" t="n"/>
      <c r="LF93" s="85" t="n"/>
      <c r="LG93" s="85" t="n"/>
      <c r="LH93" s="85" t="n"/>
      <c r="LI93" s="85" t="n"/>
      <c r="LJ93" s="85" t="n"/>
      <c r="LK93" s="85" t="n"/>
      <c r="LL93" s="85" t="n"/>
      <c r="LM93" s="85" t="n"/>
      <c r="LN93" s="85" t="n"/>
      <c r="LO93" s="85" t="n"/>
      <c r="LP93" s="85" t="n"/>
      <c r="LQ93" s="85" t="n"/>
      <c r="LR93" s="85" t="n"/>
      <c r="LS93" s="85" t="n"/>
    </row>
    <row r="94" customFormat="1" s="79">
      <c r="A94" s="618" t="n"/>
      <c r="B94" s="102" t="n"/>
      <c r="C94" s="939" t="n"/>
      <c r="D94" s="939" t="n"/>
      <c r="E94" s="939" t="n"/>
      <c r="F94" s="939" t="n"/>
      <c r="G94" s="939" t="n"/>
      <c r="H94" s="939" t="n"/>
      <c r="I94" s="928" t="n"/>
      <c r="N94" s="105" t="inlineStr"/>
      <c r="O94" s="106" t="inlineStr"/>
      <c r="P94" s="106" t="inlineStr"/>
      <c r="Q94" s="106" t="inlineStr"/>
      <c r="R94" s="106" t="inlineStr"/>
      <c r="S94" s="106" t="inlineStr"/>
      <c r="T94" s="106" t="inlineStr"/>
      <c r="U94" s="929">
        <f>I86</f>
        <v/>
      </c>
      <c r="V94" s="927" t="n"/>
      <c r="W94" s="927" t="n"/>
    </row>
    <row r="95" customFormat="1" s="79">
      <c r="A95" s="618" t="n"/>
      <c r="B95" s="102" t="n"/>
      <c r="C95" s="939" t="n"/>
      <c r="D95" s="939" t="n"/>
      <c r="E95" s="939" t="n"/>
      <c r="F95" s="939" t="n"/>
      <c r="G95" s="939" t="n"/>
      <c r="H95" s="939" t="n"/>
      <c r="I95" s="928" t="n"/>
      <c r="N95" s="105" t="inlineStr"/>
      <c r="O95" s="106" t="inlineStr"/>
      <c r="P95" s="106" t="inlineStr"/>
      <c r="Q95" s="106" t="inlineStr"/>
      <c r="R95" s="106" t="inlineStr"/>
      <c r="S95" s="106" t="inlineStr"/>
      <c r="T95" s="106" t="inlineStr"/>
      <c r="U95" s="929">
        <f>I87</f>
        <v/>
      </c>
      <c r="V95" s="927" t="n"/>
      <c r="W95" s="927" t="n"/>
    </row>
    <row r="96" customFormat="1" s="79">
      <c r="A96" s="618" t="n"/>
      <c r="B96" s="102" t="n"/>
      <c r="C96" s="939" t="n"/>
      <c r="D96" s="939" t="n"/>
      <c r="E96" s="939" t="n"/>
      <c r="F96" s="939" t="n"/>
      <c r="G96" s="939" t="n"/>
      <c r="H96" s="939" t="n"/>
      <c r="I96" s="928" t="n"/>
      <c r="N96" s="105" t="inlineStr"/>
      <c r="O96" s="106" t="inlineStr"/>
      <c r="P96" s="106" t="inlineStr"/>
      <c r="Q96" s="106" t="inlineStr"/>
      <c r="R96" s="106" t="inlineStr"/>
      <c r="S96" s="106" t="inlineStr"/>
      <c r="T96" s="106" t="inlineStr"/>
      <c r="U96" s="929">
        <f>I88</f>
        <v/>
      </c>
      <c r="V96" s="927" t="n"/>
      <c r="W96" s="927" t="n"/>
    </row>
    <row r="97" customFormat="1" s="79">
      <c r="A97" s="618" t="n"/>
      <c r="B97" s="102" t="n"/>
      <c r="C97" s="103" t="n"/>
      <c r="D97" s="103" t="n"/>
      <c r="E97" s="103" t="n"/>
      <c r="F97" s="103" t="n"/>
      <c r="G97" s="103" t="n"/>
      <c r="H97" s="103" t="n"/>
      <c r="I97" s="928" t="n"/>
      <c r="N97" s="105" t="inlineStr"/>
      <c r="O97" s="106" t="inlineStr"/>
      <c r="P97" s="106" t="inlineStr"/>
      <c r="Q97" s="106" t="inlineStr"/>
      <c r="R97" s="106" t="inlineStr"/>
      <c r="S97" s="106" t="inlineStr"/>
      <c r="T97" s="106" t="inlineStr"/>
      <c r="U97" s="929">
        <f>I89</f>
        <v/>
      </c>
      <c r="V97" s="927" t="n"/>
      <c r="W97" s="927" t="n"/>
    </row>
    <row r="98" customFormat="1" s="79">
      <c r="A98" s="618" t="n"/>
      <c r="B98" s="102" t="n"/>
      <c r="C98" s="939" t="n"/>
      <c r="D98" s="939" t="n"/>
      <c r="E98" s="939" t="n"/>
      <c r="F98" s="939" t="n"/>
      <c r="G98" s="939" t="n"/>
      <c r="H98" s="939" t="n"/>
      <c r="I98" s="945" t="n"/>
      <c r="N98" s="105" t="inlineStr"/>
      <c r="O98" s="106" t="inlineStr"/>
      <c r="P98" s="106" t="inlineStr"/>
      <c r="Q98" s="106" t="inlineStr"/>
      <c r="R98" s="106" t="inlineStr"/>
      <c r="S98" s="106" t="inlineStr"/>
      <c r="T98" s="106" t="inlineStr"/>
      <c r="U98" s="946">
        <f>I90</f>
        <v/>
      </c>
      <c r="V98" s="927" t="n"/>
      <c r="W98" s="927"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I91</f>
        <v/>
      </c>
      <c r="V99" s="941" t="n"/>
      <c r="W99" s="941" t="n"/>
    </row>
    <row r="100" customFormat="1" s="79">
      <c r="A100" s="618" t="n"/>
      <c r="B100" s="102" t="n"/>
      <c r="C100" s="939" t="n"/>
      <c r="D100" s="939" t="n"/>
      <c r="E100" s="939" t="n"/>
      <c r="F100" s="939" t="n"/>
      <c r="G100" s="939" t="n"/>
      <c r="H100" s="939" t="n"/>
      <c r="I100" s="947" t="n"/>
      <c r="K100" s="948" t="n"/>
      <c r="N100" s="105" t="inlineStr"/>
      <c r="O100" s="106" t="inlineStr"/>
      <c r="P100" s="106" t="inlineStr"/>
      <c r="Q100" s="106" t="inlineStr"/>
      <c r="R100" s="106" t="inlineStr"/>
      <c r="S100" s="106" t="inlineStr"/>
      <c r="T100" s="106" t="inlineStr"/>
      <c r="U100" s="946">
        <f>I92</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I93</f>
        <v/>
      </c>
      <c r="V101" s="941" t="n"/>
      <c r="W101" s="941" t="n"/>
    </row>
    <row r="102" customFormat="1" s="79">
      <c r="A102" s="618" t="n"/>
      <c r="B102" s="102" t="n"/>
      <c r="C102" s="939"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I94</f>
        <v/>
      </c>
      <c r="V102" s="941" t="n"/>
      <c r="W102" s="941" t="n"/>
    </row>
    <row r="103" customFormat="1" s="79">
      <c r="A103" s="618" t="n"/>
      <c r="B103" s="102" t="n"/>
      <c r="C103" s="939" t="n"/>
      <c r="D103" s="939" t="n"/>
      <c r="E103" s="939" t="n"/>
      <c r="F103" s="939" t="n"/>
      <c r="G103" s="939" t="n"/>
      <c r="H103" s="939" t="n"/>
      <c r="I103" s="947" t="n"/>
      <c r="K103" s="948" t="n"/>
      <c r="N103" s="105" t="inlineStr"/>
      <c r="O103" s="106" t="inlineStr"/>
      <c r="P103" s="106" t="inlineStr"/>
      <c r="Q103" s="106" t="inlineStr"/>
      <c r="R103" s="106" t="inlineStr"/>
      <c r="S103" s="106" t="inlineStr"/>
      <c r="T103" s="106" t="inlineStr"/>
      <c r="U103" s="946">
        <f>I95</f>
        <v/>
      </c>
      <c r="V103" s="941" t="n"/>
      <c r="W103" s="941" t="n"/>
    </row>
    <row r="104" customFormat="1" s="79">
      <c r="A104" s="618" t="n"/>
      <c r="B104" s="102" t="n"/>
      <c r="C104" s="939" t="n"/>
      <c r="D104" s="939" t="n"/>
      <c r="E104" s="939" t="n"/>
      <c r="F104" s="939" t="n"/>
      <c r="G104" s="939" t="n"/>
      <c r="H104" s="939" t="n"/>
      <c r="I104" s="947" t="n"/>
      <c r="K104" s="948" t="n"/>
      <c r="N104" s="105" t="inlineStr"/>
      <c r="O104" s="106" t="inlineStr"/>
      <c r="P104" s="106" t="inlineStr"/>
      <c r="Q104" s="106" t="inlineStr"/>
      <c r="R104" s="106" t="inlineStr"/>
      <c r="S104" s="106" t="inlineStr"/>
      <c r="T104" s="106" t="inlineStr"/>
      <c r="U104" s="946">
        <f>I96</f>
        <v/>
      </c>
      <c r="V104" s="941" t="n"/>
      <c r="W104" s="941" t="n"/>
    </row>
    <row r="105" customFormat="1" s="79">
      <c r="A105" s="618" t="inlineStr">
        <is>
          <t>K13</t>
        </is>
      </c>
      <c r="B105" s="96" t="inlineStr">
        <is>
          <t xml:space="preserve">Total </t>
        </is>
      </c>
      <c r="C105" s="944">
        <f>SUM(INDIRECT(ADDRESS(MATCH("K12",$A:$A,0)+1,COLUMN(C$12),4)&amp;":"&amp;ADDRESS(MATCH("K13",$A:$A,0)-1,COLUMN(C$12),4)))</f>
        <v/>
      </c>
      <c r="D105" s="944">
        <f>SUM(INDIRECT(ADDRESS(MATCH("K12",$A:$A,0)+1,COLUMN(D$12),4)&amp;":"&amp;ADDRESS(MATCH("K13",$A:$A,0)-1,COLUMN(D$12),4)))</f>
        <v/>
      </c>
      <c r="E105" s="944">
        <f>SUM(INDIRECT(ADDRESS(MATCH("K12",$A:$A,0)+1,COLUMN(E$12),4)&amp;":"&amp;ADDRESS(MATCH("K13",$A:$A,0)-1,COLUMN(E$12),4)))</f>
        <v/>
      </c>
      <c r="F105" s="944">
        <f>SUM(INDIRECT(ADDRESS(MATCH("K12",$A:$A,0)+1,COLUMN(F$12),4)&amp;":"&amp;ADDRESS(MATCH("K13",$A:$A,0)-1,COLUMN(F$12),4)))</f>
        <v/>
      </c>
      <c r="G105" s="944" t="n">
        <v>0</v>
      </c>
      <c r="H105" s="944" t="n">
        <v>0</v>
      </c>
      <c r="I105" s="947" t="n"/>
      <c r="K105" s="948" t="n"/>
      <c r="N105" s="114">
        <f>B105</f>
        <v/>
      </c>
      <c r="O105" s="115">
        <f>C105*BS!$B$9</f>
        <v/>
      </c>
      <c r="P105" s="115">
        <f>D105*BS!$B$9</f>
        <v/>
      </c>
      <c r="Q105" s="115">
        <f>E105*BS!$B$9</f>
        <v/>
      </c>
      <c r="R105" s="115">
        <f>F105*BS!$B$9</f>
        <v/>
      </c>
      <c r="S105" s="115">
        <f>G105*BS!$B$9</f>
        <v/>
      </c>
      <c r="T105" s="115">
        <f>H105*BS!$B$9</f>
        <v/>
      </c>
      <c r="U105" s="115">
        <f>I97*BS!$B$9</f>
        <v/>
      </c>
      <c r="V105" s="941" t="n"/>
      <c r="W105" s="941" t="n"/>
    </row>
    <row r="106" customFormat="1" s="79">
      <c r="A106" s="618" t="n"/>
      <c r="B106" s="102" t="n"/>
      <c r="C106" s="939" t="n"/>
      <c r="D106" s="939" t="n"/>
      <c r="E106" s="939" t="n"/>
      <c r="F106" s="939" t="n"/>
      <c r="G106" s="939" t="n"/>
      <c r="H106" s="939" t="n"/>
      <c r="I106" s="947" t="n"/>
      <c r="K106" s="948" t="n"/>
      <c r="N106" s="105" t="inlineStr"/>
      <c r="O106" s="106" t="inlineStr"/>
      <c r="P106" s="106" t="inlineStr"/>
      <c r="Q106" s="106" t="inlineStr"/>
      <c r="R106" s="106" t="inlineStr"/>
      <c r="S106" s="106" t="inlineStr"/>
      <c r="T106" s="106" t="inlineStr"/>
      <c r="U106" s="107" t="n"/>
      <c r="V106" s="941" t="n"/>
      <c r="W106" s="941" t="n"/>
    </row>
    <row r="107" customFormat="1" s="79">
      <c r="A107" s="618" t="inlineStr">
        <is>
          <t>K14</t>
        </is>
      </c>
      <c r="B107" s="96" t="inlineStr">
        <is>
          <t xml:space="preserve">Adjustment: Depreciation </t>
        </is>
      </c>
      <c r="C107" s="949" t="n"/>
      <c r="D107" s="949" t="n"/>
      <c r="E107" s="949" t="n"/>
      <c r="F107" s="949" t="n"/>
      <c r="G107" s="949" t="n"/>
      <c r="H107" s="949" t="n"/>
      <c r="I107" s="947" t="n"/>
      <c r="J107" s="85" t="n"/>
      <c r="K107" s="950" t="n"/>
      <c r="L107" s="85" t="n"/>
      <c r="M107" s="85" t="n"/>
      <c r="N107" s="114">
        <f>B107</f>
        <v/>
      </c>
      <c r="O107" s="115" t="inlineStr"/>
      <c r="P107" s="115" t="inlineStr"/>
      <c r="Q107" s="115" t="inlineStr"/>
      <c r="R107" s="115" t="inlineStr"/>
      <c r="S107" s="115" t="inlineStr"/>
      <c r="T107" s="115" t="inlineStr"/>
      <c r="U107" s="951">
        <f>I99</f>
        <v/>
      </c>
      <c r="V107" s="941" t="n"/>
      <c r="W107" s="941" t="n"/>
      <c r="X107" s="85" t="n"/>
      <c r="Y107" s="85" t="n"/>
      <c r="Z107" s="85" t="n"/>
      <c r="AA107" s="85" t="n"/>
      <c r="AB107" s="85" t="n"/>
      <c r="AC107" s="85" t="n"/>
      <c r="AD107" s="85" t="n"/>
      <c r="AE107" s="85" t="n"/>
      <c r="AF107" s="85" t="n"/>
      <c r="AG107" s="85" t="n"/>
      <c r="AH107" s="85" t="n"/>
      <c r="AI107" s="85" t="n"/>
      <c r="AJ107" s="85" t="n"/>
      <c r="AK107" s="85" t="n"/>
      <c r="AL107" s="85" t="n"/>
      <c r="AM107" s="85" t="n"/>
      <c r="AN107" s="85" t="n"/>
      <c r="AO107" s="85" t="n"/>
      <c r="AP107" s="85" t="n"/>
      <c r="AQ107" s="85" t="n"/>
      <c r="AR107" s="85" t="n"/>
      <c r="AS107" s="85" t="n"/>
      <c r="AT107" s="85" t="n"/>
      <c r="AU107" s="85" t="n"/>
      <c r="AV107" s="85" t="n"/>
      <c r="AW107" s="85" t="n"/>
      <c r="AX107" s="85" t="n"/>
      <c r="AY107" s="85" t="n"/>
      <c r="AZ107" s="85" t="n"/>
      <c r="BA107" s="85" t="n"/>
      <c r="BB107" s="85" t="n"/>
      <c r="BC107" s="85" t="n"/>
      <c r="BD107" s="85" t="n"/>
      <c r="BE107" s="85" t="n"/>
      <c r="BF107" s="85" t="n"/>
      <c r="BG107" s="85" t="n"/>
      <c r="BH107" s="85" t="n"/>
      <c r="BI107" s="85" t="n"/>
      <c r="BJ107" s="85" t="n"/>
      <c r="BK107" s="85" t="n"/>
      <c r="BL107" s="85" t="n"/>
      <c r="BM107" s="85" t="n"/>
      <c r="BN107" s="85" t="n"/>
      <c r="BO107" s="85" t="n"/>
      <c r="BP107" s="85" t="n"/>
      <c r="BQ107" s="85" t="n"/>
      <c r="BR107" s="85" t="n"/>
      <c r="BS107" s="85" t="n"/>
      <c r="BT107" s="85" t="n"/>
      <c r="BU107" s="85" t="n"/>
      <c r="BV107" s="85" t="n"/>
      <c r="BW107" s="85" t="n"/>
      <c r="BX107" s="85" t="n"/>
      <c r="BY107" s="85" t="n"/>
      <c r="BZ107" s="85" t="n"/>
      <c r="CA107" s="85" t="n"/>
      <c r="CB107" s="85" t="n"/>
      <c r="CC107" s="85" t="n"/>
      <c r="CD107" s="85" t="n"/>
      <c r="CE107" s="85" t="n"/>
      <c r="CF107" s="85" t="n"/>
      <c r="CG107" s="85" t="n"/>
      <c r="CH107" s="85" t="n"/>
      <c r="CI107" s="85" t="n"/>
      <c r="CJ107" s="85" t="n"/>
      <c r="CK107" s="85" t="n"/>
      <c r="CL107" s="85" t="n"/>
      <c r="CM107" s="85" t="n"/>
      <c r="CN107" s="85" t="n"/>
      <c r="CO107" s="85" t="n"/>
      <c r="CP107" s="85" t="n"/>
      <c r="CQ107" s="85" t="n"/>
      <c r="CR107" s="85" t="n"/>
      <c r="CS107" s="85" t="n"/>
      <c r="CT107" s="85" t="n"/>
      <c r="CU107" s="85" t="n"/>
      <c r="CV107" s="85" t="n"/>
      <c r="CW107" s="85" t="n"/>
      <c r="CX107" s="85" t="n"/>
      <c r="CY107" s="85" t="n"/>
      <c r="CZ107" s="85" t="n"/>
      <c r="DA107" s="85" t="n"/>
      <c r="DB107" s="85" t="n"/>
      <c r="DC107" s="85" t="n"/>
      <c r="DD107" s="85" t="n"/>
      <c r="DE107" s="85" t="n"/>
      <c r="DF107" s="85" t="n"/>
      <c r="DG107" s="85" t="n"/>
      <c r="DH107" s="85" t="n"/>
      <c r="DI107" s="85" t="n"/>
      <c r="DJ107" s="85" t="n"/>
      <c r="DK107" s="85" t="n"/>
      <c r="DL107" s="85" t="n"/>
      <c r="DM107" s="85" t="n"/>
      <c r="DN107" s="85" t="n"/>
      <c r="DO107" s="85" t="n"/>
      <c r="DP107" s="85" t="n"/>
      <c r="DQ107" s="85" t="n"/>
      <c r="DR107" s="85" t="n"/>
      <c r="DS107" s="85" t="n"/>
      <c r="DT107" s="85" t="n"/>
      <c r="DU107" s="85" t="n"/>
      <c r="DV107" s="85" t="n"/>
      <c r="DW107" s="85" t="n"/>
      <c r="DX107" s="85" t="n"/>
      <c r="DY107" s="85" t="n"/>
      <c r="DZ107" s="85" t="n"/>
      <c r="EA107" s="85" t="n"/>
      <c r="EB107" s="85" t="n"/>
      <c r="EC107" s="85" t="n"/>
      <c r="ED107" s="85" t="n"/>
      <c r="EE107" s="85" t="n"/>
      <c r="EF107" s="85" t="n"/>
      <c r="EG107" s="85" t="n"/>
      <c r="EH107" s="85" t="n"/>
      <c r="EI107" s="85" t="n"/>
      <c r="EJ107" s="85" t="n"/>
      <c r="EK107" s="85" t="n"/>
      <c r="EL107" s="85" t="n"/>
      <c r="EM107" s="85" t="n"/>
      <c r="EN107" s="85" t="n"/>
      <c r="EO107" s="85" t="n"/>
      <c r="EP107" s="85" t="n"/>
      <c r="EQ107" s="85" t="n"/>
      <c r="ER107" s="85" t="n"/>
      <c r="ES107" s="85" t="n"/>
      <c r="ET107" s="85" t="n"/>
      <c r="EU107" s="85" t="n"/>
      <c r="EV107" s="85" t="n"/>
      <c r="EW107" s="85" t="n"/>
      <c r="EX107" s="85" t="n"/>
      <c r="EY107" s="85" t="n"/>
      <c r="EZ107" s="85" t="n"/>
      <c r="FA107" s="85" t="n"/>
      <c r="FB107" s="85" t="n"/>
      <c r="FC107" s="85" t="n"/>
      <c r="FD107" s="85" t="n"/>
      <c r="FE107" s="85" t="n"/>
      <c r="FF107" s="85" t="n"/>
      <c r="FG107" s="85" t="n"/>
      <c r="FH107" s="85" t="n"/>
      <c r="FI107" s="85" t="n"/>
      <c r="FJ107" s="85" t="n"/>
      <c r="FK107" s="85" t="n"/>
      <c r="FL107" s="85" t="n"/>
      <c r="FM107" s="85" t="n"/>
      <c r="FN107" s="85" t="n"/>
      <c r="FO107" s="85" t="n"/>
      <c r="FP107" s="85" t="n"/>
      <c r="FQ107" s="85" t="n"/>
      <c r="FR107" s="85" t="n"/>
      <c r="FS107" s="85" t="n"/>
      <c r="FT107" s="85" t="n"/>
      <c r="FU107" s="85" t="n"/>
      <c r="FV107" s="85" t="n"/>
      <c r="FW107" s="85" t="n"/>
      <c r="FX107" s="85" t="n"/>
      <c r="FY107" s="85" t="n"/>
      <c r="FZ107" s="85" t="n"/>
      <c r="GA107" s="85" t="n"/>
      <c r="GB107" s="85" t="n"/>
      <c r="GC107" s="85" t="n"/>
      <c r="GD107" s="85" t="n"/>
      <c r="GE107" s="85" t="n"/>
      <c r="GF107" s="85" t="n"/>
      <c r="GG107" s="85" t="n"/>
      <c r="GH107" s="85" t="n"/>
      <c r="GI107" s="85" t="n"/>
      <c r="GJ107" s="85" t="n"/>
      <c r="GK107" s="85" t="n"/>
      <c r="GL107" s="85" t="n"/>
      <c r="GM107" s="85" t="n"/>
      <c r="GN107" s="85" t="n"/>
      <c r="GO107" s="85" t="n"/>
      <c r="GP107" s="85" t="n"/>
      <c r="GQ107" s="85" t="n"/>
      <c r="GR107" s="85" t="n"/>
      <c r="GS107" s="85" t="n"/>
      <c r="GT107" s="85" t="n"/>
      <c r="GU107" s="85" t="n"/>
      <c r="GV107" s="85" t="n"/>
      <c r="GW107" s="85" t="n"/>
      <c r="GX107" s="85" t="n"/>
      <c r="GY107" s="85" t="n"/>
      <c r="GZ107" s="85" t="n"/>
      <c r="HA107" s="85" t="n"/>
      <c r="HB107" s="85" t="n"/>
      <c r="HC107" s="85" t="n"/>
      <c r="HD107" s="85" t="n"/>
      <c r="HE107" s="85" t="n"/>
      <c r="HF107" s="85" t="n"/>
      <c r="HG107" s="85" t="n"/>
      <c r="HH107" s="85" t="n"/>
      <c r="HI107" s="85" t="n"/>
      <c r="HJ107" s="85" t="n"/>
      <c r="HK107" s="85" t="n"/>
      <c r="HL107" s="85" t="n"/>
      <c r="HM107" s="85" t="n"/>
      <c r="HN107" s="85" t="n"/>
      <c r="HO107" s="85" t="n"/>
      <c r="HP107" s="85" t="n"/>
      <c r="HQ107" s="85" t="n"/>
      <c r="HR107" s="85" t="n"/>
      <c r="HS107" s="85" t="n"/>
      <c r="HT107" s="85" t="n"/>
      <c r="HU107" s="85" t="n"/>
      <c r="HV107" s="85" t="n"/>
      <c r="HW107" s="85" t="n"/>
      <c r="HX107" s="85" t="n"/>
      <c r="HY107" s="85" t="n"/>
      <c r="HZ107" s="85" t="n"/>
      <c r="IA107" s="85" t="n"/>
      <c r="IB107" s="85" t="n"/>
      <c r="IC107" s="85" t="n"/>
      <c r="ID107" s="85" t="n"/>
      <c r="IE107" s="85" t="n"/>
      <c r="IF107" s="85" t="n"/>
      <c r="IG107" s="85" t="n"/>
      <c r="IH107" s="85" t="n"/>
      <c r="II107" s="85" t="n"/>
      <c r="IJ107" s="85" t="n"/>
      <c r="IK107" s="85" t="n"/>
      <c r="IL107" s="85" t="n"/>
      <c r="IM107" s="85" t="n"/>
      <c r="IN107" s="85" t="n"/>
      <c r="IO107" s="85" t="n"/>
      <c r="IP107" s="85" t="n"/>
      <c r="IQ107" s="85" t="n"/>
      <c r="IR107" s="85" t="n"/>
      <c r="IS107" s="85" t="n"/>
      <c r="IT107" s="85" t="n"/>
      <c r="IU107" s="85" t="n"/>
      <c r="IV107" s="85" t="n"/>
      <c r="IW107" s="85" t="n"/>
      <c r="IX107" s="85" t="n"/>
      <c r="IY107" s="85" t="n"/>
      <c r="IZ107" s="85" t="n"/>
      <c r="JA107" s="85" t="n"/>
      <c r="JB107" s="85" t="n"/>
      <c r="JC107" s="85" t="n"/>
      <c r="JD107" s="85" t="n"/>
      <c r="JE107" s="85" t="n"/>
      <c r="JF107" s="85" t="n"/>
      <c r="JG107" s="85" t="n"/>
      <c r="JH107" s="85" t="n"/>
      <c r="JI107" s="85" t="n"/>
      <c r="JJ107" s="85" t="n"/>
      <c r="JK107" s="85" t="n"/>
      <c r="JL107" s="85" t="n"/>
      <c r="JM107" s="85" t="n"/>
      <c r="JN107" s="85" t="n"/>
      <c r="JO107" s="85" t="n"/>
      <c r="JP107" s="85" t="n"/>
      <c r="JQ107" s="85" t="n"/>
      <c r="JR107" s="85" t="n"/>
      <c r="JS107" s="85" t="n"/>
      <c r="JT107" s="85" t="n"/>
      <c r="JU107" s="85" t="n"/>
      <c r="JV107" s="85" t="n"/>
      <c r="JW107" s="85" t="n"/>
      <c r="JX107" s="85" t="n"/>
      <c r="JY107" s="85" t="n"/>
      <c r="JZ107" s="85" t="n"/>
      <c r="KA107" s="85" t="n"/>
      <c r="KB107" s="85" t="n"/>
      <c r="KC107" s="85" t="n"/>
      <c r="KD107" s="85" t="n"/>
      <c r="KE107" s="85" t="n"/>
      <c r="KF107" s="85" t="n"/>
      <c r="KG107" s="85" t="n"/>
      <c r="KH107" s="85" t="n"/>
      <c r="KI107" s="85" t="n"/>
      <c r="KJ107" s="85" t="n"/>
      <c r="KK107" s="85" t="n"/>
      <c r="KL107" s="85" t="n"/>
      <c r="KM107" s="85" t="n"/>
      <c r="KN107" s="85" t="n"/>
      <c r="KO107" s="85" t="n"/>
      <c r="KP107" s="85" t="n"/>
      <c r="KQ107" s="85" t="n"/>
      <c r="KR107" s="85" t="n"/>
      <c r="KS107" s="85" t="n"/>
      <c r="KT107" s="85" t="n"/>
      <c r="KU107" s="85" t="n"/>
      <c r="KV107" s="85" t="n"/>
      <c r="KW107" s="85" t="n"/>
      <c r="KX107" s="85" t="n"/>
      <c r="KY107" s="85" t="n"/>
      <c r="KZ107" s="85" t="n"/>
      <c r="LA107" s="85" t="n"/>
      <c r="LB107" s="85" t="n"/>
      <c r="LC107" s="85" t="n"/>
      <c r="LD107" s="85" t="n"/>
      <c r="LE107" s="85" t="n"/>
      <c r="LF107" s="85" t="n"/>
      <c r="LG107" s="85" t="n"/>
      <c r="LH107" s="85" t="n"/>
      <c r="LI107" s="85" t="n"/>
      <c r="LJ107" s="85" t="n"/>
      <c r="LK107" s="85" t="n"/>
      <c r="LL107" s="85" t="n"/>
      <c r="LM107" s="85" t="n"/>
      <c r="LN107" s="85" t="n"/>
      <c r="LO107" s="85" t="n"/>
      <c r="LP107" s="85" t="n"/>
      <c r="LQ107" s="85" t="n"/>
      <c r="LR107" s="85" t="n"/>
      <c r="LS107" s="85"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I100</f>
        <v/>
      </c>
      <c r="V108" s="941" t="n"/>
      <c r="W108" s="941" t="n"/>
    </row>
    <row r="109" customFormat="1" s="79">
      <c r="A109" s="618" t="n"/>
      <c r="B109" s="102" t="n"/>
      <c r="C109" s="952" t="n"/>
      <c r="D109" s="939" t="n"/>
      <c r="E109" s="939" t="n"/>
      <c r="F109" s="939" t="n"/>
      <c r="G109" s="939" t="n"/>
      <c r="H109" s="939" t="n"/>
      <c r="I109" s="947" t="n"/>
      <c r="K109" s="948" t="n"/>
      <c r="N109" s="105" t="inlineStr"/>
      <c r="O109" s="106" t="inlineStr"/>
      <c r="P109" s="106" t="inlineStr"/>
      <c r="Q109" s="106" t="inlineStr"/>
      <c r="R109" s="106" t="inlineStr"/>
      <c r="S109" s="106" t="inlineStr"/>
      <c r="T109" s="106" t="inlineStr"/>
      <c r="U109" s="946">
        <f>I101</f>
        <v/>
      </c>
      <c r="V109" s="941" t="n"/>
      <c r="W109" s="941" t="n"/>
    </row>
    <row r="110" customFormat="1" s="79">
      <c r="A110" s="618" t="n"/>
      <c r="B110" s="102" t="n"/>
      <c r="C110" s="952" t="n"/>
      <c r="D110" s="939" t="n"/>
      <c r="E110" s="939" t="n"/>
      <c r="F110" s="939" t="n"/>
      <c r="G110" s="939" t="n"/>
      <c r="H110" s="939" t="n"/>
      <c r="I110" s="947" t="n"/>
      <c r="K110" s="948" t="n"/>
      <c r="N110" s="105" t="inlineStr"/>
      <c r="O110" s="106" t="inlineStr"/>
      <c r="P110" s="106" t="inlineStr"/>
      <c r="Q110" s="106" t="inlineStr"/>
      <c r="R110" s="106" t="inlineStr"/>
      <c r="S110" s="106" t="inlineStr"/>
      <c r="T110" s="106" t="inlineStr"/>
      <c r="U110" s="946">
        <f>I102</f>
        <v/>
      </c>
      <c r="V110" s="941" t="n"/>
      <c r="W110" s="941" t="n"/>
    </row>
    <row r="111" customFormat="1" s="79">
      <c r="A111" s="618" t="n"/>
      <c r="B111" s="102" t="n"/>
      <c r="C111" s="103" t="n"/>
      <c r="D111" s="103" t="n"/>
      <c r="E111" s="103" t="n"/>
      <c r="F111" s="103" t="n"/>
      <c r="G111" s="103" t="n"/>
      <c r="H111" s="103" t="n"/>
      <c r="I111" s="947" t="n"/>
      <c r="K111" s="948" t="n"/>
      <c r="N111" s="105" t="inlineStr"/>
      <c r="O111" s="106" t="inlineStr"/>
      <c r="P111" s="106" t="inlineStr"/>
      <c r="Q111" s="106" t="inlineStr"/>
      <c r="R111" s="106" t="inlineStr"/>
      <c r="S111" s="106" t="inlineStr"/>
      <c r="T111" s="106" t="inlineStr"/>
      <c r="U111" s="946">
        <f>I103</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I104</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I105</f>
        <v/>
      </c>
      <c r="V113" s="941" t="n"/>
      <c r="W113" s="941" t="n"/>
    </row>
    <row r="114" customFormat="1" s="79">
      <c r="A114" s="618" t="n"/>
      <c r="B114" s="102" t="n"/>
      <c r="C114" s="952" t="n"/>
      <c r="D114" s="952" t="n"/>
      <c r="E114" s="952" t="n"/>
      <c r="F114" s="952" t="n"/>
      <c r="G114" s="952" t="n"/>
      <c r="H114" s="952" t="n"/>
      <c r="I114" s="947" t="n"/>
      <c r="K114" s="948" t="n"/>
      <c r="N114" s="105" t="inlineStr"/>
      <c r="O114" s="106" t="inlineStr"/>
      <c r="P114" s="106" t="inlineStr"/>
      <c r="Q114" s="106" t="inlineStr"/>
      <c r="R114" s="106" t="inlineStr"/>
      <c r="S114" s="106" t="inlineStr"/>
      <c r="T114" s="106" t="inlineStr"/>
      <c r="U114" s="946">
        <f>I106</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946">
        <f>I107</f>
        <v/>
      </c>
      <c r="V115" s="941" t="n"/>
      <c r="W115" s="941" t="n"/>
    </row>
    <row r="116" customFormat="1" s="79">
      <c r="A116" s="618" t="n"/>
      <c r="B116" s="102" t="n"/>
      <c r="C116" s="952" t="n"/>
      <c r="D116" s="952" t="n"/>
      <c r="E116" s="952" t="n"/>
      <c r="F116" s="952" t="n"/>
      <c r="G116" s="952" t="n"/>
      <c r="H116" s="952" t="n"/>
      <c r="I116" s="947" t="n"/>
      <c r="K116" s="948" t="n"/>
      <c r="N116" s="105" t="inlineStr"/>
      <c r="O116" s="106" t="inlineStr"/>
      <c r="P116" s="106" t="inlineStr"/>
      <c r="Q116" s="106" t="inlineStr"/>
      <c r="R116" s="106" t="inlineStr"/>
      <c r="S116" s="106" t="inlineStr"/>
      <c r="T116" s="106" t="inlineStr"/>
      <c r="U116" s="946">
        <f>I108</f>
        <v/>
      </c>
      <c r="V116" s="941" t="n"/>
      <c r="W116" s="941" t="n"/>
    </row>
    <row r="117" customFormat="1" s="79">
      <c r="A117" s="618" t="n"/>
      <c r="B117" s="102" t="n"/>
      <c r="C117" s="952" t="n"/>
      <c r="D117" s="952" t="n"/>
      <c r="E117" s="952" t="n"/>
      <c r="F117" s="952" t="n"/>
      <c r="G117" s="952" t="n"/>
      <c r="H117" s="952" t="n"/>
      <c r="I117" s="947" t="n"/>
      <c r="K117" s="948" t="n"/>
      <c r="N117" s="105" t="inlineStr"/>
      <c r="O117" s="106" t="inlineStr"/>
      <c r="P117" s="106" t="inlineStr"/>
      <c r="Q117" s="106" t="inlineStr"/>
      <c r="R117" s="106" t="inlineStr"/>
      <c r="S117" s="106" t="inlineStr"/>
      <c r="T117" s="106" t="inlineStr"/>
      <c r="U117" s="946">
        <f>I109</f>
        <v/>
      </c>
      <c r="V117" s="941" t="n"/>
      <c r="W117" s="941" t="n"/>
    </row>
    <row r="118" customFormat="1" s="79">
      <c r="A118" s="618" t="n"/>
      <c r="B118" s="102" t="n"/>
      <c r="C118" s="952" t="n"/>
      <c r="D118" s="952" t="n"/>
      <c r="E118" s="952" t="n"/>
      <c r="F118" s="952" t="n"/>
      <c r="G118" s="952" t="n"/>
      <c r="H118" s="952" t="n"/>
      <c r="I118" s="947" t="n"/>
      <c r="K118" s="948" t="n"/>
      <c r="N118" s="105" t="inlineStr"/>
      <c r="O118" s="106" t="inlineStr"/>
      <c r="P118" s="106" t="inlineStr"/>
      <c r="Q118" s="106" t="inlineStr"/>
      <c r="R118" s="106" t="inlineStr"/>
      <c r="S118" s="106" t="inlineStr"/>
      <c r="T118" s="106" t="inlineStr"/>
      <c r="U118" s="946">
        <f>I110</f>
        <v/>
      </c>
      <c r="V118" s="941" t="n"/>
      <c r="W118" s="941" t="n"/>
    </row>
    <row r="119" customFormat="1" s="79">
      <c r="A119" s="618" t="inlineStr">
        <is>
          <t>K15</t>
        </is>
      </c>
      <c r="B119" s="96" t="inlineStr">
        <is>
          <t xml:space="preserve">Total </t>
        </is>
      </c>
      <c r="C119" s="944">
        <f>SUM(INDIRECT(ADDRESS(MATCH("K14",$A:$A,0)+1,COLUMN(C$12),4)&amp;":"&amp;ADDRESS(MATCH("K15",$A:$A,0)-1,COLUMN(C$12),4)))</f>
        <v/>
      </c>
      <c r="D119" s="944">
        <f>SUM(INDIRECT(ADDRESS(MATCH("K14",$A:$A,0)+1,COLUMN(D$12),4)&amp;":"&amp;ADDRESS(MATCH("K15",$A:$A,0)-1,COLUMN(D$12),4)))</f>
        <v/>
      </c>
      <c r="E119" s="944">
        <f>SUM(INDIRECT(ADDRESS(MATCH("K14",$A:$A,0)+1,COLUMN(E$12),4)&amp;":"&amp;ADDRESS(MATCH("K15",$A:$A,0)-1,COLUMN(E$12),4)))</f>
        <v/>
      </c>
      <c r="F119" s="944">
        <f>SUM(INDIRECT(ADDRESS(MATCH("K14",$A:$A,0)+1,COLUMN(F$12),4)&amp;":"&amp;ADDRESS(MATCH("K15",$A:$A,0)-1,COLUMN(F$12),4)))</f>
        <v/>
      </c>
      <c r="G119" s="944" t="n">
        <v>0</v>
      </c>
      <c r="H119" s="944" t="n">
        <v>0</v>
      </c>
      <c r="I119" s="947" t="n"/>
      <c r="K119" s="948" t="n"/>
      <c r="N119" s="114">
        <f>B119</f>
        <v/>
      </c>
      <c r="O119" s="115">
        <f>C119*BS!$B$9</f>
        <v/>
      </c>
      <c r="P119" s="115">
        <f>D119*BS!$B$9</f>
        <v/>
      </c>
      <c r="Q119" s="115">
        <f>E119*BS!$B$9</f>
        <v/>
      </c>
      <c r="R119" s="115">
        <f>F119*BS!$B$9</f>
        <v/>
      </c>
      <c r="S119" s="115">
        <f>G119*BS!$B$9</f>
        <v/>
      </c>
      <c r="T119" s="115">
        <f>H119*BS!$B$9</f>
        <v/>
      </c>
      <c r="U119" s="951">
        <f>I111</f>
        <v/>
      </c>
      <c r="V119" s="941" t="n"/>
      <c r="W119" s="941" t="n"/>
    </row>
    <row r="120" customFormat="1" s="79">
      <c r="A120" s="618" t="n"/>
      <c r="B120" s="102" t="n"/>
      <c r="C120" s="952" t="n"/>
      <c r="D120" s="952" t="n"/>
      <c r="E120" s="952" t="n"/>
      <c r="F120" s="952" t="n"/>
      <c r="G120" s="952" t="n"/>
      <c r="H120" s="952" t="n"/>
      <c r="I120" s="947" t="n"/>
      <c r="K120" s="948" t="n"/>
      <c r="N120" s="105" t="inlineStr"/>
      <c r="O120" s="106" t="inlineStr"/>
      <c r="P120" s="106" t="inlineStr"/>
      <c r="Q120" s="106" t="inlineStr"/>
      <c r="R120" s="106" t="inlineStr"/>
      <c r="S120" s="106" t="inlineStr"/>
      <c r="T120" s="106" t="inlineStr"/>
      <c r="U120" s="107" t="n"/>
      <c r="V120" s="941" t="n"/>
      <c r="W120" s="941" t="n"/>
    </row>
    <row r="121" customFormat="1" s="79">
      <c r="A121" s="618" t="inlineStr">
        <is>
          <t>K16</t>
        </is>
      </c>
      <c r="B121" s="96" t="inlineStr">
        <is>
          <t>Other Tangible Assets</t>
        </is>
      </c>
      <c r="C121" s="953" t="n"/>
      <c r="D121" s="953" t="n"/>
      <c r="E121" s="953" t="n"/>
      <c r="F121" s="953" t="n"/>
      <c r="G121" s="953" t="n"/>
      <c r="H121" s="953" t="n"/>
      <c r="I121" s="934" t="n"/>
      <c r="J121" s="85" t="n"/>
      <c r="K121" s="85" t="n"/>
      <c r="L121" s="85" t="n"/>
      <c r="M121" s="85" t="n"/>
      <c r="N121" s="114">
        <f>B121</f>
        <v/>
      </c>
      <c r="O121" s="115" t="inlineStr"/>
      <c r="P121" s="115" t="inlineStr"/>
      <c r="Q121" s="115" t="inlineStr"/>
      <c r="R121" s="115" t="inlineStr"/>
      <c r="S121" s="115" t="inlineStr"/>
      <c r="T121" s="115" t="inlineStr"/>
      <c r="U121" s="123" t="n"/>
      <c r="V121" s="941" t="n"/>
      <c r="W121" s="941" t="n"/>
      <c r="X121" s="85" t="n"/>
      <c r="Y121" s="85" t="n"/>
      <c r="Z121" s="85" t="n"/>
      <c r="AA121" s="85" t="n"/>
      <c r="AB121" s="85" t="n"/>
      <c r="AC121" s="85" t="n"/>
      <c r="AD121" s="85" t="n"/>
      <c r="AE121" s="85" t="n"/>
      <c r="AF121" s="85" t="n"/>
      <c r="AG121" s="85" t="n"/>
      <c r="AH121" s="85" t="n"/>
      <c r="AI121" s="85" t="n"/>
      <c r="AJ121" s="85" t="n"/>
      <c r="AK121" s="85" t="n"/>
      <c r="AL121" s="85" t="n"/>
      <c r="AM121" s="85" t="n"/>
      <c r="AN121" s="85" t="n"/>
      <c r="AO121" s="85" t="n"/>
      <c r="AP121" s="85" t="n"/>
      <c r="AQ121" s="85" t="n"/>
      <c r="AR121" s="85" t="n"/>
      <c r="AS121" s="85" t="n"/>
      <c r="AT121" s="85" t="n"/>
      <c r="AU121" s="85" t="n"/>
      <c r="AV121" s="85" t="n"/>
      <c r="AW121" s="85" t="n"/>
      <c r="AX121" s="85" t="n"/>
      <c r="AY121" s="85" t="n"/>
      <c r="AZ121" s="85" t="n"/>
      <c r="BA121" s="85" t="n"/>
      <c r="BB121" s="85" t="n"/>
      <c r="BC121" s="85" t="n"/>
      <c r="BD121" s="85" t="n"/>
      <c r="BE121" s="85" t="n"/>
      <c r="BF121" s="85" t="n"/>
      <c r="BG121" s="85" t="n"/>
      <c r="BH121" s="85" t="n"/>
      <c r="BI121" s="85" t="n"/>
      <c r="BJ121" s="85" t="n"/>
      <c r="BK121" s="85" t="n"/>
      <c r="BL121" s="85" t="n"/>
      <c r="BM121" s="85" t="n"/>
      <c r="BN121" s="85" t="n"/>
      <c r="BO121" s="85" t="n"/>
      <c r="BP121" s="85" t="n"/>
      <c r="BQ121" s="85" t="n"/>
      <c r="BR121" s="85" t="n"/>
      <c r="BS121" s="85" t="n"/>
      <c r="BT121" s="85" t="n"/>
      <c r="BU121" s="85" t="n"/>
      <c r="BV121" s="85" t="n"/>
      <c r="BW121" s="85" t="n"/>
      <c r="BX121" s="85" t="n"/>
      <c r="BY121" s="85" t="n"/>
      <c r="BZ121" s="85" t="n"/>
      <c r="CA121" s="85" t="n"/>
      <c r="CB121" s="85" t="n"/>
      <c r="CC121" s="85" t="n"/>
      <c r="CD121" s="85" t="n"/>
      <c r="CE121" s="85" t="n"/>
      <c r="CF121" s="85" t="n"/>
      <c r="CG121" s="85" t="n"/>
      <c r="CH121" s="85" t="n"/>
      <c r="CI121" s="85" t="n"/>
      <c r="CJ121" s="85" t="n"/>
      <c r="CK121" s="85" t="n"/>
      <c r="CL121" s="85" t="n"/>
      <c r="CM121" s="85" t="n"/>
      <c r="CN121" s="85" t="n"/>
      <c r="CO121" s="85" t="n"/>
      <c r="CP121" s="85" t="n"/>
      <c r="CQ121" s="85" t="n"/>
      <c r="CR121" s="85" t="n"/>
      <c r="CS121" s="85" t="n"/>
      <c r="CT121" s="85" t="n"/>
      <c r="CU121" s="85" t="n"/>
      <c r="CV121" s="85" t="n"/>
      <c r="CW121" s="85" t="n"/>
      <c r="CX121" s="85" t="n"/>
      <c r="CY121" s="85" t="n"/>
      <c r="CZ121" s="85" t="n"/>
      <c r="DA121" s="85" t="n"/>
      <c r="DB121" s="85" t="n"/>
      <c r="DC121" s="85" t="n"/>
      <c r="DD121" s="85" t="n"/>
      <c r="DE121" s="85" t="n"/>
      <c r="DF121" s="85" t="n"/>
      <c r="DG121" s="85" t="n"/>
      <c r="DH121" s="85" t="n"/>
      <c r="DI121" s="85" t="n"/>
      <c r="DJ121" s="85" t="n"/>
      <c r="DK121" s="85" t="n"/>
      <c r="DL121" s="85" t="n"/>
      <c r="DM121" s="85" t="n"/>
      <c r="DN121" s="85" t="n"/>
      <c r="DO121" s="85" t="n"/>
      <c r="DP121" s="85" t="n"/>
      <c r="DQ121" s="85" t="n"/>
      <c r="DR121" s="85" t="n"/>
      <c r="DS121" s="85" t="n"/>
      <c r="DT121" s="85" t="n"/>
      <c r="DU121" s="85" t="n"/>
      <c r="DV121" s="85" t="n"/>
      <c r="DW121" s="85" t="n"/>
      <c r="DX121" s="85" t="n"/>
      <c r="DY121" s="85" t="n"/>
      <c r="DZ121" s="85" t="n"/>
      <c r="EA121" s="85" t="n"/>
      <c r="EB121" s="85" t="n"/>
      <c r="EC121" s="85" t="n"/>
      <c r="ED121" s="85" t="n"/>
      <c r="EE121" s="85" t="n"/>
      <c r="EF121" s="85" t="n"/>
      <c r="EG121" s="85" t="n"/>
      <c r="EH121" s="85" t="n"/>
      <c r="EI121" s="85" t="n"/>
      <c r="EJ121" s="85" t="n"/>
      <c r="EK121" s="85" t="n"/>
      <c r="EL121" s="85" t="n"/>
      <c r="EM121" s="85" t="n"/>
      <c r="EN121" s="85" t="n"/>
      <c r="EO121" s="85" t="n"/>
      <c r="EP121" s="85" t="n"/>
      <c r="EQ121" s="85" t="n"/>
      <c r="ER121" s="85" t="n"/>
      <c r="ES121" s="85" t="n"/>
      <c r="ET121" s="85" t="n"/>
      <c r="EU121" s="85" t="n"/>
      <c r="EV121" s="85" t="n"/>
      <c r="EW121" s="85" t="n"/>
      <c r="EX121" s="85" t="n"/>
      <c r="EY121" s="85" t="n"/>
      <c r="EZ121" s="85" t="n"/>
      <c r="FA121" s="85" t="n"/>
      <c r="FB121" s="85" t="n"/>
      <c r="FC121" s="85" t="n"/>
      <c r="FD121" s="85" t="n"/>
      <c r="FE121" s="85" t="n"/>
      <c r="FF121" s="85" t="n"/>
      <c r="FG121" s="85" t="n"/>
      <c r="FH121" s="85" t="n"/>
      <c r="FI121" s="85" t="n"/>
      <c r="FJ121" s="85" t="n"/>
      <c r="FK121" s="85" t="n"/>
      <c r="FL121" s="85" t="n"/>
      <c r="FM121" s="85" t="n"/>
      <c r="FN121" s="85" t="n"/>
      <c r="FO121" s="85" t="n"/>
      <c r="FP121" s="85" t="n"/>
      <c r="FQ121" s="85" t="n"/>
      <c r="FR121" s="85" t="n"/>
      <c r="FS121" s="85" t="n"/>
      <c r="FT121" s="85" t="n"/>
      <c r="FU121" s="85" t="n"/>
      <c r="FV121" s="85" t="n"/>
      <c r="FW121" s="85" t="n"/>
      <c r="FX121" s="85" t="n"/>
      <c r="FY121" s="85" t="n"/>
      <c r="FZ121" s="85" t="n"/>
      <c r="GA121" s="85" t="n"/>
      <c r="GB121" s="85" t="n"/>
      <c r="GC121" s="85" t="n"/>
      <c r="GD121" s="85" t="n"/>
      <c r="GE121" s="85" t="n"/>
      <c r="GF121" s="85" t="n"/>
      <c r="GG121" s="85" t="n"/>
      <c r="GH121" s="85" t="n"/>
      <c r="GI121" s="85" t="n"/>
      <c r="GJ121" s="85" t="n"/>
      <c r="GK121" s="85" t="n"/>
      <c r="GL121" s="85" t="n"/>
      <c r="GM121" s="85" t="n"/>
      <c r="GN121" s="85" t="n"/>
      <c r="GO121" s="85" t="n"/>
      <c r="GP121" s="85" t="n"/>
      <c r="GQ121" s="85" t="n"/>
      <c r="GR121" s="85" t="n"/>
      <c r="GS121" s="85" t="n"/>
      <c r="GT121" s="85" t="n"/>
      <c r="GU121" s="85" t="n"/>
      <c r="GV121" s="85" t="n"/>
      <c r="GW121" s="85" t="n"/>
      <c r="GX121" s="85" t="n"/>
      <c r="GY121" s="85" t="n"/>
      <c r="GZ121" s="85" t="n"/>
      <c r="HA121" s="85" t="n"/>
      <c r="HB121" s="85" t="n"/>
      <c r="HC121" s="85" t="n"/>
      <c r="HD121" s="85" t="n"/>
      <c r="HE121" s="85" t="n"/>
      <c r="HF121" s="85" t="n"/>
      <c r="HG121" s="85" t="n"/>
      <c r="HH121" s="85" t="n"/>
      <c r="HI121" s="85" t="n"/>
      <c r="HJ121" s="85" t="n"/>
      <c r="HK121" s="85" t="n"/>
      <c r="HL121" s="85" t="n"/>
      <c r="HM121" s="85" t="n"/>
      <c r="HN121" s="85" t="n"/>
      <c r="HO121" s="85" t="n"/>
      <c r="HP121" s="85" t="n"/>
      <c r="HQ121" s="85" t="n"/>
      <c r="HR121" s="85" t="n"/>
      <c r="HS121" s="85" t="n"/>
      <c r="HT121" s="85" t="n"/>
      <c r="HU121" s="85" t="n"/>
      <c r="HV121" s="85" t="n"/>
      <c r="HW121" s="85" t="n"/>
      <c r="HX121" s="85" t="n"/>
      <c r="HY121" s="85" t="n"/>
      <c r="HZ121" s="85" t="n"/>
      <c r="IA121" s="85" t="n"/>
      <c r="IB121" s="85" t="n"/>
      <c r="IC121" s="85" t="n"/>
      <c r="ID121" s="85" t="n"/>
      <c r="IE121" s="85" t="n"/>
      <c r="IF121" s="85" t="n"/>
      <c r="IG121" s="85" t="n"/>
      <c r="IH121" s="85" t="n"/>
      <c r="II121" s="85" t="n"/>
      <c r="IJ121" s="85" t="n"/>
      <c r="IK121" s="85" t="n"/>
      <c r="IL121" s="85" t="n"/>
      <c r="IM121" s="85" t="n"/>
      <c r="IN121" s="85" t="n"/>
      <c r="IO121" s="85" t="n"/>
      <c r="IP121" s="85" t="n"/>
      <c r="IQ121" s="85" t="n"/>
      <c r="IR121" s="85" t="n"/>
      <c r="IS121" s="85" t="n"/>
      <c r="IT121" s="85" t="n"/>
      <c r="IU121" s="85" t="n"/>
      <c r="IV121" s="85" t="n"/>
      <c r="IW121" s="85" t="n"/>
      <c r="IX121" s="85" t="n"/>
      <c r="IY121" s="85" t="n"/>
      <c r="IZ121" s="85" t="n"/>
      <c r="JA121" s="85" t="n"/>
      <c r="JB121" s="85" t="n"/>
      <c r="JC121" s="85" t="n"/>
      <c r="JD121" s="85" t="n"/>
      <c r="JE121" s="85" t="n"/>
      <c r="JF121" s="85" t="n"/>
      <c r="JG121" s="85" t="n"/>
      <c r="JH121" s="85" t="n"/>
      <c r="JI121" s="85" t="n"/>
      <c r="JJ121" s="85" t="n"/>
      <c r="JK121" s="85" t="n"/>
      <c r="JL121" s="85" t="n"/>
      <c r="JM121" s="85" t="n"/>
      <c r="JN121" s="85" t="n"/>
      <c r="JO121" s="85" t="n"/>
      <c r="JP121" s="85" t="n"/>
      <c r="JQ121" s="85" t="n"/>
      <c r="JR121" s="85" t="n"/>
      <c r="JS121" s="85" t="n"/>
      <c r="JT121" s="85" t="n"/>
      <c r="JU121" s="85" t="n"/>
      <c r="JV121" s="85" t="n"/>
      <c r="JW121" s="85" t="n"/>
      <c r="JX121" s="85" t="n"/>
      <c r="JY121" s="85" t="n"/>
      <c r="JZ121" s="85" t="n"/>
      <c r="KA121" s="85" t="n"/>
      <c r="KB121" s="85" t="n"/>
      <c r="KC121" s="85" t="n"/>
      <c r="KD121" s="85" t="n"/>
      <c r="KE121" s="85" t="n"/>
      <c r="KF121" s="85" t="n"/>
      <c r="KG121" s="85" t="n"/>
      <c r="KH121" s="85" t="n"/>
      <c r="KI121" s="85" t="n"/>
      <c r="KJ121" s="85" t="n"/>
      <c r="KK121" s="85" t="n"/>
      <c r="KL121" s="85" t="n"/>
      <c r="KM121" s="85" t="n"/>
      <c r="KN121" s="85" t="n"/>
      <c r="KO121" s="85" t="n"/>
      <c r="KP121" s="85" t="n"/>
      <c r="KQ121" s="85" t="n"/>
      <c r="KR121" s="85" t="n"/>
      <c r="KS121" s="85" t="n"/>
      <c r="KT121" s="85" t="n"/>
      <c r="KU121" s="85" t="n"/>
      <c r="KV121" s="85" t="n"/>
      <c r="KW121" s="85" t="n"/>
      <c r="KX121" s="85" t="n"/>
      <c r="KY121" s="85" t="n"/>
      <c r="KZ121" s="85" t="n"/>
      <c r="LA121" s="85" t="n"/>
      <c r="LB121" s="85" t="n"/>
      <c r="LC121" s="85" t="n"/>
      <c r="LD121" s="85" t="n"/>
      <c r="LE121" s="85" t="n"/>
      <c r="LF121" s="85" t="n"/>
      <c r="LG121" s="85" t="n"/>
      <c r="LH121" s="85" t="n"/>
      <c r="LI121" s="85" t="n"/>
      <c r="LJ121" s="85" t="n"/>
      <c r="LK121" s="85" t="n"/>
      <c r="LL121" s="85" t="n"/>
      <c r="LM121" s="85" t="n"/>
      <c r="LN121" s="85" t="n"/>
      <c r="LO121" s="85" t="n"/>
      <c r="LP121" s="85" t="n"/>
      <c r="LQ121" s="85" t="n"/>
      <c r="LR121" s="85" t="n"/>
      <c r="LS121" s="85"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I114</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I115</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I116</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I117</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I118</f>
        <v/>
      </c>
      <c r="V126" s="927" t="n"/>
      <c r="W126" s="927" t="n"/>
    </row>
    <row r="127" customFormat="1" s="79">
      <c r="A127" s="618" t="n"/>
      <c r="B127" s="102" t="n"/>
      <c r="C127" s="103" t="n"/>
      <c r="D127" s="103" t="n"/>
      <c r="E127" s="103" t="n"/>
      <c r="F127" s="103" t="n"/>
      <c r="G127" s="103" t="n"/>
      <c r="H127" s="103" t="n"/>
      <c r="I127" s="945" t="n"/>
      <c r="N127" s="105" t="inlineStr"/>
      <c r="O127" s="106" t="inlineStr"/>
      <c r="P127" s="106" t="inlineStr"/>
      <c r="Q127" s="106" t="inlineStr"/>
      <c r="R127" s="106" t="inlineStr"/>
      <c r="S127" s="106" t="inlineStr"/>
      <c r="T127" s="106" t="inlineStr"/>
      <c r="U127" s="946">
        <f>I119</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946">
        <f>I120</f>
        <v/>
      </c>
      <c r="V128" s="927" t="n"/>
      <c r="W128" s="927" t="n"/>
    </row>
    <row r="129" customFormat="1" s="117">
      <c r="A129" s="618" t="n"/>
      <c r="B129" s="102" t="n"/>
      <c r="C129" s="939" t="n"/>
      <c r="D129" s="939" t="n"/>
      <c r="E129" s="939" t="n"/>
      <c r="F129" s="939" t="n"/>
      <c r="G129" s="939" t="n"/>
      <c r="H129" s="939" t="n"/>
      <c r="I129" s="945" t="n"/>
      <c r="N129" s="105" t="inlineStr"/>
      <c r="O129" s="106" t="inlineStr"/>
      <c r="P129" s="106" t="inlineStr"/>
      <c r="Q129" s="106" t="inlineStr"/>
      <c r="R129" s="106" t="inlineStr"/>
      <c r="S129" s="106" t="inlineStr"/>
      <c r="T129" s="106" t="inlineStr"/>
      <c r="U129" s="946">
        <f>I121</f>
        <v/>
      </c>
      <c r="V129" s="927" t="n"/>
      <c r="W129" s="927"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I122</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I123</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I124</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107" t="n"/>
      <c r="V133" s="927" t="n"/>
      <c r="W133" s="927" t="n"/>
    </row>
    <row r="134" customFormat="1" s="79">
      <c r="A134" s="618" t="inlineStr">
        <is>
          <t>K17</t>
        </is>
      </c>
      <c r="B134" s="96" t="inlineStr">
        <is>
          <t>Total</t>
        </is>
      </c>
      <c r="C134" s="940">
        <f>SUM(INDIRECT(ADDRESS(MATCH("K16",$A:$A,0)+1,COLUMN(C$12),4)&amp;":"&amp;ADDRESS(MATCH("K17",$A:$A,0)-1,COLUMN(C$12),4)))</f>
        <v/>
      </c>
      <c r="D134" s="940">
        <f>SUM(INDIRECT(ADDRESS(MATCH("K16",$A:$A,0)+1,COLUMN(D$12),4)&amp;":"&amp;ADDRESS(MATCH("K17",$A:$A,0)-1,COLUMN(D$12),4)))</f>
        <v/>
      </c>
      <c r="E134" s="940">
        <f>SUM(INDIRECT(ADDRESS(MATCH("K16",$A:$A,0)+1,COLUMN(E$12),4)&amp;":"&amp;ADDRESS(MATCH("K17",$A:$A,0)-1,COLUMN(E$12),4)))</f>
        <v/>
      </c>
      <c r="F134" s="940">
        <f>SUM(INDIRECT(ADDRESS(MATCH("K16",$A:$A,0)+1,COLUMN(F$12),4)&amp;":"&amp;ADDRESS(MATCH("K17",$A:$A,0)-1,COLUMN(F$12),4)))</f>
        <v/>
      </c>
      <c r="G134" s="940" t="n">
        <v>0</v>
      </c>
      <c r="H134" s="940" t="n">
        <v>0</v>
      </c>
      <c r="I134" s="934" t="n"/>
      <c r="J134" s="79" t="n"/>
      <c r="K134" s="79" t="n"/>
      <c r="L134" s="79" t="n"/>
      <c r="M134" s="79" t="n"/>
      <c r="N134" s="114">
        <f>B134</f>
        <v/>
      </c>
      <c r="O134" s="115">
        <f>C134*BS!$B$9</f>
        <v/>
      </c>
      <c r="P134" s="115">
        <f>D134*BS!$B$9</f>
        <v/>
      </c>
      <c r="Q134" s="115">
        <f>E134*BS!$B$9</f>
        <v/>
      </c>
      <c r="R134" s="115">
        <f>F134*BS!$B$9</f>
        <v/>
      </c>
      <c r="S134" s="115">
        <f>G134*BS!$B$9</f>
        <v/>
      </c>
      <c r="T134" s="115">
        <f>H134*BS!$B$9</f>
        <v/>
      </c>
      <c r="U134" s="935">
        <f>I126</f>
        <v/>
      </c>
      <c r="V134" s="941" t="n"/>
      <c r="W134" s="941" t="n"/>
      <c r="X134" s="79" t="n"/>
      <c r="Y134" s="79" t="n"/>
      <c r="Z134" s="79" t="n"/>
      <c r="AA134" s="79" t="n"/>
      <c r="AB134" s="79" t="n"/>
      <c r="AC134" s="79" t="n"/>
      <c r="AD134" s="79" t="n"/>
      <c r="AE134" s="79" t="n"/>
      <c r="AF134" s="79" t="n"/>
      <c r="AG134" s="79" t="n"/>
      <c r="AH134" s="79" t="n"/>
      <c r="AI134" s="79" t="n"/>
      <c r="AJ134" s="79" t="n"/>
      <c r="AK134" s="79" t="n"/>
      <c r="AL134" s="79" t="n"/>
      <c r="AM134" s="79" t="n"/>
      <c r="AN134" s="79" t="n"/>
      <c r="AO134" s="79" t="n"/>
      <c r="AP134" s="79" t="n"/>
      <c r="AQ134" s="79" t="n"/>
      <c r="AR134" s="79" t="n"/>
      <c r="AS134" s="79" t="n"/>
      <c r="AT134" s="79" t="n"/>
      <c r="AU134" s="79" t="n"/>
      <c r="AV134" s="79" t="n"/>
      <c r="AW134" s="79" t="n"/>
      <c r="AX134" s="79" t="n"/>
      <c r="AY134" s="79" t="n"/>
      <c r="AZ134" s="79" t="n"/>
      <c r="BA134" s="79" t="n"/>
      <c r="BB134" s="79" t="n"/>
      <c r="BC134" s="79" t="n"/>
      <c r="BD134" s="79" t="n"/>
      <c r="BE134" s="79" t="n"/>
      <c r="BF134" s="79" t="n"/>
      <c r="BG134" s="79" t="n"/>
      <c r="BH134" s="79" t="n"/>
      <c r="BI134" s="79" t="n"/>
      <c r="BJ134" s="79" t="n"/>
      <c r="BK134" s="79" t="n"/>
      <c r="BL134" s="79" t="n"/>
      <c r="BM134" s="79" t="n"/>
      <c r="BN134" s="79" t="n"/>
      <c r="BO134" s="79" t="n"/>
      <c r="BP134" s="79" t="n"/>
      <c r="BQ134" s="79" t="n"/>
      <c r="BR134" s="79" t="n"/>
      <c r="BS134" s="79" t="n"/>
      <c r="BT134" s="79" t="n"/>
      <c r="BU134" s="79" t="n"/>
      <c r="BV134" s="79" t="n"/>
      <c r="BW134" s="79" t="n"/>
      <c r="BX134" s="79" t="n"/>
      <c r="BY134" s="79" t="n"/>
      <c r="BZ134" s="79" t="n"/>
      <c r="CA134" s="79" t="n"/>
      <c r="CB134" s="79" t="n"/>
      <c r="CC134" s="79" t="n"/>
      <c r="CD134" s="79" t="n"/>
      <c r="CE134" s="79" t="n"/>
      <c r="CF134" s="79" t="n"/>
      <c r="CG134" s="79" t="n"/>
      <c r="CH134" s="79" t="n"/>
      <c r="CI134" s="79" t="n"/>
      <c r="CJ134" s="79" t="n"/>
      <c r="CK134" s="79" t="n"/>
      <c r="CL134" s="79" t="n"/>
      <c r="CM134" s="79" t="n"/>
      <c r="CN134" s="79" t="n"/>
      <c r="CO134" s="79" t="n"/>
      <c r="CP134" s="79" t="n"/>
      <c r="CQ134" s="79" t="n"/>
      <c r="CR134" s="79" t="n"/>
      <c r="CS134" s="79" t="n"/>
      <c r="CT134" s="79" t="n"/>
      <c r="CU134" s="79" t="n"/>
      <c r="CV134" s="79" t="n"/>
      <c r="CW134" s="79" t="n"/>
      <c r="CX134" s="79" t="n"/>
      <c r="CY134" s="79" t="n"/>
      <c r="CZ134" s="79" t="n"/>
      <c r="DA134" s="79" t="n"/>
      <c r="DB134" s="79" t="n"/>
      <c r="DC134" s="79" t="n"/>
      <c r="DD134" s="79" t="n"/>
      <c r="DE134" s="79" t="n"/>
      <c r="DF134" s="79" t="n"/>
      <c r="DG134" s="79" t="n"/>
      <c r="DH134" s="79" t="n"/>
      <c r="DI134" s="79" t="n"/>
      <c r="DJ134" s="79" t="n"/>
      <c r="DK134" s="79" t="n"/>
      <c r="DL134" s="79" t="n"/>
      <c r="DM134" s="79" t="n"/>
      <c r="DN134" s="79" t="n"/>
      <c r="DO134" s="79" t="n"/>
      <c r="DP134" s="79" t="n"/>
      <c r="DQ134" s="79" t="n"/>
      <c r="DR134" s="79" t="n"/>
      <c r="DS134" s="79" t="n"/>
      <c r="DT134" s="79" t="n"/>
      <c r="DU134" s="79" t="n"/>
      <c r="DV134" s="79" t="n"/>
      <c r="DW134" s="79" t="n"/>
      <c r="DX134" s="79" t="n"/>
      <c r="DY134" s="79" t="n"/>
      <c r="DZ134" s="79" t="n"/>
      <c r="EA134" s="79" t="n"/>
      <c r="EB134" s="79" t="n"/>
      <c r="EC134" s="79" t="n"/>
      <c r="ED134" s="79" t="n"/>
      <c r="EE134" s="79" t="n"/>
      <c r="EF134" s="79" t="n"/>
      <c r="EG134" s="79" t="n"/>
      <c r="EH134" s="79" t="n"/>
      <c r="EI134" s="79" t="n"/>
      <c r="EJ134" s="79" t="n"/>
      <c r="EK134" s="79" t="n"/>
      <c r="EL134" s="79" t="n"/>
      <c r="EM134" s="79" t="n"/>
      <c r="EN134" s="79" t="n"/>
      <c r="EO134" s="79" t="n"/>
      <c r="EP134" s="79" t="n"/>
      <c r="EQ134" s="79" t="n"/>
      <c r="ER134" s="79" t="n"/>
      <c r="ES134" s="79" t="n"/>
      <c r="ET134" s="79" t="n"/>
      <c r="EU134" s="79" t="n"/>
      <c r="EV134" s="79" t="n"/>
      <c r="EW134" s="79" t="n"/>
      <c r="EX134" s="79" t="n"/>
      <c r="EY134" s="79" t="n"/>
      <c r="EZ134" s="79" t="n"/>
      <c r="FA134" s="79" t="n"/>
      <c r="FB134" s="79" t="n"/>
      <c r="FC134" s="79" t="n"/>
      <c r="FD134" s="79" t="n"/>
      <c r="FE134" s="79" t="n"/>
      <c r="FF134" s="79" t="n"/>
      <c r="FG134" s="79" t="n"/>
      <c r="FH134" s="79" t="n"/>
      <c r="FI134" s="79" t="n"/>
      <c r="FJ134" s="79" t="n"/>
      <c r="FK134" s="79" t="n"/>
      <c r="FL134" s="79" t="n"/>
      <c r="FM134" s="79" t="n"/>
      <c r="FN134" s="79" t="n"/>
      <c r="FO134" s="79" t="n"/>
      <c r="FP134" s="79" t="n"/>
      <c r="FQ134" s="79" t="n"/>
      <c r="FR134" s="79" t="n"/>
      <c r="FS134" s="79" t="n"/>
      <c r="FT134" s="79" t="n"/>
      <c r="FU134" s="79" t="n"/>
      <c r="FV134" s="79" t="n"/>
      <c r="FW134" s="79" t="n"/>
      <c r="FX134" s="79" t="n"/>
      <c r="FY134" s="79" t="n"/>
      <c r="FZ134" s="79" t="n"/>
      <c r="GA134" s="79" t="n"/>
      <c r="GB134" s="79" t="n"/>
      <c r="GC134" s="79" t="n"/>
      <c r="GD134" s="79" t="n"/>
      <c r="GE134" s="79" t="n"/>
      <c r="GF134" s="79" t="n"/>
      <c r="GG134" s="79" t="n"/>
      <c r="GH134" s="79" t="n"/>
      <c r="GI134" s="79" t="n"/>
      <c r="GJ134" s="79" t="n"/>
      <c r="GK134" s="79" t="n"/>
      <c r="GL134" s="79" t="n"/>
      <c r="GM134" s="79" t="n"/>
      <c r="GN134" s="79" t="n"/>
      <c r="GO134" s="79" t="n"/>
      <c r="GP134" s="79" t="n"/>
      <c r="GQ134" s="79" t="n"/>
      <c r="GR134" s="79" t="n"/>
      <c r="GS134" s="79" t="n"/>
      <c r="GT134" s="79" t="n"/>
      <c r="GU134" s="79" t="n"/>
      <c r="GV134" s="79" t="n"/>
      <c r="GW134" s="79" t="n"/>
      <c r="GX134" s="79" t="n"/>
      <c r="GY134" s="79" t="n"/>
      <c r="GZ134" s="79" t="n"/>
      <c r="HA134" s="79" t="n"/>
      <c r="HB134" s="79" t="n"/>
      <c r="HC134" s="79" t="n"/>
      <c r="HD134" s="79" t="n"/>
      <c r="HE134" s="79" t="n"/>
      <c r="HF134" s="79" t="n"/>
      <c r="HG134" s="79" t="n"/>
      <c r="HH134" s="79" t="n"/>
      <c r="HI134" s="79" t="n"/>
      <c r="HJ134" s="79" t="n"/>
      <c r="HK134" s="79" t="n"/>
      <c r="HL134" s="79" t="n"/>
      <c r="HM134" s="79" t="n"/>
      <c r="HN134" s="79" t="n"/>
      <c r="HO134" s="79" t="n"/>
      <c r="HP134" s="79" t="n"/>
      <c r="HQ134" s="79" t="n"/>
      <c r="HR134" s="79" t="n"/>
      <c r="HS134" s="79" t="n"/>
      <c r="HT134" s="79" t="n"/>
      <c r="HU134" s="79" t="n"/>
      <c r="HV134" s="79" t="n"/>
      <c r="HW134" s="79" t="n"/>
      <c r="HX134" s="79" t="n"/>
      <c r="HY134" s="79" t="n"/>
      <c r="HZ134" s="79" t="n"/>
      <c r="IA134" s="79" t="n"/>
      <c r="IB134" s="79" t="n"/>
      <c r="IC134" s="79" t="n"/>
      <c r="ID134" s="79" t="n"/>
      <c r="IE134" s="79" t="n"/>
      <c r="IF134" s="79" t="n"/>
      <c r="IG134" s="79" t="n"/>
      <c r="IH134" s="79" t="n"/>
      <c r="II134" s="79" t="n"/>
      <c r="IJ134" s="79" t="n"/>
      <c r="IK134" s="79" t="n"/>
      <c r="IL134" s="79" t="n"/>
      <c r="IM134" s="79" t="n"/>
      <c r="IN134" s="79" t="n"/>
      <c r="IO134" s="79" t="n"/>
      <c r="IP134" s="79" t="n"/>
      <c r="IQ134" s="79" t="n"/>
      <c r="IR134" s="79" t="n"/>
      <c r="IS134" s="79" t="n"/>
      <c r="IT134" s="79" t="n"/>
      <c r="IU134" s="79" t="n"/>
      <c r="IV134" s="79" t="n"/>
      <c r="IW134" s="79" t="n"/>
      <c r="IX134" s="79" t="n"/>
      <c r="IY134" s="79" t="n"/>
      <c r="IZ134" s="79" t="n"/>
      <c r="JA134" s="79" t="n"/>
      <c r="JB134" s="79" t="n"/>
      <c r="JC134" s="79" t="n"/>
      <c r="JD134" s="79" t="n"/>
      <c r="JE134" s="79" t="n"/>
      <c r="JF134" s="79" t="n"/>
      <c r="JG134" s="79" t="n"/>
      <c r="JH134" s="79" t="n"/>
      <c r="JI134" s="79" t="n"/>
      <c r="JJ134" s="79" t="n"/>
      <c r="JK134" s="79" t="n"/>
      <c r="JL134" s="79" t="n"/>
      <c r="JM134" s="79" t="n"/>
      <c r="JN134" s="79" t="n"/>
      <c r="JO134" s="79" t="n"/>
      <c r="JP134" s="79" t="n"/>
      <c r="JQ134" s="79" t="n"/>
      <c r="JR134" s="79" t="n"/>
      <c r="JS134" s="79" t="n"/>
      <c r="JT134" s="79" t="n"/>
      <c r="JU134" s="79" t="n"/>
      <c r="JV134" s="79" t="n"/>
      <c r="JW134" s="79" t="n"/>
      <c r="JX134" s="79" t="n"/>
      <c r="JY134" s="79" t="n"/>
      <c r="JZ134" s="79" t="n"/>
      <c r="KA134" s="79" t="n"/>
      <c r="KB134" s="79" t="n"/>
      <c r="KC134" s="79" t="n"/>
      <c r="KD134" s="79" t="n"/>
      <c r="KE134" s="79" t="n"/>
      <c r="KF134" s="79" t="n"/>
      <c r="KG134" s="79" t="n"/>
      <c r="KH134" s="79" t="n"/>
      <c r="KI134" s="79" t="n"/>
      <c r="KJ134" s="79" t="n"/>
      <c r="KK134" s="79" t="n"/>
      <c r="KL134" s="79" t="n"/>
      <c r="KM134" s="79" t="n"/>
      <c r="KN134" s="79" t="n"/>
      <c r="KO134" s="79" t="n"/>
      <c r="KP134" s="79" t="n"/>
      <c r="KQ134" s="79" t="n"/>
      <c r="KR134" s="79" t="n"/>
      <c r="KS134" s="79" t="n"/>
      <c r="KT134" s="79" t="n"/>
      <c r="KU134" s="79" t="n"/>
      <c r="KV134" s="79" t="n"/>
      <c r="KW134" s="79" t="n"/>
      <c r="KX134" s="79" t="n"/>
      <c r="KY134" s="79" t="n"/>
      <c r="KZ134" s="79" t="n"/>
      <c r="LA134" s="79" t="n"/>
      <c r="LB134" s="79" t="n"/>
      <c r="LC134" s="79" t="n"/>
      <c r="LD134" s="79" t="n"/>
      <c r="LE134" s="79" t="n"/>
      <c r="LF134" s="79" t="n"/>
      <c r="LG134" s="79" t="n"/>
      <c r="LH134" s="79" t="n"/>
      <c r="LI134" s="79" t="n"/>
      <c r="LJ134" s="79" t="n"/>
      <c r="LK134" s="79" t="n"/>
      <c r="LL134" s="79" t="n"/>
      <c r="LM134" s="79" t="n"/>
      <c r="LN134" s="79" t="n"/>
      <c r="LO134" s="79" t="n"/>
      <c r="LP134" s="79" t="n"/>
      <c r="LQ134" s="79" t="n"/>
      <c r="LR134" s="79" t="n"/>
      <c r="LS134" s="79"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t="n"/>
      <c r="V135" s="927" t="n"/>
      <c r="W135" s="927" t="n"/>
    </row>
    <row r="136" customFormat="1" s="79">
      <c r="A136" s="618" t="inlineStr">
        <is>
          <t>K18</t>
        </is>
      </c>
      <c r="B136" s="96" t="inlineStr">
        <is>
          <t>Goodwill</t>
        </is>
      </c>
      <c r="C136" s="954" t="n"/>
      <c r="D136" s="954" t="n"/>
      <c r="E136" s="954" t="n"/>
      <c r="F136" s="954" t="n"/>
      <c r="G136" s="954" t="n"/>
      <c r="H136" s="954" t="n"/>
      <c r="I136" s="934" t="n"/>
      <c r="J136" s="85" t="n"/>
      <c r="K136" s="85" t="n"/>
      <c r="L136" s="85" t="n"/>
      <c r="M136" s="85" t="n"/>
      <c r="N136" s="114">
        <f>B136</f>
        <v/>
      </c>
      <c r="O136" s="115" t="inlineStr"/>
      <c r="P136" s="115" t="inlineStr"/>
      <c r="Q136" s="115" t="inlineStr"/>
      <c r="R136" s="115" t="inlineStr"/>
      <c r="S136" s="115" t="inlineStr"/>
      <c r="T136" s="115" t="inlineStr"/>
      <c r="U136" s="935">
        <f>I128</f>
        <v/>
      </c>
      <c r="V136" s="941" t="n"/>
      <c r="W136" s="941" t="n"/>
      <c r="X136" s="85" t="n"/>
      <c r="Y136" s="85" t="n"/>
      <c r="Z136" s="85" t="n"/>
      <c r="AA136" s="85" t="n"/>
      <c r="AB136" s="85" t="n"/>
      <c r="AC136" s="85" t="n"/>
      <c r="AD136" s="85" t="n"/>
      <c r="AE136" s="85" t="n"/>
      <c r="AF136" s="85" t="n"/>
      <c r="AG136" s="85" t="n"/>
      <c r="AH136" s="85" t="n"/>
      <c r="AI136" s="85" t="n"/>
      <c r="AJ136" s="85" t="n"/>
      <c r="AK136" s="85" t="n"/>
      <c r="AL136" s="85" t="n"/>
      <c r="AM136" s="85" t="n"/>
      <c r="AN136" s="85" t="n"/>
      <c r="AO136" s="85" t="n"/>
      <c r="AP136" s="85" t="n"/>
      <c r="AQ136" s="85" t="n"/>
      <c r="AR136" s="85" t="n"/>
      <c r="AS136" s="85" t="n"/>
      <c r="AT136" s="85" t="n"/>
      <c r="AU136" s="85" t="n"/>
      <c r="AV136" s="85" t="n"/>
      <c r="AW136" s="85" t="n"/>
      <c r="AX136" s="85" t="n"/>
      <c r="AY136" s="85" t="n"/>
      <c r="AZ136" s="85" t="n"/>
      <c r="BA136" s="85" t="n"/>
      <c r="BB136" s="85" t="n"/>
      <c r="BC136" s="85" t="n"/>
      <c r="BD136" s="85" t="n"/>
      <c r="BE136" s="85" t="n"/>
      <c r="BF136" s="85" t="n"/>
      <c r="BG136" s="85" t="n"/>
      <c r="BH136" s="85" t="n"/>
      <c r="BI136" s="85" t="n"/>
      <c r="BJ136" s="85" t="n"/>
      <c r="BK136" s="85" t="n"/>
      <c r="BL136" s="85" t="n"/>
      <c r="BM136" s="85" t="n"/>
      <c r="BN136" s="85" t="n"/>
      <c r="BO136" s="85" t="n"/>
      <c r="BP136" s="85" t="n"/>
      <c r="BQ136" s="85" t="n"/>
      <c r="BR136" s="85" t="n"/>
      <c r="BS136" s="85" t="n"/>
      <c r="BT136" s="85" t="n"/>
      <c r="BU136" s="85" t="n"/>
      <c r="BV136" s="85" t="n"/>
      <c r="BW136" s="85" t="n"/>
      <c r="BX136" s="85" t="n"/>
      <c r="BY136" s="85" t="n"/>
      <c r="BZ136" s="85" t="n"/>
      <c r="CA136" s="85" t="n"/>
      <c r="CB136" s="85" t="n"/>
      <c r="CC136" s="85" t="n"/>
      <c r="CD136" s="85" t="n"/>
      <c r="CE136" s="85" t="n"/>
      <c r="CF136" s="85" t="n"/>
      <c r="CG136" s="85" t="n"/>
      <c r="CH136" s="85" t="n"/>
      <c r="CI136" s="85" t="n"/>
      <c r="CJ136" s="85" t="n"/>
      <c r="CK136" s="85" t="n"/>
      <c r="CL136" s="85" t="n"/>
      <c r="CM136" s="85" t="n"/>
      <c r="CN136" s="85" t="n"/>
      <c r="CO136" s="85" t="n"/>
      <c r="CP136" s="85" t="n"/>
      <c r="CQ136" s="85" t="n"/>
      <c r="CR136" s="85" t="n"/>
      <c r="CS136" s="85" t="n"/>
      <c r="CT136" s="85" t="n"/>
      <c r="CU136" s="85" t="n"/>
      <c r="CV136" s="85" t="n"/>
      <c r="CW136" s="85" t="n"/>
      <c r="CX136" s="85" t="n"/>
      <c r="CY136" s="85" t="n"/>
      <c r="CZ136" s="85" t="n"/>
      <c r="DA136" s="85" t="n"/>
      <c r="DB136" s="85" t="n"/>
      <c r="DC136" s="85" t="n"/>
      <c r="DD136" s="85" t="n"/>
      <c r="DE136" s="85" t="n"/>
      <c r="DF136" s="85" t="n"/>
      <c r="DG136" s="85" t="n"/>
      <c r="DH136" s="85" t="n"/>
      <c r="DI136" s="85" t="n"/>
      <c r="DJ136" s="85" t="n"/>
      <c r="DK136" s="85" t="n"/>
      <c r="DL136" s="85" t="n"/>
      <c r="DM136" s="85" t="n"/>
      <c r="DN136" s="85" t="n"/>
      <c r="DO136" s="85" t="n"/>
      <c r="DP136" s="85" t="n"/>
      <c r="DQ136" s="85" t="n"/>
      <c r="DR136" s="85" t="n"/>
      <c r="DS136" s="85" t="n"/>
      <c r="DT136" s="85" t="n"/>
      <c r="DU136" s="85" t="n"/>
      <c r="DV136" s="85" t="n"/>
      <c r="DW136" s="85" t="n"/>
      <c r="DX136" s="85" t="n"/>
      <c r="DY136" s="85" t="n"/>
      <c r="DZ136" s="85" t="n"/>
      <c r="EA136" s="85" t="n"/>
      <c r="EB136" s="85" t="n"/>
      <c r="EC136" s="85" t="n"/>
      <c r="ED136" s="85" t="n"/>
      <c r="EE136" s="85" t="n"/>
      <c r="EF136" s="85" t="n"/>
      <c r="EG136" s="85" t="n"/>
      <c r="EH136" s="85" t="n"/>
      <c r="EI136" s="85" t="n"/>
      <c r="EJ136" s="85" t="n"/>
      <c r="EK136" s="85" t="n"/>
      <c r="EL136" s="85" t="n"/>
      <c r="EM136" s="85" t="n"/>
      <c r="EN136" s="85" t="n"/>
      <c r="EO136" s="85" t="n"/>
      <c r="EP136" s="85" t="n"/>
      <c r="EQ136" s="85" t="n"/>
      <c r="ER136" s="85" t="n"/>
      <c r="ES136" s="85" t="n"/>
      <c r="ET136" s="85" t="n"/>
      <c r="EU136" s="85" t="n"/>
      <c r="EV136" s="85" t="n"/>
      <c r="EW136" s="85" t="n"/>
      <c r="EX136" s="85" t="n"/>
      <c r="EY136" s="85" t="n"/>
      <c r="EZ136" s="85" t="n"/>
      <c r="FA136" s="85" t="n"/>
      <c r="FB136" s="85" t="n"/>
      <c r="FC136" s="85" t="n"/>
      <c r="FD136" s="85" t="n"/>
      <c r="FE136" s="85" t="n"/>
      <c r="FF136" s="85" t="n"/>
      <c r="FG136" s="85" t="n"/>
      <c r="FH136" s="85" t="n"/>
      <c r="FI136" s="85" t="n"/>
      <c r="FJ136" s="85" t="n"/>
      <c r="FK136" s="85" t="n"/>
      <c r="FL136" s="85" t="n"/>
      <c r="FM136" s="85" t="n"/>
      <c r="FN136" s="85" t="n"/>
      <c r="FO136" s="85" t="n"/>
      <c r="FP136" s="85" t="n"/>
      <c r="FQ136" s="85" t="n"/>
      <c r="FR136" s="85" t="n"/>
      <c r="FS136" s="85" t="n"/>
      <c r="FT136" s="85" t="n"/>
      <c r="FU136" s="85" t="n"/>
      <c r="FV136" s="85" t="n"/>
      <c r="FW136" s="85" t="n"/>
      <c r="FX136" s="85" t="n"/>
      <c r="FY136" s="85" t="n"/>
      <c r="FZ136" s="85" t="n"/>
      <c r="GA136" s="85" t="n"/>
      <c r="GB136" s="85" t="n"/>
      <c r="GC136" s="85" t="n"/>
      <c r="GD136" s="85" t="n"/>
      <c r="GE136" s="85" t="n"/>
      <c r="GF136" s="85" t="n"/>
      <c r="GG136" s="85" t="n"/>
      <c r="GH136" s="85" t="n"/>
      <c r="GI136" s="85" t="n"/>
      <c r="GJ136" s="85" t="n"/>
      <c r="GK136" s="85" t="n"/>
      <c r="GL136" s="85" t="n"/>
      <c r="GM136" s="85" t="n"/>
      <c r="GN136" s="85" t="n"/>
      <c r="GO136" s="85" t="n"/>
      <c r="GP136" s="85" t="n"/>
      <c r="GQ136" s="85" t="n"/>
      <c r="GR136" s="85" t="n"/>
      <c r="GS136" s="85" t="n"/>
      <c r="GT136" s="85" t="n"/>
      <c r="GU136" s="85" t="n"/>
      <c r="GV136" s="85" t="n"/>
      <c r="GW136" s="85" t="n"/>
      <c r="GX136" s="85" t="n"/>
      <c r="GY136" s="85" t="n"/>
      <c r="GZ136" s="85" t="n"/>
      <c r="HA136" s="85" t="n"/>
      <c r="HB136" s="85" t="n"/>
      <c r="HC136" s="85" t="n"/>
      <c r="HD136" s="85" t="n"/>
      <c r="HE136" s="85" t="n"/>
      <c r="HF136" s="85" t="n"/>
      <c r="HG136" s="85" t="n"/>
      <c r="HH136" s="85" t="n"/>
      <c r="HI136" s="85" t="n"/>
      <c r="HJ136" s="85" t="n"/>
      <c r="HK136" s="85" t="n"/>
      <c r="HL136" s="85" t="n"/>
      <c r="HM136" s="85" t="n"/>
      <c r="HN136" s="85" t="n"/>
      <c r="HO136" s="85" t="n"/>
      <c r="HP136" s="85" t="n"/>
      <c r="HQ136" s="85" t="n"/>
      <c r="HR136" s="85" t="n"/>
      <c r="HS136" s="85" t="n"/>
      <c r="HT136" s="85" t="n"/>
      <c r="HU136" s="85" t="n"/>
      <c r="HV136" s="85" t="n"/>
      <c r="HW136" s="85" t="n"/>
      <c r="HX136" s="85" t="n"/>
      <c r="HY136" s="85" t="n"/>
      <c r="HZ136" s="85" t="n"/>
      <c r="IA136" s="85" t="n"/>
      <c r="IB136" s="85" t="n"/>
      <c r="IC136" s="85" t="n"/>
      <c r="ID136" s="85" t="n"/>
      <c r="IE136" s="85" t="n"/>
      <c r="IF136" s="85" t="n"/>
      <c r="IG136" s="85" t="n"/>
      <c r="IH136" s="85" t="n"/>
      <c r="II136" s="85" t="n"/>
      <c r="IJ136" s="85" t="n"/>
      <c r="IK136" s="85" t="n"/>
      <c r="IL136" s="85" t="n"/>
      <c r="IM136" s="85" t="n"/>
      <c r="IN136" s="85" t="n"/>
      <c r="IO136" s="85" t="n"/>
      <c r="IP136" s="85" t="n"/>
      <c r="IQ136" s="85" t="n"/>
      <c r="IR136" s="85" t="n"/>
      <c r="IS136" s="85" t="n"/>
      <c r="IT136" s="85" t="n"/>
      <c r="IU136" s="85" t="n"/>
      <c r="IV136" s="85" t="n"/>
      <c r="IW136" s="85" t="n"/>
      <c r="IX136" s="85" t="n"/>
      <c r="IY136" s="85" t="n"/>
      <c r="IZ136" s="85" t="n"/>
      <c r="JA136" s="85" t="n"/>
      <c r="JB136" s="85" t="n"/>
      <c r="JC136" s="85" t="n"/>
      <c r="JD136" s="85" t="n"/>
      <c r="JE136" s="85" t="n"/>
      <c r="JF136" s="85" t="n"/>
      <c r="JG136" s="85" t="n"/>
      <c r="JH136" s="85" t="n"/>
      <c r="JI136" s="85" t="n"/>
      <c r="JJ136" s="85" t="n"/>
      <c r="JK136" s="85" t="n"/>
      <c r="JL136" s="85" t="n"/>
      <c r="JM136" s="85" t="n"/>
      <c r="JN136" s="85" t="n"/>
      <c r="JO136" s="85" t="n"/>
      <c r="JP136" s="85" t="n"/>
      <c r="JQ136" s="85" t="n"/>
      <c r="JR136" s="85" t="n"/>
      <c r="JS136" s="85" t="n"/>
      <c r="JT136" s="85" t="n"/>
      <c r="JU136" s="85" t="n"/>
      <c r="JV136" s="85" t="n"/>
      <c r="JW136" s="85" t="n"/>
      <c r="JX136" s="85" t="n"/>
      <c r="JY136" s="85" t="n"/>
      <c r="JZ136" s="85" t="n"/>
      <c r="KA136" s="85" t="n"/>
      <c r="KB136" s="85" t="n"/>
      <c r="KC136" s="85" t="n"/>
      <c r="KD136" s="85" t="n"/>
      <c r="KE136" s="85" t="n"/>
      <c r="KF136" s="85" t="n"/>
      <c r="KG136" s="85" t="n"/>
      <c r="KH136" s="85" t="n"/>
      <c r="KI136" s="85" t="n"/>
      <c r="KJ136" s="85" t="n"/>
      <c r="KK136" s="85" t="n"/>
      <c r="KL136" s="85" t="n"/>
      <c r="KM136" s="85" t="n"/>
      <c r="KN136" s="85" t="n"/>
      <c r="KO136" s="85" t="n"/>
      <c r="KP136" s="85" t="n"/>
      <c r="KQ136" s="85" t="n"/>
      <c r="KR136" s="85" t="n"/>
      <c r="KS136" s="85" t="n"/>
      <c r="KT136" s="85" t="n"/>
      <c r="KU136" s="85" t="n"/>
      <c r="KV136" s="85" t="n"/>
      <c r="KW136" s="85" t="n"/>
      <c r="KX136" s="85" t="n"/>
      <c r="KY136" s="85" t="n"/>
      <c r="KZ136" s="85" t="n"/>
      <c r="LA136" s="85" t="n"/>
      <c r="LB136" s="85" t="n"/>
      <c r="LC136" s="85" t="n"/>
      <c r="LD136" s="85" t="n"/>
      <c r="LE136" s="85" t="n"/>
      <c r="LF136" s="85" t="n"/>
      <c r="LG136" s="85" t="n"/>
      <c r="LH136" s="85" t="n"/>
      <c r="LI136" s="85" t="n"/>
      <c r="LJ136" s="85" t="n"/>
      <c r="LK136" s="85" t="n"/>
      <c r="LL136" s="85" t="n"/>
      <c r="LM136" s="85" t="n"/>
      <c r="LN136" s="85" t="n"/>
      <c r="LO136" s="85" t="n"/>
      <c r="LP136" s="85" t="n"/>
      <c r="LQ136" s="85" t="n"/>
      <c r="LR136" s="85" t="n"/>
      <c r="LS136" s="85" t="n"/>
    </row>
    <row r="137" customFormat="1" s="79">
      <c r="A137" s="618" t="n"/>
      <c r="B137" s="102" t="n"/>
      <c r="C137" s="103" t="n"/>
      <c r="D137" s="103" t="n"/>
      <c r="E137" s="103" t="n"/>
      <c r="F137" s="103" t="n"/>
      <c r="G137" s="103" t="n"/>
      <c r="H137" s="103" t="n"/>
      <c r="I137" s="934" t="n"/>
      <c r="J137" s="85" t="n"/>
      <c r="K137" s="85" t="n"/>
      <c r="L137" s="85" t="n"/>
      <c r="M137" s="85" t="n"/>
      <c r="N137" s="114" t="inlineStr"/>
      <c r="O137" s="115" t="inlineStr"/>
      <c r="P137" s="115" t="inlineStr"/>
      <c r="Q137" s="115" t="inlineStr"/>
      <c r="R137" s="115" t="inlineStr"/>
      <c r="S137" s="115" t="inlineStr"/>
      <c r="T137" s="115" t="inlineStr"/>
      <c r="U137" s="123" t="n"/>
      <c r="V137" s="941" t="n"/>
      <c r="W137" s="941"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n"/>
      <c r="B138" s="102" t="n"/>
      <c r="C138" s="939" t="n"/>
      <c r="D138" s="939" t="n"/>
      <c r="E138" s="939" t="n"/>
      <c r="F138" s="939" t="n"/>
      <c r="G138" s="939" t="n"/>
      <c r="H138" s="939" t="n"/>
      <c r="I138" s="934" t="n"/>
      <c r="J138" s="85" t="n"/>
      <c r="K138" s="85" t="n"/>
      <c r="L138" s="85" t="n"/>
      <c r="M138" s="85" t="n"/>
      <c r="N138" s="114" t="inlineStr"/>
      <c r="O138" s="115" t="inlineStr"/>
      <c r="P138" s="115" t="inlineStr"/>
      <c r="Q138" s="115" t="inlineStr"/>
      <c r="R138" s="115" t="inlineStr"/>
      <c r="S138" s="115" t="inlineStr"/>
      <c r="T138" s="115" t="inlineStr"/>
      <c r="U138" s="123" t="n"/>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inlineStr">
        <is>
          <t>K19</t>
        </is>
      </c>
      <c r="B139" s="96" t="inlineStr">
        <is>
          <t>Total</t>
        </is>
      </c>
      <c r="C139" s="940">
        <f>SUM(INDIRECT(ADDRESS(MATCH("K18",$A:$A,0)+1,COLUMN(C$12),4)&amp;":"&amp;ADDRESS(MATCH("K19",$A:$A,0)-1,COLUMN(C$12),4)))</f>
        <v/>
      </c>
      <c r="D139" s="940">
        <f>SUM(INDIRECT(ADDRESS(MATCH("K18",$A:$A,0)+1,COLUMN(D$12),4)&amp;":"&amp;ADDRESS(MATCH("K19",$A:$A,0)-1,COLUMN(D$12),4)))</f>
        <v/>
      </c>
      <c r="E139" s="940">
        <f>SUM(INDIRECT(ADDRESS(MATCH("K18",$A:$A,0)+1,COLUMN(E$12),4)&amp;":"&amp;ADDRESS(MATCH("K19",$A:$A,0)-1,COLUMN(E$12),4)))</f>
        <v/>
      </c>
      <c r="F139" s="940">
        <f>SUM(INDIRECT(ADDRESS(MATCH("K18",$A:$A,0)+1,COLUMN(F$12),4)&amp;":"&amp;ADDRESS(MATCH("K19",$A:$A,0)-1,COLUMN(F$12),4)))</f>
        <v/>
      </c>
      <c r="G139" s="940" t="n">
        <v>0</v>
      </c>
      <c r="H139" s="940" t="n">
        <v>0</v>
      </c>
      <c r="I139" s="928" t="n"/>
      <c r="N139" s="105">
        <f>B139</f>
        <v/>
      </c>
      <c r="O139" s="106">
        <f>C139*BS!$B$9</f>
        <v/>
      </c>
      <c r="P139" s="106">
        <f>D139*BS!$B$9</f>
        <v/>
      </c>
      <c r="Q139" s="106">
        <f>E139*BS!$B$9</f>
        <v/>
      </c>
      <c r="R139" s="106">
        <f>F139*BS!$B$9</f>
        <v/>
      </c>
      <c r="S139" s="106">
        <f>G139*BS!$B$9</f>
        <v/>
      </c>
      <c r="T139" s="106">
        <f>H139*BS!$B$9</f>
        <v/>
      </c>
      <c r="U139" s="107" t="n"/>
      <c r="V139" s="927" t="n"/>
      <c r="W139" s="927" t="n"/>
    </row>
    <row r="140" customFormat="1" s="79">
      <c r="A140" s="618" t="inlineStr">
        <is>
          <t>K20</t>
        </is>
      </c>
      <c r="B140" s="96" t="inlineStr">
        <is>
          <t>Other intangible assets</t>
        </is>
      </c>
      <c r="C140" s="954" t="n"/>
      <c r="D140" s="954" t="n"/>
      <c r="E140" s="954" t="n"/>
      <c r="F140" s="954" t="n"/>
      <c r="G140" s="954" t="n"/>
      <c r="H140" s="954" t="n"/>
      <c r="I140" s="934" t="n"/>
      <c r="J140" s="85" t="n"/>
      <c r="K140" s="85" t="n"/>
      <c r="L140" s="85" t="n"/>
      <c r="M140" s="85" t="n"/>
      <c r="N140" s="114">
        <f>B140</f>
        <v/>
      </c>
      <c r="O140" s="115" t="inlineStr"/>
      <c r="P140" s="115" t="inlineStr"/>
      <c r="Q140" s="115" t="inlineStr"/>
      <c r="R140" s="115" t="inlineStr"/>
      <c r="S140" s="115" t="inlineStr"/>
      <c r="T140" s="115" t="inlineStr"/>
      <c r="U140" s="935">
        <f>I132</f>
        <v/>
      </c>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929">
        <f>I133</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I134</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I135</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I136</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I137</f>
        <v/>
      </c>
      <c r="V145" s="927" t="n"/>
      <c r="W145" s="927" t="n"/>
    </row>
    <row r="146" customFormat="1" s="117">
      <c r="A146" s="618" t="n"/>
      <c r="B146" s="102" t="n"/>
      <c r="C146" s="103" t="n"/>
      <c r="D146" s="103" t="n"/>
      <c r="E146" s="103" t="n"/>
      <c r="F146" s="103" t="n"/>
      <c r="G146" s="103" t="n"/>
      <c r="H146" s="103" t="n"/>
      <c r="I146" s="928" t="n"/>
      <c r="N146" s="105" t="inlineStr"/>
      <c r="O146" s="106" t="inlineStr"/>
      <c r="P146" s="106" t="inlineStr"/>
      <c r="Q146" s="106" t="inlineStr"/>
      <c r="R146" s="106" t="inlineStr"/>
      <c r="S146" s="106" t="inlineStr"/>
      <c r="T146" s="106" t="inlineStr"/>
      <c r="U146" s="107">
        <f>I138</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I139</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I141</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I142</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I143</f>
        <v/>
      </c>
      <c r="V151" s="927" t="n"/>
      <c r="W151" s="927" t="n"/>
    </row>
    <row r="152" customFormat="1" s="79">
      <c r="A152" s="618" t="inlineStr">
        <is>
          <t>K21</t>
        </is>
      </c>
      <c r="B152" s="96" t="inlineStr">
        <is>
          <t xml:space="preserve">Total </t>
        </is>
      </c>
      <c r="C152" s="940">
        <f>SUM(INDIRECT(ADDRESS(MATCH("K20",$A:$A,0)+1,COLUMN(C$12),4)&amp;":"&amp;ADDRESS(MATCH("K21",$A:$A,0)-1,COLUMN(C$12),4)))</f>
        <v/>
      </c>
      <c r="D152" s="940">
        <f>SUM(INDIRECT(ADDRESS(MATCH("K20",$A:$A,0)+1,COLUMN(D$12),4)&amp;":"&amp;ADDRESS(MATCH("K21",$A:$A,0)-1,COLUMN(D$12),4)))</f>
        <v/>
      </c>
      <c r="E152" s="940">
        <f>SUM(INDIRECT(ADDRESS(MATCH("K20",$A:$A,0)+1,COLUMN(E$12),4)&amp;":"&amp;ADDRESS(MATCH("K21",$A:$A,0)-1,COLUMN(E$12),4)))</f>
        <v/>
      </c>
      <c r="F152" s="940">
        <f>SUM(INDIRECT(ADDRESS(MATCH("K20",$A:$A,0)+1,COLUMN(F$12),4)&amp;":"&amp;ADDRESS(MATCH("K21",$A:$A,0)-1,COLUMN(F$12),4)))</f>
        <v/>
      </c>
      <c r="G152" s="940" t="n">
        <v>0</v>
      </c>
      <c r="H152" s="940" t="n">
        <v>0</v>
      </c>
      <c r="I152" s="934" t="n"/>
      <c r="J152" s="85" t="n"/>
      <c r="K152" s="85" t="n"/>
      <c r="L152" s="85" t="n"/>
      <c r="M152" s="85" t="n"/>
      <c r="N152" s="114">
        <f>B152</f>
        <v/>
      </c>
      <c r="O152" s="156">
        <f>C152*BS!$B$9</f>
        <v/>
      </c>
      <c r="P152" s="156">
        <f>D152*BS!$B$9</f>
        <v/>
      </c>
      <c r="Q152" s="156">
        <f>E152*BS!$B$9</f>
        <v/>
      </c>
      <c r="R152" s="156">
        <f>F152*BS!$B$9</f>
        <v/>
      </c>
      <c r="S152" s="156">
        <f>G152*BS!$B$9</f>
        <v/>
      </c>
      <c r="T152" s="156">
        <f>H152*BS!$B$9</f>
        <v/>
      </c>
      <c r="U152" s="157">
        <f>I144</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K22</t>
        </is>
      </c>
      <c r="B154" s="96" t="inlineStr">
        <is>
          <t>Investments</t>
        </is>
      </c>
      <c r="C154" s="158" t="n"/>
      <c r="D154" s="158" t="n"/>
      <c r="E154" s="158" t="n"/>
      <c r="F154" s="158" t="n"/>
      <c r="G154" s="158" t="n"/>
      <c r="H154" s="158" t="n"/>
      <c r="I154" s="955" t="n"/>
      <c r="J154" s="85" t="n"/>
      <c r="K154" s="85" t="n"/>
      <c r="L154" s="85" t="n"/>
      <c r="M154" s="85" t="n"/>
      <c r="N154" s="114">
        <f>B154</f>
        <v/>
      </c>
      <c r="O154" s="115" t="inlineStr"/>
      <c r="P154" s="115" t="inlineStr"/>
      <c r="Q154" s="115" t="inlineStr"/>
      <c r="R154" s="115" t="inlineStr"/>
      <c r="S154" s="115" t="inlineStr"/>
      <c r="T154" s="115" t="inlineStr"/>
      <c r="U154" s="123" t="n"/>
      <c r="V154" s="936" t="n"/>
      <c r="W154" s="936"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I147</f>
        <v/>
      </c>
      <c r="V155" s="927" t="n"/>
      <c r="W155" s="927" t="n"/>
    </row>
    <row r="156" customFormat="1" s="79">
      <c r="A156" s="618" t="n"/>
      <c r="B156" s="140"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929">
        <f>I148</f>
        <v/>
      </c>
      <c r="V156" s="927" t="n"/>
      <c r="W156" s="927" t="n"/>
    </row>
    <row r="157" customFormat="1" s="79">
      <c r="A157" s="618" t="n"/>
      <c r="B157" s="102" t="n"/>
      <c r="C157" s="103" t="n"/>
      <c r="D157" s="103" t="n"/>
      <c r="E157" s="103" t="n"/>
      <c r="F157" s="103" t="n"/>
      <c r="G157" s="103" t="n"/>
      <c r="H157" s="103" t="n"/>
      <c r="I157" s="928" t="n"/>
      <c r="N157" s="105" t="inlineStr"/>
      <c r="O157" s="106" t="inlineStr"/>
      <c r="P157" s="106" t="inlineStr"/>
      <c r="Q157" s="106" t="inlineStr"/>
      <c r="R157" s="106" t="inlineStr"/>
      <c r="S157" s="106" t="inlineStr"/>
      <c r="T157" s="106" t="inlineStr"/>
      <c r="U157" s="107">
        <f>I149</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I150</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I151</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I152</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I153</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I154</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I156</f>
        <v/>
      </c>
      <c r="V164" s="927" t="n"/>
      <c r="W164" s="927" t="n"/>
    </row>
    <row r="165" customFormat="1" s="79">
      <c r="A165" s="618" t="n"/>
      <c r="B165" s="102" t="n"/>
      <c r="C165" s="939" t="n"/>
      <c r="D165" s="939" t="n"/>
      <c r="E165" s="939" t="n"/>
      <c r="F165" s="939" t="n"/>
      <c r="G165" s="939" t="n"/>
      <c r="H165" s="939" t="n"/>
      <c r="I165" s="943" t="n"/>
      <c r="N165" s="105" t="inlineStr"/>
      <c r="O165" s="106" t="inlineStr"/>
      <c r="P165" s="106" t="inlineStr"/>
      <c r="Q165" s="106" t="inlineStr"/>
      <c r="R165" s="106" t="inlineStr"/>
      <c r="S165" s="106" t="inlineStr"/>
      <c r="T165" s="106" t="inlineStr"/>
      <c r="U165" s="107">
        <f>I157</f>
        <v/>
      </c>
      <c r="V165" s="936" t="n"/>
      <c r="W165" s="936" t="n"/>
    </row>
    <row r="166" customFormat="1" s="79">
      <c r="A166" s="618" t="inlineStr">
        <is>
          <t>K23</t>
        </is>
      </c>
      <c r="B166" s="96" t="inlineStr">
        <is>
          <t>Total</t>
        </is>
      </c>
      <c r="C166" s="940">
        <f>SUM(INDIRECT(ADDRESS(MATCH("K22",$A:$A,0)+1,COLUMN(C$12),4)&amp;":"&amp;ADDRESS(MATCH("K23",$A:$A,0)-1,COLUMN(C$12),4)))</f>
        <v/>
      </c>
      <c r="D166" s="940">
        <f>SUM(INDIRECT(ADDRESS(MATCH("K22",$A:$A,0)+1,COLUMN(D$12),4)&amp;":"&amp;ADDRESS(MATCH("K23",$A:$A,0)-1,COLUMN(D$12),4)))</f>
        <v/>
      </c>
      <c r="E166" s="940">
        <f>SUM(INDIRECT(ADDRESS(MATCH("K22",$A:$A,0)+1,COLUMN(E$12),4)&amp;":"&amp;ADDRESS(MATCH("K23",$A:$A,0)-1,COLUMN(E$12),4)))</f>
        <v/>
      </c>
      <c r="F166" s="940">
        <f>SUM(INDIRECT(ADDRESS(MATCH("K22",$A:$A,0)+1,COLUMN(F$12),4)&amp;":"&amp;ADDRESS(MATCH("K23",$A:$A,0)-1,COLUMN(F$12),4)))</f>
        <v/>
      </c>
      <c r="G166" s="940" t="n">
        <v>0</v>
      </c>
      <c r="H166" s="940" t="n">
        <v>0</v>
      </c>
      <c r="I166" s="955" t="n"/>
      <c r="J166" s="85" t="n"/>
      <c r="K166" s="85" t="n"/>
      <c r="L166" s="85" t="n"/>
      <c r="M166" s="85" t="n"/>
      <c r="N166" s="114">
        <f>B166</f>
        <v/>
      </c>
      <c r="O166" s="115">
        <f>C166*BS!$B$9</f>
        <v/>
      </c>
      <c r="P166" s="115">
        <f>D166*BS!$B$9</f>
        <v/>
      </c>
      <c r="Q166" s="115">
        <f>E166*BS!$B$9</f>
        <v/>
      </c>
      <c r="R166" s="115">
        <f>F166*BS!$B$9</f>
        <v/>
      </c>
      <c r="S166" s="115">
        <f>G166*BS!$B$9</f>
        <v/>
      </c>
      <c r="T166" s="115">
        <f>H166*BS!$B$9</f>
        <v/>
      </c>
      <c r="U166" s="123">
        <f>I158</f>
        <v/>
      </c>
      <c r="V166" s="936" t="n"/>
      <c r="W166" s="936"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inlineStr">
        <is>
          <t>K24</t>
        </is>
      </c>
      <c r="B168" s="96" t="inlineStr">
        <is>
          <t xml:space="preserve">Deferred charges </t>
        </is>
      </c>
      <c r="C168" s="954" t="n"/>
      <c r="D168" s="954" t="n"/>
      <c r="E168" s="954" t="n"/>
      <c r="F168" s="954" t="n"/>
      <c r="G168" s="954" t="n"/>
      <c r="H168" s="954" t="n"/>
      <c r="I168" s="934" t="n"/>
      <c r="J168" s="85" t="n"/>
      <c r="K168" s="85" t="n"/>
      <c r="L168" s="85" t="n"/>
      <c r="M168" s="85" t="n"/>
      <c r="N168" s="114">
        <f>B168</f>
        <v/>
      </c>
      <c r="O168" s="115" t="inlineStr"/>
      <c r="P168" s="115" t="inlineStr"/>
      <c r="Q168" s="115" t="inlineStr"/>
      <c r="R168" s="115" t="inlineStr"/>
      <c r="S168" s="115" t="inlineStr"/>
      <c r="T168" s="115" t="inlineStr"/>
      <c r="U168" s="935">
        <f>I160</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n"/>
      <c r="C169" s="103" t="n"/>
      <c r="D169" s="103" t="n"/>
      <c r="E169" s="103" t="n"/>
      <c r="F169" s="103" t="n"/>
      <c r="G169" s="103" t="n"/>
      <c r="H169" s="103" t="n"/>
      <c r="I169" s="934" t="n"/>
      <c r="J169" s="85" t="n"/>
      <c r="K169" s="85" t="n"/>
      <c r="L169" s="85" t="n"/>
      <c r="M169" s="85" t="n"/>
      <c r="N169" s="114" t="inlineStr"/>
      <c r="O169" s="115" t="inlineStr"/>
      <c r="P169" s="115" t="inlineStr"/>
      <c r="Q169" s="115" t="inlineStr"/>
      <c r="R169" s="115" t="inlineStr"/>
      <c r="S169" s="115" t="inlineStr"/>
      <c r="T169" s="115" t="inlineStr"/>
      <c r="U169" s="123" t="n"/>
      <c r="V169" s="941" t="n"/>
      <c r="W169" s="941"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t="n"/>
      <c r="V170" s="927" t="n"/>
      <c r="W170" s="927" t="n"/>
    </row>
    <row r="171" customFormat="1" s="79">
      <c r="A171" s="618" t="inlineStr">
        <is>
          <t>K25</t>
        </is>
      </c>
      <c r="B171" s="96" t="inlineStr">
        <is>
          <t>Total</t>
        </is>
      </c>
      <c r="C171" s="940">
        <f>SUM(INDIRECT(ADDRESS(MATCH("K24",$A:$A,0)+1,COLUMN(C$12),4)&amp;":"&amp;ADDRESS(MATCH("K25",$A:$A,0)-1,COLUMN(C$12),4)))</f>
        <v/>
      </c>
      <c r="D171" s="940">
        <f>SUM(INDIRECT(ADDRESS(MATCH("K24",$A:$A,0)+1,COLUMN(D$12),4)&amp;":"&amp;ADDRESS(MATCH("K25",$A:$A,0)-1,COLUMN(D$12),4)))</f>
        <v/>
      </c>
      <c r="E171" s="940">
        <f>SUM(INDIRECT(ADDRESS(MATCH("K24",$A:$A,0)+1,COLUMN(E$12),4)&amp;":"&amp;ADDRESS(MATCH("K25",$A:$A,0)-1,COLUMN(E$12),4)))</f>
        <v/>
      </c>
      <c r="F171" s="940">
        <f>SUM(INDIRECT(ADDRESS(MATCH("K24",$A:$A,0)+1,COLUMN(F$12),4)&amp;":"&amp;ADDRESS(MATCH("K25",$A:$A,0)-1,COLUMN(F$12),4)))</f>
        <v/>
      </c>
      <c r="G171" s="940" t="n">
        <v>0</v>
      </c>
      <c r="H171" s="940" t="n">
        <v>0</v>
      </c>
      <c r="I171" s="928" t="n"/>
      <c r="N171" s="105">
        <f>B171</f>
        <v/>
      </c>
      <c r="O171" s="106">
        <f>C171*BS!$B$9</f>
        <v/>
      </c>
      <c r="P171" s="106">
        <f>D171*BS!$B$9</f>
        <v/>
      </c>
      <c r="Q171" s="106">
        <f>E171*BS!$B$9</f>
        <v/>
      </c>
      <c r="R171" s="106">
        <f>F171*BS!$B$9</f>
        <v/>
      </c>
      <c r="S171" s="106">
        <f>G171*BS!$B$9</f>
        <v/>
      </c>
      <c r="T171" s="106">
        <f>H171*BS!$B$9</f>
        <v/>
      </c>
      <c r="U171" s="107" t="n"/>
      <c r="V171" s="927" t="n"/>
      <c r="W171" s="927" t="n"/>
    </row>
    <row r="172" customFormat="1" s="79">
      <c r="A172" s="618" t="inlineStr">
        <is>
          <t>K26</t>
        </is>
      </c>
      <c r="B172" s="96" t="inlineStr">
        <is>
          <t>Other Non-Current Assets</t>
        </is>
      </c>
      <c r="C172" s="954" t="n"/>
      <c r="D172" s="954" t="n"/>
      <c r="E172" s="954" t="n"/>
      <c r="F172" s="954" t="n"/>
      <c r="G172" s="954" t="n"/>
      <c r="H172" s="954" t="n"/>
      <c r="I172" s="934" t="n"/>
      <c r="J172" s="85" t="n"/>
      <c r="K172" s="950" t="n"/>
      <c r="L172" s="950" t="n"/>
      <c r="M172" s="85" t="n"/>
      <c r="N172" s="114">
        <f>B172</f>
        <v/>
      </c>
      <c r="O172" s="115" t="inlineStr"/>
      <c r="P172" s="115" t="inlineStr"/>
      <c r="Q172" s="115" t="inlineStr"/>
      <c r="R172" s="115" t="inlineStr"/>
      <c r="S172" s="115" t="inlineStr"/>
      <c r="T172" s="115" t="inlineStr"/>
      <c r="U172" s="935">
        <f>I164</f>
        <v/>
      </c>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n"/>
      <c r="C173" s="939" t="n"/>
      <c r="D173" s="939" t="n"/>
      <c r="E173" s="939" t="n"/>
      <c r="F173" s="939" t="n"/>
      <c r="G173" s="939" t="n"/>
      <c r="H173" s="939" t="n"/>
      <c r="I173" s="928" t="n"/>
      <c r="K173" s="932" t="n"/>
      <c r="L173" s="932" t="n"/>
      <c r="N173" s="105" t="inlineStr"/>
      <c r="O173" s="106" t="inlineStr"/>
      <c r="P173" s="106" t="inlineStr"/>
      <c r="Q173" s="106" t="inlineStr"/>
      <c r="R173" s="106" t="inlineStr"/>
      <c r="S173" s="106" t="inlineStr"/>
      <c r="T173" s="106" t="inlineStr"/>
      <c r="U173" s="929">
        <f>I165</f>
        <v/>
      </c>
      <c r="V173" s="927" t="n"/>
      <c r="W173" s="927" t="n"/>
    </row>
    <row r="174" customFormat="1" s="79">
      <c r="A174" s="618" t="n"/>
      <c r="B174" s="102" t="n"/>
      <c r="C174" s="939" t="n"/>
      <c r="D174" s="939" t="n"/>
      <c r="E174" s="939" t="n"/>
      <c r="F174" s="939" t="n"/>
      <c r="G174" s="939" t="n"/>
      <c r="H174" s="939" t="n"/>
      <c r="I174" s="928" t="n"/>
      <c r="K174" s="932" t="n"/>
      <c r="N174" s="105" t="inlineStr"/>
      <c r="O174" s="106" t="inlineStr"/>
      <c r="P174" s="106" t="inlineStr"/>
      <c r="Q174" s="106" t="inlineStr"/>
      <c r="R174" s="106" t="inlineStr"/>
      <c r="S174" s="106" t="inlineStr"/>
      <c r="T174" s="106" t="inlineStr"/>
      <c r="U174" s="107">
        <f>I166</f>
        <v/>
      </c>
      <c r="V174" s="927" t="n"/>
      <c r="W174" s="927" t="n"/>
    </row>
    <row r="175" customFormat="1" s="79">
      <c r="A175" s="618" t="n"/>
      <c r="B175" s="102" t="n"/>
      <c r="C175" s="939" t="n"/>
      <c r="D175" s="939" t="n"/>
      <c r="E175" s="939" t="n"/>
      <c r="F175" s="939" t="n"/>
      <c r="G175" s="939" t="n"/>
      <c r="H175" s="939" t="n"/>
      <c r="I175" s="930" t="n"/>
      <c r="K175" s="932" t="n"/>
      <c r="N175" s="105" t="inlineStr"/>
      <c r="O175" s="106" t="inlineStr"/>
      <c r="P175" s="106" t="inlineStr"/>
      <c r="Q175" s="106" t="inlineStr"/>
      <c r="R175" s="106" t="inlineStr"/>
      <c r="S175" s="106" t="inlineStr"/>
      <c r="T175" s="106" t="inlineStr"/>
      <c r="U175" s="107">
        <f>I167</f>
        <v/>
      </c>
      <c r="V175" s="932" t="n"/>
      <c r="W175" s="932" t="n"/>
    </row>
    <row r="176" customFormat="1" s="154">
      <c r="A176" s="618" t="n"/>
      <c r="B176" s="102" t="n"/>
      <c r="C176" s="939" t="n"/>
      <c r="D176" s="939" t="n"/>
      <c r="E176" s="939" t="n"/>
      <c r="F176" s="939" t="n"/>
      <c r="G176" s="939" t="n"/>
      <c r="H176" s="939" t="n"/>
      <c r="I176" s="930" t="n"/>
      <c r="K176" s="932" t="n"/>
      <c r="N176" s="105" t="inlineStr"/>
      <c r="O176" s="106" t="inlineStr"/>
      <c r="P176" s="106" t="inlineStr"/>
      <c r="Q176" s="106" t="inlineStr"/>
      <c r="R176" s="106" t="inlineStr"/>
      <c r="S176" s="106" t="inlineStr"/>
      <c r="T176" s="106" t="inlineStr"/>
      <c r="U176" s="107">
        <f>I168</f>
        <v/>
      </c>
      <c r="V176" s="932" t="n"/>
      <c r="W176" s="932" t="n"/>
    </row>
    <row r="177">
      <c r="A177" s="618" t="n"/>
      <c r="B177" s="102" t="n"/>
      <c r="C177" s="103" t="n"/>
      <c r="D177" s="103" t="n"/>
      <c r="E177" s="103" t="n"/>
      <c r="F177" s="103" t="n"/>
      <c r="G177" s="103" t="n"/>
      <c r="H177" s="103" t="n"/>
      <c r="I177" s="930" t="n"/>
      <c r="K177" s="932" t="n"/>
      <c r="N177" s="105" t="inlineStr"/>
      <c r="O177" s="106" t="inlineStr"/>
      <c r="P177" s="106" t="inlineStr"/>
      <c r="Q177" s="106" t="inlineStr"/>
      <c r="R177" s="106" t="inlineStr"/>
      <c r="S177" s="106" t="inlineStr"/>
      <c r="T177" s="106" t="inlineStr"/>
      <c r="U177" s="107">
        <f>I169</f>
        <v/>
      </c>
      <c r="V177" s="932" t="n"/>
      <c r="W177" s="932" t="n"/>
    </row>
    <row r="178">
      <c r="A178" s="618" t="n"/>
      <c r="B178" s="956" t="n"/>
      <c r="C178" s="939" t="n"/>
      <c r="D178" s="939" t="n"/>
      <c r="E178" s="939" t="n"/>
      <c r="F178" s="939" t="n"/>
      <c r="G178" s="939" t="n"/>
      <c r="H178" s="939" t="n"/>
      <c r="I178" s="957" t="n"/>
      <c r="K178" s="932" t="n"/>
      <c r="N178" s="958" t="inlineStr"/>
      <c r="O178" s="106" t="inlineStr"/>
      <c r="P178" s="106" t="inlineStr"/>
      <c r="Q178" s="106" t="inlineStr"/>
      <c r="R178" s="106" t="inlineStr"/>
      <c r="S178" s="106" t="inlineStr"/>
      <c r="T178" s="106" t="inlineStr"/>
      <c r="U178" s="107">
        <f>I170</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I171</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I172</f>
        <v/>
      </c>
      <c r="V180" s="932" t="n"/>
      <c r="W180" s="932" t="n"/>
    </row>
    <row r="181">
      <c r="A181" s="618" t="n"/>
      <c r="B181" s="956"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I173</f>
        <v/>
      </c>
      <c r="V181" s="932" t="n"/>
      <c r="W181" s="932" t="n"/>
    </row>
    <row r="182">
      <c r="A182" s="618" t="n"/>
      <c r="B182" s="956" t="n"/>
      <c r="C182" s="939" t="n"/>
      <c r="D182" s="939" t="n"/>
      <c r="E182" s="939" t="n"/>
      <c r="F182" s="939" t="n"/>
      <c r="G182" s="939" t="n"/>
      <c r="H182" s="939" t="n"/>
      <c r="I182" s="957" t="n"/>
      <c r="K182" s="932" t="n"/>
      <c r="N182" s="105" t="inlineStr"/>
      <c r="O182" s="106" t="inlineStr"/>
      <c r="P182" s="106" t="inlineStr"/>
      <c r="Q182" s="106" t="inlineStr"/>
      <c r="R182" s="106" t="inlineStr"/>
      <c r="S182" s="106" t="inlineStr"/>
      <c r="T182" s="106" t="inlineStr"/>
      <c r="U182" s="107">
        <f>I174</f>
        <v/>
      </c>
      <c r="V182" s="932" t="n"/>
      <c r="W182" s="932" t="n"/>
    </row>
    <row r="183">
      <c r="A183" s="618" t="n"/>
      <c r="B183" s="102" t="n"/>
      <c r="C183" s="939" t="n"/>
      <c r="D183" s="939" t="n"/>
      <c r="E183" s="939" t="n"/>
      <c r="F183" s="939" t="n"/>
      <c r="G183" s="939" t="n"/>
      <c r="H183" s="939" t="n"/>
      <c r="I183" s="957" t="n"/>
      <c r="K183" s="932" t="n"/>
      <c r="N183" s="105" t="inlineStr"/>
      <c r="O183" s="106" t="inlineStr"/>
      <c r="P183" s="106" t="inlineStr"/>
      <c r="Q183" s="106" t="inlineStr"/>
      <c r="R183" s="106" t="inlineStr"/>
      <c r="S183" s="106" t="inlineStr"/>
      <c r="T183" s="106" t="inlineStr"/>
      <c r="U183" s="107">
        <f>I175</f>
        <v/>
      </c>
      <c r="V183" s="932" t="n"/>
      <c r="W183" s="932" t="n"/>
    </row>
    <row r="184">
      <c r="A184" s="618" t="inlineStr">
        <is>
          <t>K27</t>
        </is>
      </c>
      <c r="B184" s="959" t="inlineStr">
        <is>
          <t>Total</t>
        </is>
      </c>
      <c r="C184" s="960">
        <f>SUM(INDIRECT(ADDRESS(MATCH("K26",$A:$A,0)+1,COLUMN(C$12),4)&amp;":"&amp;ADDRESS(MATCH("K27",$A:$A,0)-1,COLUMN(C$12),4)))</f>
        <v/>
      </c>
      <c r="D184" s="960">
        <f>SUM(INDIRECT(ADDRESS(MATCH("K26",$A:$A,0)+1,COLUMN(D$12),4)&amp;":"&amp;ADDRESS(MATCH("K27",$A:$A,0)-1,COLUMN(D$12),4)))</f>
        <v/>
      </c>
      <c r="E184" s="960">
        <f>SUM(INDIRECT(ADDRESS(MATCH("K26",$A:$A,0)+1,COLUMN(E$12),4)&amp;":"&amp;ADDRESS(MATCH("K27",$A:$A,0)-1,COLUMN(E$12),4)))</f>
        <v/>
      </c>
      <c r="F184" s="960">
        <f>SUM(INDIRECT(ADDRESS(MATCH("K26",$A:$A,0)+1,COLUMN(F$12),4)&amp;":"&amp;ADDRESS(MATCH("K27",$A:$A,0)-1,COLUMN(F$12),4)))</f>
        <v/>
      </c>
      <c r="G184" s="960" t="n">
        <v>0</v>
      </c>
      <c r="H184" s="960" t="n">
        <v>0</v>
      </c>
      <c r="I184" s="961" t="n"/>
      <c r="J184" s="79" t="n"/>
      <c r="K184" s="932" t="n"/>
      <c r="L184" s="79" t="n"/>
      <c r="M184" s="79" t="n"/>
      <c r="N184" s="166">
        <f>B184</f>
        <v/>
      </c>
      <c r="O184" s="167">
        <f>C184*BS!$B$9</f>
        <v/>
      </c>
      <c r="P184" s="167">
        <f>D184*BS!$B$9</f>
        <v/>
      </c>
      <c r="Q184" s="167">
        <f>E184*BS!$B$9</f>
        <v/>
      </c>
      <c r="R184" s="167">
        <f>F184*BS!$B$9</f>
        <v/>
      </c>
      <c r="S184" s="167">
        <f>G184*BS!$B$9</f>
        <v/>
      </c>
      <c r="T184" s="167">
        <f>H184*BS!$B$9</f>
        <v/>
      </c>
      <c r="U184" s="168">
        <f>I176</f>
        <v/>
      </c>
      <c r="V184" s="962" t="n"/>
      <c r="W184" s="962" t="n"/>
      <c r="X184" s="79" t="n"/>
      <c r="Y184" s="79" t="n"/>
      <c r="Z184" s="79" t="n"/>
      <c r="AA184" s="79" t="n"/>
      <c r="AB184" s="79" t="n"/>
      <c r="AC184" s="79" t="n"/>
      <c r="AD184" s="79" t="n"/>
      <c r="AE184" s="79" t="n"/>
      <c r="AF184" s="79" t="n"/>
      <c r="AG184" s="79" t="n"/>
      <c r="AH184" s="79" t="n"/>
      <c r="AI184" s="79" t="n"/>
      <c r="AJ184" s="79" t="n"/>
      <c r="AK184" s="79" t="n"/>
      <c r="AL184" s="79" t="n"/>
      <c r="AM184" s="79" t="n"/>
      <c r="AN184" s="79" t="n"/>
      <c r="AO184" s="79" t="n"/>
      <c r="AP184" s="79" t="n"/>
      <c r="AQ184" s="79" t="n"/>
      <c r="AR184" s="79" t="n"/>
      <c r="AS184" s="79" t="n"/>
      <c r="AT184" s="79" t="n"/>
      <c r="AU184" s="79" t="n"/>
      <c r="AV184" s="79" t="n"/>
      <c r="AW184" s="79" t="n"/>
      <c r="AX184" s="79" t="n"/>
      <c r="AY184" s="79" t="n"/>
      <c r="AZ184" s="79" t="n"/>
      <c r="BA184" s="79" t="n"/>
      <c r="BB184" s="79" t="n"/>
      <c r="BC184" s="79" t="n"/>
      <c r="BD184" s="79" t="n"/>
      <c r="BE184" s="79" t="n"/>
      <c r="BF184" s="79" t="n"/>
      <c r="BG184" s="79" t="n"/>
      <c r="BH184" s="79" t="n"/>
      <c r="BI184" s="79" t="n"/>
      <c r="BJ184" s="79" t="n"/>
      <c r="BK184" s="79" t="n"/>
      <c r="BL184" s="79" t="n"/>
      <c r="BM184" s="79" t="n"/>
      <c r="BN184" s="79" t="n"/>
      <c r="BO184" s="79" t="n"/>
      <c r="BP184" s="79" t="n"/>
      <c r="BQ184" s="79" t="n"/>
      <c r="BR184" s="79" t="n"/>
      <c r="BS184" s="79" t="n"/>
      <c r="BT184" s="79" t="n"/>
      <c r="BU184" s="79" t="n"/>
      <c r="BV184" s="79" t="n"/>
      <c r="BW184" s="79" t="n"/>
      <c r="BX184" s="79" t="n"/>
      <c r="BY184" s="79" t="n"/>
      <c r="BZ184" s="79" t="n"/>
      <c r="CA184" s="79" t="n"/>
      <c r="CB184" s="79" t="n"/>
      <c r="CC184" s="79" t="n"/>
      <c r="CD184" s="79" t="n"/>
      <c r="CE184" s="79" t="n"/>
      <c r="CF184" s="79" t="n"/>
      <c r="CG184" s="79" t="n"/>
      <c r="CH184" s="79" t="n"/>
      <c r="CI184" s="79" t="n"/>
      <c r="CJ184" s="79" t="n"/>
      <c r="CK184" s="79" t="n"/>
      <c r="CL184" s="79" t="n"/>
      <c r="CM184" s="79" t="n"/>
      <c r="CN184" s="79" t="n"/>
      <c r="CO184" s="79" t="n"/>
      <c r="CP184" s="79" t="n"/>
      <c r="CQ184" s="79" t="n"/>
      <c r="CR184" s="79" t="n"/>
      <c r="CS184" s="79" t="n"/>
      <c r="CT184" s="79" t="n"/>
      <c r="CU184" s="79" t="n"/>
      <c r="CV184" s="79" t="n"/>
      <c r="CW184" s="79" t="n"/>
      <c r="CX184" s="79" t="n"/>
      <c r="CY184" s="79" t="n"/>
      <c r="CZ184" s="79" t="n"/>
      <c r="DA184" s="79" t="n"/>
      <c r="DB184" s="79" t="n"/>
      <c r="DC184" s="79" t="n"/>
      <c r="DD184" s="79" t="n"/>
      <c r="DE184" s="79" t="n"/>
      <c r="DF184" s="79" t="n"/>
      <c r="DG184" s="79" t="n"/>
      <c r="DH184" s="79" t="n"/>
      <c r="DI184" s="79" t="n"/>
      <c r="DJ184" s="79" t="n"/>
      <c r="DK184" s="79" t="n"/>
      <c r="DL184" s="79" t="n"/>
      <c r="DM184" s="79" t="n"/>
      <c r="DN184" s="79" t="n"/>
      <c r="DO184" s="79" t="n"/>
      <c r="DP184" s="79" t="n"/>
      <c r="DQ184" s="79" t="n"/>
      <c r="DR184" s="79" t="n"/>
      <c r="DS184" s="79" t="n"/>
      <c r="DT184" s="79" t="n"/>
      <c r="DU184" s="79" t="n"/>
      <c r="DV184" s="79" t="n"/>
      <c r="DW184" s="79" t="n"/>
      <c r="DX184" s="79" t="n"/>
      <c r="DY184" s="79" t="n"/>
      <c r="DZ184" s="79" t="n"/>
      <c r="EA184" s="79" t="n"/>
      <c r="EB184" s="79" t="n"/>
      <c r="EC184" s="79" t="n"/>
      <c r="ED184" s="79" t="n"/>
      <c r="EE184" s="79" t="n"/>
      <c r="EF184" s="79" t="n"/>
      <c r="EG184" s="79" t="n"/>
      <c r="EH184" s="79" t="n"/>
      <c r="EI184" s="79" t="n"/>
      <c r="EJ184" s="79" t="n"/>
      <c r="EK184" s="79" t="n"/>
      <c r="EL184" s="79" t="n"/>
      <c r="EM184" s="79" t="n"/>
      <c r="EN184" s="79" t="n"/>
      <c r="EO184" s="79" t="n"/>
      <c r="EP184" s="79" t="n"/>
      <c r="EQ184" s="79" t="n"/>
      <c r="ER184" s="79" t="n"/>
      <c r="ES184" s="79" t="n"/>
      <c r="ET184" s="79" t="n"/>
      <c r="EU184" s="79" t="n"/>
      <c r="EV184" s="79" t="n"/>
      <c r="EW184" s="79" t="n"/>
      <c r="EX184" s="79" t="n"/>
      <c r="EY184" s="79" t="n"/>
      <c r="EZ184" s="79" t="n"/>
      <c r="FA184" s="79" t="n"/>
      <c r="FB184" s="79" t="n"/>
      <c r="FC184" s="79" t="n"/>
      <c r="FD184" s="79" t="n"/>
      <c r="FE184" s="79" t="n"/>
      <c r="FF184" s="79" t="n"/>
      <c r="FG184" s="79" t="n"/>
      <c r="FH184" s="79" t="n"/>
      <c r="FI184" s="79" t="n"/>
      <c r="FJ184" s="79" t="n"/>
      <c r="FK184" s="79" t="n"/>
      <c r="FL184" s="79" t="n"/>
      <c r="FM184" s="79" t="n"/>
      <c r="FN184" s="79" t="n"/>
      <c r="FO184" s="79" t="n"/>
      <c r="FP184" s="79" t="n"/>
      <c r="FQ184" s="79" t="n"/>
      <c r="FR184" s="79" t="n"/>
      <c r="FS184" s="79" t="n"/>
      <c r="FT184" s="79" t="n"/>
      <c r="FU184" s="79" t="n"/>
      <c r="FV184" s="79" t="n"/>
      <c r="FW184" s="79" t="n"/>
      <c r="FX184" s="79" t="n"/>
      <c r="FY184" s="79" t="n"/>
      <c r="FZ184" s="79" t="n"/>
      <c r="GA184" s="79" t="n"/>
      <c r="GB184" s="79" t="n"/>
      <c r="GC184" s="79" t="n"/>
      <c r="GD184" s="79" t="n"/>
      <c r="GE184" s="79" t="n"/>
      <c r="GF184" s="79" t="n"/>
      <c r="GG184" s="79" t="n"/>
      <c r="GH184" s="79" t="n"/>
      <c r="GI184" s="79" t="n"/>
      <c r="GJ184" s="79" t="n"/>
      <c r="GK184" s="79" t="n"/>
      <c r="GL184" s="79" t="n"/>
      <c r="GM184" s="79" t="n"/>
      <c r="GN184" s="79" t="n"/>
      <c r="GO184" s="79" t="n"/>
      <c r="GP184" s="79" t="n"/>
      <c r="GQ184" s="79" t="n"/>
      <c r="GR184" s="79" t="n"/>
      <c r="GS184" s="79" t="n"/>
      <c r="GT184" s="79" t="n"/>
      <c r="GU184" s="79" t="n"/>
      <c r="GV184" s="79" t="n"/>
      <c r="GW184" s="79" t="n"/>
      <c r="GX184" s="79" t="n"/>
      <c r="GY184" s="79" t="n"/>
      <c r="GZ184" s="79" t="n"/>
      <c r="HA184" s="79" t="n"/>
      <c r="HB184" s="79" t="n"/>
      <c r="HC184" s="79" t="n"/>
      <c r="HD184" s="79" t="n"/>
      <c r="HE184" s="79" t="n"/>
      <c r="HF184" s="79" t="n"/>
      <c r="HG184" s="79" t="n"/>
      <c r="HH184" s="79" t="n"/>
      <c r="HI184" s="79" t="n"/>
      <c r="HJ184" s="79" t="n"/>
      <c r="HK184" s="79" t="n"/>
      <c r="HL184" s="79" t="n"/>
      <c r="HM184" s="79" t="n"/>
      <c r="HN184" s="79" t="n"/>
      <c r="HO184" s="79" t="n"/>
      <c r="HP184" s="79" t="n"/>
      <c r="HQ184" s="79" t="n"/>
      <c r="HR184" s="79" t="n"/>
      <c r="HS184" s="79" t="n"/>
      <c r="HT184" s="79" t="n"/>
      <c r="HU184" s="79" t="n"/>
      <c r="HV184" s="79" t="n"/>
      <c r="HW184" s="79" t="n"/>
      <c r="HX184" s="79" t="n"/>
      <c r="HY184" s="79" t="n"/>
      <c r="HZ184" s="79" t="n"/>
      <c r="IA184" s="79" t="n"/>
      <c r="IB184" s="79" t="n"/>
      <c r="IC184" s="79" t="n"/>
      <c r="ID184" s="79" t="n"/>
      <c r="IE184" s="79" t="n"/>
      <c r="IF184" s="79" t="n"/>
      <c r="IG184" s="79" t="n"/>
      <c r="IH184" s="79" t="n"/>
      <c r="II184" s="79" t="n"/>
      <c r="IJ184" s="79" t="n"/>
      <c r="IK184" s="79" t="n"/>
      <c r="IL184" s="79" t="n"/>
      <c r="IM184" s="79" t="n"/>
      <c r="IN184" s="79" t="n"/>
      <c r="IO184" s="79" t="n"/>
      <c r="IP184" s="79" t="n"/>
      <c r="IQ184" s="79" t="n"/>
      <c r="IR184" s="79" t="n"/>
      <c r="IS184" s="79" t="n"/>
      <c r="IT184" s="79" t="n"/>
      <c r="IU184" s="79" t="n"/>
      <c r="IV184" s="79" t="n"/>
      <c r="IW184" s="79" t="n"/>
      <c r="IX184" s="79" t="n"/>
      <c r="IY184" s="79" t="n"/>
      <c r="IZ184" s="79" t="n"/>
      <c r="JA184" s="79" t="n"/>
      <c r="JB184" s="79" t="n"/>
      <c r="JC184" s="79" t="n"/>
      <c r="JD184" s="79" t="n"/>
      <c r="JE184" s="79" t="n"/>
      <c r="JF184" s="79" t="n"/>
      <c r="JG184" s="79" t="n"/>
      <c r="JH184" s="79" t="n"/>
      <c r="JI184" s="79" t="n"/>
      <c r="JJ184" s="79" t="n"/>
      <c r="JK184" s="79" t="n"/>
      <c r="JL184" s="79" t="n"/>
      <c r="JM184" s="79" t="n"/>
      <c r="JN184" s="79" t="n"/>
      <c r="JO184" s="79" t="n"/>
      <c r="JP184" s="79" t="n"/>
      <c r="JQ184" s="79" t="n"/>
      <c r="JR184" s="79" t="n"/>
      <c r="JS184" s="79" t="n"/>
      <c r="JT184" s="79" t="n"/>
      <c r="JU184" s="79" t="n"/>
      <c r="JV184" s="79" t="n"/>
      <c r="JW184" s="79" t="n"/>
      <c r="JX184" s="79" t="n"/>
      <c r="JY184" s="79" t="n"/>
      <c r="JZ184" s="79" t="n"/>
      <c r="KA184" s="79" t="n"/>
      <c r="KB184" s="79" t="n"/>
      <c r="KC184" s="79" t="n"/>
      <c r="KD184" s="79" t="n"/>
      <c r="KE184" s="79" t="n"/>
      <c r="KF184" s="79" t="n"/>
      <c r="KG184" s="79" t="n"/>
      <c r="KH184" s="79" t="n"/>
      <c r="KI184" s="79" t="n"/>
      <c r="KJ184" s="79" t="n"/>
      <c r="KK184" s="79" t="n"/>
      <c r="KL184" s="79" t="n"/>
      <c r="KM184" s="79" t="n"/>
      <c r="KN184" s="79" t="n"/>
      <c r="KO184" s="79" t="n"/>
      <c r="KP184" s="79" t="n"/>
      <c r="KQ184" s="79" t="n"/>
      <c r="KR184" s="79" t="n"/>
      <c r="KS184" s="79" t="n"/>
      <c r="KT184" s="79" t="n"/>
      <c r="KU184" s="79" t="n"/>
      <c r="KV184" s="79" t="n"/>
      <c r="KW184" s="79" t="n"/>
      <c r="KX184" s="79" t="n"/>
      <c r="KY184" s="79" t="n"/>
      <c r="KZ184" s="79" t="n"/>
      <c r="LA184" s="79" t="n"/>
      <c r="LB184" s="79" t="n"/>
      <c r="LC184" s="79" t="n"/>
      <c r="LD184" s="79" t="n"/>
      <c r="LE184" s="79" t="n"/>
      <c r="LF184" s="79" t="n"/>
      <c r="LG184" s="79" t="n"/>
      <c r="LH184" s="79" t="n"/>
      <c r="LI184" s="79" t="n"/>
      <c r="LJ184" s="79" t="n"/>
      <c r="LK184" s="79" t="n"/>
      <c r="LL184" s="79" t="n"/>
      <c r="LM184" s="79" t="n"/>
      <c r="LN184" s="79" t="n"/>
      <c r="LO184" s="79" t="n"/>
      <c r="LP184" s="79" t="n"/>
      <c r="LQ184" s="79" t="n"/>
      <c r="LR184" s="79" t="n"/>
      <c r="LS184" s="79" t="n"/>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70" t="n"/>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G197" s="170" t="n"/>
      <c r="N197" t="inlineStr"/>
      <c r="O197" t="inlineStr"/>
      <c r="P197" t="inlineStr"/>
      <c r="Q197" t="inlineStr"/>
      <c r="R197" t="inlineStr"/>
      <c r="S197" t="inlineStr"/>
      <c r="T19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2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t="inlineStr">
        <is>
          <t>As at 31 December $000 Current Bank loans unsecured AUD 0.9% to 4.2% (1)</t>
        </is>
      </c>
      <c r="H16" t="n">
        <v>37900</v>
      </c>
      <c r="N16">
        <f>B16</f>
        <v/>
      </c>
      <c r="O16" t="inlineStr"/>
      <c r="P16" t="inlineStr"/>
      <c r="Q16" t="inlineStr"/>
      <c r="R16" t="inlineStr"/>
      <c r="S16" t="inlineStr"/>
      <c r="T16">
        <f>H16*BS!$B$9</f>
        <v/>
      </c>
    </row>
    <row r="17">
      <c r="B17" t="inlineStr">
        <is>
          <t>As at 31 December $000 Current Bank loans nan NZD 2.1% to 5.6% (1)</t>
        </is>
      </c>
      <c r="H17" t="n">
        <v>15518</v>
      </c>
      <c r="N17">
        <f>B17</f>
        <v/>
      </c>
      <c r="O17" t="inlineStr"/>
      <c r="P17" t="inlineStr"/>
      <c r="Q17" t="inlineStr"/>
      <c r="R17" t="inlineStr"/>
      <c r="S17" t="inlineStr"/>
      <c r="T17">
        <f>H17*BS!$B$9</f>
        <v/>
      </c>
    </row>
    <row r="18">
      <c r="B18" t="inlineStr">
        <is>
          <t>As at 31 December $000 Current Other loans nan various 1.1% to 4.0% (2)</t>
        </is>
      </c>
      <c r="H18" t="n">
        <v>12000</v>
      </c>
      <c r="N18">
        <f>B18</f>
        <v/>
      </c>
      <c r="O18" t="inlineStr"/>
      <c r="P18" t="inlineStr"/>
      <c r="Q18" t="inlineStr"/>
      <c r="R18" t="inlineStr"/>
      <c r="S18" t="inlineStr"/>
      <c r="T18">
        <f>H18*BS!$B$9</f>
        <v/>
      </c>
    </row>
    <row r="19">
      <c r="B19" t="inlineStr">
        <is>
          <t>As at 31 December $000 Current Total loans and borrowings Total loans and borrowings nan nan nan</t>
        </is>
      </c>
      <c r="H19" t="n">
        <v>65418</v>
      </c>
      <c r="N19">
        <f>B19</f>
        <v/>
      </c>
      <c r="O19" t="inlineStr"/>
      <c r="P19" t="inlineStr"/>
      <c r="Q19" t="inlineStr"/>
      <c r="R19" t="inlineStr"/>
      <c r="S19" t="inlineStr"/>
      <c r="T19">
        <f>H19*BS!$B$9</f>
        <v/>
      </c>
    </row>
    <row r="20">
      <c r="B20" t="inlineStr">
        <is>
          <t>December $000 Current Bank loans unsecured AUD 0.9% to 4.2% (1)</t>
        </is>
      </c>
      <c r="G20" t="n">
        <v>27800</v>
      </c>
      <c r="N20">
        <f>B20</f>
        <v/>
      </c>
      <c r="O20" t="inlineStr"/>
      <c r="P20" t="inlineStr"/>
      <c r="Q20" t="inlineStr"/>
      <c r="R20" t="inlineStr"/>
      <c r="S20">
        <f>G20*BS!$B$9</f>
        <v/>
      </c>
      <c r="T20" t="inlineStr"/>
    </row>
    <row r="21">
      <c r="B21" t="inlineStr">
        <is>
          <t>December $000 Current Bank loans nan NZD 2.1% to 5.6% (1)</t>
        </is>
      </c>
      <c r="G21" t="n">
        <v>15169</v>
      </c>
      <c r="N21">
        <f>B21</f>
        <v/>
      </c>
      <c r="O21" t="inlineStr"/>
      <c r="P21" t="inlineStr"/>
      <c r="Q21" t="inlineStr"/>
      <c r="R21" t="inlineStr"/>
      <c r="S21">
        <f>G21*BS!$B$9</f>
        <v/>
      </c>
      <c r="T21" t="inlineStr"/>
    </row>
    <row r="22">
      <c r="B22" t="inlineStr">
        <is>
          <t>December $000 Current Other loans nan various 1.1% to 4.0% (2)</t>
        </is>
      </c>
      <c r="G22" t="n">
        <v>12000</v>
      </c>
      <c r="N22">
        <f>B22</f>
        <v/>
      </c>
      <c r="O22" t="inlineStr"/>
      <c r="P22" t="inlineStr"/>
      <c r="Q22" t="inlineStr"/>
      <c r="R22" t="inlineStr"/>
      <c r="S22">
        <f>G22*BS!$B$9</f>
        <v/>
      </c>
      <c r="T22" t="inlineStr"/>
    </row>
    <row r="23">
      <c r="B23" s="102" t="inlineStr">
        <is>
          <t>December $000 Current Total loans and borrowings Total loans and borrowings nan nan nan</t>
        </is>
      </c>
      <c r="C23" s="939" t="n"/>
      <c r="D23" s="939" t="n"/>
      <c r="E23" s="939" t="n"/>
      <c r="F23" s="939" t="n"/>
      <c r="G23" s="939" t="n">
        <v>54969</v>
      </c>
      <c r="H23" s="939" t="n"/>
      <c r="I23" s="928" t="n"/>
      <c r="J23" s="180" t="n"/>
      <c r="N23" s="969">
        <f>B23</f>
        <v/>
      </c>
      <c r="O23" s="192" t="inlineStr"/>
      <c r="P23" s="192" t="inlineStr"/>
      <c r="Q23" s="192" t="inlineStr"/>
      <c r="R23" s="192" t="inlineStr"/>
      <c r="S23" s="192">
        <f>G23*BS!$B$9</f>
        <v/>
      </c>
      <c r="T23" s="192" t="inlineStr"/>
      <c r="U23" s="193">
        <f>I16</f>
        <v/>
      </c>
    </row>
    <row r="24">
      <c r="B24" s="102" t="inlineStr">
        <is>
          <t>As at 31 December $000 Current Bank loans unsecured AUD 0.9% to 4.2% (1)</t>
        </is>
      </c>
      <c r="C24" s="939" t="n"/>
      <c r="D24" s="939" t="n"/>
      <c r="E24" s="939" t="n"/>
      <c r="F24" s="939" t="n"/>
      <c r="G24" s="939" t="n"/>
      <c r="H24" s="939" t="n">
        <v>37900</v>
      </c>
      <c r="I24" s="928" t="n"/>
      <c r="J24" s="180" t="n"/>
      <c r="N24" s="969">
        <f>B24</f>
        <v/>
      </c>
      <c r="O24" s="192" t="inlineStr"/>
      <c r="P24" s="192" t="inlineStr"/>
      <c r="Q24" s="192" t="inlineStr"/>
      <c r="R24" s="192" t="inlineStr"/>
      <c r="S24" s="192" t="inlineStr"/>
      <c r="T24" s="192">
        <f>H24*BS!$B$9</f>
        <v/>
      </c>
      <c r="U24" s="193">
        <f>I17</f>
        <v/>
      </c>
    </row>
    <row r="25">
      <c r="B25" s="102" t="inlineStr">
        <is>
          <t>As at 31 December $000 Current Bank loans nan NZD 2.1% to 5.6% (1)</t>
        </is>
      </c>
      <c r="C25" s="939" t="n"/>
      <c r="D25" s="939" t="n"/>
      <c r="E25" s="939" t="n"/>
      <c r="F25" s="939" t="n"/>
      <c r="G25" s="939" t="n"/>
      <c r="H25" s="939" t="n">
        <v>15518</v>
      </c>
      <c r="I25" s="928" t="n"/>
      <c r="J25" s="180" t="n"/>
      <c r="N25" s="969">
        <f>B25</f>
        <v/>
      </c>
      <c r="O25" s="192" t="inlineStr"/>
      <c r="P25" s="192" t="inlineStr"/>
      <c r="Q25" s="192" t="inlineStr"/>
      <c r="R25" s="192" t="inlineStr"/>
      <c r="S25" s="192" t="inlineStr"/>
      <c r="T25" s="192">
        <f>H25*BS!$B$9</f>
        <v/>
      </c>
      <c r="U25" s="193">
        <f>I18</f>
        <v/>
      </c>
    </row>
    <row r="26">
      <c r="B26" s="102" t="inlineStr">
        <is>
          <t>As at 31 December $000 Current Other loans nan various 1.1% to 4.0% (2)</t>
        </is>
      </c>
      <c r="C26" s="103" t="n"/>
      <c r="D26" s="103" t="n"/>
      <c r="E26" s="103" t="n"/>
      <c r="F26" s="103" t="n"/>
      <c r="G26" s="103" t="n"/>
      <c r="H26" s="103" t="n">
        <v>12000</v>
      </c>
      <c r="I26" s="928" t="n"/>
      <c r="J26" s="180" t="n"/>
      <c r="N26" s="969">
        <f>B26</f>
        <v/>
      </c>
      <c r="O26" s="192" t="inlineStr"/>
      <c r="P26" s="192" t="inlineStr"/>
      <c r="Q26" s="192" t="inlineStr"/>
      <c r="R26" s="192" t="inlineStr"/>
      <c r="S26" s="192" t="inlineStr"/>
      <c r="T26" s="192">
        <f>H26*BS!$B$9</f>
        <v/>
      </c>
      <c r="U26" s="193">
        <f>I19</f>
        <v/>
      </c>
    </row>
    <row r="27" customFormat="1" s="194">
      <c r="B27" s="102" t="inlineStr">
        <is>
          <t>As at 31 December $000 Current Total loans and borrowings Total loans and borrowings nan nan nan</t>
        </is>
      </c>
      <c r="C27" s="939" t="n"/>
      <c r="D27" s="939" t="n"/>
      <c r="E27" s="939" t="n"/>
      <c r="F27" s="939" t="n"/>
      <c r="G27" s="939" t="n"/>
      <c r="H27" s="939" t="n">
        <v>65418</v>
      </c>
      <c r="I27" s="928" t="n"/>
      <c r="J27" s="180" t="n"/>
      <c r="N27" s="969">
        <f>B27</f>
        <v/>
      </c>
      <c r="O27" s="192" t="inlineStr"/>
      <c r="P27" s="192" t="inlineStr"/>
      <c r="Q27" s="192" t="inlineStr"/>
      <c r="R27" s="192" t="inlineStr"/>
      <c r="S27" s="192" t="inlineStr"/>
      <c r="T27" s="192">
        <f>H27*BS!$B$9</f>
        <v/>
      </c>
      <c r="U27" s="193">
        <f>I20</f>
        <v/>
      </c>
    </row>
    <row r="28">
      <c r="B28" s="102" t="inlineStr">
        <is>
          <t>December $000 Current Bank loans unsecured AUD 0.9% to 4.2% (1)</t>
        </is>
      </c>
      <c r="C28" s="939" t="n"/>
      <c r="D28" s="939" t="n"/>
      <c r="E28" s="939" t="n"/>
      <c r="F28" s="939" t="n"/>
      <c r="G28" s="939" t="n">
        <v>27800</v>
      </c>
      <c r="H28" s="939" t="n"/>
      <c r="I28" s="928" t="n"/>
      <c r="J28" s="180" t="n"/>
      <c r="N28" s="969">
        <f>B28</f>
        <v/>
      </c>
      <c r="O28" s="192" t="inlineStr"/>
      <c r="P28" s="192" t="inlineStr"/>
      <c r="Q28" s="192" t="inlineStr"/>
      <c r="R28" s="192" t="inlineStr"/>
      <c r="S28" s="192">
        <f>G28*BS!$B$9</f>
        <v/>
      </c>
      <c r="T28" s="192" t="inlineStr"/>
      <c r="U28" s="193">
        <f>I21</f>
        <v/>
      </c>
    </row>
    <row r="29" ht="18" customHeight="1" s="340">
      <c r="B29" s="102" t="inlineStr">
        <is>
          <t>December $000 Current Bank loans nan NZD 2.1% to 5.6% (1)</t>
        </is>
      </c>
      <c r="C29" s="939" t="n"/>
      <c r="D29" s="939" t="n"/>
      <c r="E29" s="939" t="n"/>
      <c r="F29" s="939" t="n"/>
      <c r="G29" s="939" t="n">
        <v>15169</v>
      </c>
      <c r="H29" s="939" t="n"/>
      <c r="I29" s="928" t="n"/>
      <c r="J29" s="180" t="n"/>
      <c r="N29" s="969">
        <f>B29</f>
        <v/>
      </c>
      <c r="O29" s="192" t="inlineStr"/>
      <c r="P29" s="192" t="inlineStr"/>
      <c r="Q29" s="192" t="inlineStr"/>
      <c r="R29" s="192" t="inlineStr"/>
      <c r="S29" s="192">
        <f>G29*BS!$B$9</f>
        <v/>
      </c>
      <c r="T29" s="192" t="inlineStr"/>
      <c r="U29" s="193">
        <f>I22</f>
        <v/>
      </c>
    </row>
    <row r="30">
      <c r="B30" s="102" t="inlineStr">
        <is>
          <t>December $000 Current Other loans nan various 1.1% to 4.0% (2)</t>
        </is>
      </c>
      <c r="C30" s="939" t="n"/>
      <c r="D30" s="939" t="n"/>
      <c r="E30" s="939" t="n"/>
      <c r="F30" s="939" t="n"/>
      <c r="G30" s="939" t="n">
        <v>12000</v>
      </c>
      <c r="H30" s="939" t="n"/>
      <c r="I30" s="928" t="n"/>
      <c r="J30" s="180" t="n"/>
      <c r="N30" s="969">
        <f>B30</f>
        <v/>
      </c>
      <c r="O30" s="192" t="inlineStr"/>
      <c r="P30" s="192" t="inlineStr"/>
      <c r="Q30" s="192" t="inlineStr"/>
      <c r="R30" s="192" t="inlineStr"/>
      <c r="S30" s="192">
        <f>G30*BS!$B$9</f>
        <v/>
      </c>
      <c r="T30" s="192" t="inlineStr"/>
      <c r="U30" s="193">
        <f>I23</f>
        <v/>
      </c>
    </row>
    <row r="31">
      <c r="B31" s="102" t="inlineStr">
        <is>
          <t>December $000 Current Total loans and borrowings Total loans and borrowings nan nan nan</t>
        </is>
      </c>
      <c r="C31" s="939" t="n"/>
      <c r="D31" s="939" t="n"/>
      <c r="E31" s="939" t="n"/>
      <c r="F31" s="939" t="n"/>
      <c r="G31" s="939" t="n">
        <v>54969</v>
      </c>
      <c r="H31" s="939" t="n"/>
      <c r="I31" s="928" t="n"/>
      <c r="J31" s="180" t="n"/>
      <c r="N31" s="969">
        <f>B31</f>
        <v/>
      </c>
      <c r="O31" s="192" t="inlineStr"/>
      <c r="P31" s="192" t="inlineStr"/>
      <c r="Q31" s="192" t="inlineStr"/>
      <c r="R31" s="192" t="inlineStr"/>
      <c r="S31" s="192">
        <f>G31*BS!$B$9</f>
        <v/>
      </c>
      <c r="T31" s="192" t="inlineStr"/>
      <c r="U31" s="193">
        <f>I24</f>
        <v/>
      </c>
    </row>
    <row r="32">
      <c r="B32" s="102" t="n"/>
      <c r="C32" s="939" t="n"/>
      <c r="D32" s="939" t="n"/>
      <c r="E32" s="939" t="n"/>
      <c r="F32" s="939" t="n"/>
      <c r="G32" s="939" t="n"/>
      <c r="H32" s="939" t="n"/>
      <c r="I32" s="928" t="n"/>
      <c r="J32" s="180" t="n"/>
      <c r="N32" s="969" t="inlineStr"/>
      <c r="O32" s="192" t="inlineStr"/>
      <c r="P32" s="192" t="inlineStr"/>
      <c r="Q32" s="192" t="inlineStr"/>
      <c r="R32" s="192" t="inlineStr"/>
      <c r="S32" s="192" t="inlineStr"/>
      <c r="T32" s="192" t="inlineStr"/>
      <c r="U32" s="193" t="n"/>
    </row>
    <row r="33">
      <c r="B33" s="102" t="n"/>
      <c r="C33" s="939" t="n"/>
      <c r="D33" s="939" t="n"/>
      <c r="E33" s="939" t="n"/>
      <c r="F33" s="939" t="n"/>
      <c r="G33" s="939" t="n"/>
      <c r="H33" s="939" t="n"/>
      <c r="I33" s="928" t="n"/>
      <c r="J33" s="180" t="n"/>
      <c r="N33" s="969" t="inlineStr"/>
      <c r="O33" s="192" t="inlineStr"/>
      <c r="P33" s="192" t="inlineStr"/>
      <c r="Q33" s="192" t="inlineStr"/>
      <c r="R33" s="192" t="inlineStr"/>
      <c r="S33" s="192" t="inlineStr"/>
      <c r="T33" s="192" t="inlineStr"/>
      <c r="U33" s="193">
        <f>I26</f>
        <v/>
      </c>
    </row>
    <row r="34">
      <c r="A34" s="194" t="inlineStr">
        <is>
          <t>K2</t>
        </is>
      </c>
      <c r="B34" s="96" t="inlineStr">
        <is>
          <t xml:space="preserve">Total </t>
        </is>
      </c>
      <c r="C34" s="954">
        <f>SUM(INDIRECT(ADDRESS(MATCH("K1",$A:$A,0)+1,COLUMN(C$13),4)&amp;":"&amp;ADDRESS(MATCH("K2",$A:$A,0)-1,COLUMN(C$13),4)))</f>
        <v/>
      </c>
      <c r="D34" s="954">
        <f>SUM(INDIRECT(ADDRESS(MATCH("K1",$A:$A,0)+1,COLUMN(D$13),4)&amp;":"&amp;ADDRESS(MATCH("K2",$A:$A,0)-1,COLUMN(D$13),4)))</f>
        <v/>
      </c>
      <c r="E34" s="954">
        <f>SUM(INDIRECT(ADDRESS(MATCH("K1",$A:$A,0)+1,COLUMN(E$13),4)&amp;":"&amp;ADDRESS(MATCH("K2",$A:$A,0)-1,COLUMN(E$13),4)))</f>
        <v/>
      </c>
      <c r="F34" s="954">
        <f>SUM(INDIRECT(ADDRESS(MATCH("K1",$A:$A,0)+1,COLUMN(F$13),4)&amp;":"&amp;ADDRESS(MATCH("K2",$A:$A,0)-1,COLUMN(F$13),4)))</f>
        <v/>
      </c>
      <c r="G34" s="954">
        <f>SUM(INDIRECT(ADDRESS(MATCH("K1",$A:$A,0)+1,COLUMN(G$13),4)&amp;":"&amp;ADDRESS(MATCH("K2",$A:$A,0)-1,COLUMN(G$13),4)))</f>
        <v/>
      </c>
      <c r="H34" s="954">
        <f>SUM(INDIRECT(ADDRESS(MATCH("K1",$A:$A,0)+1,COLUMN(H$13),4)&amp;":"&amp;ADDRESS(MATCH("K2",$A:$A,0)-1,COLUMN(H$13),4)))</f>
        <v/>
      </c>
      <c r="I34" s="970" t="n"/>
      <c r="J34" s="196" t="n"/>
      <c r="K34" s="197" t="n"/>
      <c r="L34" s="197" t="n"/>
      <c r="M34" s="197" t="n"/>
      <c r="N34" s="966">
        <f>B34</f>
        <v/>
      </c>
      <c r="O34" s="198">
        <f>C34*BS!$B$9</f>
        <v/>
      </c>
      <c r="P34" s="198">
        <f>D34*BS!$B$9</f>
        <v/>
      </c>
      <c r="Q34" s="198">
        <f>E34*BS!$B$9</f>
        <v/>
      </c>
      <c r="R34" s="198">
        <f>F34*BS!$B$9</f>
        <v/>
      </c>
      <c r="S34" s="198">
        <f>G34*BS!$B$9</f>
        <v/>
      </c>
      <c r="T34" s="198">
        <f>H34*BS!$B$9</f>
        <v/>
      </c>
      <c r="U34" s="193">
        <f>I27</f>
        <v/>
      </c>
      <c r="V34" s="197" t="n"/>
      <c r="W34" s="197" t="n"/>
      <c r="X34" s="197" t="n"/>
      <c r="Y34" s="197" t="n"/>
      <c r="Z34" s="197" t="n"/>
      <c r="AA34" s="197" t="n"/>
      <c r="AB34" s="197" t="n"/>
      <c r="AC34" s="197" t="n"/>
      <c r="AD34" s="197" t="n"/>
      <c r="AE34" s="197" t="n"/>
      <c r="AF34" s="197" t="n"/>
      <c r="AG34" s="197" t="n"/>
      <c r="AH34" s="197" t="n"/>
      <c r="AI34" s="197" t="n"/>
      <c r="AJ34" s="197" t="n"/>
      <c r="AK34" s="197" t="n"/>
      <c r="AL34" s="197" t="n"/>
      <c r="AM34" s="197" t="n"/>
      <c r="AN34" s="197" t="n"/>
      <c r="AO34" s="197" t="n"/>
      <c r="AP34" s="197" t="n"/>
      <c r="AQ34" s="197" t="n"/>
      <c r="AR34" s="197" t="n"/>
      <c r="AS34" s="197" t="n"/>
      <c r="AT34" s="197" t="n"/>
      <c r="AU34" s="197" t="n"/>
      <c r="AV34" s="197" t="n"/>
      <c r="AW34" s="197" t="n"/>
      <c r="AX34" s="197" t="n"/>
      <c r="AY34" s="197" t="n"/>
      <c r="AZ34" s="197" t="n"/>
      <c r="BA34" s="197" t="n"/>
      <c r="BB34" s="197" t="n"/>
      <c r="BC34" s="197" t="n"/>
      <c r="BD34" s="197" t="n"/>
      <c r="BE34" s="197" t="n"/>
      <c r="BF34" s="197" t="n"/>
      <c r="BG34" s="197" t="n"/>
      <c r="BH34" s="197" t="n"/>
      <c r="BI34" s="197" t="n"/>
      <c r="BJ34" s="197" t="n"/>
      <c r="BK34" s="197" t="n"/>
      <c r="BL34" s="197" t="n"/>
      <c r="BM34" s="197" t="n"/>
      <c r="BN34" s="197" t="n"/>
      <c r="BO34" s="197" t="n"/>
      <c r="BP34" s="197" t="n"/>
      <c r="BQ34" s="197" t="n"/>
      <c r="BR34" s="197" t="n"/>
      <c r="BS34" s="197" t="n"/>
      <c r="BT34" s="197" t="n"/>
      <c r="BU34" s="197" t="n"/>
      <c r="BV34" s="197" t="n"/>
      <c r="BW34" s="197" t="n"/>
      <c r="BX34" s="197" t="n"/>
      <c r="BY34" s="197" t="n"/>
      <c r="BZ34" s="197" t="n"/>
      <c r="CA34" s="197" t="n"/>
      <c r="CB34" s="197" t="n"/>
      <c r="CC34" s="197" t="n"/>
      <c r="CD34" s="197" t="n"/>
      <c r="CE34" s="197" t="n"/>
      <c r="CF34" s="197" t="n"/>
      <c r="CG34" s="197" t="n"/>
      <c r="CH34" s="197" t="n"/>
      <c r="CI34" s="197" t="n"/>
      <c r="CJ34" s="197" t="n"/>
      <c r="CK34" s="197" t="n"/>
      <c r="CL34" s="197" t="n"/>
      <c r="CM34" s="197" t="n"/>
      <c r="CN34" s="197" t="n"/>
      <c r="CO34" s="197" t="n"/>
      <c r="CP34" s="197" t="n"/>
      <c r="CQ34" s="197" t="n"/>
      <c r="CR34" s="197" t="n"/>
      <c r="CS34" s="197" t="n"/>
      <c r="CT34" s="197" t="n"/>
      <c r="CU34" s="197" t="n"/>
      <c r="CV34" s="197" t="n"/>
      <c r="CW34" s="197" t="n"/>
      <c r="CX34" s="197" t="n"/>
      <c r="CY34" s="197" t="n"/>
      <c r="CZ34" s="197" t="n"/>
      <c r="DA34" s="197" t="n"/>
      <c r="DB34" s="197" t="n"/>
      <c r="DC34" s="197" t="n"/>
      <c r="DD34" s="197" t="n"/>
      <c r="DE34" s="197" t="n"/>
      <c r="DF34" s="197" t="n"/>
      <c r="DG34" s="197" t="n"/>
      <c r="DH34" s="197" t="n"/>
      <c r="DI34" s="197" t="n"/>
      <c r="DJ34" s="197" t="n"/>
      <c r="DK34" s="197" t="n"/>
      <c r="DL34" s="197" t="n"/>
      <c r="DM34" s="197" t="n"/>
      <c r="DN34" s="197" t="n"/>
      <c r="DO34" s="197" t="n"/>
      <c r="DP34" s="197" t="n"/>
      <c r="DQ34" s="197" t="n"/>
      <c r="DR34" s="197" t="n"/>
      <c r="DS34" s="197" t="n"/>
      <c r="DT34" s="197" t="n"/>
      <c r="DU34" s="197" t="n"/>
      <c r="DV34" s="197" t="n"/>
      <c r="DW34" s="197" t="n"/>
      <c r="DX34" s="197" t="n"/>
      <c r="DY34" s="197" t="n"/>
      <c r="DZ34" s="197" t="n"/>
      <c r="EA34" s="197" t="n"/>
      <c r="EB34" s="197" t="n"/>
      <c r="EC34" s="197" t="n"/>
      <c r="ED34" s="197" t="n"/>
      <c r="EE34" s="197" t="n"/>
      <c r="EF34" s="197" t="n"/>
      <c r="EG34" s="197" t="n"/>
      <c r="EH34" s="197" t="n"/>
      <c r="EI34" s="197" t="n"/>
      <c r="EJ34" s="197" t="n"/>
    </row>
    <row r="35">
      <c r="B35" s="102" t="n"/>
      <c r="C35" s="971" t="n"/>
      <c r="D35" s="971" t="n"/>
      <c r="E35" s="971" t="n"/>
      <c r="F35" s="971" t="n"/>
      <c r="G35" s="971" t="n"/>
      <c r="H35" s="971" t="n"/>
      <c r="I35" s="972" t="n"/>
      <c r="J35" s="180" t="n"/>
      <c r="N35" s="973" t="inlineStr"/>
      <c r="O35" s="192" t="inlineStr"/>
      <c r="P35" s="192" t="inlineStr"/>
      <c r="Q35" s="192" t="inlineStr"/>
      <c r="R35" s="192" t="inlineStr"/>
      <c r="S35" s="192" t="inlineStr"/>
      <c r="T35" s="192" t="inlineStr"/>
      <c r="U35" s="193" t="n"/>
    </row>
    <row r="36">
      <c r="A36" s="171" t="inlineStr">
        <is>
          <t>K3</t>
        </is>
      </c>
      <c r="B36" s="96" t="inlineStr">
        <is>
          <t xml:space="preserve">Long Term Debt due in one year </t>
        </is>
      </c>
      <c r="C36" s="974" t="n"/>
      <c r="D36" s="974" t="n"/>
      <c r="E36" s="974" t="n"/>
      <c r="F36" s="974" t="n"/>
      <c r="G36" s="974" t="n"/>
      <c r="H36" s="974" t="n"/>
      <c r="I36" s="975" t="n"/>
      <c r="J36" s="180" t="n"/>
      <c r="N36" s="966">
        <f>B36</f>
        <v/>
      </c>
      <c r="O36" s="204" t="inlineStr"/>
      <c r="P36" s="204" t="inlineStr"/>
      <c r="Q36" s="204" t="inlineStr"/>
      <c r="R36" s="204" t="inlineStr"/>
      <c r="S36" s="204" t="inlineStr"/>
      <c r="T36" s="204" t="inlineStr"/>
      <c r="U36" s="193">
        <f>I29</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I30</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I31</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I32</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I33</f>
        <v/>
      </c>
    </row>
    <row r="41" customFormat="1" s="194">
      <c r="B41" s="102" t="n"/>
      <c r="C41" s="939" t="n"/>
      <c r="D41" s="939" t="n"/>
      <c r="E41" s="939" t="n"/>
      <c r="F41" s="939" t="n"/>
      <c r="G41" s="939" t="n"/>
      <c r="H41" s="939" t="n"/>
      <c r="I41" s="975" t="n"/>
      <c r="J41" s="180" t="n"/>
      <c r="N41" s="976" t="inlineStr"/>
      <c r="O41" s="192" t="inlineStr"/>
      <c r="P41" s="192" t="inlineStr"/>
      <c r="Q41" s="192" t="inlineStr"/>
      <c r="R41" s="192" t="inlineStr"/>
      <c r="S41" s="192" t="inlineStr"/>
      <c r="T41" s="192" t="inlineStr"/>
      <c r="U41" s="193">
        <f>I34</f>
        <v/>
      </c>
    </row>
    <row r="42">
      <c r="B42" s="102" t="n"/>
      <c r="C42" s="103" t="n"/>
      <c r="D42" s="103" t="n"/>
      <c r="E42" s="103" t="n"/>
      <c r="F42" s="103" t="n"/>
      <c r="G42" s="103" t="n"/>
      <c r="H42" s="103" t="n"/>
      <c r="I42" s="975" t="n"/>
      <c r="J42" s="180" t="n"/>
      <c r="N42" s="976" t="inlineStr"/>
      <c r="O42" s="192" t="inlineStr"/>
      <c r="P42" s="192" t="inlineStr"/>
      <c r="Q42" s="192" t="inlineStr"/>
      <c r="R42" s="192" t="inlineStr"/>
      <c r="S42" s="192" t="inlineStr"/>
      <c r="T42" s="192" t="inlineStr"/>
      <c r="U42" s="193" t="n"/>
    </row>
    <row r="43" customFormat="1" s="207">
      <c r="B43" s="102" t="n"/>
      <c r="C43" s="939" t="n"/>
      <c r="D43" s="939" t="n"/>
      <c r="E43" s="939" t="n"/>
      <c r="F43" s="939" t="n"/>
      <c r="G43" s="939" t="n"/>
      <c r="H43" s="939" t="n"/>
      <c r="I43" s="975" t="n"/>
      <c r="J43" s="180" t="n"/>
      <c r="N43" s="976" t="inlineStr"/>
      <c r="O43" s="192" t="inlineStr"/>
      <c r="P43" s="192" t="inlineStr"/>
      <c r="Q43" s="192" t="inlineStr"/>
      <c r="R43" s="192" t="inlineStr"/>
      <c r="S43" s="192" t="inlineStr"/>
      <c r="T43" s="192" t="inlineStr"/>
      <c r="U43" s="193">
        <f>I36</f>
        <v/>
      </c>
    </row>
    <row r="44" customFormat="1" s="171">
      <c r="B44" s="102" t="n"/>
      <c r="C44" s="939" t="n"/>
      <c r="D44" s="939" t="n"/>
      <c r="E44" s="939" t="n"/>
      <c r="F44" s="939" t="n"/>
      <c r="G44" s="939" t="n"/>
      <c r="H44" s="939" t="n"/>
      <c r="I44" s="975" t="n"/>
      <c r="J44" s="180" t="n"/>
      <c r="N44" s="976" t="inlineStr"/>
      <c r="O44" s="192" t="inlineStr"/>
      <c r="P44" s="192" t="inlineStr"/>
      <c r="Q44" s="192" t="inlineStr"/>
      <c r="R44" s="192" t="inlineStr"/>
      <c r="S44" s="192" t="inlineStr"/>
      <c r="T44" s="192" t="inlineStr"/>
      <c r="U44" s="193">
        <f>I37</f>
        <v/>
      </c>
    </row>
    <row r="45" customFormat="1" s="171">
      <c r="B45" s="102" t="n"/>
      <c r="C45" s="939" t="n"/>
      <c r="D45" s="939" t="n"/>
      <c r="E45" s="939" t="n"/>
      <c r="F45" s="939" t="n"/>
      <c r="G45" s="939" t="n"/>
      <c r="H45" s="939" t="n"/>
      <c r="I45" s="975" t="n"/>
      <c r="J45" s="180" t="n"/>
      <c r="N45" s="976" t="inlineStr"/>
      <c r="O45" s="192" t="inlineStr"/>
      <c r="P45" s="192" t="inlineStr"/>
      <c r="Q45" s="192" t="inlineStr"/>
      <c r="R45" s="192" t="inlineStr"/>
      <c r="S45" s="192" t="inlineStr"/>
      <c r="T45" s="192" t="inlineStr"/>
      <c r="U45" s="193">
        <f>I38</f>
        <v/>
      </c>
    </row>
    <row r="46" customFormat="1" s="171">
      <c r="B46" s="102" t="n"/>
      <c r="C46" s="939" t="n"/>
      <c r="D46" s="939" t="n"/>
      <c r="E46" s="939" t="n"/>
      <c r="F46" s="939" t="n"/>
      <c r="G46" s="939" t="n"/>
      <c r="H46" s="939" t="n"/>
      <c r="I46" s="975" t="n"/>
      <c r="J46" s="180" t="n"/>
      <c r="N46" s="976" t="inlineStr"/>
      <c r="O46" s="192" t="inlineStr"/>
      <c r="P46" s="192" t="inlineStr"/>
      <c r="Q46" s="192" t="inlineStr"/>
      <c r="R46" s="192" t="inlineStr"/>
      <c r="S46" s="192" t="inlineStr"/>
      <c r="T46" s="192" t="inlineStr"/>
      <c r="U46" s="193">
        <f>I39</f>
        <v/>
      </c>
    </row>
    <row r="47" customFormat="1" s="171">
      <c r="B47" s="102" t="n"/>
      <c r="C47" s="939" t="n"/>
      <c r="D47" s="939" t="n"/>
      <c r="E47" s="939" t="n"/>
      <c r="F47" s="939" t="n"/>
      <c r="G47" s="939" t="n"/>
      <c r="H47" s="939" t="n"/>
      <c r="I47" s="975" t="n"/>
      <c r="J47" s="180" t="n"/>
      <c r="N47" s="976" t="inlineStr"/>
      <c r="O47" s="192" t="inlineStr"/>
      <c r="P47" s="192" t="inlineStr"/>
      <c r="Q47" s="192" t="inlineStr"/>
      <c r="R47" s="192" t="inlineStr"/>
      <c r="S47" s="192" t="inlineStr"/>
      <c r="T47" s="192" t="inlineStr"/>
      <c r="U47" s="193">
        <f>I40</f>
        <v/>
      </c>
    </row>
    <row r="48" customFormat="1" s="171">
      <c r="A48" s="194" t="inlineStr">
        <is>
          <t>K4</t>
        </is>
      </c>
      <c r="B48" s="96" t="inlineStr">
        <is>
          <t xml:space="preserve">Total </t>
        </is>
      </c>
      <c r="C48" s="954">
        <f>SUM(INDIRECT(ADDRESS(MATCH("K3",$A:$A,0)+1,COLUMN(C$13),4)&amp;":"&amp;ADDRESS(MATCH("K4",$A:$A,0)-1,COLUMN(C$13),4)))</f>
        <v/>
      </c>
      <c r="D48" s="954">
        <f>SUM(INDIRECT(ADDRESS(MATCH("K3",$A:$A,0)+1,COLUMN(D$13),4)&amp;":"&amp;ADDRESS(MATCH("K4",$A:$A,0)-1,COLUMN(D$13),4)))</f>
        <v/>
      </c>
      <c r="E48" s="954">
        <f>SUM(INDIRECT(ADDRESS(MATCH("K3",$A:$A,0)+1,COLUMN(E$13),4)&amp;":"&amp;ADDRESS(MATCH("K4",$A:$A,0)-1,COLUMN(E$13),4)))</f>
        <v/>
      </c>
      <c r="F48" s="954">
        <f>SUM(INDIRECT(ADDRESS(MATCH("K3",$A:$A,0)+1,COLUMN(F$13),4)&amp;":"&amp;ADDRESS(MATCH("K4",$A:$A,0)-1,COLUMN(F$13),4)))</f>
        <v/>
      </c>
      <c r="G48" s="954" t="n">
        <v>0</v>
      </c>
      <c r="H48" s="954" t="n">
        <v>0</v>
      </c>
      <c r="I48" s="977" t="n"/>
      <c r="J48" s="196" t="n"/>
      <c r="K48" s="197" t="n"/>
      <c r="L48" s="197" t="n"/>
      <c r="M48" s="197" t="n"/>
      <c r="N48" s="966">
        <f>B48</f>
        <v/>
      </c>
      <c r="O48" s="198">
        <f>C48*BS!$B$9</f>
        <v/>
      </c>
      <c r="P48" s="198">
        <f>D48*BS!$B$9</f>
        <v/>
      </c>
      <c r="Q48" s="198">
        <f>E48*BS!$B$9</f>
        <v/>
      </c>
      <c r="R48" s="198">
        <f>F48*BS!$B$9</f>
        <v/>
      </c>
      <c r="S48" s="198">
        <f>G48*BS!$B$9</f>
        <v/>
      </c>
      <c r="T48" s="198">
        <f>H48*BS!$B$9</f>
        <v/>
      </c>
      <c r="U48" s="193">
        <f>I41</f>
        <v/>
      </c>
      <c r="V48" s="197" t="n"/>
      <c r="W48" s="197" t="n"/>
      <c r="X48" s="197" t="n"/>
      <c r="Y48" s="197" t="n"/>
      <c r="Z48" s="197" t="n"/>
      <c r="AA48" s="197" t="n"/>
      <c r="AB48" s="197" t="n"/>
      <c r="AC48" s="197" t="n"/>
      <c r="AD48" s="197" t="n"/>
      <c r="AE48" s="197" t="n"/>
      <c r="AF48" s="197" t="n"/>
      <c r="AG48" s="197" t="n"/>
      <c r="AH48" s="197" t="n"/>
      <c r="AI48" s="197" t="n"/>
      <c r="AJ48" s="197" t="n"/>
      <c r="AK48" s="197" t="n"/>
      <c r="AL48" s="197" t="n"/>
      <c r="AM48" s="197" t="n"/>
      <c r="AN48" s="197" t="n"/>
      <c r="AO48" s="197" t="n"/>
      <c r="AP48" s="197" t="n"/>
      <c r="AQ48" s="197" t="n"/>
      <c r="AR48" s="197" t="n"/>
      <c r="AS48" s="197" t="n"/>
      <c r="AT48" s="197" t="n"/>
      <c r="AU48" s="197" t="n"/>
      <c r="AV48" s="197" t="n"/>
      <c r="AW48" s="197" t="n"/>
      <c r="AX48" s="197" t="n"/>
      <c r="AY48" s="197" t="n"/>
      <c r="AZ48" s="197" t="n"/>
      <c r="BA48" s="197" t="n"/>
      <c r="BB48" s="197" t="n"/>
      <c r="BC48" s="197" t="n"/>
      <c r="BD48" s="197" t="n"/>
      <c r="BE48" s="197" t="n"/>
      <c r="BF48" s="197" t="n"/>
      <c r="BG48" s="197" t="n"/>
      <c r="BH48" s="197" t="n"/>
      <c r="BI48" s="197" t="n"/>
      <c r="BJ48" s="197" t="n"/>
      <c r="BK48" s="197" t="n"/>
      <c r="BL48" s="197" t="n"/>
      <c r="BM48" s="197" t="n"/>
      <c r="BN48" s="197" t="n"/>
      <c r="BO48" s="197" t="n"/>
      <c r="BP48" s="197" t="n"/>
      <c r="BQ48" s="197" t="n"/>
      <c r="BR48" s="197" t="n"/>
      <c r="BS48" s="197" t="n"/>
      <c r="BT48" s="197" t="n"/>
      <c r="BU48" s="197" t="n"/>
      <c r="BV48" s="197" t="n"/>
      <c r="BW48" s="197" t="n"/>
      <c r="BX48" s="197" t="n"/>
      <c r="BY48" s="197" t="n"/>
      <c r="BZ48" s="197" t="n"/>
      <c r="CA48" s="197" t="n"/>
      <c r="CB48" s="197" t="n"/>
      <c r="CC48" s="197" t="n"/>
      <c r="CD48" s="197" t="n"/>
      <c r="CE48" s="197" t="n"/>
      <c r="CF48" s="197" t="n"/>
      <c r="CG48" s="197" t="n"/>
      <c r="CH48" s="197" t="n"/>
      <c r="CI48" s="197" t="n"/>
      <c r="CJ48" s="197" t="n"/>
      <c r="CK48" s="197" t="n"/>
      <c r="CL48" s="197" t="n"/>
      <c r="CM48" s="197" t="n"/>
      <c r="CN48" s="197" t="n"/>
      <c r="CO48" s="197" t="n"/>
      <c r="CP48" s="197" t="n"/>
      <c r="CQ48" s="197" t="n"/>
      <c r="CR48" s="197" t="n"/>
      <c r="CS48" s="197" t="n"/>
      <c r="CT48" s="197" t="n"/>
      <c r="CU48" s="197" t="n"/>
      <c r="CV48" s="197" t="n"/>
      <c r="CW48" s="197" t="n"/>
      <c r="CX48" s="197" t="n"/>
      <c r="CY48" s="197" t="n"/>
      <c r="CZ48" s="197" t="n"/>
      <c r="DA48" s="197" t="n"/>
      <c r="DB48" s="197" t="n"/>
      <c r="DC48" s="197" t="n"/>
      <c r="DD48" s="197" t="n"/>
      <c r="DE48" s="197" t="n"/>
      <c r="DF48" s="197" t="n"/>
      <c r="DG48" s="197" t="n"/>
      <c r="DH48" s="197" t="n"/>
      <c r="DI48" s="197" t="n"/>
      <c r="DJ48" s="197" t="n"/>
      <c r="DK48" s="197" t="n"/>
      <c r="DL48" s="197" t="n"/>
      <c r="DM48" s="197" t="n"/>
      <c r="DN48" s="197" t="n"/>
      <c r="DO48" s="197" t="n"/>
      <c r="DP48" s="197" t="n"/>
      <c r="DQ48" s="197" t="n"/>
      <c r="DR48" s="197" t="n"/>
      <c r="DS48" s="197" t="n"/>
      <c r="DT48" s="197" t="n"/>
      <c r="DU48" s="197" t="n"/>
      <c r="DV48" s="197" t="n"/>
      <c r="DW48" s="197" t="n"/>
      <c r="DX48" s="197" t="n"/>
      <c r="DY48" s="197" t="n"/>
      <c r="DZ48" s="197" t="n"/>
      <c r="EA48" s="197" t="n"/>
      <c r="EB48" s="197" t="n"/>
      <c r="EC48" s="197" t="n"/>
      <c r="ED48" s="197" t="n"/>
      <c r="EE48" s="197" t="n"/>
      <c r="EF48" s="197" t="n"/>
      <c r="EG48" s="197" t="n"/>
      <c r="EH48" s="197" t="n"/>
      <c r="EI48" s="197" t="n"/>
      <c r="EJ48" s="197" t="n"/>
    </row>
    <row r="49" customFormat="1" s="171">
      <c r="B49" s="102" t="n"/>
      <c r="C49" s="938" t="n"/>
      <c r="D49" s="938" t="n"/>
      <c r="E49" s="938" t="n"/>
      <c r="F49" s="938" t="n"/>
      <c r="G49" s="938" t="n"/>
      <c r="H49" s="938" t="n"/>
      <c r="I49" s="977" t="n"/>
      <c r="J49" s="180" t="n"/>
      <c r="N49" s="976" t="inlineStr"/>
      <c r="O49" s="192" t="inlineStr"/>
      <c r="P49" s="192" t="inlineStr"/>
      <c r="Q49" s="192" t="inlineStr"/>
      <c r="R49" s="192" t="inlineStr"/>
      <c r="S49" s="192" t="inlineStr"/>
      <c r="T49" s="192" t="inlineStr"/>
      <c r="U49" s="193" t="n"/>
    </row>
    <row r="50" customFormat="1" s="171">
      <c r="A50" s="171" t="inlineStr">
        <is>
          <t>K5</t>
        </is>
      </c>
      <c r="B50" s="96" t="inlineStr">
        <is>
          <t xml:space="preserve">Note Payable (Debt) </t>
        </is>
      </c>
      <c r="C50" s="954" t="n"/>
      <c r="D50" s="954" t="n"/>
      <c r="E50" s="954" t="n"/>
      <c r="F50" s="954" t="n"/>
      <c r="G50" s="954" t="n"/>
      <c r="H50" s="954" t="n"/>
      <c r="I50" s="977" t="n"/>
      <c r="J50" s="180" t="n"/>
      <c r="K50" s="172" t="n"/>
      <c r="L50" s="172" t="n"/>
      <c r="M50" s="172" t="n"/>
      <c r="N50" s="966">
        <f>B50</f>
        <v/>
      </c>
      <c r="O50" s="204" t="inlineStr"/>
      <c r="P50" s="204" t="inlineStr"/>
      <c r="Q50" s="204" t="inlineStr"/>
      <c r="R50" s="204" t="inlineStr"/>
      <c r="S50" s="204" t="inlineStr"/>
      <c r="T50" s="204" t="inlineStr"/>
      <c r="U50" s="193" t="n"/>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I44</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I45</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I46</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103" t="n"/>
      <c r="D54" s="103" t="n"/>
      <c r="E54" s="103" t="n"/>
      <c r="F54" s="103" t="n"/>
      <c r="G54" s="103" t="n"/>
      <c r="H54" s="103" t="n"/>
      <c r="I54" s="975" t="n"/>
      <c r="J54" s="180" t="n"/>
      <c r="K54" s="172" t="n"/>
      <c r="L54" s="172" t="n"/>
      <c r="M54" s="172" t="n"/>
      <c r="N54" s="976" t="inlineStr"/>
      <c r="O54" s="192" t="inlineStr"/>
      <c r="P54" s="192" t="inlineStr"/>
      <c r="Q54" s="192" t="inlineStr"/>
      <c r="R54" s="192" t="inlineStr"/>
      <c r="S54" s="192" t="inlineStr"/>
      <c r="T54" s="192" t="inlineStr"/>
      <c r="U54" s="193">
        <f>I47</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B55" s="102" t="n"/>
      <c r="C55" s="939" t="n"/>
      <c r="D55" s="939" t="n"/>
      <c r="E55" s="939" t="n"/>
      <c r="F55" s="939" t="n"/>
      <c r="G55" s="939" t="n"/>
      <c r="H55" s="939" t="n"/>
      <c r="I55" s="975" t="n"/>
      <c r="J55" s="180" t="n"/>
      <c r="K55" s="172" t="n"/>
      <c r="L55" s="172" t="n"/>
      <c r="M55" s="172" t="n"/>
      <c r="N55" s="976" t="inlineStr"/>
      <c r="O55" s="192" t="inlineStr"/>
      <c r="P55" s="192" t="inlineStr"/>
      <c r="Q55" s="192" t="inlineStr"/>
      <c r="R55" s="192" t="inlineStr"/>
      <c r="S55" s="192" t="inlineStr"/>
      <c r="T55" s="192" t="inlineStr"/>
      <c r="U55" s="193">
        <f>I48</f>
        <v/>
      </c>
      <c r="V55" s="172" t="n"/>
      <c r="W55" s="172" t="n"/>
      <c r="X55" s="172" t="n"/>
      <c r="Y55" s="172" t="n"/>
      <c r="Z55" s="172" t="n"/>
      <c r="AA55" s="172" t="n"/>
      <c r="AB55" s="172" t="n"/>
      <c r="AC55" s="172" t="n"/>
      <c r="AD55" s="172" t="n"/>
      <c r="AE55" s="172" t="n"/>
      <c r="AF55" s="172" t="n"/>
      <c r="AG55" s="172" t="n"/>
      <c r="AH55" s="172" t="n"/>
      <c r="AI55" s="172" t="n"/>
      <c r="AJ55" s="172" t="n"/>
      <c r="AK55" s="172" t="n"/>
      <c r="AL55" s="172" t="n"/>
      <c r="AM55" s="172" t="n"/>
      <c r="AN55" s="172" t="n"/>
      <c r="AO55" s="172" t="n"/>
      <c r="AP55" s="172" t="n"/>
      <c r="AQ55" s="172" t="n"/>
      <c r="AR55" s="172" t="n"/>
      <c r="AS55" s="172" t="n"/>
      <c r="AT55" s="172" t="n"/>
      <c r="AU55" s="172" t="n"/>
      <c r="AV55" s="172" t="n"/>
      <c r="AW55" s="172" t="n"/>
      <c r="AX55" s="172" t="n"/>
      <c r="AY55" s="172" t="n"/>
      <c r="AZ55" s="172" t="n"/>
      <c r="BA55" s="172" t="n"/>
      <c r="BB55" s="172" t="n"/>
      <c r="BC55" s="172" t="n"/>
      <c r="BD55" s="172" t="n"/>
      <c r="BE55" s="172" t="n"/>
      <c r="BF55" s="172" t="n"/>
      <c r="BG55" s="172" t="n"/>
      <c r="BH55" s="172" t="n"/>
      <c r="BI55" s="172" t="n"/>
      <c r="BJ55" s="172" t="n"/>
      <c r="BK55" s="172" t="n"/>
      <c r="BL55" s="172" t="n"/>
      <c r="BM55" s="172" t="n"/>
      <c r="BN55" s="172" t="n"/>
      <c r="BO55" s="172" t="n"/>
      <c r="BP55" s="172" t="n"/>
      <c r="BQ55" s="172" t="n"/>
      <c r="BR55" s="172" t="n"/>
      <c r="BS55" s="172" t="n"/>
      <c r="BT55" s="172" t="n"/>
      <c r="BU55" s="172" t="n"/>
      <c r="BV55" s="172" t="n"/>
      <c r="BW55" s="172" t="n"/>
      <c r="BX55" s="172" t="n"/>
      <c r="BY55" s="172" t="n"/>
      <c r="BZ55" s="172" t="n"/>
      <c r="CA55" s="172" t="n"/>
      <c r="CB55" s="172" t="n"/>
      <c r="CC55" s="172" t="n"/>
      <c r="CD55" s="172" t="n"/>
      <c r="CE55" s="172" t="n"/>
      <c r="CF55" s="172" t="n"/>
      <c r="CG55" s="172" t="n"/>
      <c r="CH55" s="172" t="n"/>
      <c r="CI55" s="172" t="n"/>
      <c r="CJ55" s="172" t="n"/>
      <c r="CK55" s="172" t="n"/>
      <c r="CL55" s="172" t="n"/>
      <c r="CM55" s="172" t="n"/>
      <c r="CN55" s="172" t="n"/>
      <c r="CO55" s="172" t="n"/>
      <c r="CP55" s="172" t="n"/>
      <c r="CQ55" s="172" t="n"/>
      <c r="CR55" s="172" t="n"/>
      <c r="CS55" s="172" t="n"/>
      <c r="CT55" s="172" t="n"/>
      <c r="CU55" s="172" t="n"/>
      <c r="CV55" s="172" t="n"/>
      <c r="CW55" s="172" t="n"/>
      <c r="CX55" s="172" t="n"/>
      <c r="CY55" s="172" t="n"/>
      <c r="CZ55" s="172" t="n"/>
      <c r="DA55" s="172" t="n"/>
      <c r="DB55" s="172" t="n"/>
      <c r="DC55" s="172" t="n"/>
      <c r="DD55" s="172" t="n"/>
      <c r="DE55" s="172" t="n"/>
      <c r="DF55" s="172" t="n"/>
      <c r="DG55" s="172" t="n"/>
      <c r="DH55" s="172" t="n"/>
      <c r="DI55" s="172" t="n"/>
      <c r="DJ55" s="172" t="n"/>
      <c r="DK55" s="172" t="n"/>
      <c r="DL55" s="172" t="n"/>
      <c r="DM55" s="172" t="n"/>
      <c r="DN55" s="172" t="n"/>
      <c r="DO55" s="172" t="n"/>
      <c r="DP55" s="172" t="n"/>
      <c r="DQ55" s="172" t="n"/>
      <c r="DR55" s="172" t="n"/>
      <c r="DS55" s="172" t="n"/>
      <c r="DT55" s="172" t="n"/>
      <c r="DU55" s="172" t="n"/>
      <c r="DV55" s="172" t="n"/>
      <c r="DW55" s="172" t="n"/>
      <c r="DX55" s="172" t="n"/>
      <c r="DY55" s="172" t="n"/>
      <c r="DZ55" s="172" t="n"/>
      <c r="EA55" s="172" t="n"/>
      <c r="EB55" s="172" t="n"/>
      <c r="EC55" s="172" t="n"/>
      <c r="ED55" s="172" t="n"/>
      <c r="EE55" s="172" t="n"/>
      <c r="EF55" s="172" t="n"/>
      <c r="EG55" s="172" t="n"/>
      <c r="EH55" s="172" t="n"/>
      <c r="EI55" s="172" t="n"/>
      <c r="EJ55" s="172" t="n"/>
    </row>
    <row r="56">
      <c r="B56" s="102" t="n"/>
      <c r="C56" s="939" t="n"/>
      <c r="D56" s="939" t="n"/>
      <c r="E56" s="939" t="n"/>
      <c r="F56" s="939" t="n"/>
      <c r="G56" s="939" t="n"/>
      <c r="H56" s="939" t="n"/>
      <c r="I56" s="975" t="n"/>
      <c r="J56" s="180" t="n"/>
      <c r="K56" s="172" t="n"/>
      <c r="L56" s="172" t="n"/>
      <c r="M56" s="172" t="n"/>
      <c r="N56" s="976" t="inlineStr"/>
      <c r="O56" s="192" t="inlineStr"/>
      <c r="P56" s="192" t="inlineStr"/>
      <c r="Q56" s="192" t="inlineStr"/>
      <c r="R56" s="192" t="inlineStr"/>
      <c r="S56" s="192" t="inlineStr"/>
      <c r="T56" s="192" t="inlineStr"/>
      <c r="U56" s="193">
        <f>I49</f>
        <v/>
      </c>
      <c r="V56" s="172" t="n"/>
      <c r="W56" s="172" t="n"/>
      <c r="X56" s="172" t="n"/>
      <c r="Y56" s="172" t="n"/>
      <c r="Z56" s="172" t="n"/>
      <c r="AA56" s="172" t="n"/>
      <c r="AB56" s="172" t="n"/>
      <c r="AC56" s="172" t="n"/>
      <c r="AD56" s="172" t="n"/>
      <c r="AE56" s="172" t="n"/>
      <c r="AF56" s="172" t="n"/>
      <c r="AG56" s="172" t="n"/>
      <c r="AH56" s="172" t="n"/>
      <c r="AI56" s="172" t="n"/>
      <c r="AJ56" s="172" t="n"/>
      <c r="AK56" s="172" t="n"/>
      <c r="AL56" s="172" t="n"/>
      <c r="AM56" s="172" t="n"/>
      <c r="AN56" s="172" t="n"/>
      <c r="AO56" s="172" t="n"/>
      <c r="AP56" s="172" t="n"/>
      <c r="AQ56" s="172" t="n"/>
      <c r="AR56" s="172" t="n"/>
      <c r="AS56" s="172" t="n"/>
      <c r="AT56" s="172" t="n"/>
      <c r="AU56" s="172" t="n"/>
      <c r="AV56" s="172" t="n"/>
      <c r="AW56" s="172" t="n"/>
      <c r="AX56" s="172" t="n"/>
      <c r="AY56" s="172" t="n"/>
      <c r="AZ56" s="172" t="n"/>
      <c r="BA56" s="172" t="n"/>
      <c r="BB56" s="172" t="n"/>
      <c r="BC56" s="172" t="n"/>
      <c r="BD56" s="172" t="n"/>
      <c r="BE56" s="172" t="n"/>
      <c r="BF56" s="172" t="n"/>
      <c r="BG56" s="172" t="n"/>
      <c r="BH56" s="172" t="n"/>
      <c r="BI56" s="172" t="n"/>
      <c r="BJ56" s="172" t="n"/>
      <c r="BK56" s="172" t="n"/>
      <c r="BL56" s="172" t="n"/>
      <c r="BM56" s="172" t="n"/>
      <c r="BN56" s="172" t="n"/>
      <c r="BO56" s="172" t="n"/>
      <c r="BP56" s="172" t="n"/>
      <c r="BQ56" s="172" t="n"/>
      <c r="BR56" s="172" t="n"/>
      <c r="BS56" s="172" t="n"/>
      <c r="BT56" s="172" t="n"/>
      <c r="BU56" s="172" t="n"/>
      <c r="BV56" s="172" t="n"/>
      <c r="BW56" s="172" t="n"/>
      <c r="BX56" s="172" t="n"/>
      <c r="BY56" s="172" t="n"/>
      <c r="BZ56" s="172" t="n"/>
      <c r="CA56" s="172" t="n"/>
      <c r="CB56" s="172" t="n"/>
      <c r="CC56" s="172" t="n"/>
      <c r="CD56" s="172" t="n"/>
      <c r="CE56" s="172" t="n"/>
      <c r="CF56" s="172" t="n"/>
      <c r="CG56" s="172" t="n"/>
      <c r="CH56" s="172" t="n"/>
      <c r="CI56" s="172" t="n"/>
      <c r="CJ56" s="172" t="n"/>
      <c r="CK56" s="172" t="n"/>
      <c r="CL56" s="172" t="n"/>
      <c r="CM56" s="172" t="n"/>
      <c r="CN56" s="172" t="n"/>
      <c r="CO56" s="172" t="n"/>
      <c r="CP56" s="172" t="n"/>
      <c r="CQ56" s="172" t="n"/>
      <c r="CR56" s="172" t="n"/>
      <c r="CS56" s="172" t="n"/>
      <c r="CT56" s="172" t="n"/>
      <c r="CU56" s="172" t="n"/>
      <c r="CV56" s="172" t="n"/>
      <c r="CW56" s="172" t="n"/>
      <c r="CX56" s="172" t="n"/>
      <c r="CY56" s="172" t="n"/>
      <c r="CZ56" s="172" t="n"/>
      <c r="DA56" s="172" t="n"/>
      <c r="DB56" s="172" t="n"/>
      <c r="DC56" s="172" t="n"/>
      <c r="DD56" s="172" t="n"/>
      <c r="DE56" s="172" t="n"/>
      <c r="DF56" s="172" t="n"/>
      <c r="DG56" s="172" t="n"/>
      <c r="DH56" s="172" t="n"/>
      <c r="DI56" s="172" t="n"/>
      <c r="DJ56" s="172" t="n"/>
      <c r="DK56" s="172" t="n"/>
      <c r="DL56" s="172" t="n"/>
      <c r="DM56" s="172" t="n"/>
      <c r="DN56" s="172" t="n"/>
      <c r="DO56" s="172" t="n"/>
      <c r="DP56" s="172" t="n"/>
      <c r="DQ56" s="172" t="n"/>
      <c r="DR56" s="172" t="n"/>
      <c r="DS56" s="172" t="n"/>
      <c r="DT56" s="172" t="n"/>
      <c r="DU56" s="172" t="n"/>
      <c r="DV56" s="172" t="n"/>
      <c r="DW56" s="172" t="n"/>
      <c r="DX56" s="172" t="n"/>
      <c r="DY56" s="172" t="n"/>
      <c r="DZ56" s="172" t="n"/>
      <c r="EA56" s="172" t="n"/>
      <c r="EB56" s="172" t="n"/>
      <c r="EC56" s="172" t="n"/>
      <c r="ED56" s="172" t="n"/>
      <c r="EE56" s="172" t="n"/>
      <c r="EF56" s="172" t="n"/>
      <c r="EG56" s="172" t="n"/>
      <c r="EH56" s="172" t="n"/>
      <c r="EI56" s="172" t="n"/>
      <c r="EJ56" s="172" t="n"/>
    </row>
    <row r="57">
      <c r="B57" s="102" t="n"/>
      <c r="C57" s="939" t="n"/>
      <c r="D57" s="939" t="n"/>
      <c r="E57" s="939" t="n"/>
      <c r="F57" s="939" t="n"/>
      <c r="G57" s="939" t="n"/>
      <c r="H57" s="939" t="n"/>
      <c r="I57" s="975" t="n"/>
      <c r="J57" s="180" t="n"/>
      <c r="K57" s="172" t="n"/>
      <c r="L57" s="172" t="n"/>
      <c r="M57" s="172" t="n"/>
      <c r="N57" s="976" t="inlineStr"/>
      <c r="O57" s="192" t="inlineStr"/>
      <c r="P57" s="192" t="inlineStr"/>
      <c r="Q57" s="192" t="inlineStr"/>
      <c r="R57" s="192" t="inlineStr"/>
      <c r="S57" s="192" t="inlineStr"/>
      <c r="T57" s="192" t="inlineStr"/>
      <c r="U57" s="193">
        <f>I50</f>
        <v/>
      </c>
      <c r="V57" s="172" t="n"/>
      <c r="W57" s="172" t="n"/>
      <c r="X57" s="172" t="n"/>
      <c r="Y57" s="172" t="n"/>
      <c r="Z57" s="172" t="n"/>
      <c r="AA57" s="172" t="n"/>
      <c r="AB57" s="172" t="n"/>
      <c r="AC57" s="172" t="n"/>
      <c r="AD57" s="172" t="n"/>
      <c r="AE57" s="172" t="n"/>
      <c r="AF57" s="172" t="n"/>
      <c r="AG57" s="172" t="n"/>
      <c r="AH57" s="172" t="n"/>
      <c r="AI57" s="172" t="n"/>
      <c r="AJ57" s="172" t="n"/>
      <c r="AK57" s="172" t="n"/>
      <c r="AL57" s="172" t="n"/>
      <c r="AM57" s="172" t="n"/>
      <c r="AN57" s="172" t="n"/>
      <c r="AO57" s="172" t="n"/>
      <c r="AP57" s="172" t="n"/>
      <c r="AQ57" s="172" t="n"/>
      <c r="AR57" s="172" t="n"/>
      <c r="AS57" s="172" t="n"/>
      <c r="AT57" s="172" t="n"/>
      <c r="AU57" s="172" t="n"/>
      <c r="AV57" s="172" t="n"/>
      <c r="AW57" s="172" t="n"/>
      <c r="AX57" s="172" t="n"/>
      <c r="AY57" s="172" t="n"/>
      <c r="AZ57" s="172" t="n"/>
      <c r="BA57" s="172" t="n"/>
      <c r="BB57" s="172" t="n"/>
      <c r="BC57" s="172" t="n"/>
      <c r="BD57" s="172" t="n"/>
      <c r="BE57" s="172" t="n"/>
      <c r="BF57" s="172" t="n"/>
      <c r="BG57" s="172" t="n"/>
      <c r="BH57" s="172" t="n"/>
      <c r="BI57" s="172" t="n"/>
      <c r="BJ57" s="172" t="n"/>
      <c r="BK57" s="172" t="n"/>
      <c r="BL57" s="172" t="n"/>
      <c r="BM57" s="172" t="n"/>
      <c r="BN57" s="172" t="n"/>
      <c r="BO57" s="172" t="n"/>
      <c r="BP57" s="172" t="n"/>
      <c r="BQ57" s="172" t="n"/>
      <c r="BR57" s="172" t="n"/>
      <c r="BS57" s="172" t="n"/>
      <c r="BT57" s="172" t="n"/>
      <c r="BU57" s="172" t="n"/>
      <c r="BV57" s="172" t="n"/>
      <c r="BW57" s="172" t="n"/>
      <c r="BX57" s="172" t="n"/>
      <c r="BY57" s="172" t="n"/>
      <c r="BZ57" s="172" t="n"/>
      <c r="CA57" s="172" t="n"/>
      <c r="CB57" s="172" t="n"/>
      <c r="CC57" s="172" t="n"/>
      <c r="CD57" s="172" t="n"/>
      <c r="CE57" s="172" t="n"/>
      <c r="CF57" s="172" t="n"/>
      <c r="CG57" s="172" t="n"/>
      <c r="CH57" s="172" t="n"/>
      <c r="CI57" s="172" t="n"/>
      <c r="CJ57" s="172" t="n"/>
      <c r="CK57" s="172" t="n"/>
      <c r="CL57" s="172" t="n"/>
      <c r="CM57" s="172" t="n"/>
      <c r="CN57" s="172" t="n"/>
      <c r="CO57" s="172" t="n"/>
      <c r="CP57" s="172" t="n"/>
      <c r="CQ57" s="172" t="n"/>
      <c r="CR57" s="172" t="n"/>
      <c r="CS57" s="172" t="n"/>
      <c r="CT57" s="172" t="n"/>
      <c r="CU57" s="172" t="n"/>
      <c r="CV57" s="172" t="n"/>
      <c r="CW57" s="172" t="n"/>
      <c r="CX57" s="172" t="n"/>
      <c r="CY57" s="172" t="n"/>
      <c r="CZ57" s="172" t="n"/>
      <c r="DA57" s="172" t="n"/>
      <c r="DB57" s="172" t="n"/>
      <c r="DC57" s="172" t="n"/>
      <c r="DD57" s="172" t="n"/>
      <c r="DE57" s="172" t="n"/>
      <c r="DF57" s="172" t="n"/>
      <c r="DG57" s="172" t="n"/>
      <c r="DH57" s="172" t="n"/>
      <c r="DI57" s="172" t="n"/>
      <c r="DJ57" s="172" t="n"/>
      <c r="DK57" s="172" t="n"/>
      <c r="DL57" s="172" t="n"/>
      <c r="DM57" s="172" t="n"/>
      <c r="DN57" s="172" t="n"/>
      <c r="DO57" s="172" t="n"/>
      <c r="DP57" s="172" t="n"/>
      <c r="DQ57" s="172" t="n"/>
      <c r="DR57" s="172" t="n"/>
      <c r="DS57" s="172" t="n"/>
      <c r="DT57" s="172" t="n"/>
      <c r="DU57" s="172" t="n"/>
      <c r="DV57" s="172" t="n"/>
      <c r="DW57" s="172" t="n"/>
      <c r="DX57" s="172" t="n"/>
      <c r="DY57" s="172" t="n"/>
      <c r="DZ57" s="172" t="n"/>
      <c r="EA57" s="172" t="n"/>
      <c r="EB57" s="172" t="n"/>
      <c r="EC57" s="172" t="n"/>
      <c r="ED57" s="172" t="n"/>
      <c r="EE57" s="172" t="n"/>
      <c r="EF57" s="172" t="n"/>
      <c r="EG57" s="172" t="n"/>
      <c r="EH57" s="172" t="n"/>
      <c r="EI57" s="172" t="n"/>
      <c r="EJ57" s="172" t="n"/>
    </row>
    <row r="58">
      <c r="B58" s="102" t="n"/>
      <c r="C58" s="939" t="n"/>
      <c r="D58" s="939" t="n"/>
      <c r="E58" s="939" t="n"/>
      <c r="F58" s="939" t="n"/>
      <c r="G58" s="939" t="n"/>
      <c r="H58" s="939" t="n"/>
      <c r="I58" s="975" t="n"/>
      <c r="J58" s="180" t="n"/>
      <c r="K58" s="172" t="n"/>
      <c r="L58" s="172" t="n"/>
      <c r="M58" s="172" t="n"/>
      <c r="N58" s="976" t="inlineStr"/>
      <c r="O58" s="192" t="inlineStr"/>
      <c r="P58" s="192" t="inlineStr"/>
      <c r="Q58" s="192" t="inlineStr"/>
      <c r="R58" s="192" t="inlineStr"/>
      <c r="S58" s="192" t="inlineStr"/>
      <c r="T58" s="192" t="inlineStr"/>
      <c r="U58" s="193">
        <f>I51</f>
        <v/>
      </c>
      <c r="V58" s="172" t="n"/>
      <c r="W58" s="172" t="n"/>
      <c r="X58" s="172" t="n"/>
      <c r="Y58" s="172" t="n"/>
      <c r="Z58" s="172" t="n"/>
      <c r="AA58" s="172" t="n"/>
      <c r="AB58" s="172" t="n"/>
      <c r="AC58" s="172" t="n"/>
      <c r="AD58" s="172" t="n"/>
      <c r="AE58" s="172" t="n"/>
      <c r="AF58" s="172" t="n"/>
      <c r="AG58" s="172" t="n"/>
      <c r="AH58" s="172" t="n"/>
      <c r="AI58" s="172" t="n"/>
      <c r="AJ58" s="172" t="n"/>
      <c r="AK58" s="172" t="n"/>
      <c r="AL58" s="172" t="n"/>
      <c r="AM58" s="172" t="n"/>
      <c r="AN58" s="172" t="n"/>
      <c r="AO58" s="172" t="n"/>
      <c r="AP58" s="172" t="n"/>
      <c r="AQ58" s="172" t="n"/>
      <c r="AR58" s="172" t="n"/>
      <c r="AS58" s="172" t="n"/>
      <c r="AT58" s="172" t="n"/>
      <c r="AU58" s="172" t="n"/>
      <c r="AV58" s="172" t="n"/>
      <c r="AW58" s="172" t="n"/>
      <c r="AX58" s="172" t="n"/>
      <c r="AY58" s="172" t="n"/>
      <c r="AZ58" s="172" t="n"/>
      <c r="BA58" s="172" t="n"/>
      <c r="BB58" s="172" t="n"/>
      <c r="BC58" s="172" t="n"/>
      <c r="BD58" s="172" t="n"/>
      <c r="BE58" s="172" t="n"/>
      <c r="BF58" s="172" t="n"/>
      <c r="BG58" s="172" t="n"/>
      <c r="BH58" s="172" t="n"/>
      <c r="BI58" s="172" t="n"/>
      <c r="BJ58" s="172" t="n"/>
      <c r="BK58" s="172" t="n"/>
      <c r="BL58" s="172" t="n"/>
      <c r="BM58" s="172" t="n"/>
      <c r="BN58" s="172" t="n"/>
      <c r="BO58" s="172" t="n"/>
      <c r="BP58" s="172" t="n"/>
      <c r="BQ58" s="172" t="n"/>
      <c r="BR58" s="172" t="n"/>
      <c r="BS58" s="172" t="n"/>
      <c r="BT58" s="172" t="n"/>
      <c r="BU58" s="172" t="n"/>
      <c r="BV58" s="172" t="n"/>
      <c r="BW58" s="172" t="n"/>
      <c r="BX58" s="172" t="n"/>
      <c r="BY58" s="172" t="n"/>
      <c r="BZ58" s="172" t="n"/>
      <c r="CA58" s="172" t="n"/>
      <c r="CB58" s="172" t="n"/>
      <c r="CC58" s="172" t="n"/>
      <c r="CD58" s="172" t="n"/>
      <c r="CE58" s="172" t="n"/>
      <c r="CF58" s="172" t="n"/>
      <c r="CG58" s="172" t="n"/>
      <c r="CH58" s="172" t="n"/>
      <c r="CI58" s="172" t="n"/>
      <c r="CJ58" s="172" t="n"/>
      <c r="CK58" s="172" t="n"/>
      <c r="CL58" s="172" t="n"/>
      <c r="CM58" s="172" t="n"/>
      <c r="CN58" s="172" t="n"/>
      <c r="CO58" s="172" t="n"/>
      <c r="CP58" s="172" t="n"/>
      <c r="CQ58" s="172" t="n"/>
      <c r="CR58" s="172" t="n"/>
      <c r="CS58" s="172" t="n"/>
      <c r="CT58" s="172" t="n"/>
      <c r="CU58" s="172" t="n"/>
      <c r="CV58" s="172" t="n"/>
      <c r="CW58" s="172" t="n"/>
      <c r="CX58" s="172" t="n"/>
      <c r="CY58" s="172" t="n"/>
      <c r="CZ58" s="172" t="n"/>
      <c r="DA58" s="172" t="n"/>
      <c r="DB58" s="172" t="n"/>
      <c r="DC58" s="172" t="n"/>
      <c r="DD58" s="172" t="n"/>
      <c r="DE58" s="172" t="n"/>
      <c r="DF58" s="172" t="n"/>
      <c r="DG58" s="172" t="n"/>
      <c r="DH58" s="172" t="n"/>
      <c r="DI58" s="172" t="n"/>
      <c r="DJ58" s="172" t="n"/>
      <c r="DK58" s="172" t="n"/>
      <c r="DL58" s="172" t="n"/>
      <c r="DM58" s="172" t="n"/>
      <c r="DN58" s="172" t="n"/>
      <c r="DO58" s="172" t="n"/>
      <c r="DP58" s="172" t="n"/>
      <c r="DQ58" s="172" t="n"/>
      <c r="DR58" s="172" t="n"/>
      <c r="DS58" s="172" t="n"/>
      <c r="DT58" s="172" t="n"/>
      <c r="DU58" s="172" t="n"/>
      <c r="DV58" s="172" t="n"/>
      <c r="DW58" s="172" t="n"/>
      <c r="DX58" s="172" t="n"/>
      <c r="DY58" s="172" t="n"/>
      <c r="DZ58" s="172" t="n"/>
      <c r="EA58" s="172" t="n"/>
      <c r="EB58" s="172" t="n"/>
      <c r="EC58" s="172" t="n"/>
      <c r="ED58" s="172" t="n"/>
      <c r="EE58" s="172" t="n"/>
      <c r="EF58" s="172" t="n"/>
      <c r="EG58" s="172" t="n"/>
      <c r="EH58" s="172" t="n"/>
      <c r="EI58" s="172" t="n"/>
      <c r="EJ58" s="172" t="n"/>
    </row>
    <row r="59">
      <c r="B59" s="102" t="n"/>
      <c r="C59" s="939" t="n"/>
      <c r="D59" s="939" t="n"/>
      <c r="E59" s="939" t="n"/>
      <c r="F59" s="939" t="n"/>
      <c r="G59" s="939" t="n"/>
      <c r="H59" s="939" t="n"/>
      <c r="I59" s="975" t="n"/>
      <c r="J59" s="180" t="n"/>
      <c r="K59" s="172" t="n"/>
      <c r="L59" s="172" t="n"/>
      <c r="M59" s="172" t="n"/>
      <c r="N59" s="976" t="inlineStr"/>
      <c r="O59" s="192" t="inlineStr"/>
      <c r="P59" s="192" t="inlineStr"/>
      <c r="Q59" s="192" t="inlineStr"/>
      <c r="R59" s="192" t="inlineStr"/>
      <c r="S59" s="192" t="inlineStr"/>
      <c r="T59" s="192" t="inlineStr"/>
      <c r="U59" s="193">
        <f>I52</f>
        <v/>
      </c>
      <c r="V59" s="172" t="n"/>
      <c r="W59" s="172" t="n"/>
      <c r="X59" s="172" t="n"/>
      <c r="Y59" s="172" t="n"/>
      <c r="Z59" s="172" t="n"/>
      <c r="AA59" s="172" t="n"/>
      <c r="AB59" s="172" t="n"/>
      <c r="AC59" s="172" t="n"/>
      <c r="AD59" s="172" t="n"/>
      <c r="AE59" s="172" t="n"/>
      <c r="AF59" s="172" t="n"/>
      <c r="AG59" s="172" t="n"/>
      <c r="AH59" s="172" t="n"/>
      <c r="AI59" s="172" t="n"/>
      <c r="AJ59" s="172" t="n"/>
      <c r="AK59" s="172" t="n"/>
      <c r="AL59" s="172" t="n"/>
      <c r="AM59" s="172" t="n"/>
      <c r="AN59" s="172" t="n"/>
      <c r="AO59" s="172" t="n"/>
      <c r="AP59" s="172" t="n"/>
      <c r="AQ59" s="172" t="n"/>
      <c r="AR59" s="172" t="n"/>
      <c r="AS59" s="172" t="n"/>
      <c r="AT59" s="172" t="n"/>
      <c r="AU59" s="172" t="n"/>
      <c r="AV59" s="172" t="n"/>
      <c r="AW59" s="172" t="n"/>
      <c r="AX59" s="172" t="n"/>
      <c r="AY59" s="172" t="n"/>
      <c r="AZ59" s="172" t="n"/>
      <c r="BA59" s="172" t="n"/>
      <c r="BB59" s="172" t="n"/>
      <c r="BC59" s="172" t="n"/>
      <c r="BD59" s="172" t="n"/>
      <c r="BE59" s="172" t="n"/>
      <c r="BF59" s="172" t="n"/>
      <c r="BG59" s="172" t="n"/>
      <c r="BH59" s="172" t="n"/>
      <c r="BI59" s="172" t="n"/>
      <c r="BJ59" s="172" t="n"/>
      <c r="BK59" s="172" t="n"/>
      <c r="BL59" s="172" t="n"/>
      <c r="BM59" s="172" t="n"/>
      <c r="BN59" s="172" t="n"/>
      <c r="BO59" s="172" t="n"/>
      <c r="BP59" s="172" t="n"/>
      <c r="BQ59" s="172" t="n"/>
      <c r="BR59" s="172" t="n"/>
      <c r="BS59" s="172" t="n"/>
      <c r="BT59" s="172" t="n"/>
      <c r="BU59" s="172" t="n"/>
      <c r="BV59" s="172" t="n"/>
      <c r="BW59" s="172" t="n"/>
      <c r="BX59" s="172" t="n"/>
      <c r="BY59" s="172" t="n"/>
      <c r="BZ59" s="172" t="n"/>
      <c r="CA59" s="172" t="n"/>
      <c r="CB59" s="172" t="n"/>
      <c r="CC59" s="172" t="n"/>
      <c r="CD59" s="172" t="n"/>
      <c r="CE59" s="172" t="n"/>
      <c r="CF59" s="172" t="n"/>
      <c r="CG59" s="172" t="n"/>
      <c r="CH59" s="172" t="n"/>
      <c r="CI59" s="172" t="n"/>
      <c r="CJ59" s="172" t="n"/>
      <c r="CK59" s="172" t="n"/>
      <c r="CL59" s="172" t="n"/>
      <c r="CM59" s="172" t="n"/>
      <c r="CN59" s="172" t="n"/>
      <c r="CO59" s="172" t="n"/>
      <c r="CP59" s="172" t="n"/>
      <c r="CQ59" s="172" t="n"/>
      <c r="CR59" s="172" t="n"/>
      <c r="CS59" s="172" t="n"/>
      <c r="CT59" s="172" t="n"/>
      <c r="CU59" s="172" t="n"/>
      <c r="CV59" s="172" t="n"/>
      <c r="CW59" s="172" t="n"/>
      <c r="CX59" s="172" t="n"/>
      <c r="CY59" s="172" t="n"/>
      <c r="CZ59" s="172" t="n"/>
      <c r="DA59" s="172" t="n"/>
      <c r="DB59" s="172" t="n"/>
      <c r="DC59" s="172" t="n"/>
      <c r="DD59" s="172" t="n"/>
      <c r="DE59" s="172" t="n"/>
      <c r="DF59" s="172" t="n"/>
      <c r="DG59" s="172" t="n"/>
      <c r="DH59" s="172" t="n"/>
      <c r="DI59" s="172" t="n"/>
      <c r="DJ59" s="172" t="n"/>
      <c r="DK59" s="172" t="n"/>
      <c r="DL59" s="172" t="n"/>
      <c r="DM59" s="172" t="n"/>
      <c r="DN59" s="172" t="n"/>
      <c r="DO59" s="172" t="n"/>
      <c r="DP59" s="172" t="n"/>
      <c r="DQ59" s="172" t="n"/>
      <c r="DR59" s="172" t="n"/>
      <c r="DS59" s="172" t="n"/>
      <c r="DT59" s="172" t="n"/>
      <c r="DU59" s="172" t="n"/>
      <c r="DV59" s="172" t="n"/>
      <c r="DW59" s="172" t="n"/>
      <c r="DX59" s="172" t="n"/>
      <c r="DY59" s="172" t="n"/>
      <c r="DZ59" s="172" t="n"/>
      <c r="EA59" s="172" t="n"/>
      <c r="EB59" s="172" t="n"/>
      <c r="EC59" s="172" t="n"/>
      <c r="ED59" s="172" t="n"/>
      <c r="EE59" s="172" t="n"/>
      <c r="EF59" s="172" t="n"/>
      <c r="EG59" s="172" t="n"/>
      <c r="EH59" s="172" t="n"/>
      <c r="EI59" s="172" t="n"/>
      <c r="EJ59" s="172" t="n"/>
    </row>
    <row r="60">
      <c r="B60" s="102" t="n"/>
      <c r="C60" s="939" t="n"/>
      <c r="D60" s="939" t="n"/>
      <c r="E60" s="939" t="n"/>
      <c r="F60" s="939" t="n"/>
      <c r="G60" s="939" t="n"/>
      <c r="H60" s="939" t="n"/>
      <c r="I60" s="975" t="n"/>
      <c r="J60" s="180" t="n"/>
      <c r="K60" s="172" t="n"/>
      <c r="L60" s="172" t="n"/>
      <c r="M60" s="172" t="n"/>
      <c r="N60" s="976" t="inlineStr"/>
      <c r="O60" s="192" t="inlineStr"/>
      <c r="P60" s="192" t="inlineStr"/>
      <c r="Q60" s="192" t="inlineStr"/>
      <c r="R60" s="192" t="inlineStr"/>
      <c r="S60" s="192" t="inlineStr"/>
      <c r="T60" s="192" t="inlineStr"/>
      <c r="U60" s="193">
        <f>I53</f>
        <v/>
      </c>
      <c r="V60" s="172" t="n"/>
      <c r="W60" s="172" t="n"/>
      <c r="X60" s="172" t="n"/>
      <c r="Y60" s="172" t="n"/>
      <c r="Z60" s="172" t="n"/>
      <c r="AA60" s="172" t="n"/>
      <c r="AB60" s="172" t="n"/>
      <c r="AC60" s="172" t="n"/>
      <c r="AD60" s="172" t="n"/>
      <c r="AE60" s="172" t="n"/>
      <c r="AF60" s="172" t="n"/>
      <c r="AG60" s="172" t="n"/>
      <c r="AH60" s="172" t="n"/>
      <c r="AI60" s="172" t="n"/>
      <c r="AJ60" s="172" t="n"/>
      <c r="AK60" s="172" t="n"/>
      <c r="AL60" s="172" t="n"/>
      <c r="AM60" s="172" t="n"/>
      <c r="AN60" s="172" t="n"/>
      <c r="AO60" s="172" t="n"/>
      <c r="AP60" s="172" t="n"/>
      <c r="AQ60" s="172" t="n"/>
      <c r="AR60" s="172" t="n"/>
      <c r="AS60" s="172" t="n"/>
      <c r="AT60" s="172" t="n"/>
      <c r="AU60" s="172" t="n"/>
      <c r="AV60" s="172" t="n"/>
      <c r="AW60" s="172" t="n"/>
      <c r="AX60" s="172" t="n"/>
      <c r="AY60" s="172" t="n"/>
      <c r="AZ60" s="172" t="n"/>
      <c r="BA60" s="172" t="n"/>
      <c r="BB60" s="172" t="n"/>
      <c r="BC60" s="172" t="n"/>
      <c r="BD60" s="172" t="n"/>
      <c r="BE60" s="172" t="n"/>
      <c r="BF60" s="172" t="n"/>
      <c r="BG60" s="172" t="n"/>
      <c r="BH60" s="172" t="n"/>
      <c r="BI60" s="172" t="n"/>
      <c r="BJ60" s="172" t="n"/>
      <c r="BK60" s="172" t="n"/>
      <c r="BL60" s="172" t="n"/>
      <c r="BM60" s="172" t="n"/>
      <c r="BN60" s="172" t="n"/>
      <c r="BO60" s="172" t="n"/>
      <c r="BP60" s="172" t="n"/>
      <c r="BQ60" s="172" t="n"/>
      <c r="BR60" s="172" t="n"/>
      <c r="BS60" s="172" t="n"/>
      <c r="BT60" s="172" t="n"/>
      <c r="BU60" s="172" t="n"/>
      <c r="BV60" s="172" t="n"/>
      <c r="BW60" s="172" t="n"/>
      <c r="BX60" s="172" t="n"/>
      <c r="BY60" s="172" t="n"/>
      <c r="BZ60" s="172" t="n"/>
      <c r="CA60" s="172" t="n"/>
      <c r="CB60" s="172" t="n"/>
      <c r="CC60" s="172" t="n"/>
      <c r="CD60" s="172" t="n"/>
      <c r="CE60" s="172" t="n"/>
      <c r="CF60" s="172" t="n"/>
      <c r="CG60" s="172" t="n"/>
      <c r="CH60" s="172" t="n"/>
      <c r="CI60" s="172" t="n"/>
      <c r="CJ60" s="172" t="n"/>
      <c r="CK60" s="172" t="n"/>
      <c r="CL60" s="172" t="n"/>
      <c r="CM60" s="172" t="n"/>
      <c r="CN60" s="172" t="n"/>
      <c r="CO60" s="172" t="n"/>
      <c r="CP60" s="172" t="n"/>
      <c r="CQ60" s="172" t="n"/>
      <c r="CR60" s="172" t="n"/>
      <c r="CS60" s="172" t="n"/>
      <c r="CT60" s="172" t="n"/>
      <c r="CU60" s="172" t="n"/>
      <c r="CV60" s="172" t="n"/>
      <c r="CW60" s="172" t="n"/>
      <c r="CX60" s="172" t="n"/>
      <c r="CY60" s="172" t="n"/>
      <c r="CZ60" s="172" t="n"/>
      <c r="DA60" s="172" t="n"/>
      <c r="DB60" s="172" t="n"/>
      <c r="DC60" s="172" t="n"/>
      <c r="DD60" s="172" t="n"/>
      <c r="DE60" s="172" t="n"/>
      <c r="DF60" s="172" t="n"/>
      <c r="DG60" s="172" t="n"/>
      <c r="DH60" s="172" t="n"/>
      <c r="DI60" s="172" t="n"/>
      <c r="DJ60" s="172" t="n"/>
      <c r="DK60" s="172" t="n"/>
      <c r="DL60" s="172" t="n"/>
      <c r="DM60" s="172" t="n"/>
      <c r="DN60" s="172" t="n"/>
      <c r="DO60" s="172" t="n"/>
      <c r="DP60" s="172" t="n"/>
      <c r="DQ60" s="172" t="n"/>
      <c r="DR60" s="172" t="n"/>
      <c r="DS60" s="172" t="n"/>
      <c r="DT60" s="172" t="n"/>
      <c r="DU60" s="172" t="n"/>
      <c r="DV60" s="172" t="n"/>
      <c r="DW60" s="172" t="n"/>
      <c r="DX60" s="172" t="n"/>
      <c r="DY60" s="172" t="n"/>
      <c r="DZ60" s="172" t="n"/>
      <c r="EA60" s="172" t="n"/>
      <c r="EB60" s="172" t="n"/>
      <c r="EC60" s="172" t="n"/>
      <c r="ED60" s="172" t="n"/>
      <c r="EE60" s="172" t="n"/>
      <c r="EF60" s="172" t="n"/>
      <c r="EG60" s="172" t="n"/>
      <c r="EH60" s="172" t="n"/>
      <c r="EI60" s="172" t="n"/>
      <c r="EJ60" s="172" t="n"/>
    </row>
    <row r="61">
      <c r="B61" s="102" t="n"/>
      <c r="C61" s="939" t="n"/>
      <c r="D61" s="939" t="n"/>
      <c r="E61" s="939" t="n"/>
      <c r="F61" s="939" t="n"/>
      <c r="G61" s="939" t="n"/>
      <c r="H61" s="939" t="n"/>
      <c r="I61" s="975" t="n"/>
      <c r="J61" s="180" t="n"/>
      <c r="K61" s="172" t="n"/>
      <c r="L61" s="172" t="n"/>
      <c r="M61" s="172" t="n"/>
      <c r="N61" s="976" t="inlineStr"/>
      <c r="O61" s="192" t="inlineStr"/>
      <c r="P61" s="192" t="inlineStr"/>
      <c r="Q61" s="192" t="inlineStr"/>
      <c r="R61" s="192" t="inlineStr"/>
      <c r="S61" s="192" t="inlineStr"/>
      <c r="T61" s="192" t="inlineStr"/>
      <c r="U61" s="193">
        <f>I54</f>
        <v/>
      </c>
      <c r="V61" s="172" t="n"/>
      <c r="W61" s="172" t="n"/>
      <c r="X61" s="172" t="n"/>
      <c r="Y61" s="172" t="n"/>
      <c r="Z61" s="172" t="n"/>
      <c r="AA61" s="172" t="n"/>
      <c r="AB61" s="172" t="n"/>
      <c r="AC61" s="172" t="n"/>
      <c r="AD61" s="172" t="n"/>
      <c r="AE61" s="172" t="n"/>
      <c r="AF61" s="172" t="n"/>
      <c r="AG61" s="172" t="n"/>
      <c r="AH61" s="172" t="n"/>
      <c r="AI61" s="172" t="n"/>
      <c r="AJ61" s="172" t="n"/>
      <c r="AK61" s="172" t="n"/>
      <c r="AL61" s="172" t="n"/>
      <c r="AM61" s="172" t="n"/>
      <c r="AN61" s="172" t="n"/>
      <c r="AO61" s="172" t="n"/>
      <c r="AP61" s="172" t="n"/>
      <c r="AQ61" s="172" t="n"/>
      <c r="AR61" s="172" t="n"/>
      <c r="AS61" s="172" t="n"/>
      <c r="AT61" s="172" t="n"/>
      <c r="AU61" s="172" t="n"/>
      <c r="AV61" s="172" t="n"/>
      <c r="AW61" s="172" t="n"/>
      <c r="AX61" s="172" t="n"/>
      <c r="AY61" s="172" t="n"/>
      <c r="AZ61" s="172" t="n"/>
      <c r="BA61" s="172" t="n"/>
      <c r="BB61" s="172" t="n"/>
      <c r="BC61" s="172" t="n"/>
      <c r="BD61" s="172" t="n"/>
      <c r="BE61" s="172" t="n"/>
      <c r="BF61" s="172" t="n"/>
      <c r="BG61" s="172" t="n"/>
      <c r="BH61" s="172" t="n"/>
      <c r="BI61" s="172" t="n"/>
      <c r="BJ61" s="172" t="n"/>
      <c r="BK61" s="172" t="n"/>
      <c r="BL61" s="172" t="n"/>
      <c r="BM61" s="172" t="n"/>
      <c r="BN61" s="172" t="n"/>
      <c r="BO61" s="172" t="n"/>
      <c r="BP61" s="172" t="n"/>
      <c r="BQ61" s="172" t="n"/>
      <c r="BR61" s="172" t="n"/>
      <c r="BS61" s="172" t="n"/>
      <c r="BT61" s="172" t="n"/>
      <c r="BU61" s="172" t="n"/>
      <c r="BV61" s="172" t="n"/>
      <c r="BW61" s="172" t="n"/>
      <c r="BX61" s="172" t="n"/>
      <c r="BY61" s="172" t="n"/>
      <c r="BZ61" s="172" t="n"/>
      <c r="CA61" s="172" t="n"/>
      <c r="CB61" s="172" t="n"/>
      <c r="CC61" s="172" t="n"/>
      <c r="CD61" s="172" t="n"/>
      <c r="CE61" s="172" t="n"/>
      <c r="CF61" s="172" t="n"/>
      <c r="CG61" s="172" t="n"/>
      <c r="CH61" s="172" t="n"/>
      <c r="CI61" s="172" t="n"/>
      <c r="CJ61" s="172" t="n"/>
      <c r="CK61" s="172" t="n"/>
      <c r="CL61" s="172" t="n"/>
      <c r="CM61" s="172" t="n"/>
      <c r="CN61" s="172" t="n"/>
      <c r="CO61" s="172" t="n"/>
      <c r="CP61" s="172" t="n"/>
      <c r="CQ61" s="172" t="n"/>
      <c r="CR61" s="172" t="n"/>
      <c r="CS61" s="172" t="n"/>
      <c r="CT61" s="172" t="n"/>
      <c r="CU61" s="172" t="n"/>
      <c r="CV61" s="172" t="n"/>
      <c r="CW61" s="172" t="n"/>
      <c r="CX61" s="172" t="n"/>
      <c r="CY61" s="172" t="n"/>
      <c r="CZ61" s="172" t="n"/>
      <c r="DA61" s="172" t="n"/>
      <c r="DB61" s="172" t="n"/>
      <c r="DC61" s="172" t="n"/>
      <c r="DD61" s="172" t="n"/>
      <c r="DE61" s="172" t="n"/>
      <c r="DF61" s="172" t="n"/>
      <c r="DG61" s="172" t="n"/>
      <c r="DH61" s="172" t="n"/>
      <c r="DI61" s="172" t="n"/>
      <c r="DJ61" s="172" t="n"/>
      <c r="DK61" s="172" t="n"/>
      <c r="DL61" s="172" t="n"/>
      <c r="DM61" s="172" t="n"/>
      <c r="DN61" s="172" t="n"/>
      <c r="DO61" s="172" t="n"/>
      <c r="DP61" s="172" t="n"/>
      <c r="DQ61" s="172" t="n"/>
      <c r="DR61" s="172" t="n"/>
      <c r="DS61" s="172" t="n"/>
      <c r="DT61" s="172" t="n"/>
      <c r="DU61" s="172" t="n"/>
      <c r="DV61" s="172" t="n"/>
      <c r="DW61" s="172" t="n"/>
      <c r="DX61" s="172" t="n"/>
      <c r="DY61" s="172" t="n"/>
      <c r="DZ61" s="172" t="n"/>
      <c r="EA61" s="172" t="n"/>
      <c r="EB61" s="172" t="n"/>
      <c r="EC61" s="172" t="n"/>
      <c r="ED61" s="172" t="n"/>
      <c r="EE61" s="172" t="n"/>
      <c r="EF61" s="172" t="n"/>
      <c r="EG61" s="172" t="n"/>
      <c r="EH61" s="172" t="n"/>
      <c r="EI61" s="172" t="n"/>
      <c r="EJ61" s="172" t="n"/>
    </row>
    <row r="62">
      <c r="A62" s="194" t="inlineStr">
        <is>
          <t>K6</t>
        </is>
      </c>
      <c r="B62" s="96" t="inlineStr">
        <is>
          <t xml:space="preserve">Total </t>
        </is>
      </c>
      <c r="C62" s="954">
        <f>SUM(INDIRECT(ADDRESS(MATCH("K5",$A:$A,0)+1,COLUMN(C$13),4)&amp;":"&amp;ADDRESS(MATCH("K6",$A:$A,0)-1,COLUMN(C$13),4)))</f>
        <v/>
      </c>
      <c r="D62" s="954">
        <f>SUM(INDIRECT(ADDRESS(MATCH("K5",$A:$A,0)+1,COLUMN(D$13),4)&amp;":"&amp;ADDRESS(MATCH("K6",$A:$A,0)-1,COLUMN(D$13),4)))</f>
        <v/>
      </c>
      <c r="E62" s="954">
        <f>SUM(INDIRECT(ADDRESS(MATCH("K5",$A:$A,0)+1,COLUMN(E$13),4)&amp;":"&amp;ADDRESS(MATCH("K6",$A:$A,0)-1,COLUMN(E$13),4)))</f>
        <v/>
      </c>
      <c r="F62" s="954">
        <f>SUM(INDIRECT(ADDRESS(MATCH("K5",$A:$A,0)+1,COLUMN(F$13),4)&amp;":"&amp;ADDRESS(MATCH("K6",$A:$A,0)-1,COLUMN(F$13),4)))</f>
        <v/>
      </c>
      <c r="G62" s="954" t="n">
        <v>0</v>
      </c>
      <c r="H62" s="954" t="n">
        <v>0</v>
      </c>
      <c r="I62" s="977" t="n"/>
      <c r="J62" s="196" t="n"/>
      <c r="K62" s="197" t="n"/>
      <c r="L62" s="197" t="n"/>
      <c r="M62" s="197" t="n"/>
      <c r="N62" s="966">
        <f>B62</f>
        <v/>
      </c>
      <c r="O62" s="198">
        <f>C62*BS!$B$9</f>
        <v/>
      </c>
      <c r="P62" s="198">
        <f>D62*BS!$B$9</f>
        <v/>
      </c>
      <c r="Q62" s="198">
        <f>E62*BS!$B$9</f>
        <v/>
      </c>
      <c r="R62" s="198">
        <f>F62*BS!$B$9</f>
        <v/>
      </c>
      <c r="S62" s="198">
        <f>G62*BS!$B$9</f>
        <v/>
      </c>
      <c r="T62" s="198">
        <f>H62*BS!$B$9</f>
        <v/>
      </c>
      <c r="U62" s="193">
        <f>I55</f>
        <v/>
      </c>
      <c r="V62" s="197" t="n"/>
      <c r="W62" s="197" t="n"/>
      <c r="X62" s="197" t="n"/>
      <c r="Y62" s="197" t="n"/>
      <c r="Z62" s="197" t="n"/>
      <c r="AA62" s="197" t="n"/>
      <c r="AB62" s="197" t="n"/>
      <c r="AC62" s="197" t="n"/>
      <c r="AD62" s="197" t="n"/>
      <c r="AE62" s="197" t="n"/>
      <c r="AF62" s="197" t="n"/>
      <c r="AG62" s="197" t="n"/>
      <c r="AH62" s="197" t="n"/>
      <c r="AI62" s="197" t="n"/>
      <c r="AJ62" s="197" t="n"/>
      <c r="AK62" s="197" t="n"/>
      <c r="AL62" s="197" t="n"/>
      <c r="AM62" s="197" t="n"/>
      <c r="AN62" s="197" t="n"/>
      <c r="AO62" s="197" t="n"/>
      <c r="AP62" s="197" t="n"/>
      <c r="AQ62" s="197" t="n"/>
      <c r="AR62" s="197" t="n"/>
      <c r="AS62" s="197" t="n"/>
      <c r="AT62" s="197" t="n"/>
      <c r="AU62" s="197" t="n"/>
      <c r="AV62" s="197" t="n"/>
      <c r="AW62" s="197" t="n"/>
      <c r="AX62" s="197" t="n"/>
      <c r="AY62" s="197" t="n"/>
      <c r="AZ62" s="197" t="n"/>
      <c r="BA62" s="197" t="n"/>
      <c r="BB62" s="197" t="n"/>
      <c r="BC62" s="197" t="n"/>
      <c r="BD62" s="197" t="n"/>
      <c r="BE62" s="197" t="n"/>
      <c r="BF62" s="197" t="n"/>
      <c r="BG62" s="197" t="n"/>
      <c r="BH62" s="197" t="n"/>
      <c r="BI62" s="197" t="n"/>
      <c r="BJ62" s="197" t="n"/>
      <c r="BK62" s="197" t="n"/>
      <c r="BL62" s="197" t="n"/>
      <c r="BM62" s="197" t="n"/>
      <c r="BN62" s="197" t="n"/>
      <c r="BO62" s="197" t="n"/>
      <c r="BP62" s="197" t="n"/>
      <c r="BQ62" s="197" t="n"/>
      <c r="BR62" s="197" t="n"/>
      <c r="BS62" s="197" t="n"/>
      <c r="BT62" s="197" t="n"/>
      <c r="BU62" s="197" t="n"/>
      <c r="BV62" s="197" t="n"/>
      <c r="BW62" s="197" t="n"/>
      <c r="BX62" s="197" t="n"/>
      <c r="BY62" s="197" t="n"/>
      <c r="BZ62" s="197" t="n"/>
      <c r="CA62" s="197" t="n"/>
      <c r="CB62" s="197" t="n"/>
      <c r="CC62" s="197" t="n"/>
      <c r="CD62" s="197" t="n"/>
      <c r="CE62" s="197" t="n"/>
      <c r="CF62" s="197" t="n"/>
      <c r="CG62" s="197" t="n"/>
      <c r="CH62" s="197" t="n"/>
      <c r="CI62" s="197" t="n"/>
      <c r="CJ62" s="197" t="n"/>
      <c r="CK62" s="197" t="n"/>
      <c r="CL62" s="197" t="n"/>
      <c r="CM62" s="197" t="n"/>
      <c r="CN62" s="197" t="n"/>
      <c r="CO62" s="197" t="n"/>
      <c r="CP62" s="197" t="n"/>
      <c r="CQ62" s="197" t="n"/>
      <c r="CR62" s="197" t="n"/>
      <c r="CS62" s="197" t="n"/>
      <c r="CT62" s="197" t="n"/>
      <c r="CU62" s="197" t="n"/>
      <c r="CV62" s="197" t="n"/>
      <c r="CW62" s="197" t="n"/>
      <c r="CX62" s="197" t="n"/>
      <c r="CY62" s="197" t="n"/>
      <c r="CZ62" s="197" t="n"/>
      <c r="DA62" s="197" t="n"/>
      <c r="DB62" s="197" t="n"/>
      <c r="DC62" s="197" t="n"/>
      <c r="DD62" s="197" t="n"/>
      <c r="DE62" s="197" t="n"/>
      <c r="DF62" s="197" t="n"/>
      <c r="DG62" s="197" t="n"/>
      <c r="DH62" s="197" t="n"/>
      <c r="DI62" s="197" t="n"/>
      <c r="DJ62" s="197" t="n"/>
      <c r="DK62" s="197" t="n"/>
      <c r="DL62" s="197" t="n"/>
      <c r="DM62" s="197" t="n"/>
      <c r="DN62" s="197" t="n"/>
      <c r="DO62" s="197" t="n"/>
      <c r="DP62" s="197" t="n"/>
      <c r="DQ62" s="197" t="n"/>
      <c r="DR62" s="197" t="n"/>
      <c r="DS62" s="197" t="n"/>
      <c r="DT62" s="197" t="n"/>
      <c r="DU62" s="197" t="n"/>
      <c r="DV62" s="197" t="n"/>
      <c r="DW62" s="197" t="n"/>
      <c r="DX62" s="197" t="n"/>
      <c r="DY62" s="197" t="n"/>
      <c r="DZ62" s="197" t="n"/>
      <c r="EA62" s="197" t="n"/>
      <c r="EB62" s="197" t="n"/>
      <c r="EC62" s="197" t="n"/>
      <c r="ED62" s="197" t="n"/>
      <c r="EE62" s="197" t="n"/>
      <c r="EF62" s="197" t="n"/>
      <c r="EG62" s="197" t="n"/>
      <c r="EH62" s="197" t="n"/>
      <c r="EI62" s="197" t="n"/>
      <c r="EJ62" s="197" t="n"/>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t="n"/>
    </row>
    <row r="64">
      <c r="A64" s="171" t="inlineStr">
        <is>
          <t>K7</t>
        </is>
      </c>
      <c r="B64" s="96" t="inlineStr">
        <is>
          <t xml:space="preserve">Accounts Payable </t>
        </is>
      </c>
      <c r="C64" s="964" t="n"/>
      <c r="D64" s="964" t="n"/>
      <c r="E64" s="964" t="n"/>
      <c r="F64" s="964" t="n"/>
      <c r="G64" s="964" t="n"/>
      <c r="H64" s="964" t="n"/>
      <c r="I64" s="975" t="n"/>
      <c r="J64" s="180" t="n"/>
      <c r="N64" s="966">
        <f>B64</f>
        <v/>
      </c>
      <c r="O64" s="204" t="inlineStr"/>
      <c r="P64" s="204" t="inlineStr"/>
      <c r="Q64" s="204" t="inlineStr"/>
      <c r="R64" s="204" t="inlineStr"/>
      <c r="S64" s="204" t="inlineStr"/>
      <c r="T64" s="204" t="inlineStr"/>
      <c r="U64" s="193" t="n"/>
    </row>
    <row r="65">
      <c r="B65" s="102" t="inlineStr">
        <is>
          <t>Asat31 December $000 None Trade creditors</t>
        </is>
      </c>
      <c r="C65" s="939" t="n"/>
      <c r="D65" s="939" t="n"/>
      <c r="E65" s="939" t="n"/>
      <c r="F65" s="939" t="n"/>
      <c r="G65" s="939" t="n">
        <v>79697</v>
      </c>
      <c r="H65" s="939" t="n">
        <v>75810</v>
      </c>
      <c r="I65" s="975" t="n"/>
      <c r="J65" s="180" t="n"/>
      <c r="N65" s="976">
        <f>B65</f>
        <v/>
      </c>
      <c r="O65" s="192" t="inlineStr"/>
      <c r="P65" s="192" t="inlineStr"/>
      <c r="Q65" s="192" t="inlineStr"/>
      <c r="R65" s="192" t="inlineStr"/>
      <c r="S65" s="192">
        <f>G65*BS!$B$9</f>
        <v/>
      </c>
      <c r="T65" s="192">
        <f>H65*BS!$B$9</f>
        <v/>
      </c>
      <c r="U65" s="193">
        <f>I58</f>
        <v/>
      </c>
    </row>
    <row r="66">
      <c r="B66" s="102" t="inlineStr">
        <is>
          <t>Asat31 December $000 None Total trade and other payables</t>
        </is>
      </c>
      <c r="C66" s="939" t="n"/>
      <c r="D66" s="939" t="n"/>
      <c r="E66" s="939" t="n"/>
      <c r="F66" s="939" t="n"/>
      <c r="G66" s="939" t="n">
        <v>104455</v>
      </c>
      <c r="H66" s="939" t="n">
        <v>92263</v>
      </c>
      <c r="I66" s="975" t="n"/>
      <c r="J66" s="180" t="n"/>
      <c r="N66" s="976">
        <f>B66</f>
        <v/>
      </c>
      <c r="O66" s="192" t="inlineStr"/>
      <c r="P66" s="192" t="inlineStr"/>
      <c r="Q66" s="192" t="inlineStr"/>
      <c r="R66" s="192" t="inlineStr"/>
      <c r="S66" s="192">
        <f>G66*BS!$B$9</f>
        <v/>
      </c>
      <c r="T66" s="192">
        <f>H66*BS!$B$9</f>
        <v/>
      </c>
      <c r="U66" s="193">
        <f>I59</f>
        <v/>
      </c>
    </row>
    <row r="67" customFormat="1" s="194">
      <c r="B67" s="102" t="n"/>
      <c r="C67" s="939" t="n"/>
      <c r="D67" s="939" t="n"/>
      <c r="E67" s="939" t="n"/>
      <c r="F67" s="939" t="n"/>
      <c r="G67" s="939" t="n"/>
      <c r="H67" s="939" t="n"/>
      <c r="I67" s="975" t="n"/>
      <c r="J67" s="180" t="n"/>
      <c r="N67" s="976" t="inlineStr"/>
      <c r="O67" s="192" t="inlineStr"/>
      <c r="P67" s="192" t="inlineStr"/>
      <c r="Q67" s="192" t="inlineStr"/>
      <c r="R67" s="192" t="inlineStr"/>
      <c r="S67" s="192" t="inlineStr"/>
      <c r="T67" s="192" t="inlineStr"/>
      <c r="U67" s="193">
        <f>I60</f>
        <v/>
      </c>
    </row>
    <row r="68">
      <c r="B68" s="102" t="n"/>
      <c r="C68" s="103" t="n"/>
      <c r="D68" s="103" t="n"/>
      <c r="E68" s="103" t="n"/>
      <c r="F68" s="103" t="n"/>
      <c r="G68" s="103" t="n"/>
      <c r="H68" s="103" t="n"/>
      <c r="I68" s="975" t="n"/>
      <c r="J68" s="180" t="n"/>
      <c r="N68" s="976" t="inlineStr"/>
      <c r="O68" s="192" t="inlineStr"/>
      <c r="P68" s="192" t="inlineStr"/>
      <c r="Q68" s="192" t="inlineStr"/>
      <c r="R68" s="192" t="inlineStr"/>
      <c r="S68" s="192" t="inlineStr"/>
      <c r="T68" s="192" t="inlineStr"/>
      <c r="U68" s="193">
        <f>I61</f>
        <v/>
      </c>
    </row>
    <row r="69">
      <c r="B69" s="102" t="n"/>
      <c r="C69" s="939" t="n"/>
      <c r="D69" s="939" t="n"/>
      <c r="E69" s="939" t="n"/>
      <c r="F69" s="939" t="n"/>
      <c r="G69" s="939" t="n"/>
      <c r="H69" s="939" t="n"/>
      <c r="I69" s="975" t="n"/>
      <c r="J69" s="180" t="n"/>
      <c r="N69" s="976" t="inlineStr"/>
      <c r="O69" s="192" t="inlineStr"/>
      <c r="P69" s="192" t="inlineStr"/>
      <c r="Q69" s="192" t="inlineStr"/>
      <c r="R69" s="192" t="inlineStr"/>
      <c r="S69" s="192" t="inlineStr"/>
      <c r="T69" s="192" t="inlineStr"/>
      <c r="U69" s="193">
        <f>I62</f>
        <v/>
      </c>
    </row>
    <row r="70">
      <c r="B70" s="102" t="n"/>
      <c r="C70" s="939" t="n"/>
      <c r="D70" s="939" t="n"/>
      <c r="E70" s="939" t="n"/>
      <c r="F70" s="939" t="n"/>
      <c r="G70" s="939" t="n"/>
      <c r="H70" s="939" t="n"/>
      <c r="I70" s="975" t="n"/>
      <c r="J70" s="180" t="n"/>
      <c r="N70" s="976" t="inlineStr"/>
      <c r="O70" s="192" t="inlineStr"/>
      <c r="P70" s="192" t="inlineStr"/>
      <c r="Q70" s="192" t="inlineStr"/>
      <c r="R70" s="192" t="inlineStr"/>
      <c r="S70" s="192" t="inlineStr"/>
      <c r="T70" s="192" t="inlineStr"/>
      <c r="U70" s="193">
        <f>I63</f>
        <v/>
      </c>
    </row>
    <row r="71">
      <c r="B71" s="102" t="n"/>
      <c r="C71" s="939" t="n"/>
      <c r="D71" s="939" t="n"/>
      <c r="E71" s="939" t="n"/>
      <c r="F71" s="939" t="n"/>
      <c r="G71" s="939" t="n"/>
      <c r="H71" s="939" t="n"/>
      <c r="I71" s="975" t="n"/>
      <c r="J71" s="180" t="n"/>
      <c r="N71" s="976" t="inlineStr"/>
      <c r="O71" s="192" t="inlineStr"/>
      <c r="P71" s="192" t="inlineStr"/>
      <c r="Q71" s="192" t="inlineStr"/>
      <c r="R71" s="192" t="inlineStr"/>
      <c r="S71" s="192" t="inlineStr"/>
      <c r="T71" s="192" t="inlineStr"/>
      <c r="U71" s="193">
        <f>I64</f>
        <v/>
      </c>
    </row>
    <row r="72">
      <c r="B72" s="102" t="n"/>
      <c r="C72" s="939" t="n"/>
      <c r="D72" s="939" t="n"/>
      <c r="E72" s="939" t="n"/>
      <c r="F72" s="939" t="n"/>
      <c r="G72" s="939" t="n"/>
      <c r="H72" s="939" t="n"/>
      <c r="I72" s="975" t="n"/>
      <c r="J72" s="180" t="n"/>
      <c r="N72" s="976" t="inlineStr"/>
      <c r="O72" s="192" t="inlineStr"/>
      <c r="P72" s="192" t="inlineStr"/>
      <c r="Q72" s="192" t="inlineStr"/>
      <c r="R72" s="192" t="inlineStr"/>
      <c r="S72" s="192" t="inlineStr"/>
      <c r="T72" s="192" t="inlineStr"/>
      <c r="U72" s="193">
        <f>I65</f>
        <v/>
      </c>
    </row>
    <row r="73">
      <c r="B73" s="102" t="n"/>
      <c r="C73" s="939" t="n"/>
      <c r="D73" s="939" t="n"/>
      <c r="E73" s="939" t="n"/>
      <c r="F73" s="939" t="n"/>
      <c r="G73" s="939" t="n"/>
      <c r="H73" s="939" t="n"/>
      <c r="I73" s="975" t="n"/>
      <c r="J73" s="180" t="n"/>
      <c r="N73" s="976" t="inlineStr"/>
      <c r="O73" s="192" t="inlineStr"/>
      <c r="P73" s="192" t="inlineStr"/>
      <c r="Q73" s="192" t="inlineStr"/>
      <c r="R73" s="192" t="inlineStr"/>
      <c r="S73" s="192" t="inlineStr"/>
      <c r="T73" s="192" t="inlineStr"/>
      <c r="U73" s="193">
        <f>I66</f>
        <v/>
      </c>
    </row>
    <row r="74" ht="20.25" customHeight="1" s="340">
      <c r="A74" s="194" t="inlineStr">
        <is>
          <t>K8</t>
        </is>
      </c>
      <c r="B74" s="96" t="inlineStr">
        <is>
          <t xml:space="preserve">Total </t>
        </is>
      </c>
      <c r="C74" s="954">
        <f>SUM(INDIRECT(ADDRESS(MATCH("K7",$A:$A,0)+1,COLUMN(C$13),4)&amp;":"&amp;ADDRESS(MATCH("K8",$A:$A,0)-1,COLUMN(C$13),4)))</f>
        <v/>
      </c>
      <c r="D74" s="954">
        <f>SUM(INDIRECT(ADDRESS(MATCH("K7",$A:$A,0)+1,COLUMN(D$13),4)&amp;":"&amp;ADDRESS(MATCH("K8",$A:$A,0)-1,COLUMN(D$13),4)))</f>
        <v/>
      </c>
      <c r="E74" s="954">
        <f>SUM(INDIRECT(ADDRESS(MATCH("K7",$A:$A,0)+1,COLUMN(E$13),4)&amp;":"&amp;ADDRESS(MATCH("K8",$A:$A,0)-1,COLUMN(E$13),4)))</f>
        <v/>
      </c>
      <c r="F74" s="954">
        <f>SUM(INDIRECT(ADDRESS(MATCH("K7",$A:$A,0)+1,COLUMN(F$13),4)&amp;":"&amp;ADDRESS(MATCH("K8",$A:$A,0)-1,COLUMN(F$13),4)))</f>
        <v/>
      </c>
      <c r="G74" s="954">
        <f>SUM(INDIRECT(ADDRESS(MATCH("K7",$A:$A,0)+1,COLUMN(G$13),4)&amp;":"&amp;ADDRESS(MATCH("K8",$A:$A,0)-1,COLUMN(G$13),4)))</f>
        <v/>
      </c>
      <c r="H74" s="954">
        <f>SUM(INDIRECT(ADDRESS(MATCH("K7",$A:$A,0)+1,COLUMN(H$13),4)&amp;":"&amp;ADDRESS(MATCH("K8",$A:$A,0)-1,COLUMN(H$13),4)))</f>
        <v/>
      </c>
      <c r="I74" s="977" t="n"/>
      <c r="J74" s="196" t="n"/>
      <c r="K74" s="197" t="n"/>
      <c r="L74" s="197" t="n"/>
      <c r="M74" s="197" t="n"/>
      <c r="N74" s="966">
        <f>B74</f>
        <v/>
      </c>
      <c r="O74" s="198">
        <f>C74*BS!$B$9</f>
        <v/>
      </c>
      <c r="P74" s="198">
        <f>D74*BS!$B$9</f>
        <v/>
      </c>
      <c r="Q74" s="198">
        <f>E74*BS!$B$9</f>
        <v/>
      </c>
      <c r="R74" s="198">
        <f>F74*BS!$B$9</f>
        <v/>
      </c>
      <c r="S74" s="198">
        <f>G74*BS!$B$9</f>
        <v/>
      </c>
      <c r="T74" s="198">
        <f>H74*BS!$B$9</f>
        <v/>
      </c>
      <c r="U74" s="193">
        <f>I67</f>
        <v/>
      </c>
      <c r="V74" s="197" t="n"/>
      <c r="W74" s="197" t="n"/>
      <c r="X74" s="197" t="n"/>
      <c r="Y74" s="197" t="n"/>
      <c r="Z74" s="197" t="n"/>
      <c r="AA74" s="197" t="n"/>
      <c r="AB74" s="197" t="n"/>
      <c r="AC74" s="197" t="n"/>
      <c r="AD74" s="197" t="n"/>
      <c r="AE74" s="197" t="n"/>
      <c r="AF74" s="197" t="n"/>
      <c r="AG74" s="197" t="n"/>
      <c r="AH74" s="197" t="n"/>
      <c r="AI74" s="197" t="n"/>
      <c r="AJ74" s="197" t="n"/>
      <c r="AK74" s="197" t="n"/>
      <c r="AL74" s="197" t="n"/>
      <c r="AM74" s="197" t="n"/>
      <c r="AN74" s="197" t="n"/>
      <c r="AO74" s="197" t="n"/>
      <c r="AP74" s="197" t="n"/>
      <c r="AQ74" s="197" t="n"/>
      <c r="AR74" s="197" t="n"/>
      <c r="AS74" s="197" t="n"/>
      <c r="AT74" s="197" t="n"/>
      <c r="AU74" s="197" t="n"/>
      <c r="AV74" s="197" t="n"/>
      <c r="AW74" s="197" t="n"/>
      <c r="AX74" s="197" t="n"/>
      <c r="AY74" s="197" t="n"/>
      <c r="AZ74" s="197" t="n"/>
      <c r="BA74" s="197" t="n"/>
      <c r="BB74" s="197" t="n"/>
      <c r="BC74" s="197" t="n"/>
      <c r="BD74" s="197" t="n"/>
      <c r="BE74" s="197" t="n"/>
      <c r="BF74" s="197" t="n"/>
      <c r="BG74" s="197" t="n"/>
      <c r="BH74" s="197" t="n"/>
      <c r="BI74" s="197" t="n"/>
      <c r="BJ74" s="197" t="n"/>
      <c r="BK74" s="197" t="n"/>
      <c r="BL74" s="197" t="n"/>
      <c r="BM74" s="197" t="n"/>
      <c r="BN74" s="197" t="n"/>
      <c r="BO74" s="197" t="n"/>
      <c r="BP74" s="197" t="n"/>
      <c r="BQ74" s="197" t="n"/>
      <c r="BR74" s="197" t="n"/>
      <c r="BS74" s="197" t="n"/>
      <c r="BT74" s="197" t="n"/>
      <c r="BU74" s="197" t="n"/>
      <c r="BV74" s="197" t="n"/>
      <c r="BW74" s="197" t="n"/>
      <c r="BX74" s="197" t="n"/>
      <c r="BY74" s="197" t="n"/>
      <c r="BZ74" s="197" t="n"/>
      <c r="CA74" s="197" t="n"/>
      <c r="CB74" s="197" t="n"/>
      <c r="CC74" s="197" t="n"/>
      <c r="CD74" s="197" t="n"/>
      <c r="CE74" s="197" t="n"/>
      <c r="CF74" s="197" t="n"/>
      <c r="CG74" s="197" t="n"/>
      <c r="CH74" s="197" t="n"/>
      <c r="CI74" s="197" t="n"/>
      <c r="CJ74" s="197" t="n"/>
      <c r="CK74" s="197" t="n"/>
      <c r="CL74" s="197" t="n"/>
      <c r="CM74" s="197" t="n"/>
      <c r="CN74" s="197" t="n"/>
      <c r="CO74" s="197" t="n"/>
      <c r="CP74" s="197" t="n"/>
      <c r="CQ74" s="197" t="n"/>
      <c r="CR74" s="197" t="n"/>
      <c r="CS74" s="197" t="n"/>
      <c r="CT74" s="197" t="n"/>
      <c r="CU74" s="197" t="n"/>
      <c r="CV74" s="197" t="n"/>
      <c r="CW74" s="197" t="n"/>
      <c r="CX74" s="197" t="n"/>
      <c r="CY74" s="197" t="n"/>
      <c r="CZ74" s="197" t="n"/>
      <c r="DA74" s="197" t="n"/>
      <c r="DB74" s="197" t="n"/>
      <c r="DC74" s="197" t="n"/>
      <c r="DD74" s="197" t="n"/>
      <c r="DE74" s="197" t="n"/>
      <c r="DF74" s="197" t="n"/>
      <c r="DG74" s="197" t="n"/>
      <c r="DH74" s="197" t="n"/>
      <c r="DI74" s="197" t="n"/>
      <c r="DJ74" s="197" t="n"/>
      <c r="DK74" s="197" t="n"/>
      <c r="DL74" s="197" t="n"/>
      <c r="DM74" s="197" t="n"/>
      <c r="DN74" s="197" t="n"/>
      <c r="DO74" s="197" t="n"/>
      <c r="DP74" s="197" t="n"/>
      <c r="DQ74" s="197" t="n"/>
      <c r="DR74" s="197" t="n"/>
      <c r="DS74" s="197" t="n"/>
      <c r="DT74" s="197" t="n"/>
      <c r="DU74" s="197" t="n"/>
      <c r="DV74" s="197" t="n"/>
      <c r="DW74" s="197" t="n"/>
      <c r="DX74" s="197" t="n"/>
      <c r="DY74" s="197" t="n"/>
      <c r="DZ74" s="197" t="n"/>
      <c r="EA74" s="197" t="n"/>
      <c r="EB74" s="197" t="n"/>
      <c r="EC74" s="197" t="n"/>
      <c r="ED74" s="197" t="n"/>
      <c r="EE74" s="197" t="n"/>
      <c r="EF74" s="197" t="n"/>
      <c r="EG74" s="197" t="n"/>
      <c r="EH74" s="197" t="n"/>
      <c r="EI74" s="197" t="n"/>
      <c r="EJ74" s="197" t="n"/>
    </row>
    <row r="75">
      <c r="B75" s="102" t="n"/>
      <c r="C75" s="939" t="n"/>
      <c r="D75" s="939" t="n"/>
      <c r="E75" s="939" t="n"/>
      <c r="F75" s="939" t="n"/>
      <c r="G75" s="939" t="n"/>
      <c r="H75" s="939" t="n"/>
      <c r="I75" s="975" t="n"/>
      <c r="J75" s="180" t="n"/>
      <c r="N75" s="976" t="inlineStr"/>
      <c r="O75" s="192" t="inlineStr"/>
      <c r="P75" s="192" t="inlineStr"/>
      <c r="Q75" s="192" t="inlineStr"/>
      <c r="R75" s="192" t="inlineStr"/>
      <c r="S75" s="192" t="inlineStr"/>
      <c r="T75" s="192" t="inlineStr"/>
      <c r="U75" s="193" t="n"/>
    </row>
    <row r="76">
      <c r="A76" s="171" t="inlineStr">
        <is>
          <t>K9</t>
        </is>
      </c>
      <c r="B76" s="96" t="inlineStr">
        <is>
          <t xml:space="preserve">Accrued Expenses </t>
        </is>
      </c>
      <c r="C76" s="964" t="n"/>
      <c r="D76" s="964" t="n"/>
      <c r="E76" s="964" t="n"/>
      <c r="F76" s="964" t="n"/>
      <c r="G76" s="964" t="n"/>
      <c r="H76" s="964" t="n"/>
      <c r="I76" s="975" t="n"/>
      <c r="J76" s="180" t="n"/>
      <c r="N76" s="966">
        <f>B76</f>
        <v/>
      </c>
      <c r="O76" s="204" t="inlineStr"/>
      <c r="P76" s="204" t="inlineStr"/>
      <c r="Q76" s="204" t="inlineStr"/>
      <c r="R76" s="204" t="inlineStr"/>
      <c r="S76" s="204" t="inlineStr"/>
      <c r="T76" s="204" t="inlineStr"/>
      <c r="U76" s="193" t="n"/>
    </row>
    <row r="77">
      <c r="B77" s="102" t="inlineStr">
        <is>
          <t>Asat31 December $000 None Accrued expenses</t>
        </is>
      </c>
      <c r="C77" s="939" t="n"/>
      <c r="D77" s="939" t="n"/>
      <c r="E77" s="939" t="n"/>
      <c r="F77" s="939" t="n"/>
      <c r="G77" s="939" t="n">
        <v>2782</v>
      </c>
      <c r="H77" s="939" t="n">
        <v>762</v>
      </c>
      <c r="I77" s="977" t="n"/>
      <c r="J77" s="180" t="n"/>
      <c r="N77" s="976">
        <f>B77</f>
        <v/>
      </c>
      <c r="O77" s="192" t="inlineStr"/>
      <c r="P77" s="192" t="inlineStr"/>
      <c r="Q77" s="192" t="inlineStr"/>
      <c r="R77" s="192" t="inlineStr"/>
      <c r="S77" s="192">
        <f>G77*BS!$B$9</f>
        <v/>
      </c>
      <c r="T77" s="192">
        <f>H77*BS!$B$9</f>
        <v/>
      </c>
      <c r="U77" s="193">
        <f>I70</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I71</f>
        <v/>
      </c>
    </row>
    <row r="79">
      <c r="B79" s="102" t="n"/>
      <c r="C79" s="103" t="n"/>
      <c r="D79" s="103" t="n"/>
      <c r="E79" s="103" t="n"/>
      <c r="F79" s="103" t="n"/>
      <c r="G79" s="103" t="n"/>
      <c r="H79" s="103" t="n"/>
      <c r="I79" s="977" t="n"/>
      <c r="J79" s="180" t="n"/>
      <c r="N79" s="976" t="inlineStr"/>
      <c r="O79" s="192" t="inlineStr"/>
      <c r="P79" s="192" t="inlineStr"/>
      <c r="Q79" s="192" t="inlineStr"/>
      <c r="R79" s="192" t="inlineStr"/>
      <c r="S79" s="192" t="inlineStr"/>
      <c r="T79" s="192" t="inlineStr"/>
      <c r="U79" s="193">
        <f>I72</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I73</f>
        <v/>
      </c>
    </row>
    <row r="81" customFormat="1" s="194">
      <c r="B81" s="208" t="n"/>
      <c r="C81" s="939" t="n"/>
      <c r="D81" s="939" t="n"/>
      <c r="E81" s="939" t="n"/>
      <c r="F81" s="939" t="n"/>
      <c r="G81" s="939" t="n"/>
      <c r="H81" s="939" t="n"/>
      <c r="I81" s="977" t="n"/>
      <c r="J81" s="180" t="n"/>
      <c r="N81" s="976" t="inlineStr"/>
      <c r="O81" s="192" t="inlineStr"/>
      <c r="P81" s="192" t="inlineStr"/>
      <c r="Q81" s="192" t="inlineStr"/>
      <c r="R81" s="192" t="inlineStr"/>
      <c r="S81" s="192" t="inlineStr"/>
      <c r="T81" s="192" t="inlineStr"/>
      <c r="U81" s="193">
        <f>I74</f>
        <v/>
      </c>
    </row>
    <row r="82">
      <c r="B82" s="102" t="n"/>
      <c r="C82" s="939" t="n"/>
      <c r="D82" s="939" t="n"/>
      <c r="E82" s="939" t="n"/>
      <c r="F82" s="939" t="n"/>
      <c r="G82" s="939" t="n"/>
      <c r="H82" s="939" t="n"/>
      <c r="I82" s="977" t="n"/>
      <c r="J82" s="180" t="n"/>
      <c r="N82" s="976" t="inlineStr"/>
      <c r="O82" s="192" t="inlineStr"/>
      <c r="P82" s="192" t="inlineStr"/>
      <c r="Q82" s="192" t="inlineStr"/>
      <c r="R82" s="192" t="inlineStr"/>
      <c r="S82" s="192" t="inlineStr"/>
      <c r="T82" s="192" t="inlineStr"/>
      <c r="U82" s="193">
        <f>I75</f>
        <v/>
      </c>
    </row>
    <row r="83" customFormat="1" s="194">
      <c r="B83" s="102" t="n"/>
      <c r="C83" s="939" t="n"/>
      <c r="D83" s="939" t="n"/>
      <c r="E83" s="939" t="n"/>
      <c r="F83" s="939" t="n"/>
      <c r="G83" s="939" t="n"/>
      <c r="H83" s="939" t="n"/>
      <c r="I83" s="977" t="n"/>
      <c r="J83" s="180" t="n"/>
      <c r="N83" s="976" t="inlineStr"/>
      <c r="O83" s="192" t="inlineStr"/>
      <c r="P83" s="192" t="inlineStr"/>
      <c r="Q83" s="192" t="inlineStr"/>
      <c r="R83" s="192" t="inlineStr"/>
      <c r="S83" s="192" t="inlineStr"/>
      <c r="T83" s="192" t="inlineStr"/>
      <c r="U83" s="193">
        <f>I76</f>
        <v/>
      </c>
    </row>
    <row r="84" customFormat="1" s="194">
      <c r="B84" s="102" t="n"/>
      <c r="C84" s="939" t="n"/>
      <c r="D84" s="939" t="n"/>
      <c r="E84" s="939" t="n"/>
      <c r="F84" s="939" t="n"/>
      <c r="G84" s="939" t="n"/>
      <c r="H84" s="939" t="n"/>
      <c r="I84" s="977" t="n"/>
      <c r="J84" s="180" t="n"/>
      <c r="N84" s="976" t="inlineStr"/>
      <c r="O84" s="192" t="inlineStr"/>
      <c r="P84" s="192" t="inlineStr"/>
      <c r="Q84" s="192" t="inlineStr"/>
      <c r="R84" s="192" t="inlineStr"/>
      <c r="S84" s="192" t="inlineStr"/>
      <c r="T84" s="192" t="inlineStr"/>
      <c r="U84" s="193">
        <f>I77</f>
        <v/>
      </c>
    </row>
    <row r="85" customFormat="1" s="194">
      <c r="B85" s="102" t="n"/>
      <c r="C85" s="939" t="n"/>
      <c r="D85" s="939" t="n"/>
      <c r="E85" s="939" t="n"/>
      <c r="F85" s="939" t="n"/>
      <c r="G85" s="939" t="n"/>
      <c r="H85" s="939" t="n"/>
      <c r="I85" s="977" t="n"/>
      <c r="J85" s="180" t="n"/>
      <c r="N85" s="976" t="inlineStr"/>
      <c r="O85" s="192" t="inlineStr"/>
      <c r="P85" s="192" t="inlineStr"/>
      <c r="Q85" s="192" t="inlineStr"/>
      <c r="R85" s="192" t="inlineStr"/>
      <c r="S85" s="192" t="inlineStr"/>
      <c r="T85" s="192" t="inlineStr"/>
      <c r="U85" s="193">
        <f>I78</f>
        <v/>
      </c>
    </row>
    <row r="86">
      <c r="B86" s="102" t="n"/>
      <c r="C86" s="939" t="n"/>
      <c r="D86" s="939" t="n"/>
      <c r="E86" s="939" t="n"/>
      <c r="F86" s="939" t="n"/>
      <c r="G86" s="939" t="n"/>
      <c r="H86" s="939" t="n"/>
      <c r="I86" s="977" t="n"/>
      <c r="J86" s="180" t="n"/>
      <c r="N86" s="976" t="inlineStr"/>
      <c r="O86" s="192" t="inlineStr"/>
      <c r="P86" s="192" t="inlineStr"/>
      <c r="Q86" s="192" t="inlineStr"/>
      <c r="R86" s="192" t="inlineStr"/>
      <c r="S86" s="192" t="inlineStr"/>
      <c r="T86" s="192" t="inlineStr"/>
      <c r="U86" s="193">
        <f>I79</f>
        <v/>
      </c>
    </row>
    <row r="87">
      <c r="B87" s="102" t="n"/>
      <c r="C87" s="939" t="n"/>
      <c r="D87" s="939" t="n"/>
      <c r="E87" s="939" t="n"/>
      <c r="F87" s="939" t="n"/>
      <c r="G87" s="939" t="n"/>
      <c r="H87" s="939" t="n"/>
      <c r="I87" s="977" t="n"/>
      <c r="J87" s="180" t="n"/>
      <c r="N87" s="976" t="inlineStr"/>
      <c r="O87" s="192" t="inlineStr"/>
      <c r="P87" s="192" t="inlineStr"/>
      <c r="Q87" s="192" t="inlineStr"/>
      <c r="R87" s="192" t="inlineStr"/>
      <c r="S87" s="192" t="inlineStr"/>
      <c r="T87" s="192" t="inlineStr"/>
      <c r="U87" s="193">
        <f>I80</f>
        <v/>
      </c>
    </row>
    <row r="88">
      <c r="A88" s="194" t="inlineStr">
        <is>
          <t>K10</t>
        </is>
      </c>
      <c r="B88" s="96" t="inlineStr">
        <is>
          <t xml:space="preserve">Total </t>
        </is>
      </c>
      <c r="C88" s="954">
        <f>SUM(INDIRECT(ADDRESS(MATCH("K9",$A:$A,0)+1,COLUMN(C$13),4)&amp;":"&amp;ADDRESS(MATCH("K10",$A:$A,0)-1,COLUMN(C$13),4)))</f>
        <v/>
      </c>
      <c r="D88" s="954">
        <f>SUM(INDIRECT(ADDRESS(MATCH("K9",$A:$A,0)+1,COLUMN(D$13),4)&amp;":"&amp;ADDRESS(MATCH("K10",$A:$A,0)-1,COLUMN(D$13),4)))</f>
        <v/>
      </c>
      <c r="E88" s="954">
        <f>SUM(INDIRECT(ADDRESS(MATCH("K9",$A:$A,0)+1,COLUMN(E$13),4)&amp;":"&amp;ADDRESS(MATCH("K10",$A:$A,0)-1,COLUMN(E$13),4)))</f>
        <v/>
      </c>
      <c r="F88" s="954">
        <f>SUM(INDIRECT(ADDRESS(MATCH("K9",$A:$A,0)+1,COLUMN(F$13),4)&amp;":"&amp;ADDRESS(MATCH("K10",$A:$A,0)-1,COLUMN(F$13),4)))</f>
        <v/>
      </c>
      <c r="G88" s="954">
        <f>SUM(INDIRECT(ADDRESS(MATCH("K9",$A:$A,0)+1,COLUMN(G$13),4)&amp;":"&amp;ADDRESS(MATCH("K10",$A:$A,0)-1,COLUMN(G$13),4)))</f>
        <v/>
      </c>
      <c r="H88" s="954">
        <f>SUM(INDIRECT(ADDRESS(MATCH("K9",$A:$A,0)+1,COLUMN(H$13),4)&amp;":"&amp;ADDRESS(MATCH("K10",$A:$A,0)-1,COLUMN(H$13),4)))</f>
        <v/>
      </c>
      <c r="I88" s="977" t="n"/>
      <c r="J88" s="196" t="n"/>
      <c r="K88" s="197" t="n"/>
      <c r="L88" s="197" t="n"/>
      <c r="M88" s="197" t="n"/>
      <c r="N88" s="966">
        <f>B88</f>
        <v/>
      </c>
      <c r="O88" s="198">
        <f>C88*BS!$B$9</f>
        <v/>
      </c>
      <c r="P88" s="198">
        <f>D88*BS!$B$9</f>
        <v/>
      </c>
      <c r="Q88" s="198">
        <f>E88*BS!$B$9</f>
        <v/>
      </c>
      <c r="R88" s="198">
        <f>F88*BS!$B$9</f>
        <v/>
      </c>
      <c r="S88" s="198">
        <f>G88*BS!$B$9</f>
        <v/>
      </c>
      <c r="T88" s="198">
        <f>H88*BS!$B$9</f>
        <v/>
      </c>
      <c r="U88" s="193">
        <f>I81</f>
        <v/>
      </c>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8" t="n"/>
      <c r="D89" s="938" t="n"/>
      <c r="E89" s="938" t="n"/>
      <c r="F89" s="938" t="n"/>
      <c r="G89" s="938" t="n"/>
      <c r="H89" s="938" t="n"/>
      <c r="I89" s="977" t="n"/>
      <c r="J89" s="180" t="n"/>
      <c r="N89" s="976" t="inlineStr"/>
      <c r="O89" s="192" t="inlineStr"/>
      <c r="P89" s="192" t="inlineStr"/>
      <c r="Q89" s="192" t="inlineStr"/>
      <c r="R89" s="192" t="inlineStr"/>
      <c r="S89" s="192" t="inlineStr"/>
      <c r="T89" s="192" t="inlineStr"/>
      <c r="U89" s="193" t="n"/>
    </row>
    <row r="90">
      <c r="A90" s="194" t="inlineStr">
        <is>
          <t>K11</t>
        </is>
      </c>
      <c r="B90" s="96" t="inlineStr">
        <is>
          <t xml:space="preserve">Tax Payable </t>
        </is>
      </c>
      <c r="C90" s="158" t="n"/>
      <c r="D90" s="158" t="n"/>
      <c r="E90" s="158" t="n"/>
      <c r="F90" s="158" t="n"/>
      <c r="G90" s="158" t="n"/>
      <c r="H90" s="158" t="n"/>
      <c r="I90" s="978" t="n"/>
      <c r="J90" s="196" t="n"/>
      <c r="K90" s="197" t="n"/>
      <c r="L90" s="197" t="n"/>
      <c r="M90" s="197" t="n"/>
      <c r="N90" s="966">
        <f>B90</f>
        <v/>
      </c>
      <c r="O90" s="198" t="inlineStr"/>
      <c r="P90" s="198" t="inlineStr"/>
      <c r="Q90" s="198" t="inlineStr"/>
      <c r="R90" s="198" t="inlineStr"/>
      <c r="S90" s="198" t="inlineStr"/>
      <c r="T90" s="198" t="inlineStr"/>
      <c r="U90" s="193">
        <f>I83</f>
        <v/>
      </c>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B91" s="102" t="n"/>
      <c r="C91" s="103" t="n"/>
      <c r="D91" s="103" t="n"/>
      <c r="E91" s="103" t="n"/>
      <c r="F91" s="103" t="n"/>
      <c r="G91" s="103" t="n"/>
      <c r="H91" s="103" t="n"/>
      <c r="I91" s="978" t="n"/>
      <c r="J91" s="196" t="n"/>
      <c r="K91" s="197" t="n"/>
      <c r="L91" s="197" t="n"/>
      <c r="M91" s="197" t="n"/>
      <c r="N91" s="966" t="inlineStr"/>
      <c r="O91" s="198" t="inlineStr"/>
      <c r="P91" s="198" t="inlineStr"/>
      <c r="Q91" s="198" t="inlineStr"/>
      <c r="R91" s="198" t="inlineStr"/>
      <c r="S91" s="198" t="inlineStr"/>
      <c r="T91" s="198" t="inlineStr"/>
      <c r="U91" s="193" t="n"/>
      <c r="V91" s="197" t="n"/>
      <c r="W91" s="197" t="n"/>
      <c r="X91" s="197" t="n"/>
      <c r="Y91" s="197" t="n"/>
      <c r="Z91" s="197" t="n"/>
      <c r="AA91" s="197" t="n"/>
      <c r="AB91" s="197" t="n"/>
      <c r="AC91" s="197" t="n"/>
      <c r="AD91" s="197" t="n"/>
      <c r="AE91" s="197" t="n"/>
      <c r="AF91" s="197" t="n"/>
      <c r="AG91" s="197" t="n"/>
      <c r="AH91" s="197" t="n"/>
      <c r="AI91" s="197" t="n"/>
      <c r="AJ91" s="197" t="n"/>
      <c r="AK91" s="197" t="n"/>
      <c r="AL91" s="197" t="n"/>
      <c r="AM91" s="197" t="n"/>
      <c r="AN91" s="197" t="n"/>
      <c r="AO91" s="197" t="n"/>
      <c r="AP91" s="197" t="n"/>
      <c r="AQ91" s="197" t="n"/>
      <c r="AR91" s="197" t="n"/>
      <c r="AS91" s="197" t="n"/>
      <c r="AT91" s="197" t="n"/>
      <c r="AU91" s="197" t="n"/>
      <c r="AV91" s="197" t="n"/>
      <c r="AW91" s="197" t="n"/>
      <c r="AX91" s="197" t="n"/>
      <c r="AY91" s="197" t="n"/>
      <c r="AZ91" s="197" t="n"/>
      <c r="BA91" s="197" t="n"/>
      <c r="BB91" s="197" t="n"/>
      <c r="BC91" s="197" t="n"/>
      <c r="BD91" s="197" t="n"/>
      <c r="BE91" s="197" t="n"/>
      <c r="BF91" s="197" t="n"/>
      <c r="BG91" s="197" t="n"/>
      <c r="BH91" s="197" t="n"/>
      <c r="BI91" s="197" t="n"/>
      <c r="BJ91" s="197" t="n"/>
      <c r="BK91" s="197" t="n"/>
      <c r="BL91" s="197" t="n"/>
      <c r="BM91" s="197" t="n"/>
      <c r="BN91" s="197" t="n"/>
      <c r="BO91" s="197" t="n"/>
      <c r="BP91" s="197" t="n"/>
      <c r="BQ91" s="197" t="n"/>
      <c r="BR91" s="197" t="n"/>
      <c r="BS91" s="197" t="n"/>
      <c r="BT91" s="197" t="n"/>
      <c r="BU91" s="197" t="n"/>
      <c r="BV91" s="197" t="n"/>
      <c r="BW91" s="197" t="n"/>
      <c r="BX91" s="197" t="n"/>
      <c r="BY91" s="197" t="n"/>
      <c r="BZ91" s="197" t="n"/>
      <c r="CA91" s="197" t="n"/>
      <c r="CB91" s="197" t="n"/>
      <c r="CC91" s="197" t="n"/>
      <c r="CD91" s="197" t="n"/>
      <c r="CE91" s="197" t="n"/>
      <c r="CF91" s="197" t="n"/>
      <c r="CG91" s="197" t="n"/>
      <c r="CH91" s="197" t="n"/>
      <c r="CI91" s="197" t="n"/>
      <c r="CJ91" s="197" t="n"/>
      <c r="CK91" s="197" t="n"/>
      <c r="CL91" s="197" t="n"/>
      <c r="CM91" s="197" t="n"/>
      <c r="CN91" s="197" t="n"/>
      <c r="CO91" s="197" t="n"/>
      <c r="CP91" s="197" t="n"/>
      <c r="CQ91" s="197" t="n"/>
      <c r="CR91" s="197" t="n"/>
      <c r="CS91" s="197" t="n"/>
      <c r="CT91" s="197" t="n"/>
      <c r="CU91" s="197" t="n"/>
      <c r="CV91" s="197" t="n"/>
      <c r="CW91" s="197" t="n"/>
      <c r="CX91" s="197" t="n"/>
      <c r="CY91" s="197" t="n"/>
      <c r="CZ91" s="197" t="n"/>
      <c r="DA91" s="197" t="n"/>
      <c r="DB91" s="197" t="n"/>
      <c r="DC91" s="197" t="n"/>
      <c r="DD91" s="197" t="n"/>
      <c r="DE91" s="197" t="n"/>
      <c r="DF91" s="197" t="n"/>
      <c r="DG91" s="197" t="n"/>
      <c r="DH91" s="197" t="n"/>
      <c r="DI91" s="197" t="n"/>
      <c r="DJ91" s="197" t="n"/>
      <c r="DK91" s="197" t="n"/>
      <c r="DL91" s="197" t="n"/>
      <c r="DM91" s="197" t="n"/>
      <c r="DN91" s="197" t="n"/>
      <c r="DO91" s="197" t="n"/>
      <c r="DP91" s="197" t="n"/>
      <c r="DQ91" s="197" t="n"/>
      <c r="DR91" s="197" t="n"/>
      <c r="DS91" s="197" t="n"/>
      <c r="DT91" s="197" t="n"/>
      <c r="DU91" s="197" t="n"/>
      <c r="DV91" s="197" t="n"/>
      <c r="DW91" s="197" t="n"/>
      <c r="DX91" s="197" t="n"/>
      <c r="DY91" s="197" t="n"/>
      <c r="DZ91" s="197" t="n"/>
      <c r="EA91" s="197" t="n"/>
      <c r="EB91" s="197" t="n"/>
      <c r="EC91" s="197" t="n"/>
      <c r="ED91" s="197" t="n"/>
      <c r="EE91" s="197" t="n"/>
      <c r="EF91" s="197" t="n"/>
      <c r="EG91" s="197" t="n"/>
      <c r="EH91" s="197" t="n"/>
      <c r="EI91" s="197" t="n"/>
      <c r="EJ91" s="197" t="n"/>
    </row>
    <row r="92">
      <c r="B92" s="102" t="n"/>
      <c r="C92" s="939" t="n"/>
      <c r="D92" s="939" t="n"/>
      <c r="E92" s="939" t="n"/>
      <c r="F92" s="939" t="n"/>
      <c r="G92" s="939" t="n"/>
      <c r="H92" s="939" t="n"/>
      <c r="I92" s="978" t="n"/>
      <c r="J92" s="196" t="n"/>
      <c r="K92" s="197" t="n"/>
      <c r="L92" s="197" t="n"/>
      <c r="M92" s="197" t="n"/>
      <c r="N92" s="966" t="inlineStr"/>
      <c r="O92" s="198" t="inlineStr"/>
      <c r="P92" s="198" t="inlineStr"/>
      <c r="Q92" s="198" t="inlineStr"/>
      <c r="R92" s="198" t="inlineStr"/>
      <c r="S92" s="198" t="inlineStr"/>
      <c r="T92" s="198" t="inlineStr"/>
      <c r="U92" s="193" t="n"/>
      <c r="V92" s="197" t="n"/>
      <c r="W92" s="197" t="n"/>
      <c r="X92" s="197" t="n"/>
      <c r="Y92" s="197" t="n"/>
      <c r="Z92" s="197" t="n"/>
      <c r="AA92" s="197" t="n"/>
      <c r="AB92" s="197" t="n"/>
      <c r="AC92" s="197" t="n"/>
      <c r="AD92" s="197" t="n"/>
      <c r="AE92" s="197" t="n"/>
      <c r="AF92" s="197" t="n"/>
      <c r="AG92" s="197" t="n"/>
      <c r="AH92" s="197" t="n"/>
      <c r="AI92" s="197" t="n"/>
      <c r="AJ92" s="197" t="n"/>
      <c r="AK92" s="197" t="n"/>
      <c r="AL92" s="197" t="n"/>
      <c r="AM92" s="197" t="n"/>
      <c r="AN92" s="197" t="n"/>
      <c r="AO92" s="197" t="n"/>
      <c r="AP92" s="197" t="n"/>
      <c r="AQ92" s="197" t="n"/>
      <c r="AR92" s="197" t="n"/>
      <c r="AS92" s="197" t="n"/>
      <c r="AT92" s="197" t="n"/>
      <c r="AU92" s="197" t="n"/>
      <c r="AV92" s="197" t="n"/>
      <c r="AW92" s="197" t="n"/>
      <c r="AX92" s="197" t="n"/>
      <c r="AY92" s="197" t="n"/>
      <c r="AZ92" s="197" t="n"/>
      <c r="BA92" s="197" t="n"/>
      <c r="BB92" s="197" t="n"/>
      <c r="BC92" s="197" t="n"/>
      <c r="BD92" s="197" t="n"/>
      <c r="BE92" s="197" t="n"/>
      <c r="BF92" s="197" t="n"/>
      <c r="BG92" s="197" t="n"/>
      <c r="BH92" s="197" t="n"/>
      <c r="BI92" s="197" t="n"/>
      <c r="BJ92" s="197" t="n"/>
      <c r="BK92" s="197" t="n"/>
      <c r="BL92" s="197" t="n"/>
      <c r="BM92" s="197" t="n"/>
      <c r="BN92" s="197" t="n"/>
      <c r="BO92" s="197" t="n"/>
      <c r="BP92" s="197" t="n"/>
      <c r="BQ92" s="197" t="n"/>
      <c r="BR92" s="197" t="n"/>
      <c r="BS92" s="197" t="n"/>
      <c r="BT92" s="197" t="n"/>
      <c r="BU92" s="197" t="n"/>
      <c r="BV92" s="197" t="n"/>
      <c r="BW92" s="197" t="n"/>
      <c r="BX92" s="197" t="n"/>
      <c r="BY92" s="197" t="n"/>
      <c r="BZ92" s="197" t="n"/>
      <c r="CA92" s="197" t="n"/>
      <c r="CB92" s="197" t="n"/>
      <c r="CC92" s="197" t="n"/>
      <c r="CD92" s="197" t="n"/>
      <c r="CE92" s="197" t="n"/>
      <c r="CF92" s="197" t="n"/>
      <c r="CG92" s="197" t="n"/>
      <c r="CH92" s="197" t="n"/>
      <c r="CI92" s="197" t="n"/>
      <c r="CJ92" s="197" t="n"/>
      <c r="CK92" s="197" t="n"/>
      <c r="CL92" s="197" t="n"/>
      <c r="CM92" s="197" t="n"/>
      <c r="CN92" s="197" t="n"/>
      <c r="CO92" s="197" t="n"/>
      <c r="CP92" s="197" t="n"/>
      <c r="CQ92" s="197" t="n"/>
      <c r="CR92" s="197" t="n"/>
      <c r="CS92" s="197" t="n"/>
      <c r="CT92" s="197" t="n"/>
      <c r="CU92" s="197" t="n"/>
      <c r="CV92" s="197" t="n"/>
      <c r="CW92" s="197" t="n"/>
      <c r="CX92" s="197" t="n"/>
      <c r="CY92" s="197" t="n"/>
      <c r="CZ92" s="197" t="n"/>
      <c r="DA92" s="197" t="n"/>
      <c r="DB92" s="197" t="n"/>
      <c r="DC92" s="197" t="n"/>
      <c r="DD92" s="197" t="n"/>
      <c r="DE92" s="197" t="n"/>
      <c r="DF92" s="197" t="n"/>
      <c r="DG92" s="197" t="n"/>
      <c r="DH92" s="197" t="n"/>
      <c r="DI92" s="197" t="n"/>
      <c r="DJ92" s="197" t="n"/>
      <c r="DK92" s="197" t="n"/>
      <c r="DL92" s="197" t="n"/>
      <c r="DM92" s="197" t="n"/>
      <c r="DN92" s="197" t="n"/>
      <c r="DO92" s="197" t="n"/>
      <c r="DP92" s="197" t="n"/>
      <c r="DQ92" s="197" t="n"/>
      <c r="DR92" s="197" t="n"/>
      <c r="DS92" s="197" t="n"/>
      <c r="DT92" s="197" t="n"/>
      <c r="DU92" s="197" t="n"/>
      <c r="DV92" s="197" t="n"/>
      <c r="DW92" s="197" t="n"/>
      <c r="DX92" s="197" t="n"/>
      <c r="DY92" s="197" t="n"/>
      <c r="DZ92" s="197" t="n"/>
      <c r="EA92" s="197" t="n"/>
      <c r="EB92" s="197" t="n"/>
      <c r="EC92" s="197" t="n"/>
      <c r="ED92" s="197" t="n"/>
      <c r="EE92" s="197" t="n"/>
      <c r="EF92" s="197" t="n"/>
      <c r="EG92" s="197" t="n"/>
      <c r="EH92" s="197" t="n"/>
      <c r="EI92" s="197" t="n"/>
      <c r="EJ92" s="197" t="n"/>
    </row>
    <row r="93" ht="15.75" customHeight="1" s="340">
      <c r="A93" s="171" t="inlineStr">
        <is>
          <t>K12</t>
        </is>
      </c>
      <c r="B93" s="96" t="inlineStr">
        <is>
          <t xml:space="preserve">Total </t>
        </is>
      </c>
      <c r="C93" s="954">
        <f>SUM(INDIRECT(ADDRESS(MATCH("K11",$A:$A,0)+1,COLUMN(C$13),4)&amp;":"&amp;ADDRESS(MATCH("K12",$A:$A,0)-1,COLUMN(C$13),4)))</f>
        <v/>
      </c>
      <c r="D93" s="954">
        <f>SUM(INDIRECT(ADDRESS(MATCH("K11",$A:$A,0)+1,COLUMN(D$13),4)&amp;":"&amp;ADDRESS(MATCH("K12",$A:$A,0)-1,COLUMN(D$13),4)))</f>
        <v/>
      </c>
      <c r="E93" s="954">
        <f>SUM(INDIRECT(ADDRESS(MATCH("K11",$A:$A,0)+1,COLUMN(E$13),4)&amp;":"&amp;ADDRESS(MATCH("K12",$A:$A,0)-1,COLUMN(E$13),4)))</f>
        <v/>
      </c>
      <c r="F93" s="954">
        <f>SUM(INDIRECT(ADDRESS(MATCH("K11",$A:$A,0)+1,COLUMN(F$13),4)&amp;":"&amp;ADDRESS(MATCH("K12",$A:$A,0)-1,COLUMN(F$13),4)))</f>
        <v/>
      </c>
      <c r="G93" s="954" t="n">
        <v>2289</v>
      </c>
      <c r="H93" s="954" t="n">
        <v>1529</v>
      </c>
      <c r="I93" s="210" t="n"/>
      <c r="J93" s="180" t="n"/>
      <c r="N93" s="976">
        <f>B93</f>
        <v/>
      </c>
      <c r="O93" s="192">
        <f>C93*BS!$B$9</f>
        <v/>
      </c>
      <c r="P93" s="192">
        <f>D93*BS!$B$9</f>
        <v/>
      </c>
      <c r="Q93" s="192">
        <f>E93*BS!$B$9</f>
        <v/>
      </c>
      <c r="R93" s="192">
        <f>F93*BS!$B$9</f>
        <v/>
      </c>
      <c r="S93" s="192">
        <f>G93*BS!$B$9</f>
        <v/>
      </c>
      <c r="T93" s="192">
        <f>H93*BS!$B$9</f>
        <v/>
      </c>
      <c r="U93" s="193" t="n"/>
    </row>
    <row r="94">
      <c r="A94" s="171" t="inlineStr">
        <is>
          <t>K13</t>
        </is>
      </c>
      <c r="B94" s="96" t="inlineStr">
        <is>
          <t xml:space="preserve">Other Current Liabilities </t>
        </is>
      </c>
      <c r="C94" s="964" t="n"/>
      <c r="D94" s="964" t="n"/>
      <c r="E94" s="964" t="n"/>
      <c r="F94" s="964" t="n"/>
      <c r="G94" s="964" t="n"/>
      <c r="H94" s="964" t="n"/>
      <c r="I94" s="975" t="n"/>
      <c r="J94" s="180" t="n"/>
      <c r="N94" s="966">
        <f>B94</f>
        <v/>
      </c>
      <c r="O94" s="204" t="inlineStr"/>
      <c r="P94" s="204" t="inlineStr"/>
      <c r="Q94" s="204" t="inlineStr"/>
      <c r="R94" s="204" t="inlineStr"/>
      <c r="S94" s="204" t="inlineStr"/>
      <c r="T94" s="204" t="inlineStr"/>
      <c r="U94" s="193" t="n"/>
    </row>
    <row r="95">
      <c r="B95" t="inlineStr">
        <is>
          <t>Asat31 December $000 None GST</t>
        </is>
      </c>
      <c r="G95" t="n">
        <v>2280</v>
      </c>
      <c r="H95" t="n">
        <v>2148</v>
      </c>
      <c r="N95">
        <f>B95</f>
        <v/>
      </c>
      <c r="O95" t="inlineStr"/>
      <c r="P95" t="inlineStr"/>
      <c r="Q95" t="inlineStr"/>
      <c r="R95" t="inlineStr"/>
      <c r="S95">
        <f>G95*BS!$B$9</f>
        <v/>
      </c>
      <c r="T95">
        <f>H95*BS!$B$9</f>
        <v/>
      </c>
    </row>
    <row r="96">
      <c r="B96" t="inlineStr">
        <is>
          <t>Asat31 December $000 None Rebates</t>
        </is>
      </c>
      <c r="G96" t="n">
        <v>1666</v>
      </c>
      <c r="H96" t="n">
        <v>1977</v>
      </c>
      <c r="N96">
        <f>B96</f>
        <v/>
      </c>
      <c r="O96" t="inlineStr"/>
      <c r="P96" t="inlineStr"/>
      <c r="Q96" t="inlineStr"/>
      <c r="R96" t="inlineStr"/>
      <c r="S96">
        <f>G96*BS!$B$9</f>
        <v/>
      </c>
      <c r="T96">
        <f>H96*BS!$B$9</f>
        <v/>
      </c>
    </row>
    <row r="97">
      <c r="B97" t="inlineStr">
        <is>
          <t>Asat31 December $000 None Forward exchange contracts</t>
        </is>
      </c>
      <c r="G97" t="n">
        <v>0</v>
      </c>
      <c r="H97" t="n">
        <v>252</v>
      </c>
      <c r="N97">
        <f>B97</f>
        <v/>
      </c>
      <c r="O97" t="inlineStr"/>
      <c r="P97" t="inlineStr"/>
      <c r="Q97" t="inlineStr"/>
      <c r="R97" t="inlineStr"/>
      <c r="S97">
        <f>G97*BS!$B$9</f>
        <v/>
      </c>
      <c r="T97">
        <f>H97*BS!$B$9</f>
        <v/>
      </c>
    </row>
    <row r="98">
      <c r="B98" t="inlineStr">
        <is>
          <t>Asat31 December $000 None Other creditors</t>
        </is>
      </c>
      <c r="G98" t="n">
        <v>18030</v>
      </c>
      <c r="H98" t="n">
        <v>11314</v>
      </c>
      <c r="N98">
        <f>B98</f>
        <v/>
      </c>
      <c r="O98" t="inlineStr"/>
      <c r="P98" t="inlineStr"/>
      <c r="Q98" t="inlineStr"/>
      <c r="R98" t="inlineStr"/>
      <c r="S98">
        <f>G98*BS!$B$9</f>
        <v/>
      </c>
      <c r="T98">
        <f>H98*BS!$B$9</f>
        <v/>
      </c>
    </row>
    <row r="99" customFormat="1" s="194">
      <c r="B99" t="inlineStr">
        <is>
          <t>Asat31 December $000 None Total trade and other payables</t>
        </is>
      </c>
      <c r="G99" t="n">
        <v>104455</v>
      </c>
      <c r="H99" t="n">
        <v>92263</v>
      </c>
      <c r="N99">
        <f>B99</f>
        <v/>
      </c>
      <c r="O99" t="inlineStr"/>
      <c r="P99" t="inlineStr"/>
      <c r="Q99" t="inlineStr"/>
      <c r="R99" t="inlineStr"/>
      <c r="S99">
        <f>G99*BS!$B$9</f>
        <v/>
      </c>
      <c r="T99">
        <f>H99*BS!$B$9</f>
        <v/>
      </c>
    </row>
    <row r="100">
      <c r="B100" t="inlineStr">
        <is>
          <t>As at31 December $000 Current Leave entitlements</t>
        </is>
      </c>
      <c r="G100" t="n">
        <v/>
      </c>
      <c r="H100" t="n">
        <v>5232</v>
      </c>
      <c r="N100">
        <f>B100</f>
        <v/>
      </c>
      <c r="O100" t="inlineStr"/>
      <c r="P100" t="inlineStr"/>
      <c r="Q100" t="inlineStr"/>
      <c r="R100" t="inlineStr"/>
      <c r="S100">
        <f>G100*BS!$B$9</f>
        <v/>
      </c>
      <c r="T100">
        <f>H100*BS!$B$9</f>
        <v/>
      </c>
    </row>
    <row r="101">
      <c r="B101" t="inlineStr">
        <is>
          <t>As at31 December $000 Current Other entitlements</t>
        </is>
      </c>
      <c r="G101" t="n">
        <v/>
      </c>
      <c r="H101" t="n">
        <v>1729</v>
      </c>
      <c r="N101">
        <f>B101</f>
        <v/>
      </c>
      <c r="O101" t="inlineStr"/>
      <c r="P101" t="inlineStr"/>
      <c r="Q101" t="inlineStr"/>
      <c r="R101" t="inlineStr"/>
      <c r="S101">
        <f>G101*BS!$B$9</f>
        <v/>
      </c>
      <c r="T101">
        <f>H101*BS!$B$9</f>
        <v/>
      </c>
    </row>
    <row r="102">
      <c r="B102" t="inlineStr">
        <is>
          <t>As at31 December $000 Current Total current employee benefits</t>
        </is>
      </c>
      <c r="G102" t="n">
        <v/>
      </c>
      <c r="H102" t="n">
        <v>6961</v>
      </c>
      <c r="N102">
        <f>B102</f>
        <v/>
      </c>
      <c r="O102" t="inlineStr"/>
      <c r="P102" t="inlineStr"/>
      <c r="Q102" t="inlineStr"/>
      <c r="R102" t="inlineStr"/>
      <c r="S102">
        <f>G102*BS!$B$9</f>
        <v/>
      </c>
      <c r="T102">
        <f>H102*BS!$B$9</f>
        <v/>
      </c>
    </row>
    <row r="103">
      <c r="B103" t="inlineStr">
        <is>
          <t>As at31 December $000 Current nan</t>
        </is>
      </c>
      <c r="G103" t="n">
        <v/>
      </c>
      <c r="H103" t="n">
        <v>0</v>
      </c>
      <c r="N103">
        <f>B103</f>
        <v/>
      </c>
      <c r="O103" t="inlineStr"/>
      <c r="P103" t="inlineStr"/>
      <c r="Q103" t="inlineStr"/>
      <c r="R103" t="inlineStr"/>
      <c r="S103">
        <f>G103*BS!$B$9</f>
        <v/>
      </c>
      <c r="T103">
        <f>H103*BS!$B$9</f>
        <v/>
      </c>
    </row>
    <row r="104">
      <c r="B104" t="inlineStr">
        <is>
          <t>As at31 December $000 Non-current Total non-current employee benefits</t>
        </is>
      </c>
      <c r="G104" t="n">
        <v/>
      </c>
      <c r="H104" t="n">
        <v>633</v>
      </c>
      <c r="N104">
        <f>B104</f>
        <v/>
      </c>
      <c r="O104" t="inlineStr"/>
      <c r="P104" t="inlineStr"/>
      <c r="Q104" t="inlineStr"/>
      <c r="R104" t="inlineStr"/>
      <c r="S104">
        <f>G104*BS!$B$9</f>
        <v/>
      </c>
      <c r="T104">
        <f>H104*BS!$B$9</f>
        <v/>
      </c>
    </row>
    <row r="105">
      <c r="B105" t="inlineStr">
        <is>
          <t>Asat31 December $000 Current Leave entitlements</t>
        </is>
      </c>
      <c r="G105" t="n">
        <v>5146</v>
      </c>
      <c r="N105">
        <f>B105</f>
        <v/>
      </c>
      <c r="O105" t="inlineStr"/>
      <c r="P105" t="inlineStr"/>
      <c r="Q105" t="inlineStr"/>
      <c r="R105" t="inlineStr"/>
      <c r="S105">
        <f>G105*BS!$B$9</f>
        <v/>
      </c>
      <c r="T105" t="inlineStr"/>
    </row>
    <row r="106">
      <c r="B106" t="inlineStr">
        <is>
          <t>Asat31 December $000 Current Other entitlements</t>
        </is>
      </c>
      <c r="G106" t="n">
        <v>1707</v>
      </c>
      <c r="N106">
        <f>B106</f>
        <v/>
      </c>
      <c r="O106" t="inlineStr"/>
      <c r="P106" t="inlineStr"/>
      <c r="Q106" t="inlineStr"/>
      <c r="R106" t="inlineStr"/>
      <c r="S106">
        <f>G106*BS!$B$9</f>
        <v/>
      </c>
      <c r="T106" t="inlineStr"/>
    </row>
    <row r="107">
      <c r="B107" t="inlineStr">
        <is>
          <t>Asat31 December $000 Current Total current employee benefits</t>
        </is>
      </c>
      <c r="G107" t="n">
        <v>6853</v>
      </c>
      <c r="N107">
        <f>B107</f>
        <v/>
      </c>
      <c r="O107" t="inlineStr"/>
      <c r="P107" t="inlineStr"/>
      <c r="Q107" t="inlineStr"/>
      <c r="R107" t="inlineStr"/>
      <c r="S107">
        <f>G107*BS!$B$9</f>
        <v/>
      </c>
      <c r="T107" t="inlineStr"/>
    </row>
    <row r="108">
      <c r="B108" t="inlineStr">
        <is>
          <t>Asat31 December $000 Current nan</t>
        </is>
      </c>
      <c r="G108" t="n">
        <v>0</v>
      </c>
      <c r="N108">
        <f>B108</f>
        <v/>
      </c>
      <c r="O108" t="inlineStr"/>
      <c r="P108" t="inlineStr"/>
      <c r="Q108" t="inlineStr"/>
      <c r="R108" t="inlineStr"/>
      <c r="S108">
        <f>G108*BS!$B$9</f>
        <v/>
      </c>
      <c r="T108" t="inlineStr"/>
    </row>
    <row r="109">
      <c r="B109" t="inlineStr">
        <is>
          <t>Asat31 December $000 Non-current Total non-current employee benefits</t>
        </is>
      </c>
      <c r="G109" t="n">
        <v>572</v>
      </c>
      <c r="N109">
        <f>B109</f>
        <v/>
      </c>
      <c r="O109" t="inlineStr"/>
      <c r="P109" t="inlineStr"/>
      <c r="Q109" t="inlineStr"/>
      <c r="R109" t="inlineStr"/>
      <c r="S109">
        <f>G109*BS!$B$9</f>
        <v/>
      </c>
      <c r="T109" t="inlineStr"/>
    </row>
    <row r="110">
      <c r="B110" t="inlineStr">
        <is>
          <t>Restruct- uring Current Balance at 1 January 2022</t>
        </is>
      </c>
      <c r="G110" t="n">
        <v/>
      </c>
      <c r="H110" t="n">
        <v>84</v>
      </c>
      <c r="N110">
        <f>B110</f>
        <v/>
      </c>
      <c r="O110" t="inlineStr"/>
      <c r="P110" t="inlineStr"/>
      <c r="Q110" t="inlineStr"/>
      <c r="R110" t="inlineStr"/>
      <c r="S110">
        <f>G110*BS!$B$9</f>
        <v/>
      </c>
      <c r="T110">
        <f>H110*BS!$B$9</f>
        <v/>
      </c>
    </row>
    <row r="111">
      <c r="B111" t="inlineStr">
        <is>
          <t>Restruct- uring Current Provided during the year</t>
        </is>
      </c>
      <c r="G111" t="n">
        <v/>
      </c>
      <c r="H111" t="n">
        <v>113</v>
      </c>
      <c r="N111">
        <f>B111</f>
        <v/>
      </c>
      <c r="O111" t="inlineStr"/>
      <c r="P111" t="inlineStr"/>
      <c r="Q111" t="inlineStr"/>
      <c r="R111" t="inlineStr"/>
      <c r="S111">
        <f>G111*BS!$B$9</f>
        <v/>
      </c>
      <c r="T111">
        <f>H111*BS!$B$9</f>
        <v/>
      </c>
    </row>
    <row r="112">
      <c r="B112" t="inlineStr">
        <is>
          <t>Restruct- uring Current Paid during the year</t>
        </is>
      </c>
      <c r="G112" t="n">
        <v/>
      </c>
      <c r="H112" t="n">
        <v>-396</v>
      </c>
      <c r="N112">
        <f>B112</f>
        <v/>
      </c>
      <c r="O112" t="inlineStr"/>
      <c r="P112" t="inlineStr"/>
      <c r="Q112" t="inlineStr"/>
      <c r="R112" t="inlineStr"/>
      <c r="S112">
        <f>G112*BS!$B$9</f>
        <v/>
      </c>
      <c r="T112">
        <f>H112*BS!$B$9</f>
        <v/>
      </c>
    </row>
    <row r="113">
      <c r="B113" t="inlineStr">
        <is>
          <t>Restruct- uring Current Balance at 31 2022</t>
        </is>
      </c>
      <c r="G113" t="n">
        <v/>
      </c>
      <c r="H113" t="n">
        <v>70</v>
      </c>
      <c r="N113">
        <f>B113</f>
        <v/>
      </c>
      <c r="O113" t="inlineStr"/>
      <c r="P113" t="inlineStr"/>
      <c r="Q113" t="inlineStr"/>
      <c r="R113" t="inlineStr"/>
      <c r="S113">
        <f>G113*BS!$B$9</f>
        <v/>
      </c>
      <c r="T113">
        <f>H113*BS!$B$9</f>
        <v/>
      </c>
    </row>
    <row r="114">
      <c r="B114" t="inlineStr">
        <is>
          <t>Restruct- uring Current Balance at 1 January 2021</t>
        </is>
      </c>
      <c r="G114" t="n">
        <v>0</v>
      </c>
      <c r="N114">
        <f>B114</f>
        <v/>
      </c>
      <c r="O114" t="inlineStr"/>
      <c r="P114" t="inlineStr"/>
      <c r="Q114" t="inlineStr"/>
      <c r="R114" t="inlineStr"/>
      <c r="S114">
        <f>G114*BS!$B$9</f>
        <v/>
      </c>
      <c r="T114" t="inlineStr"/>
    </row>
    <row r="115">
      <c r="B115" t="inlineStr">
        <is>
          <t>Restruct- uring Current Transfers</t>
        </is>
      </c>
      <c r="G115" t="n">
        <v/>
      </c>
      <c r="H115" t="n">
        <v>367</v>
      </c>
      <c r="N115">
        <f>B115</f>
        <v/>
      </c>
      <c r="O115" t="inlineStr"/>
      <c r="P115" t="inlineStr"/>
      <c r="Q115" t="inlineStr"/>
      <c r="R115" t="inlineStr"/>
      <c r="S115">
        <f>G115*BS!$B$9</f>
        <v/>
      </c>
      <c r="T115">
        <f>H115*BS!$B$9</f>
        <v/>
      </c>
    </row>
    <row r="116">
      <c r="B116" t="inlineStr">
        <is>
          <t>Restruct- uring Current Balance at 31 December 2021</t>
        </is>
      </c>
      <c r="G116" t="n">
        <v>84</v>
      </c>
      <c r="N116">
        <f>B116</f>
        <v/>
      </c>
      <c r="O116" t="inlineStr"/>
      <c r="P116" t="inlineStr"/>
      <c r="Q116" t="inlineStr"/>
      <c r="R116" t="inlineStr"/>
      <c r="S116">
        <f>G116*BS!$B$9</f>
        <v/>
      </c>
      <c r="T116" t="inlineStr"/>
    </row>
    <row r="117">
      <c r="B117" t="inlineStr">
        <is>
          <t>Warranty Current Balance at 1 January 2022</t>
        </is>
      </c>
      <c r="G117" t="n">
        <v/>
      </c>
      <c r="H117" t="n">
        <v>199</v>
      </c>
      <c r="N117">
        <f>B117</f>
        <v/>
      </c>
      <c r="O117" t="inlineStr"/>
      <c r="P117" t="inlineStr"/>
      <c r="Q117" t="inlineStr"/>
      <c r="R117" t="inlineStr"/>
      <c r="S117">
        <f>G117*BS!$B$9</f>
        <v/>
      </c>
      <c r="T117">
        <f>H117*BS!$B$9</f>
        <v/>
      </c>
    </row>
    <row r="118">
      <c r="B118" t="inlineStr">
        <is>
          <t>Warranty Current Provided during the year</t>
        </is>
      </c>
      <c r="G118" t="n">
        <v/>
      </c>
      <c r="H118" t="n">
        <v>0</v>
      </c>
      <c r="N118">
        <f>B118</f>
        <v/>
      </c>
      <c r="O118" t="inlineStr"/>
      <c r="P118" t="inlineStr"/>
      <c r="Q118" t="inlineStr"/>
      <c r="R118" t="inlineStr"/>
      <c r="S118">
        <f>G118*BS!$B$9</f>
        <v/>
      </c>
      <c r="T118">
        <f>H118*BS!$B$9</f>
        <v/>
      </c>
    </row>
    <row r="119">
      <c r="B119" t="inlineStr">
        <is>
          <t>Warranty Current Paid during the year</t>
        </is>
      </c>
      <c r="G119" t="n">
        <v/>
      </c>
      <c r="H119" t="n">
        <v>-59</v>
      </c>
      <c r="N119">
        <f>B119</f>
        <v/>
      </c>
      <c r="O119" t="inlineStr"/>
      <c r="P119" t="inlineStr"/>
      <c r="Q119" t="inlineStr"/>
      <c r="R119" t="inlineStr"/>
      <c r="S119">
        <f>G119*BS!$B$9</f>
        <v/>
      </c>
      <c r="T119">
        <f>H119*BS!$B$9</f>
        <v/>
      </c>
    </row>
    <row r="120">
      <c r="B120" t="inlineStr">
        <is>
          <t>Warranty Current Balance at 31 2022</t>
        </is>
      </c>
      <c r="G120" t="n">
        <v/>
      </c>
      <c r="H120" t="n">
        <v>193</v>
      </c>
      <c r="N120">
        <f>B120</f>
        <v/>
      </c>
      <c r="O120" t="inlineStr"/>
      <c r="P120" t="inlineStr"/>
      <c r="Q120" t="inlineStr"/>
      <c r="R120" t="inlineStr"/>
      <c r="S120">
        <f>G120*BS!$B$9</f>
        <v/>
      </c>
      <c r="T120">
        <f>H120*BS!$B$9</f>
        <v/>
      </c>
    </row>
    <row r="121">
      <c r="B121" t="inlineStr">
        <is>
          <t>Warranty Current Balance at 1 January 2021</t>
        </is>
      </c>
      <c r="G121" t="n">
        <v>625</v>
      </c>
      <c r="N121">
        <f>B121</f>
        <v/>
      </c>
      <c r="O121" t="inlineStr"/>
      <c r="P121" t="inlineStr"/>
      <c r="Q121" t="inlineStr"/>
      <c r="R121" t="inlineStr"/>
      <c r="S121">
        <f>G121*BS!$B$9</f>
        <v/>
      </c>
      <c r="T121" t="inlineStr"/>
    </row>
    <row r="122" customFormat="1" s="194">
      <c r="B122" t="inlineStr">
        <is>
          <t>Warranty Current Transfers</t>
        </is>
      </c>
      <c r="G122" t="n">
        <v/>
      </c>
      <c r="H122" t="n">
        <v>-367</v>
      </c>
      <c r="N122">
        <f>B122</f>
        <v/>
      </c>
      <c r="O122" t="inlineStr"/>
      <c r="P122" t="inlineStr"/>
      <c r="Q122" t="inlineStr"/>
      <c r="R122" t="inlineStr"/>
      <c r="S122">
        <f>G122*BS!$B$9</f>
        <v/>
      </c>
      <c r="T122">
        <f>H122*BS!$B$9</f>
        <v/>
      </c>
    </row>
    <row r="123">
      <c r="B123" t="inlineStr">
        <is>
          <t>Warranty Current Balance at 31 December 2021</t>
        </is>
      </c>
      <c r="G123" t="n">
        <v>199</v>
      </c>
      <c r="N123">
        <f>B123</f>
        <v/>
      </c>
      <c r="O123" t="inlineStr"/>
      <c r="P123" t="inlineStr"/>
      <c r="Q123" t="inlineStr"/>
      <c r="R123" t="inlineStr"/>
      <c r="S123">
        <f>G123*BS!$B$9</f>
        <v/>
      </c>
      <c r="T123" t="inlineStr"/>
    </row>
    <row r="124" customFormat="1" s="194">
      <c r="B124" t="inlineStr">
        <is>
          <t>Other Current Balance at 1 January 2022</t>
        </is>
      </c>
      <c r="G124" t="n">
        <v/>
      </c>
      <c r="H124" t="n">
        <v>1000</v>
      </c>
      <c r="N124">
        <f>B124</f>
        <v/>
      </c>
      <c r="O124" t="inlineStr"/>
      <c r="P124" t="inlineStr"/>
      <c r="Q124" t="inlineStr"/>
      <c r="R124" t="inlineStr"/>
      <c r="S124">
        <f>G124*BS!$B$9</f>
        <v/>
      </c>
      <c r="T124">
        <f>H124*BS!$B$9</f>
        <v/>
      </c>
    </row>
    <row r="125" customFormat="1" s="194">
      <c r="B125" t="inlineStr">
        <is>
          <t>Other Current Provided during the year</t>
        </is>
      </c>
      <c r="G125" t="n">
        <v/>
      </c>
      <c r="H125" t="n">
        <v>0</v>
      </c>
      <c r="N125">
        <f>B125</f>
        <v/>
      </c>
      <c r="O125" t="inlineStr"/>
      <c r="P125" t="inlineStr"/>
      <c r="Q125" t="inlineStr"/>
      <c r="R125" t="inlineStr"/>
      <c r="S125">
        <f>G125*BS!$B$9</f>
        <v/>
      </c>
      <c r="T125">
        <f>H125*BS!$B$9</f>
        <v/>
      </c>
    </row>
    <row r="126">
      <c r="B126" t="inlineStr">
        <is>
          <t>Other Current Paid during the year</t>
        </is>
      </c>
      <c r="G126" t="n">
        <v/>
      </c>
      <c r="H126" t="n">
        <v>0</v>
      </c>
      <c r="N126">
        <f>B126</f>
        <v/>
      </c>
      <c r="O126" t="inlineStr"/>
      <c r="P126" t="inlineStr"/>
      <c r="Q126" t="inlineStr"/>
      <c r="R126" t="inlineStr"/>
      <c r="S126">
        <f>G126*BS!$B$9</f>
        <v/>
      </c>
      <c r="T126">
        <f>H126*BS!$B$9</f>
        <v/>
      </c>
    </row>
    <row r="127">
      <c r="B127" t="inlineStr">
        <is>
          <t>Other Current Balance at 31 2022</t>
        </is>
      </c>
      <c r="G127" t="n">
        <v/>
      </c>
      <c r="H127" t="n">
        <v>1400</v>
      </c>
      <c r="N127">
        <f>B127</f>
        <v/>
      </c>
      <c r="O127" t="inlineStr"/>
      <c r="P127" t="inlineStr"/>
      <c r="Q127" t="inlineStr"/>
      <c r="R127" t="inlineStr"/>
      <c r="S127">
        <f>G127*BS!$B$9</f>
        <v/>
      </c>
      <c r="T127">
        <f>H127*BS!$B$9</f>
        <v/>
      </c>
    </row>
    <row r="128" ht="18.75" customFormat="1" customHeight="1" s="194">
      <c r="B128" t="inlineStr">
        <is>
          <t>Other Current Balance at 1 January 2021</t>
        </is>
      </c>
      <c r="G128" t="n">
        <v>1000</v>
      </c>
      <c r="N128">
        <f>B128</f>
        <v/>
      </c>
      <c r="O128" t="inlineStr"/>
      <c r="P128" t="inlineStr"/>
      <c r="Q128" t="inlineStr"/>
      <c r="R128" t="inlineStr"/>
      <c r="S128">
        <f>G128*BS!$B$9</f>
        <v/>
      </c>
      <c r="T128" t="inlineStr"/>
    </row>
    <row r="129">
      <c r="B129" s="102" t="inlineStr">
        <is>
          <t>Other Current Transfers</t>
        </is>
      </c>
      <c r="C129" s="939" t="n"/>
      <c r="D129" s="939" t="n"/>
      <c r="E129" s="939" t="n"/>
      <c r="F129" s="939" t="n"/>
      <c r="G129" s="939" t="n">
        <v/>
      </c>
      <c r="H129" s="939" t="n">
        <v>0</v>
      </c>
      <c r="I129" s="975" t="n"/>
      <c r="J129" s="180" t="n"/>
      <c r="N129" s="976">
        <f>B129</f>
        <v/>
      </c>
      <c r="O129" s="192" t="inlineStr"/>
      <c r="P129" s="192" t="inlineStr"/>
      <c r="Q129" s="192" t="inlineStr"/>
      <c r="R129" s="192" t="inlineStr"/>
      <c r="S129" s="192">
        <f>G129*BS!$B$9</f>
        <v/>
      </c>
      <c r="T129" s="192">
        <f>H129*BS!$B$9</f>
        <v/>
      </c>
      <c r="U129" s="193">
        <f>I88</f>
        <v/>
      </c>
    </row>
    <row r="130">
      <c r="B130" s="102" t="inlineStr">
        <is>
          <t>Other Current Balance at 31 December 2021</t>
        </is>
      </c>
      <c r="C130" s="939" t="n"/>
      <c r="D130" s="939" t="n"/>
      <c r="E130" s="939" t="n"/>
      <c r="F130" s="939" t="n"/>
      <c r="G130" s="939" t="n">
        <v>1000</v>
      </c>
      <c r="H130" s="939" t="n"/>
      <c r="I130" s="975" t="n"/>
      <c r="J130" s="180" t="n"/>
      <c r="N130" s="976">
        <f>B130</f>
        <v/>
      </c>
      <c r="O130" s="192" t="inlineStr"/>
      <c r="P130" s="192" t="inlineStr"/>
      <c r="Q130" s="192" t="inlineStr"/>
      <c r="R130" s="192" t="inlineStr"/>
      <c r="S130" s="192">
        <f>G130*BS!$B$9</f>
        <v/>
      </c>
      <c r="T130" s="192" t="inlineStr"/>
      <c r="U130" s="193">
        <f>I89</f>
        <v/>
      </c>
    </row>
    <row r="131">
      <c r="B131" s="211" t="inlineStr">
        <is>
          <t>Total Current Balance at 1 January 2022</t>
        </is>
      </c>
      <c r="C131" s="939" t="n"/>
      <c r="D131" s="939" t="n"/>
      <c r="E131" s="939" t="n"/>
      <c r="F131" s="939" t="n"/>
      <c r="G131" s="939" t="n">
        <v/>
      </c>
      <c r="H131" s="939" t="n">
        <v>1283</v>
      </c>
      <c r="I131" s="975" t="n"/>
      <c r="J131" s="180" t="n"/>
      <c r="N131" s="976">
        <f>B131</f>
        <v/>
      </c>
      <c r="O131" s="192" t="inlineStr"/>
      <c r="P131" s="192" t="inlineStr"/>
      <c r="Q131" s="192" t="inlineStr"/>
      <c r="R131" s="192" t="inlineStr"/>
      <c r="S131" s="192">
        <f>G131*BS!$B$9</f>
        <v/>
      </c>
      <c r="T131" s="192">
        <f>H131*BS!$B$9</f>
        <v/>
      </c>
      <c r="U131" s="193">
        <f>I90</f>
        <v/>
      </c>
    </row>
    <row r="132">
      <c r="B132" s="211" t="inlineStr">
        <is>
          <t>Total Current Provided during the year</t>
        </is>
      </c>
      <c r="C132" s="103" t="n"/>
      <c r="D132" s="103" t="n"/>
      <c r="E132" s="103" t="n"/>
      <c r="F132" s="103" t="n"/>
      <c r="G132" s="103" t="n">
        <v/>
      </c>
      <c r="H132" s="103" t="n">
        <v>113</v>
      </c>
      <c r="I132" s="979" t="n"/>
      <c r="J132" s="180" t="n"/>
      <c r="N132" s="976">
        <f>B132</f>
        <v/>
      </c>
      <c r="O132" s="192" t="inlineStr"/>
      <c r="P132" s="192" t="inlineStr"/>
      <c r="Q132" s="192" t="inlineStr"/>
      <c r="R132" s="192" t="inlineStr"/>
      <c r="S132" s="192">
        <f>G132*BS!$B$9</f>
        <v/>
      </c>
      <c r="T132" s="192">
        <f>H132*BS!$B$9</f>
        <v/>
      </c>
      <c r="U132" s="193">
        <f>I91</f>
        <v/>
      </c>
    </row>
    <row r="133">
      <c r="B133" s="211" t="inlineStr">
        <is>
          <t>Total Current Paid during the year</t>
        </is>
      </c>
      <c r="C133" s="939" t="n"/>
      <c r="D133" s="939" t="n"/>
      <c r="E133" s="939" t="n"/>
      <c r="F133" s="939" t="n"/>
      <c r="G133" s="939" t="n">
        <v/>
      </c>
      <c r="H133" s="939" t="n">
        <v>-455</v>
      </c>
      <c r="I133" s="980" t="n"/>
      <c r="J133" s="180" t="n"/>
      <c r="N133" s="976">
        <f>B133</f>
        <v/>
      </c>
      <c r="O133" s="192" t="inlineStr"/>
      <c r="P133" s="192" t="inlineStr"/>
      <c r="Q133" s="192" t="inlineStr"/>
      <c r="R133" s="192" t="inlineStr"/>
      <c r="S133" s="192">
        <f>G133*BS!$B$9</f>
        <v/>
      </c>
      <c r="T133" s="192">
        <f>H133*BS!$B$9</f>
        <v/>
      </c>
      <c r="U133" s="193">
        <f>I92</f>
        <v/>
      </c>
    </row>
    <row r="134">
      <c r="B134" s="208" t="inlineStr">
        <is>
          <t>Total Current Balance at 31 2022</t>
        </is>
      </c>
      <c r="C134" s="939" t="n"/>
      <c r="D134" s="939" t="n"/>
      <c r="E134" s="939" t="n"/>
      <c r="F134" s="939" t="n"/>
      <c r="G134" s="939" t="n">
        <v/>
      </c>
      <c r="H134" s="939" t="n">
        <v>1663</v>
      </c>
      <c r="I134" s="981" t="n"/>
      <c r="J134" s="180" t="n"/>
      <c r="N134" s="976">
        <f>B134</f>
        <v/>
      </c>
      <c r="O134" s="192" t="inlineStr"/>
      <c r="P134" s="192" t="inlineStr"/>
      <c r="Q134" s="192" t="inlineStr"/>
      <c r="R134" s="192" t="inlineStr"/>
      <c r="S134" s="192">
        <f>G134*BS!$B$9</f>
        <v/>
      </c>
      <c r="T134" s="192">
        <f>H134*BS!$B$9</f>
        <v/>
      </c>
      <c r="U134" s="193">
        <f>I93</f>
        <v/>
      </c>
    </row>
    <row r="135">
      <c r="B135" s="211" t="inlineStr">
        <is>
          <t>Total Current Balance at 1 January 2021</t>
        </is>
      </c>
      <c r="C135" s="939" t="n"/>
      <c r="D135" s="939" t="n"/>
      <c r="E135" s="939" t="n"/>
      <c r="F135" s="939" t="n"/>
      <c r="G135" s="939" t="n">
        <v>1625</v>
      </c>
      <c r="H135" s="939" t="n"/>
      <c r="I135" s="981" t="n"/>
      <c r="J135" s="180" t="n"/>
      <c r="N135" s="976">
        <f>B135</f>
        <v/>
      </c>
      <c r="O135" s="192" t="inlineStr"/>
      <c r="P135" s="192" t="inlineStr"/>
      <c r="Q135" s="192" t="inlineStr"/>
      <c r="R135" s="192" t="inlineStr"/>
      <c r="S135" s="192">
        <f>G135*BS!$B$9</f>
        <v/>
      </c>
      <c r="T135" s="192" t="inlineStr"/>
      <c r="U135" s="193">
        <f>I94</f>
        <v/>
      </c>
    </row>
    <row r="136">
      <c r="B136" s="211" t="inlineStr">
        <is>
          <t>Total Current Transfers</t>
        </is>
      </c>
      <c r="C136" s="939" t="n"/>
      <c r="D136" s="939" t="n"/>
      <c r="E136" s="939" t="n"/>
      <c r="F136" s="939" t="n"/>
      <c r="G136" s="939" t="n">
        <v/>
      </c>
      <c r="H136" s="939" t="n">
        <v>0</v>
      </c>
      <c r="I136" s="981" t="n"/>
      <c r="J136" s="180" t="n"/>
      <c r="N136" s="976">
        <f>B136</f>
        <v/>
      </c>
      <c r="O136" s="192" t="inlineStr"/>
      <c r="P136" s="192" t="inlineStr"/>
      <c r="Q136" s="192" t="inlineStr"/>
      <c r="R136" s="192" t="inlineStr"/>
      <c r="S136" s="192">
        <f>G136*BS!$B$9</f>
        <v/>
      </c>
      <c r="T136" s="192">
        <f>H136*BS!$B$9</f>
        <v/>
      </c>
      <c r="U136" s="193">
        <f>I95</f>
        <v/>
      </c>
    </row>
    <row r="137">
      <c r="B137" s="211" t="inlineStr">
        <is>
          <t>Total Current Balance at 31 December 2021</t>
        </is>
      </c>
      <c r="C137" s="939" t="n"/>
      <c r="D137" s="939" t="n"/>
      <c r="E137" s="939" t="n"/>
      <c r="F137" s="939" t="n"/>
      <c r="G137" s="939" t="n">
        <v>1283</v>
      </c>
      <c r="H137" s="939" t="n"/>
      <c r="I137" s="981" t="n"/>
      <c r="J137" s="180" t="n"/>
      <c r="N137" s="976">
        <f>B137</f>
        <v/>
      </c>
      <c r="O137" s="192" t="inlineStr"/>
      <c r="P137" s="192" t="inlineStr"/>
      <c r="Q137" s="192" t="inlineStr"/>
      <c r="R137" s="192" t="inlineStr"/>
      <c r="S137" s="192">
        <f>G137*BS!$B$9</f>
        <v/>
      </c>
      <c r="T137" s="192" t="inlineStr"/>
      <c r="U137" s="193">
        <f>I96</f>
        <v/>
      </c>
    </row>
    <row r="138">
      <c r="B138" s="211" t="n"/>
      <c r="C138" s="939" t="n"/>
      <c r="D138" s="939" t="n"/>
      <c r="E138" s="939" t="n"/>
      <c r="F138" s="939" t="n"/>
      <c r="G138" s="939" t="n"/>
      <c r="H138" s="939" t="n"/>
      <c r="I138" s="981" t="n"/>
      <c r="J138" s="180" t="n"/>
      <c r="N138" s="976" t="inlineStr"/>
      <c r="O138" s="192" t="inlineStr"/>
      <c r="P138" s="192" t="inlineStr"/>
      <c r="Q138" s="192" t="inlineStr"/>
      <c r="R138" s="192" t="inlineStr"/>
      <c r="S138" s="192" t="inlineStr"/>
      <c r="T138" s="192" t="inlineStr"/>
      <c r="U138" s="193">
        <f>I97</f>
        <v/>
      </c>
    </row>
    <row r="139">
      <c r="B139" s="102" t="n"/>
      <c r="C139" s="939" t="n"/>
      <c r="D139" s="939" t="n"/>
      <c r="E139" s="939" t="n"/>
      <c r="F139" s="939" t="n"/>
      <c r="G139" s="939" t="n"/>
      <c r="H139" s="939" t="n"/>
      <c r="I139" s="981" t="n"/>
      <c r="J139" s="180" t="n"/>
      <c r="N139" s="976" t="inlineStr"/>
      <c r="O139" s="192" t="inlineStr"/>
      <c r="P139" s="192" t="inlineStr"/>
      <c r="Q139" s="192" t="inlineStr"/>
      <c r="R139" s="192" t="inlineStr"/>
      <c r="S139" s="192" t="inlineStr"/>
      <c r="T139" s="192" t="inlineStr"/>
      <c r="U139" s="193">
        <f>I98</f>
        <v/>
      </c>
    </row>
    <row r="140" customFormat="1" s="194">
      <c r="A140" s="194" t="inlineStr">
        <is>
          <t>K14</t>
        </is>
      </c>
      <c r="B140" s="96" t="inlineStr">
        <is>
          <t xml:space="preserve">Total </t>
        </is>
      </c>
      <c r="C140" s="954">
        <f>SUM(INDIRECT(ADDRESS(MATCH("K13",$A:$A,0)+1,COLUMN(C$13),4)&amp;":"&amp;ADDRESS(MATCH("K14",$A:$A,0)-1,COLUMN(C$13),4)))</f>
        <v/>
      </c>
      <c r="D140" s="954">
        <f>SUM(INDIRECT(ADDRESS(MATCH("K13",$A:$A,0)+1,COLUMN(D$13),4)&amp;":"&amp;ADDRESS(MATCH("K14",$A:$A,0)-1,COLUMN(D$13),4)))</f>
        <v/>
      </c>
      <c r="E140" s="954">
        <f>SUM(INDIRECT(ADDRESS(MATCH("K13",$A:$A,0)+1,COLUMN(E$13),4)&amp;":"&amp;ADDRESS(MATCH("K14",$A:$A,0)-1,COLUMN(E$13),4)))</f>
        <v/>
      </c>
      <c r="F140" s="954">
        <f>SUM(INDIRECT(ADDRESS(MATCH("K13",$A:$A,0)+1,COLUMN(F$13),4)&amp;":"&amp;ADDRESS(MATCH("K14",$A:$A,0)-1,COLUMN(F$13),4)))</f>
        <v/>
      </c>
      <c r="G140" s="954">
        <f>SUM(INDIRECT(ADDRESS(MATCH("K13",$A:$A,0)+1,COLUMN(G$13),4)&amp;":"&amp;ADDRESS(MATCH("K14",$A:$A,0)-1,COLUMN(G$13),4)))</f>
        <v/>
      </c>
      <c r="H140" s="954">
        <f>SUM(INDIRECT(ADDRESS(MATCH("K13",$A:$A,0)+1,COLUMN(H$13),4)&amp;":"&amp;ADDRESS(MATCH("K14",$A:$A,0)-1,COLUMN(H$13),4)))</f>
        <v/>
      </c>
      <c r="I140" s="981" t="n"/>
      <c r="J140" s="196" t="n"/>
      <c r="K140" s="197" t="n"/>
      <c r="L140" s="197" t="n"/>
      <c r="M140" s="197" t="n"/>
      <c r="N140" s="966">
        <f>B140</f>
        <v/>
      </c>
      <c r="O140" s="198">
        <f>C140*BS!$B$9</f>
        <v/>
      </c>
      <c r="P140" s="198">
        <f>D140*BS!$B$9</f>
        <v/>
      </c>
      <c r="Q140" s="198">
        <f>E140*BS!$B$9</f>
        <v/>
      </c>
      <c r="R140" s="198">
        <f>F140*BS!$B$9</f>
        <v/>
      </c>
      <c r="S140" s="198">
        <f>G140*BS!$B$9</f>
        <v/>
      </c>
      <c r="T140" s="198">
        <f>H140*BS!$B$9</f>
        <v/>
      </c>
      <c r="U140" s="193">
        <f>I99</f>
        <v/>
      </c>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208" t="n"/>
      <c r="C141" s="215" t="n"/>
      <c r="D141" s="216" t="n"/>
      <c r="E141" s="982" t="n"/>
      <c r="F141" s="982" t="n"/>
      <c r="G141" s="982" t="n"/>
      <c r="H141" s="982" t="n"/>
      <c r="I141" s="981" t="n"/>
      <c r="J141" s="180" t="n"/>
      <c r="N141" s="976" t="inlineStr"/>
      <c r="O141" s="192" t="inlineStr"/>
      <c r="P141" s="192" t="inlineStr"/>
      <c r="Q141" s="192" t="inlineStr"/>
      <c r="R141" s="192" t="inlineStr"/>
      <c r="S141" s="192" t="inlineStr"/>
      <c r="T141" s="192" t="inlineStr"/>
      <c r="U141" s="193" t="n"/>
    </row>
    <row r="142" customFormat="1" s="194">
      <c r="A142" s="171" t="inlineStr">
        <is>
          <t>K15</t>
        </is>
      </c>
      <c r="B142" s="96" t="inlineStr">
        <is>
          <t xml:space="preserve">Long Term Debt </t>
        </is>
      </c>
      <c r="C142" s="983" t="n"/>
      <c r="D142" s="983" t="n"/>
      <c r="E142" s="983" t="n"/>
      <c r="F142" s="983" t="n"/>
      <c r="G142" s="983" t="n"/>
      <c r="H142" s="983" t="n"/>
      <c r="I142" s="984" t="n"/>
      <c r="J142" s="180" t="n"/>
      <c r="N142" s="966">
        <f>B142</f>
        <v/>
      </c>
      <c r="O142" s="204" t="inlineStr"/>
      <c r="P142" s="204" t="inlineStr"/>
      <c r="Q142" s="204" t="inlineStr"/>
      <c r="R142" s="204" t="inlineStr"/>
      <c r="S142" s="204" t="inlineStr"/>
      <c r="T142" s="204" t="inlineStr"/>
      <c r="U142" s="193" t="n"/>
    </row>
    <row r="143" ht="14.1" customHeight="1" s="340">
      <c r="A143" s="79" t="inlineStr">
        <is>
          <t>K16</t>
        </is>
      </c>
      <c r="B143" s="621" t="inlineStr">
        <is>
          <t xml:space="preserve"> Long Term Borrowings</t>
        </is>
      </c>
      <c r="I143" s="210" t="n"/>
      <c r="J143" s="180" t="n"/>
      <c r="N143" s="985">
        <f>B143</f>
        <v/>
      </c>
      <c r="O143" t="inlineStr"/>
      <c r="P143" t="inlineStr"/>
      <c r="Q143" t="inlineStr"/>
      <c r="R143" t="inlineStr"/>
      <c r="S143" t="inlineStr"/>
      <c r="T143" t="inlineStr"/>
      <c r="U143" s="193">
        <f>I102</f>
        <v/>
      </c>
    </row>
    <row r="144">
      <c r="A144" s="79" t="n"/>
      <c r="B144" s="102" t="n"/>
      <c r="C144" s="103" t="n"/>
      <c r="D144" s="103" t="n"/>
      <c r="E144" s="103" t="n"/>
      <c r="F144" s="103" t="n"/>
      <c r="G144" s="103" t="n"/>
      <c r="H144" s="103" t="n"/>
      <c r="I144" s="210" t="n"/>
      <c r="J144" s="180" t="n"/>
      <c r="N144" s="985" t="inlineStr"/>
      <c r="O144" s="192" t="inlineStr"/>
      <c r="P144" s="192" t="inlineStr"/>
      <c r="Q144" s="192" t="inlineStr"/>
      <c r="R144" s="192" t="inlineStr"/>
      <c r="S144" s="192" t="inlineStr"/>
      <c r="T144" s="192" t="inlineStr"/>
      <c r="U144" s="193" t="n"/>
    </row>
    <row r="145">
      <c r="A145" s="79" t="n"/>
      <c r="B145" s="102" t="n"/>
      <c r="C145" s="220" t="n"/>
      <c r="D145" s="220" t="n"/>
      <c r="E145" s="220" t="n"/>
      <c r="F145" s="220" t="n"/>
      <c r="G145" s="220" t="n"/>
      <c r="H145" s="220" t="n"/>
      <c r="I145" s="210" t="n"/>
      <c r="J145" s="180" t="n"/>
      <c r="N145" s="985" t="inlineStr"/>
      <c r="O145" s="192" t="inlineStr"/>
      <c r="P145" s="192" t="inlineStr"/>
      <c r="Q145" s="192" t="inlineStr"/>
      <c r="R145" s="192" t="inlineStr"/>
      <c r="S145" s="192" t="inlineStr"/>
      <c r="T145" s="192" t="inlineStr"/>
      <c r="U145" s="193" t="n"/>
    </row>
    <row r="146">
      <c r="A146" s="79" t="inlineStr">
        <is>
          <t>K16T</t>
        </is>
      </c>
      <c r="B146" s="96" t="inlineStr">
        <is>
          <t xml:space="preserve"> Total </t>
        </is>
      </c>
      <c r="C146" s="954">
        <f>SUM(INDIRECT(ADDRESS(MATCH("K16",$A:$A,0)+1,COLUMN(C$13),4)&amp;":"&amp;ADDRESS(MATCH("K16T",$A:$A,0)-1,COLUMN(C$13),4)))</f>
        <v/>
      </c>
      <c r="D146" s="954">
        <f>SUM(INDIRECT(ADDRESS(MATCH("K16",$A:$A,0)+1,COLUMN(D$13),4)&amp;":"&amp;ADDRESS(MATCH("K16T",$A:$A,0)-1,COLUMN(D$13),4)))</f>
        <v/>
      </c>
      <c r="E146" s="954">
        <f>SUM(INDIRECT(ADDRESS(MATCH("K16",$A:$A,0)+1,COLUMN(E$13),4)&amp;":"&amp;ADDRESS(MATCH("K16T",$A:$A,0)-1,COLUMN(E$13),4)))</f>
        <v/>
      </c>
      <c r="F146" s="954">
        <f>SUM(INDIRECT(ADDRESS(MATCH("K16",$A:$A,0)+1,COLUMN(F$13),4)&amp;":"&amp;ADDRESS(MATCH("K16T",$A:$A,0)-1,COLUMN(F$13),4)))</f>
        <v/>
      </c>
      <c r="G146" s="954" t="n">
        <v>22532</v>
      </c>
      <c r="H146" s="954" t="n">
        <v>17695</v>
      </c>
      <c r="I146" s="210" t="n"/>
      <c r="J146" s="180" t="n"/>
      <c r="N146" s="985">
        <f>B146</f>
        <v/>
      </c>
      <c r="O146" s="192">
        <f>C146*BS!$B$9</f>
        <v/>
      </c>
      <c r="P146" s="192">
        <f>D146*BS!$B$9</f>
        <v/>
      </c>
      <c r="Q146" s="192">
        <f>E146*BS!$B$9</f>
        <v/>
      </c>
      <c r="R146" s="192">
        <f>F146*BS!$B$9</f>
        <v/>
      </c>
      <c r="S146" s="192">
        <f>G146*BS!$B$9</f>
        <v/>
      </c>
      <c r="T146" s="192">
        <f>H146*BS!$B$9</f>
        <v/>
      </c>
      <c r="U146" s="193" t="n"/>
    </row>
    <row r="147">
      <c r="A147" s="79" t="inlineStr">
        <is>
          <t>K17</t>
        </is>
      </c>
      <c r="B147" s="621" t="inlineStr">
        <is>
          <t xml:space="preserve"> Bond</t>
        </is>
      </c>
      <c r="I147" s="986" t="n"/>
      <c r="J147" s="180" t="n"/>
      <c r="N147" s="985">
        <f>B147</f>
        <v/>
      </c>
      <c r="O147" t="inlineStr"/>
      <c r="P147" t="inlineStr"/>
      <c r="Q147" t="inlineStr"/>
      <c r="R147" t="inlineStr"/>
      <c r="S147" t="inlineStr"/>
      <c r="T147" t="inlineStr"/>
      <c r="U147" s="193">
        <f>I106</f>
        <v/>
      </c>
    </row>
    <row r="148">
      <c r="A148" s="79" t="n"/>
      <c r="B148" s="102" t="n"/>
      <c r="C148" s="103" t="n"/>
      <c r="D148" s="103" t="n"/>
      <c r="E148" s="103" t="n"/>
      <c r="F148" s="103" t="n"/>
      <c r="G148" s="103" t="n"/>
      <c r="H148" s="103" t="n"/>
      <c r="I148" s="986" t="n"/>
      <c r="J148" s="180" t="n"/>
      <c r="N148" s="985" t="inlineStr"/>
      <c r="O148" s="192" t="inlineStr"/>
      <c r="P148" s="192" t="inlineStr"/>
      <c r="Q148" s="192" t="inlineStr"/>
      <c r="R148" s="192" t="inlineStr"/>
      <c r="S148" s="192" t="inlineStr"/>
      <c r="T148" s="192" t="inlineStr"/>
      <c r="U148" s="193" t="n"/>
    </row>
    <row r="149">
      <c r="A149" s="79" t="n"/>
      <c r="B149" s="102" t="n"/>
      <c r="C149" s="220" t="n"/>
      <c r="D149" s="220" t="n"/>
      <c r="E149" s="220" t="n"/>
      <c r="F149" s="220" t="n"/>
      <c r="G149" s="220" t="n"/>
      <c r="H149" s="220" t="n"/>
      <c r="I149" s="986" t="n"/>
      <c r="J149" s="180" t="n"/>
      <c r="N149" s="985" t="inlineStr"/>
      <c r="O149" s="192" t="inlineStr"/>
      <c r="P149" s="192" t="inlineStr"/>
      <c r="Q149" s="192" t="inlineStr"/>
      <c r="R149" s="192" t="inlineStr"/>
      <c r="S149" s="192" t="inlineStr"/>
      <c r="T149" s="192" t="inlineStr"/>
      <c r="U149" s="193" t="n"/>
    </row>
    <row r="150">
      <c r="A150" s="79" t="inlineStr">
        <is>
          <t>K17T</t>
        </is>
      </c>
      <c r="B150" s="96" t="inlineStr">
        <is>
          <t xml:space="preserve"> Total </t>
        </is>
      </c>
      <c r="C150" s="954">
        <f>SUM(INDIRECT(ADDRESS(MATCH("K17",$A:$A,0)+1,COLUMN(C$13),4)&amp;":"&amp;ADDRESS(MATCH("K17T",$A:$A,0)-1,COLUMN(C$13),4)))</f>
        <v/>
      </c>
      <c r="D150" s="954">
        <f>SUM(INDIRECT(ADDRESS(MATCH("K17",$A:$A,0)+1,COLUMN(D$13),4)&amp;":"&amp;ADDRESS(MATCH("K17T",$A:$A,0)-1,COLUMN(D$13),4)))</f>
        <v/>
      </c>
      <c r="E150" s="954">
        <f>SUM(INDIRECT(ADDRESS(MATCH("K17",$A:$A,0)+1,COLUMN(E$13),4)&amp;":"&amp;ADDRESS(MATCH("K17T",$A:$A,0)-1,COLUMN(E$13),4)))</f>
        <v/>
      </c>
      <c r="F150" s="954">
        <f>SUM(INDIRECT(ADDRESS(MATCH("K17",$A:$A,0)+1,COLUMN(F$13),4)&amp;":"&amp;ADDRESS(MATCH("K17T",$A:$A,0)-1,COLUMN(F$13),4)))</f>
        <v/>
      </c>
      <c r="G150" s="954" t="n">
        <v>0</v>
      </c>
      <c r="H150" s="954" t="n">
        <v>0</v>
      </c>
      <c r="I150" s="986" t="n"/>
      <c r="J150" s="180" t="n"/>
      <c r="N150" s="985">
        <f>B150</f>
        <v/>
      </c>
      <c r="O150" s="192">
        <f>C150*BS!$B$9</f>
        <v/>
      </c>
      <c r="P150" s="192">
        <f>D150*BS!$B$9</f>
        <v/>
      </c>
      <c r="Q150" s="192">
        <f>E150*BS!$B$9</f>
        <v/>
      </c>
      <c r="R150" s="192">
        <f>F150*BS!$B$9</f>
        <v/>
      </c>
      <c r="S150" s="192">
        <f>G150*BS!$B$9</f>
        <v/>
      </c>
      <c r="T150" s="192">
        <f>H150*BS!$B$9</f>
        <v/>
      </c>
      <c r="U150" s="193" t="n"/>
    </row>
    <row r="151">
      <c r="A151" s="79" t="inlineStr">
        <is>
          <t>K18</t>
        </is>
      </c>
      <c r="B151" s="621" t="inlineStr">
        <is>
          <t xml:space="preserve"> Subordinate Debt</t>
        </is>
      </c>
      <c r="I151" s="975" t="n"/>
      <c r="J151" s="180" t="n"/>
      <c r="N151" s="985">
        <f>B151</f>
        <v/>
      </c>
      <c r="O151" t="inlineStr"/>
      <c r="P151" t="inlineStr"/>
      <c r="Q151" t="inlineStr"/>
      <c r="R151" t="inlineStr"/>
      <c r="S151" t="inlineStr"/>
      <c r="T151" t="inlineStr"/>
      <c r="U151" s="193">
        <f>I110</f>
        <v/>
      </c>
    </row>
    <row r="152">
      <c r="A152" s="79" t="n"/>
      <c r="B152" s="102" t="n"/>
      <c r="C152" s="103" t="n"/>
      <c r="D152" s="103" t="n"/>
      <c r="E152" s="103" t="n"/>
      <c r="F152" s="103" t="n"/>
      <c r="G152" s="103" t="n"/>
      <c r="H152" s="103" t="n"/>
      <c r="I152" s="975" t="n"/>
      <c r="J152" s="180" t="n"/>
      <c r="N152" s="976" t="inlineStr"/>
      <c r="O152" s="192" t="inlineStr"/>
      <c r="P152" s="192" t="inlineStr"/>
      <c r="Q152" s="192" t="inlineStr"/>
      <c r="R152" s="192" t="inlineStr"/>
      <c r="S152" s="192" t="inlineStr"/>
      <c r="T152" s="192" t="inlineStr"/>
      <c r="U152" s="193" t="n"/>
    </row>
    <row r="153" customFormat="1" s="194">
      <c r="A153" s="79" t="n"/>
      <c r="B153" s="102" t="n"/>
      <c r="C153" s="220" t="n"/>
      <c r="D153" s="220" t="n"/>
      <c r="E153" s="220" t="n"/>
      <c r="F153" s="220" t="n"/>
      <c r="G153" s="220" t="n"/>
      <c r="H153" s="220" t="n"/>
      <c r="I153" s="975" t="n"/>
      <c r="J153" s="180" t="n"/>
      <c r="N153" s="976" t="inlineStr"/>
      <c r="O153" s="192" t="inlineStr"/>
      <c r="P153" s="192" t="inlineStr"/>
      <c r="Q153" s="192" t="inlineStr"/>
      <c r="R153" s="192" t="inlineStr"/>
      <c r="S153" s="192" t="inlineStr"/>
      <c r="T153" s="192" t="inlineStr"/>
      <c r="U153" s="193" t="n"/>
    </row>
    <row r="154">
      <c r="A154" s="79" t="inlineStr">
        <is>
          <t>K18T</t>
        </is>
      </c>
      <c r="B154" s="96" t="inlineStr">
        <is>
          <t xml:space="preserve"> Total </t>
        </is>
      </c>
      <c r="C154" s="954">
        <f>SUM(INDIRECT(ADDRESS(MATCH("K18",$A:$A,0)+1,COLUMN(C$13),4)&amp;":"&amp;ADDRESS(MATCH("K18T",$A:$A,0)-1,COLUMN(C$13),4)))</f>
        <v/>
      </c>
      <c r="D154" s="954">
        <f>SUM(INDIRECT(ADDRESS(MATCH("K18",$A:$A,0)+1,COLUMN(D$13),4)&amp;":"&amp;ADDRESS(MATCH("K18T",$A:$A,0)-1,COLUMN(D$13),4)))</f>
        <v/>
      </c>
      <c r="E154" s="954">
        <f>SUM(INDIRECT(ADDRESS(MATCH("K18",$A:$A,0)+1,COLUMN(E$13),4)&amp;":"&amp;ADDRESS(MATCH("K18T",$A:$A,0)-1,COLUMN(E$13),4)))</f>
        <v/>
      </c>
      <c r="F154" s="954">
        <f>SUM(INDIRECT(ADDRESS(MATCH("K18",$A:$A,0)+1,COLUMN(F$13),4)&amp;":"&amp;ADDRESS(MATCH("K18T",$A:$A,0)-1,COLUMN(F$13),4)))</f>
        <v/>
      </c>
      <c r="G154" s="954" t="n">
        <v>0</v>
      </c>
      <c r="H154" s="954" t="n">
        <v>0</v>
      </c>
      <c r="I154" s="975" t="n"/>
      <c r="J154" s="180" t="n"/>
      <c r="N154" s="976">
        <f>B154</f>
        <v/>
      </c>
      <c r="O154" s="192">
        <f>C154*BS!$B$9</f>
        <v/>
      </c>
      <c r="P154" s="192">
        <f>D154*BS!$B$9</f>
        <v/>
      </c>
      <c r="Q154" s="192">
        <f>E154*BS!$B$9</f>
        <v/>
      </c>
      <c r="R154" s="192">
        <f>F154*BS!$B$9</f>
        <v/>
      </c>
      <c r="S154" s="192">
        <f>G154*BS!$B$9</f>
        <v/>
      </c>
      <c r="T154" s="192">
        <f>H154*BS!$B$9</f>
        <v/>
      </c>
      <c r="U154" s="193" t="n"/>
    </row>
    <row r="155" ht="18.75" customFormat="1" customHeight="1" s="194">
      <c r="A155" s="79" t="inlineStr">
        <is>
          <t>K19</t>
        </is>
      </c>
      <c r="B155" s="102" t="inlineStr">
        <is>
          <t xml:space="preserve"> Loan from related parties </t>
        </is>
      </c>
      <c r="C155" s="220" t="n"/>
      <c r="D155" s="220" t="n"/>
      <c r="E155" s="220" t="n"/>
      <c r="F155" s="220" t="n"/>
      <c r="G155" s="220" t="n"/>
      <c r="H155" s="220" t="n"/>
      <c r="I155" s="975" t="n"/>
      <c r="J155" s="180" t="n"/>
      <c r="N155" s="976">
        <f>B155</f>
        <v/>
      </c>
      <c r="O155" s="192" t="inlineStr"/>
      <c r="P155" s="192" t="inlineStr"/>
      <c r="Q155" s="192" t="inlineStr"/>
      <c r="R155" s="192" t="inlineStr"/>
      <c r="S155" s="192" t="inlineStr"/>
      <c r="T155" s="192" t="inlineStr"/>
      <c r="U155" s="193">
        <f>I114</f>
        <v/>
      </c>
    </row>
    <row r="156" ht="18.75" customFormat="1" customHeight="1" s="194">
      <c r="A156" s="79" t="n"/>
      <c r="B156" s="102" t="n"/>
      <c r="C156" s="220" t="n"/>
      <c r="D156" s="220" t="n"/>
      <c r="E156" s="220" t="n"/>
      <c r="F156" s="220" t="n"/>
      <c r="G156" s="220" t="n"/>
      <c r="H156" s="220" t="n"/>
      <c r="I156" s="975" t="n"/>
      <c r="J156" s="180" t="n"/>
      <c r="N156" s="976" t="inlineStr"/>
      <c r="O156" s="192" t="inlineStr"/>
      <c r="P156" s="192" t="inlineStr"/>
      <c r="Q156" s="192" t="inlineStr"/>
      <c r="R156" s="192" t="inlineStr"/>
      <c r="S156" s="192" t="inlineStr"/>
      <c r="T156" s="192" t="inlineStr"/>
      <c r="U156" s="193">
        <f>I115</f>
        <v/>
      </c>
    </row>
    <row r="157" ht="18.75" customFormat="1" customHeight="1" s="194">
      <c r="A157" s="79" t="n"/>
      <c r="B157" s="102" t="n"/>
      <c r="C157" s="220" t="n"/>
      <c r="D157" s="220" t="n"/>
      <c r="E157" s="220" t="n"/>
      <c r="F157" s="220" t="n"/>
      <c r="G157" s="220" t="n"/>
      <c r="H157" s="220" t="n"/>
      <c r="I157" s="975" t="n"/>
      <c r="J157" s="180" t="n"/>
      <c r="N157" s="976" t="inlineStr"/>
      <c r="O157" s="192" t="inlineStr"/>
      <c r="P157" s="192" t="inlineStr"/>
      <c r="Q157" s="192" t="inlineStr"/>
      <c r="R157" s="192" t="inlineStr"/>
      <c r="S157" s="192" t="inlineStr"/>
      <c r="T157" s="192" t="inlineStr"/>
      <c r="U157" s="193">
        <f>I116</f>
        <v/>
      </c>
    </row>
    <row r="158" ht="18.75" customFormat="1" customHeight="1" s="194">
      <c r="A158" s="79" t="n"/>
      <c r="B158" s="102" t="n"/>
      <c r="C158" s="103" t="n"/>
      <c r="D158" s="103" t="n"/>
      <c r="E158" s="103" t="n"/>
      <c r="F158" s="103" t="n"/>
      <c r="G158" s="103" t="n"/>
      <c r="H158" s="103" t="n"/>
      <c r="I158" s="975" t="n"/>
      <c r="J158" s="180" t="n"/>
      <c r="N158" s="976" t="inlineStr"/>
      <c r="O158" s="192" t="inlineStr"/>
      <c r="P158" s="192" t="inlineStr"/>
      <c r="Q158" s="192" t="inlineStr"/>
      <c r="R158" s="192" t="inlineStr"/>
      <c r="S158" s="192" t="inlineStr"/>
      <c r="T158" s="192" t="inlineStr"/>
      <c r="U158" s="193">
        <f>I117</f>
        <v/>
      </c>
    </row>
    <row r="159" ht="18.75" customFormat="1" customHeight="1" s="194">
      <c r="A159" s="79" t="n"/>
      <c r="B159" s="102" t="n"/>
      <c r="C159" s="220" t="n"/>
      <c r="D159" s="220" t="n"/>
      <c r="E159" s="220" t="n"/>
      <c r="F159" s="220" t="n"/>
      <c r="G159" s="220" t="n"/>
      <c r="H159" s="220" t="n"/>
      <c r="I159" s="975" t="n"/>
      <c r="J159" s="180" t="n"/>
      <c r="N159" s="976" t="inlineStr"/>
      <c r="O159" s="192" t="inlineStr"/>
      <c r="P159" s="192" t="inlineStr"/>
      <c r="Q159" s="192" t="inlineStr"/>
      <c r="R159" s="192" t="inlineStr"/>
      <c r="S159" s="192" t="inlineStr"/>
      <c r="T159" s="192" t="inlineStr"/>
      <c r="U159" s="193" t="n"/>
    </row>
    <row r="160">
      <c r="A160" s="79" t="n"/>
      <c r="B160" s="102" t="n"/>
      <c r="C160" s="220" t="n"/>
      <c r="D160" s="220" t="n"/>
      <c r="E160" s="220" t="n"/>
      <c r="F160" s="220" t="n"/>
      <c r="G160" s="220" t="n"/>
      <c r="H160" s="220" t="n"/>
      <c r="I160" s="975" t="n"/>
      <c r="J160" s="180" t="n"/>
      <c r="N160" s="976" t="inlineStr"/>
      <c r="O160" s="192" t="inlineStr"/>
      <c r="P160" s="192" t="inlineStr"/>
      <c r="Q160" s="192" t="inlineStr"/>
      <c r="R160" s="192" t="inlineStr"/>
      <c r="S160" s="192" t="inlineStr"/>
      <c r="T160" s="192" t="inlineStr"/>
      <c r="U160" s="193">
        <f>I119</f>
        <v/>
      </c>
    </row>
    <row r="161">
      <c r="A161" s="79" t="n"/>
      <c r="B161" s="102" t="n"/>
      <c r="C161" s="220" t="n"/>
      <c r="D161" s="220" t="n"/>
      <c r="E161" s="220" t="n"/>
      <c r="F161" s="220" t="n"/>
      <c r="G161" s="220" t="n"/>
      <c r="H161" s="220" t="n"/>
      <c r="I161" s="975" t="n"/>
      <c r="J161" s="180" t="n"/>
      <c r="N161" s="976" t="inlineStr"/>
      <c r="O161" s="192" t="inlineStr"/>
      <c r="P161" s="192" t="inlineStr"/>
      <c r="Q161" s="192" t="inlineStr"/>
      <c r="R161" s="192" t="inlineStr"/>
      <c r="S161" s="192" t="inlineStr"/>
      <c r="T161" s="192" t="inlineStr"/>
      <c r="U161" s="193">
        <f>I120</f>
        <v/>
      </c>
    </row>
    <row r="162" ht="18.75" customFormat="1" customHeight="1" s="194">
      <c r="B162" s="102" t="inlineStr">
        <is>
          <t xml:space="preserve"> Others </t>
        </is>
      </c>
      <c r="C162" s="220" t="n"/>
      <c r="D162" s="220" t="n"/>
      <c r="E162" s="220" t="n"/>
      <c r="F162" s="220" t="n"/>
      <c r="G162" s="220" t="n"/>
      <c r="H162" s="220" t="n"/>
      <c r="I162" s="980" t="n"/>
      <c r="J162" s="180" t="n"/>
      <c r="N162" s="976">
        <f>B162</f>
        <v/>
      </c>
      <c r="O162" s="192" t="inlineStr"/>
      <c r="P162" s="192" t="inlineStr"/>
      <c r="Q162" s="192" t="inlineStr"/>
      <c r="R162" s="192" t="inlineStr"/>
      <c r="S162" s="192" t="inlineStr"/>
      <c r="T162" s="192" t="inlineStr"/>
      <c r="U162" s="193">
        <f>I121</f>
        <v/>
      </c>
    </row>
    <row r="163" ht="18.75" customFormat="1" customHeight="1" s="194">
      <c r="A163" s="194" t="inlineStr">
        <is>
          <t>K20</t>
        </is>
      </c>
      <c r="B163" s="96" t="inlineStr">
        <is>
          <t xml:space="preserve">Total </t>
        </is>
      </c>
      <c r="C163" s="987">
        <f>INDIRECT(ADDRESS(MATCH("K16T",$A:$A,0),COLUMN(C$13),4))+INDIRECT(ADDRESS(MATCH("K17T",$A:$A,0),COLUMN(C$13),4))+INDIRECT(ADDRESS(MATCH("K18T",$A:$A,0),COLUMN(C$13),4))+SUM(INDIRECT(ADDRESS(MATCH("K19",$A:$A,0),COLUMN(C$13),4)&amp;":"&amp;ADDRESS(MATCH("K20",$A:$A,0)-1,COLUMN(C$13),4)))</f>
        <v/>
      </c>
      <c r="D163" s="987">
        <f>INDIRECT(ADDRESS(MATCH("K16T",$A:$A,0),COLUMN(D$13),4))+INDIRECT(ADDRESS(MATCH("K17T",$A:$A,0),COLUMN(D$13),4))+INDIRECT(ADDRESS(MATCH("K18T",$A:$A,0),COLUMN(D$13),4))+SUM(INDIRECT(ADDRESS(MATCH("K19",$A:$A,0),COLUMN(D$13),4)&amp;":"&amp;ADDRESS(MATCH("K20",$A:$A,0)-1,COLUMN(D$13),4)))</f>
        <v/>
      </c>
      <c r="E163" s="987">
        <f>INDIRECT(ADDRESS(MATCH("K16T",$A:$A,0),COLUMN(E$13),4))+INDIRECT(ADDRESS(MATCH("K17T",$A:$A,0),COLUMN(E$13),4))+INDIRECT(ADDRESS(MATCH("K18T",$A:$A,0),COLUMN(E$13),4))+SUM(INDIRECT(ADDRESS(MATCH("K19",$A:$A,0),COLUMN(E$13),4)&amp;":"&amp;ADDRESS(MATCH("K20",$A:$A,0)-1,COLUMN(E$13),4)))</f>
        <v/>
      </c>
      <c r="F163" s="987">
        <f>INDIRECT(ADDRESS(MATCH("K16T",$A:$A,0),COLUMN(F$13),4))+INDIRECT(ADDRESS(MATCH("K17T",$A:$A,0),COLUMN(F$13),4))+INDIRECT(ADDRESS(MATCH("K18T",$A:$A,0),COLUMN(F$13),4))+SUM(INDIRECT(ADDRESS(MATCH("K19",$A:$A,0),COLUMN(F$13),4)&amp;":"&amp;ADDRESS(MATCH("K20",$A:$A,0)-1,COLUMN(F$13),4)))</f>
        <v/>
      </c>
      <c r="G163" s="987">
        <f>INDIRECT(ADDRESS(MATCH("K16T",$A:$A,0),COLUMN(G$13),4))+INDIRECT(ADDRESS(MATCH("K17T",$A:$A,0),COLUMN(G$13),4))+INDIRECT(ADDRESS(MATCH("K18T",$A:$A,0),COLUMN(G$13),4))+SUM(INDIRECT(ADDRESS(MATCH("K19",$A:$A,0),COLUMN(G$13),4)&amp;":"&amp;ADDRESS(MATCH("K20",$A:$A,0)-1,COLUMN(G$13),4)))</f>
        <v/>
      </c>
      <c r="H163" s="987">
        <f>INDIRECT(ADDRESS(MATCH("K16T",$A:$A,0),COLUMN(H$13),4))+INDIRECT(ADDRESS(MATCH("K17T",$A:$A,0),COLUMN(H$13),4))+INDIRECT(ADDRESS(MATCH("K18T",$A:$A,0),COLUMN(H$13),4))+SUM(INDIRECT(ADDRESS(MATCH("K19",$A:$A,0),COLUMN(H$13),4)&amp;":"&amp;ADDRESS(MATCH("K20",$A:$A,0)-1,COLUMN(H$13),4)))</f>
        <v/>
      </c>
      <c r="I163" s="988" t="n"/>
      <c r="J163" s="196" t="n"/>
      <c r="K163" s="197" t="n"/>
      <c r="L163" s="197" t="n"/>
      <c r="M163" s="197" t="n"/>
      <c r="N163" s="966">
        <f>B163</f>
        <v/>
      </c>
      <c r="O163" s="198">
        <f>C163*BS!$B$9</f>
        <v/>
      </c>
      <c r="P163" s="198">
        <f>D163*BS!$B$9</f>
        <v/>
      </c>
      <c r="Q163" s="198">
        <f>E163*BS!$B$9</f>
        <v/>
      </c>
      <c r="R163" s="198">
        <f>F163*BS!$B$9</f>
        <v/>
      </c>
      <c r="S163" s="198">
        <f>G163*BS!$B$9</f>
        <v/>
      </c>
      <c r="T163" s="198">
        <f>H163*BS!$B$9</f>
        <v/>
      </c>
      <c r="U163" s="193">
        <f>I122</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89" t="n"/>
      <c r="D164" s="989" t="n"/>
      <c r="E164" s="989" t="n"/>
      <c r="F164" s="989" t="n"/>
      <c r="G164" s="989" t="n"/>
      <c r="H164" s="989" t="n"/>
      <c r="I164" s="980" t="n"/>
      <c r="J164" s="180" t="n"/>
      <c r="N164" s="976" t="inlineStr"/>
      <c r="O164" s="192" t="inlineStr"/>
      <c r="P164" s="192" t="inlineStr"/>
      <c r="Q164" s="192" t="inlineStr"/>
      <c r="R164" s="192" t="inlineStr"/>
      <c r="S164" s="192" t="inlineStr"/>
      <c r="T164" s="192" t="inlineStr"/>
      <c r="U164" s="193" t="n"/>
    </row>
    <row r="165">
      <c r="A165" s="194" t="inlineStr">
        <is>
          <t>K21</t>
        </is>
      </c>
      <c r="B165" s="96" t="inlineStr">
        <is>
          <t xml:space="preserve">Deferred Taxes </t>
        </is>
      </c>
      <c r="C165" s="990" t="n"/>
      <c r="D165" s="990" t="n"/>
      <c r="E165" s="990" t="n"/>
      <c r="F165" s="990" t="n"/>
      <c r="G165" s="990" t="n"/>
      <c r="H165" s="990" t="n"/>
      <c r="I165" s="988" t="n"/>
      <c r="J165" s="196" t="n"/>
      <c r="K165" s="197" t="n"/>
      <c r="L165" s="197" t="n"/>
      <c r="M165" s="197" t="n"/>
      <c r="N165" s="966">
        <f>B165</f>
        <v/>
      </c>
      <c r="O165" s="198" t="inlineStr"/>
      <c r="P165" s="198" t="inlineStr"/>
      <c r="Q165" s="198" t="inlineStr"/>
      <c r="R165" s="198" t="inlineStr"/>
      <c r="S165" s="198" t="inlineStr"/>
      <c r="T165" s="198" t="inlineStr"/>
      <c r="U165" s="193">
        <f>I124</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103" t="n"/>
      <c r="D166" s="103" t="n"/>
      <c r="E166" s="103" t="n"/>
      <c r="F166" s="103" t="n"/>
      <c r="G166" s="103" t="n"/>
      <c r="H166" s="103" t="n"/>
      <c r="I166" s="988"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52" t="n"/>
      <c r="D167" s="952" t="n"/>
      <c r="E167" s="952" t="n"/>
      <c r="F167" s="952" t="n"/>
      <c r="G167" s="952" t="n"/>
      <c r="H167" s="952" t="n"/>
      <c r="I167" s="980" t="n"/>
      <c r="J167" s="180" t="n"/>
      <c r="N167" s="976" t="inlineStr"/>
      <c r="O167" s="192" t="inlineStr"/>
      <c r="P167" s="192" t="inlineStr"/>
      <c r="Q167" s="192" t="inlineStr"/>
      <c r="R167" s="192" t="inlineStr"/>
      <c r="S167" s="192" t="inlineStr"/>
      <c r="T167" s="192" t="inlineStr"/>
      <c r="U167" s="193" t="n"/>
    </row>
    <row r="168">
      <c r="A168" s="171" t="inlineStr">
        <is>
          <t>K22</t>
        </is>
      </c>
      <c r="B168" s="96" t="inlineStr">
        <is>
          <t xml:space="preserve">Total </t>
        </is>
      </c>
      <c r="C168" s="954">
        <f>SUM(INDIRECT(ADDRESS(MATCH("K21",$A:$A,0)+1,COLUMN(C$13),4)&amp;":"&amp;ADDRESS(MATCH("K22",$A:$A,0)-1,COLUMN(C$13),4)))</f>
        <v/>
      </c>
      <c r="D168" s="954">
        <f>SUM(INDIRECT(ADDRESS(MATCH("K21",$A:$A,0)+1,COLUMN(D$13),4)&amp;":"&amp;ADDRESS(MATCH("K22",$A:$A,0)-1,COLUMN(D$13),4)))</f>
        <v/>
      </c>
      <c r="E168" s="954">
        <f>SUM(INDIRECT(ADDRESS(MATCH("K21",$A:$A,0)+1,COLUMN(E$13),4)&amp;":"&amp;ADDRESS(MATCH("K22",$A:$A,0)-1,COLUMN(E$13),4)))</f>
        <v/>
      </c>
      <c r="F168" s="954">
        <f>SUM(INDIRECT(ADDRESS(MATCH("K21",$A:$A,0)+1,COLUMN(F$13),4)&amp;":"&amp;ADDRESS(MATCH("K22",$A:$A,0)-1,COLUMN(F$13),4)))</f>
        <v/>
      </c>
      <c r="G168" s="954" t="n">
        <v>22532</v>
      </c>
      <c r="H168" s="954" t="n">
        <v>17695</v>
      </c>
      <c r="I168" s="980" t="n"/>
      <c r="J168" s="180" t="n"/>
      <c r="N168" s="976">
        <f>B168</f>
        <v/>
      </c>
      <c r="O168" s="192">
        <f>C168*BS!$B$9</f>
        <v/>
      </c>
      <c r="P168" s="192">
        <f>D168*BS!$B$9</f>
        <v/>
      </c>
      <c r="Q168" s="192">
        <f>E168*BS!$B$9</f>
        <v/>
      </c>
      <c r="R168" s="192">
        <f>F168*BS!$B$9</f>
        <v/>
      </c>
      <c r="S168" s="192">
        <f>G168*BS!$B$9</f>
        <v/>
      </c>
      <c r="T168" s="192">
        <f>H168*BS!$B$9</f>
        <v/>
      </c>
      <c r="U168" s="193" t="n"/>
    </row>
    <row r="169">
      <c r="A169" s="194" t="inlineStr">
        <is>
          <t>K23</t>
        </is>
      </c>
      <c r="B169" s="96" t="inlineStr">
        <is>
          <t xml:space="preserve">Other Long Term liabilities </t>
        </is>
      </c>
      <c r="C169" s="990" t="n"/>
      <c r="D169" s="990" t="n"/>
      <c r="E169" s="990" t="n"/>
      <c r="F169" s="990" t="n"/>
      <c r="G169" s="990" t="n"/>
      <c r="H169" s="990" t="n"/>
      <c r="I169" s="988" t="n"/>
      <c r="J169" s="196" t="n"/>
      <c r="K169" s="197" t="n"/>
      <c r="L169" s="197" t="n"/>
      <c r="M169" s="197" t="n"/>
      <c r="N169" s="966">
        <f>B169</f>
        <v/>
      </c>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As at31 December $000 Current Total current employee benefits</t>
        </is>
      </c>
      <c r="C170" s="991" t="n"/>
      <c r="D170" s="991" t="n"/>
      <c r="E170" s="991" t="n"/>
      <c r="F170" s="991" t="n"/>
      <c r="G170" s="991" t="n">
        <v/>
      </c>
      <c r="H170" s="991" t="n">
        <v>6961</v>
      </c>
      <c r="I170" s="984" t="n"/>
      <c r="J170" s="180" t="n"/>
      <c r="N170" s="976">
        <f>B170</f>
        <v/>
      </c>
      <c r="O170" s="192" t="inlineStr"/>
      <c r="P170" s="192" t="inlineStr"/>
      <c r="Q170" s="192" t="inlineStr"/>
      <c r="R170" s="192" t="inlineStr"/>
      <c r="S170" s="192">
        <f>G170*BS!$B$9</f>
        <v/>
      </c>
      <c r="T170" s="192">
        <f>H170*BS!$B$9</f>
        <v/>
      </c>
      <c r="U170" s="193">
        <f>I129</f>
        <v/>
      </c>
    </row>
    <row r="171">
      <c r="A171" s="79" t="n"/>
      <c r="B171" s="102" t="inlineStr">
        <is>
          <t>As at31 December $000 Non-current Total non-current employee benefits</t>
        </is>
      </c>
      <c r="C171" s="991" t="n"/>
      <c r="D171" s="991" t="n"/>
      <c r="E171" s="991" t="n"/>
      <c r="F171" s="991" t="n"/>
      <c r="G171" s="991" t="n">
        <v/>
      </c>
      <c r="H171" s="991" t="n">
        <v>633</v>
      </c>
      <c r="I171" s="992" t="n"/>
      <c r="J171" s="180" t="n"/>
      <c r="N171" s="976">
        <f>B171</f>
        <v/>
      </c>
      <c r="O171" s="192" t="inlineStr"/>
      <c r="P171" s="192" t="inlineStr"/>
      <c r="Q171" s="192" t="inlineStr"/>
      <c r="R171" s="192" t="inlineStr"/>
      <c r="S171" s="192">
        <f>G171*BS!$B$9</f>
        <v/>
      </c>
      <c r="T171" s="192">
        <f>H171*BS!$B$9</f>
        <v/>
      </c>
      <c r="U171" s="193">
        <f>I130</f>
        <v/>
      </c>
    </row>
    <row r="172">
      <c r="A172" s="79" t="n"/>
      <c r="B172" s="102" t="inlineStr">
        <is>
          <t>Asat31 December $000 Current Total current employee benefits</t>
        </is>
      </c>
      <c r="C172" s="103" t="n"/>
      <c r="D172" s="103" t="n"/>
      <c r="E172" s="103" t="n"/>
      <c r="F172" s="103" t="n"/>
      <c r="G172" s="103" t="n">
        <v>6853</v>
      </c>
      <c r="H172" s="103" t="n"/>
      <c r="I172" s="992" t="n"/>
      <c r="J172" s="180" t="n"/>
      <c r="N172" s="976">
        <f>B172</f>
        <v/>
      </c>
      <c r="O172" s="192" t="inlineStr"/>
      <c r="P172" s="192" t="inlineStr"/>
      <c r="Q172" s="192" t="inlineStr"/>
      <c r="R172" s="192" t="inlineStr"/>
      <c r="S172" s="192">
        <f>G172*BS!$B$9</f>
        <v/>
      </c>
      <c r="T172" s="192" t="inlineStr"/>
      <c r="U172" s="193">
        <f>I131</f>
        <v/>
      </c>
    </row>
    <row r="173">
      <c r="A173" s="79" t="n"/>
      <c r="B173" s="102" t="inlineStr">
        <is>
          <t>Asat31 December $000 Non-current Total non-current employee benefits</t>
        </is>
      </c>
      <c r="C173" s="991" t="n"/>
      <c r="D173" s="991" t="n"/>
      <c r="E173" s="991" t="n"/>
      <c r="F173" s="991" t="n"/>
      <c r="G173" s="991" t="n">
        <v>572</v>
      </c>
      <c r="H173" s="991" t="n"/>
      <c r="I173" s="992" t="n"/>
      <c r="J173" s="180" t="n"/>
      <c r="N173" s="976">
        <f>B173</f>
        <v/>
      </c>
      <c r="O173" s="192" t="inlineStr"/>
      <c r="P173" s="192" t="inlineStr"/>
      <c r="Q173" s="192" t="inlineStr"/>
      <c r="R173" s="192" t="inlineStr"/>
      <c r="S173" s="192">
        <f>G173*BS!$B$9</f>
        <v/>
      </c>
      <c r="T173" s="192" t="inlineStr"/>
      <c r="U173" s="193">
        <f>I132</f>
        <v/>
      </c>
    </row>
    <row r="174">
      <c r="A174" s="79" t="n"/>
      <c r="B174" s="102" t="n"/>
      <c r="C174" s="991" t="n"/>
      <c r="D174" s="991" t="n"/>
      <c r="E174" s="991" t="n"/>
      <c r="F174" s="991" t="n"/>
      <c r="G174" s="991" t="n"/>
      <c r="H174" s="991" t="n"/>
      <c r="I174" s="992" t="n"/>
      <c r="J174" s="180" t="n"/>
      <c r="N174" s="976" t="inlineStr"/>
      <c r="O174" s="192" t="inlineStr"/>
      <c r="P174" s="192" t="inlineStr"/>
      <c r="Q174" s="192" t="inlineStr"/>
      <c r="R174" s="192" t="inlineStr"/>
      <c r="S174" s="192" t="inlineStr"/>
      <c r="T174" s="192" t="inlineStr"/>
      <c r="U174" s="193">
        <f>I133</f>
        <v/>
      </c>
    </row>
    <row r="175">
      <c r="A175" s="79" t="n"/>
      <c r="B175" s="102" t="n"/>
      <c r="C175" s="991" t="n"/>
      <c r="D175" s="991" t="n"/>
      <c r="E175" s="991" t="n"/>
      <c r="F175" s="991" t="n"/>
      <c r="G175" s="991" t="n"/>
      <c r="H175" s="991" t="n"/>
      <c r="I175" s="992" t="n"/>
      <c r="J175" s="180" t="n"/>
      <c r="N175" s="976" t="inlineStr"/>
      <c r="O175" s="192" t="inlineStr"/>
      <c r="P175" s="192" t="inlineStr"/>
      <c r="Q175" s="192" t="inlineStr"/>
      <c r="R175" s="192" t="inlineStr"/>
      <c r="S175" s="192" t="inlineStr"/>
      <c r="T175" s="192" t="inlineStr"/>
      <c r="U175" s="193">
        <f>I134</f>
        <v/>
      </c>
    </row>
    <row r="176">
      <c r="A176" s="79" t="n"/>
      <c r="B176" s="102" t="n"/>
      <c r="C176" s="991" t="n"/>
      <c r="D176" s="991" t="n"/>
      <c r="E176" s="991" t="n"/>
      <c r="F176" s="991" t="n"/>
      <c r="G176" s="991" t="n"/>
      <c r="H176" s="991" t="n"/>
      <c r="I176" s="992" t="n"/>
      <c r="J176" s="180" t="n"/>
      <c r="N176" s="976" t="inlineStr"/>
      <c r="O176" s="192" t="inlineStr"/>
      <c r="P176" s="192" t="inlineStr"/>
      <c r="Q176" s="192" t="inlineStr"/>
      <c r="R176" s="192" t="inlineStr"/>
      <c r="S176" s="192" t="inlineStr"/>
      <c r="T176" s="192" t="inlineStr"/>
      <c r="U176" s="193">
        <f>I135</f>
        <v/>
      </c>
    </row>
    <row r="177">
      <c r="A177" s="79" t="n"/>
      <c r="B177" s="102" t="n"/>
      <c r="C177" s="991" t="n"/>
      <c r="D177" s="991" t="n"/>
      <c r="E177" s="991" t="n"/>
      <c r="F177" s="991" t="n"/>
      <c r="G177" s="991" t="n"/>
      <c r="H177" s="991" t="n"/>
      <c r="I177" s="992" t="n"/>
      <c r="J177" s="180" t="n"/>
      <c r="N177" s="976" t="inlineStr"/>
      <c r="O177" s="192" t="inlineStr"/>
      <c r="P177" s="192" t="inlineStr"/>
      <c r="Q177" s="192" t="inlineStr"/>
      <c r="R177" s="192" t="inlineStr"/>
      <c r="S177" s="192" t="inlineStr"/>
      <c r="T177" s="192" t="inlineStr"/>
      <c r="U177" s="193">
        <f>I136</f>
        <v/>
      </c>
    </row>
    <row r="178" customFormat="1" s="194">
      <c r="A178" s="79" t="n"/>
      <c r="B178" s="102" t="n"/>
      <c r="C178" s="991" t="n"/>
      <c r="D178" s="991" t="n"/>
      <c r="E178" s="991" t="n"/>
      <c r="F178" s="991" t="n"/>
      <c r="G178" s="991" t="n"/>
      <c r="H178" s="991" t="n"/>
      <c r="I178" s="992" t="n"/>
      <c r="J178" s="180" t="n"/>
      <c r="N178" s="976" t="inlineStr"/>
      <c r="O178" s="192" t="inlineStr"/>
      <c r="P178" s="192" t="inlineStr"/>
      <c r="Q178" s="192" t="inlineStr"/>
      <c r="R178" s="192" t="inlineStr"/>
      <c r="S178" s="192" t="inlineStr"/>
      <c r="T178" s="192" t="inlineStr"/>
      <c r="U178" s="193">
        <f>I137</f>
        <v/>
      </c>
    </row>
    <row r="179">
      <c r="A179" s="79" t="n"/>
      <c r="B179" s="102" t="n"/>
      <c r="C179" s="991" t="n"/>
      <c r="D179" s="991" t="n"/>
      <c r="E179" s="991" t="n"/>
      <c r="F179" s="991" t="n"/>
      <c r="G179" s="991" t="n"/>
      <c r="H179" s="991" t="n"/>
      <c r="I179" s="992" t="n"/>
      <c r="J179" s="180" t="n"/>
      <c r="N179" s="976" t="inlineStr"/>
      <c r="O179" s="192" t="inlineStr"/>
      <c r="P179" s="192" t="inlineStr"/>
      <c r="Q179" s="192" t="inlineStr"/>
      <c r="R179" s="192" t="inlineStr"/>
      <c r="S179" s="192" t="inlineStr"/>
      <c r="T179" s="192" t="inlineStr"/>
      <c r="U179" s="193">
        <f>I138</f>
        <v/>
      </c>
    </row>
    <row r="180" ht="23.25" customFormat="1" customHeight="1" s="234">
      <c r="A180" s="79" t="n"/>
      <c r="B180" s="102" t="n"/>
      <c r="C180" s="991" t="n"/>
      <c r="D180" s="991" t="n"/>
      <c r="E180" s="991" t="n"/>
      <c r="F180" s="991" t="n"/>
      <c r="G180" s="991" t="n"/>
      <c r="H180" s="991" t="n"/>
      <c r="I180" s="992" t="n"/>
      <c r="J180" s="180" t="n"/>
      <c r="N180" s="976" t="inlineStr"/>
      <c r="O180" s="192" t="inlineStr"/>
      <c r="P180" s="192" t="inlineStr"/>
      <c r="Q180" s="192" t="inlineStr"/>
      <c r="R180" s="192" t="inlineStr"/>
      <c r="S180" s="192" t="inlineStr"/>
      <c r="T180" s="192" t="inlineStr"/>
      <c r="U180" s="193">
        <f>I139</f>
        <v/>
      </c>
    </row>
    <row r="181" ht="23.25" customFormat="1" customHeight="1" s="234">
      <c r="A181" s="194" t="inlineStr">
        <is>
          <t>K24</t>
        </is>
      </c>
      <c r="B181" s="96" t="inlineStr">
        <is>
          <t xml:space="preserve">Total </t>
        </is>
      </c>
      <c r="C181" s="954">
        <f>SUM(INDIRECT(ADDRESS(MATCH("K23",$A:$A,0)+1,COLUMN(C$13),4)&amp;":"&amp;ADDRESS(MATCH("K24",$A:$A,0)-1,COLUMN(C$13),4)))</f>
        <v/>
      </c>
      <c r="D181" s="954">
        <f>SUM(INDIRECT(ADDRESS(MATCH("K23",$A:$A,0)+1,COLUMN(D$13),4)&amp;":"&amp;ADDRESS(MATCH("K24",$A:$A,0)-1,COLUMN(D$13),4)))</f>
        <v/>
      </c>
      <c r="E181" s="954">
        <f>SUM(INDIRECT(ADDRESS(MATCH("K23",$A:$A,0)+1,COLUMN(E$13),4)&amp;":"&amp;ADDRESS(MATCH("K24",$A:$A,0)-1,COLUMN(E$13),4)))</f>
        <v/>
      </c>
      <c r="F181" s="954">
        <f>SUM(INDIRECT(ADDRESS(MATCH("K23",$A:$A,0)+1,COLUMN(F$13),4)&amp;":"&amp;ADDRESS(MATCH("K24",$A:$A,0)-1,COLUMN(F$13),4)))</f>
        <v/>
      </c>
      <c r="G181" s="954">
        <f>SUM(INDIRECT(ADDRESS(MATCH("K23",$A:$A,0)+1,COLUMN(G$13),4)&amp;":"&amp;ADDRESS(MATCH("K24",$A:$A,0)-1,COLUMN(G$13),4)))</f>
        <v/>
      </c>
      <c r="H181" s="954">
        <f>SUM(INDIRECT(ADDRESS(MATCH("K23",$A:$A,0)+1,COLUMN(H$13),4)&amp;":"&amp;ADDRESS(MATCH("K24",$A:$A,0)-1,COLUMN(H$13),4)))</f>
        <v/>
      </c>
      <c r="I181" s="977" t="n"/>
      <c r="J181" s="196" t="n"/>
      <c r="K181" s="197" t="n"/>
      <c r="L181" s="197" t="n"/>
      <c r="M181" s="197" t="n"/>
      <c r="N181" s="966">
        <f>B181</f>
        <v/>
      </c>
      <c r="O181" s="198">
        <f>C181*BS!$B$9</f>
        <v/>
      </c>
      <c r="P181" s="198">
        <f>D181*BS!$B$9</f>
        <v/>
      </c>
      <c r="Q181" s="198">
        <f>E181*BS!$B$9</f>
        <v/>
      </c>
      <c r="R181" s="198">
        <f>F181*BS!$B$9</f>
        <v/>
      </c>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39" t="n"/>
      <c r="D182" s="939" t="n"/>
      <c r="E182" s="939" t="n"/>
      <c r="F182" s="939" t="n"/>
      <c r="G182" s="939" t="n"/>
      <c r="H182" s="939" t="n"/>
      <c r="I182" s="975" t="n"/>
      <c r="J182" s="180" t="n"/>
      <c r="N182" s="976" t="inlineStr"/>
      <c r="O182" s="192" t="inlineStr"/>
      <c r="P182" s="192" t="inlineStr"/>
      <c r="Q182" s="192" t="inlineStr"/>
      <c r="R182" s="192" t="inlineStr"/>
      <c r="S182" s="192" t="inlineStr"/>
      <c r="T182" s="192" t="inlineStr"/>
      <c r="U182" s="193" t="n"/>
    </row>
    <row r="183">
      <c r="A183" s="194" t="inlineStr">
        <is>
          <t>K25</t>
        </is>
      </c>
      <c r="B183" s="96" t="inlineStr">
        <is>
          <t xml:space="preserve">Minority Interest </t>
        </is>
      </c>
      <c r="C183" s="954" t="n"/>
      <c r="D183" s="954" t="n"/>
      <c r="E183" s="954" t="n"/>
      <c r="F183" s="954" t="n"/>
      <c r="G183" s="954" t="n"/>
      <c r="H183" s="954" t="n"/>
      <c r="I183" s="977" t="n"/>
      <c r="J183" s="196" t="n"/>
      <c r="K183" s="197" t="n"/>
      <c r="L183" s="197" t="n"/>
      <c r="M183" s="197" t="n"/>
      <c r="N183" s="966">
        <f>B183</f>
        <v/>
      </c>
      <c r="O183" s="198" t="inlineStr"/>
      <c r="P183" s="198" t="inlineStr"/>
      <c r="Q183" s="198" t="inlineStr"/>
      <c r="R183" s="198" t="inlineStr"/>
      <c r="S183" s="198" t="inlineStr"/>
      <c r="T183" s="198" t="inlineStr"/>
      <c r="U183" s="193" t="n"/>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79" t="n"/>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I143</f>
        <v/>
      </c>
    </row>
    <row r="185" ht="18.75" customFormat="1" customHeight="1" s="171">
      <c r="A185" s="79" t="n"/>
      <c r="B185" s="102" t="n"/>
      <c r="C185" s="993" t="n"/>
      <c r="D185" s="993" t="n"/>
      <c r="E185" s="993" t="n"/>
      <c r="F185" s="952" t="n"/>
      <c r="G185" s="952" t="n"/>
      <c r="H185" s="952" t="n"/>
      <c r="I185" s="979" t="n"/>
      <c r="J185" s="180" t="n"/>
      <c r="N185" s="976" t="inlineStr"/>
      <c r="O185" s="192" t="inlineStr"/>
      <c r="P185" s="192" t="inlineStr"/>
      <c r="Q185" s="192" t="inlineStr"/>
      <c r="R185" s="192" t="inlineStr"/>
      <c r="S185" s="192" t="inlineStr"/>
      <c r="T185" s="192" t="inlineStr"/>
      <c r="U185" s="193">
        <f>I144</f>
        <v/>
      </c>
    </row>
    <row r="186" ht="18.75" customFormat="1" customHeight="1" s="171">
      <c r="A186" s="79" t="n"/>
      <c r="B186" s="102" t="n"/>
      <c r="C186" s="993" t="n"/>
      <c r="D186" s="993" t="n"/>
      <c r="E186" s="993" t="n"/>
      <c r="F186" s="952" t="n"/>
      <c r="G186" s="952" t="n"/>
      <c r="H186" s="952" t="n"/>
      <c r="I186" s="979" t="n"/>
      <c r="J186" s="180" t="n"/>
      <c r="N186" s="976" t="inlineStr"/>
      <c r="O186" s="192" t="inlineStr"/>
      <c r="P186" s="192" t="inlineStr"/>
      <c r="Q186" s="192" t="inlineStr"/>
      <c r="R186" s="192" t="inlineStr"/>
      <c r="S186" s="192" t="inlineStr"/>
      <c r="T186" s="192" t="inlineStr"/>
      <c r="U186" s="193">
        <f>I145</f>
        <v/>
      </c>
    </row>
    <row r="187" ht="18.75" customFormat="1" customHeight="1" s="171">
      <c r="A187" s="79" t="n"/>
      <c r="B187" s="102" t="n"/>
      <c r="C187" s="993" t="n"/>
      <c r="D187" s="993" t="n"/>
      <c r="E187" s="993" t="n"/>
      <c r="F187" s="952" t="n"/>
      <c r="G187" s="952" t="n"/>
      <c r="H187" s="952" t="n"/>
      <c r="I187" s="979" t="n"/>
      <c r="J187" s="180" t="n"/>
      <c r="N187" s="976" t="inlineStr"/>
      <c r="O187" s="192" t="inlineStr"/>
      <c r="P187" s="192" t="inlineStr"/>
      <c r="Q187" s="192" t="inlineStr"/>
      <c r="R187" s="192" t="inlineStr"/>
      <c r="S187" s="192" t="inlineStr"/>
      <c r="T187" s="192" t="inlineStr"/>
      <c r="U187" s="193">
        <f>I146</f>
        <v/>
      </c>
    </row>
    <row r="188" ht="18.75" customFormat="1" customHeight="1" s="171">
      <c r="A188" s="79" t="n"/>
      <c r="B188" s="102" t="n"/>
      <c r="C188" s="993" t="n"/>
      <c r="D188" s="993" t="n"/>
      <c r="E188" s="993" t="n"/>
      <c r="F188" s="952" t="n"/>
      <c r="G188" s="952" t="n"/>
      <c r="H188" s="952" t="n"/>
      <c r="I188" s="979" t="n"/>
      <c r="J188" s="180" t="n"/>
      <c r="N188" s="976" t="inlineStr"/>
      <c r="O188" s="192" t="inlineStr"/>
      <c r="P188" s="192" t="inlineStr"/>
      <c r="Q188" s="192" t="inlineStr"/>
      <c r="R188" s="192" t="inlineStr"/>
      <c r="S188" s="192" t="inlineStr"/>
      <c r="T188" s="192" t="inlineStr"/>
      <c r="U188" s="193">
        <f>I147</f>
        <v/>
      </c>
    </row>
    <row r="189" ht="18.75" customFormat="1" customHeight="1" s="171">
      <c r="A189" s="79" t="n"/>
      <c r="B189" s="102" t="n"/>
      <c r="C189" s="993" t="n"/>
      <c r="D189" s="993" t="n"/>
      <c r="E189" s="993" t="n"/>
      <c r="F189" s="952" t="n"/>
      <c r="G189" s="952" t="n"/>
      <c r="H189" s="952" t="n"/>
      <c r="I189" s="979" t="n"/>
      <c r="J189" s="180" t="n"/>
      <c r="N189" s="976" t="inlineStr"/>
      <c r="O189" s="192" t="inlineStr"/>
      <c r="P189" s="192" t="inlineStr"/>
      <c r="Q189" s="192" t="inlineStr"/>
      <c r="R189" s="192" t="inlineStr"/>
      <c r="S189" s="192" t="inlineStr"/>
      <c r="T189" s="192" t="inlineStr"/>
      <c r="U189" s="193">
        <f>I148</f>
        <v/>
      </c>
    </row>
    <row r="190" ht="18.75" customFormat="1" customHeight="1" s="171">
      <c r="A190" s="79" t="n"/>
      <c r="B190" s="102" t="n"/>
      <c r="C190" s="103" t="n"/>
      <c r="D190" s="103" t="n"/>
      <c r="E190" s="103" t="n"/>
      <c r="F190" s="103" t="n"/>
      <c r="G190" s="103" t="n"/>
      <c r="H190" s="103" t="n"/>
      <c r="I190" s="979" t="n"/>
      <c r="J190" s="180" t="n"/>
      <c r="N190" s="976" t="inlineStr"/>
      <c r="O190" s="192" t="inlineStr"/>
      <c r="P190" s="192" t="inlineStr"/>
      <c r="Q190" s="192" t="inlineStr"/>
      <c r="R190" s="192" t="inlineStr"/>
      <c r="S190" s="192" t="inlineStr"/>
      <c r="T190" s="192" t="inlineStr"/>
      <c r="U190" s="193">
        <f>I149</f>
        <v/>
      </c>
    </row>
    <row r="191" ht="18.75" customFormat="1" customHeight="1" s="171">
      <c r="A191" s="79" t="n"/>
      <c r="B191" s="102" t="n"/>
      <c r="C191" s="993" t="n"/>
      <c r="D191" s="993" t="n"/>
      <c r="E191" s="993" t="n"/>
      <c r="F191" s="952" t="n"/>
      <c r="G191" s="952" t="n"/>
      <c r="H191" s="952" t="n"/>
      <c r="I191" s="979" t="n"/>
      <c r="J191" s="180" t="n"/>
      <c r="N191" s="976" t="inlineStr"/>
      <c r="O191" s="192" t="inlineStr"/>
      <c r="P191" s="192" t="inlineStr"/>
      <c r="Q191" s="192" t="inlineStr"/>
      <c r="R191" s="192" t="inlineStr"/>
      <c r="S191" s="192" t="inlineStr"/>
      <c r="T191" s="192" t="inlineStr"/>
      <c r="U191" s="193">
        <f>I150</f>
        <v/>
      </c>
    </row>
    <row r="192" ht="18.75" customFormat="1" customHeight="1" s="171">
      <c r="A192" s="79" t="n"/>
      <c r="B192" s="102" t="n"/>
      <c r="C192" s="993" t="n"/>
      <c r="D192" s="993" t="n"/>
      <c r="E192" s="993" t="n"/>
      <c r="F192" s="952" t="n"/>
      <c r="G192" s="952" t="n"/>
      <c r="H192" s="952" t="n"/>
      <c r="I192" s="979" t="n"/>
      <c r="J192" s="180" t="n"/>
      <c r="N192" s="976" t="inlineStr"/>
      <c r="O192" s="192" t="inlineStr"/>
      <c r="P192" s="192" t="inlineStr"/>
      <c r="Q192" s="192" t="inlineStr"/>
      <c r="R192" s="192" t="inlineStr"/>
      <c r="S192" s="192" t="inlineStr"/>
      <c r="T192" s="192" t="inlineStr"/>
      <c r="U192" s="193">
        <f>I151</f>
        <v/>
      </c>
    </row>
    <row r="193" ht="18.75" customFormat="1" customHeight="1" s="171">
      <c r="A193" s="79" t="n"/>
      <c r="B193" s="102" t="n"/>
      <c r="C193" s="989" t="n"/>
      <c r="D193" s="971" t="n"/>
      <c r="E193" s="939" t="n"/>
      <c r="F193" s="939" t="n"/>
      <c r="G193" s="939" t="n"/>
      <c r="H193" s="939" t="n"/>
      <c r="I193" s="975" t="n"/>
      <c r="J193" s="180" t="n"/>
      <c r="N193" s="976" t="inlineStr"/>
      <c r="O193" s="192" t="inlineStr"/>
      <c r="P193" s="192" t="inlineStr"/>
      <c r="Q193" s="192" t="inlineStr"/>
      <c r="R193" s="192" t="inlineStr"/>
      <c r="S193" s="192" t="inlineStr"/>
      <c r="T193" s="192" t="inlineStr"/>
      <c r="U193" s="193">
        <f>I152</f>
        <v/>
      </c>
    </row>
    <row r="194" ht="18.75" customFormat="1" customHeight="1" s="171">
      <c r="A194" s="194" t="inlineStr">
        <is>
          <t>K26</t>
        </is>
      </c>
      <c r="B194" s="96" t="inlineStr">
        <is>
          <t xml:space="preserve">Total </t>
        </is>
      </c>
      <c r="C194" s="954">
        <f>SUM(INDIRECT(ADDRESS(MATCH("K25",$A:$A,0)+1,COLUMN(C$13),4)&amp;":"&amp;ADDRESS(MATCH("K26",$A:$A,0)-1,COLUMN(C$13),4)))</f>
        <v/>
      </c>
      <c r="D194" s="954">
        <f>SUM(INDIRECT(ADDRESS(MATCH("K25",$A:$A,0)+1,COLUMN(D$13),4)&amp;":"&amp;ADDRESS(MATCH("K26",$A:$A,0)-1,COLUMN(D$13),4)))</f>
        <v/>
      </c>
      <c r="E194" s="954">
        <f>SUM(INDIRECT(ADDRESS(MATCH("K25",$A:$A,0)+1,COLUMN(E$13),4)&amp;":"&amp;ADDRESS(MATCH("K26",$A:$A,0)-1,COLUMN(E$13),4)))</f>
        <v/>
      </c>
      <c r="F194" s="954">
        <f>SUM(INDIRECT(ADDRESS(MATCH("K25",$A:$A,0)+1,COLUMN(F$13),4)&amp;":"&amp;ADDRESS(MATCH("K26",$A:$A,0)-1,COLUMN(F$13),4)))</f>
        <v/>
      </c>
      <c r="G194" s="954" t="n">
        <v>0</v>
      </c>
      <c r="H194" s="954" t="n">
        <v>0</v>
      </c>
      <c r="I194" s="988" t="n"/>
      <c r="J194" s="196" t="n"/>
      <c r="K194" s="197" t="n"/>
      <c r="L194" s="197" t="n"/>
      <c r="M194" s="197" t="n"/>
      <c r="N194" s="966">
        <f>B194</f>
        <v/>
      </c>
      <c r="O194" s="198">
        <f>C194*BS!$B$9</f>
        <v/>
      </c>
      <c r="P194" s="198">
        <f>D194*BS!$B$9</f>
        <v/>
      </c>
      <c r="Q194" s="198">
        <f>E194*BS!$B$9</f>
        <v/>
      </c>
      <c r="R194" s="198">
        <f>F194*BS!$B$9</f>
        <v/>
      </c>
      <c r="S194" s="198">
        <f>G194*BS!$B$9</f>
        <v/>
      </c>
      <c r="T194" s="198">
        <f>H194*BS!$B$9</f>
        <v/>
      </c>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B195" s="102" t="n"/>
      <c r="C195" s="994" t="n"/>
      <c r="D195" s="994" t="n"/>
      <c r="E195" s="994" t="n"/>
      <c r="F195" s="994" t="n"/>
      <c r="G195" s="994" t="n"/>
      <c r="H195" s="994" t="n"/>
      <c r="I195" s="992" t="n"/>
      <c r="J195" s="180" t="n"/>
      <c r="N195" s="976" t="inlineStr"/>
      <c r="O195" s="192" t="inlineStr"/>
      <c r="P195" s="192" t="inlineStr"/>
      <c r="Q195" s="192" t="inlineStr"/>
      <c r="R195" s="192" t="inlineStr"/>
      <c r="S195" s="192" t="inlineStr"/>
      <c r="T195" s="192" t="inlineStr"/>
      <c r="U195" s="193">
        <f>I154</f>
        <v/>
      </c>
    </row>
    <row r="196" ht="18.75" customFormat="1" customHeight="1" s="171">
      <c r="A196" s="194" t="inlineStr">
        <is>
          <t>K27</t>
        </is>
      </c>
      <c r="B196" s="96" t="inlineStr">
        <is>
          <t xml:space="preserve">Common Stock </t>
        </is>
      </c>
      <c r="C196" s="942" t="n"/>
      <c r="D196" s="942" t="n"/>
      <c r="E196" s="942" t="n"/>
      <c r="F196" s="942" t="n"/>
      <c r="G196" s="942" t="n"/>
      <c r="H196" s="942" t="n"/>
      <c r="I196" s="992" t="n"/>
      <c r="J196" s="196" t="n"/>
      <c r="K196" s="197" t="n"/>
      <c r="L196" s="197" t="n"/>
      <c r="M196" s="197" t="n"/>
      <c r="N196" s="966">
        <f>B196</f>
        <v/>
      </c>
      <c r="O196" s="198" t="inlineStr"/>
      <c r="P196" s="198" t="inlineStr"/>
      <c r="Q196" s="198" t="inlineStr"/>
      <c r="R196" s="198" t="inlineStr"/>
      <c r="S196" s="198" t="inlineStr"/>
      <c r="T196" s="198" t="inlineStr"/>
      <c r="U196" s="193">
        <f>I155</f>
        <v/>
      </c>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B197" t="inlineStr">
        <is>
          <t>As at31 December $000 Issued capital Issued and paid-up share capital 2,107,142,649 ordinary shares URdener2U4H-240/42619</t>
        </is>
      </c>
      <c r="H197" t="n">
        <v>1871914</v>
      </c>
      <c r="N197">
        <f>B197</f>
        <v/>
      </c>
      <c r="O197" t="inlineStr"/>
      <c r="P197" t="inlineStr"/>
      <c r="Q197" t="inlineStr"/>
      <c r="R197" t="inlineStr"/>
      <c r="S197" t="inlineStr"/>
      <c r="T197">
        <f>H197*BS!$B$9</f>
        <v/>
      </c>
    </row>
    <row r="198">
      <c r="B198" t="inlineStr">
        <is>
          <t>As at31 December $000 Issued capital Total issued capital</t>
        </is>
      </c>
      <c r="H198" t="n">
        <v>1871914</v>
      </c>
      <c r="N198">
        <f>B198</f>
        <v/>
      </c>
      <c r="O198" t="inlineStr"/>
      <c r="P198" t="inlineStr"/>
      <c r="Q198" t="inlineStr"/>
      <c r="R198" t="inlineStr"/>
      <c r="S198" t="inlineStr"/>
      <c r="T198">
        <f>H198*BS!$B$9</f>
        <v/>
      </c>
    </row>
    <row r="199">
      <c r="B199" t="inlineStr">
        <is>
          <t>Asat31 December $000 Issued capital Issued and paid-up share capital 2,107,142,649 ordinary shares URdener2U4H-240/42619</t>
        </is>
      </c>
      <c r="G199" t="n">
        <v>1871914</v>
      </c>
      <c r="N199">
        <f>B199</f>
        <v/>
      </c>
      <c r="O199" t="inlineStr"/>
      <c r="P199" t="inlineStr"/>
      <c r="Q199" t="inlineStr"/>
      <c r="R199" t="inlineStr"/>
      <c r="S199">
        <f>G199*BS!$B$9</f>
        <v/>
      </c>
      <c r="T199" t="inlineStr"/>
    </row>
    <row r="200">
      <c r="B200" s="229" t="inlineStr">
        <is>
          <t>Asat31 December $000 Issued capital Total issued capital</t>
        </is>
      </c>
      <c r="C200" s="103" t="n"/>
      <c r="D200" s="103" t="n"/>
      <c r="E200" s="103" t="n"/>
      <c r="F200" s="103" t="n"/>
      <c r="G200" s="103" t="n">
        <v>1871914</v>
      </c>
      <c r="H200" s="103" t="n"/>
      <c r="I200" s="979" t="n"/>
      <c r="J200" s="196" t="n"/>
      <c r="K200" s="197" t="n"/>
      <c r="L200" s="197" t="n"/>
      <c r="M200" s="197" t="n"/>
      <c r="N200" s="966">
        <f>B200</f>
        <v/>
      </c>
      <c r="O200" s="198" t="inlineStr"/>
      <c r="P200" s="198" t="inlineStr"/>
      <c r="Q200" s="198" t="inlineStr"/>
      <c r="R200" s="198" t="inlineStr"/>
      <c r="S200" s="198">
        <f>G200*BS!$B$9</f>
        <v/>
      </c>
      <c r="T200" s="198" t="inlineStr"/>
      <c r="U200" s="193" t="n"/>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229" t="n"/>
      <c r="C201" s="229" t="n"/>
      <c r="D201" s="229" t="n"/>
      <c r="E201" s="229" t="n"/>
      <c r="F201" s="229" t="n"/>
      <c r="G201" s="229" t="n"/>
      <c r="H201" s="952" t="n"/>
      <c r="I201" s="979" t="n"/>
      <c r="J201" s="196" t="n"/>
      <c r="K201" s="197" t="n"/>
      <c r="L201" s="197" t="n"/>
      <c r="M201" s="197" t="n"/>
      <c r="N201" s="966" t="inlineStr"/>
      <c r="O201" s="198" t="inlineStr"/>
      <c r="P201" s="198" t="inlineStr"/>
      <c r="Q201" s="198" t="inlineStr"/>
      <c r="R201" s="198" t="inlineStr"/>
      <c r="S201" s="198" t="inlineStr"/>
      <c r="T201" s="198" t="inlineStr"/>
      <c r="U201" s="193" t="n"/>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229" t="n"/>
      <c r="C202" s="229" t="n"/>
      <c r="D202" s="229" t="n"/>
      <c r="E202" s="229" t="n"/>
      <c r="F202" s="229" t="n"/>
      <c r="G202" s="229" t="n"/>
      <c r="H202" s="952" t="n"/>
      <c r="I202" s="979" t="n"/>
      <c r="J202" s="196" t="n"/>
      <c r="K202" s="197" t="n"/>
      <c r="L202" s="197" t="n"/>
      <c r="M202" s="197" t="n"/>
      <c r="N202" s="966" t="inlineStr"/>
      <c r="O202" s="198" t="inlineStr"/>
      <c r="P202" s="198" t="inlineStr"/>
      <c r="Q202" s="198" t="inlineStr"/>
      <c r="R202" s="198" t="inlineStr"/>
      <c r="S202" s="198" t="inlineStr"/>
      <c r="T202" s="198" t="inlineStr"/>
      <c r="U202" s="193" t="n"/>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194" t="inlineStr">
        <is>
          <t>K28</t>
        </is>
      </c>
      <c r="B203" s="96" t="inlineStr">
        <is>
          <t xml:space="preserve">Total </t>
        </is>
      </c>
      <c r="C203" s="954">
        <f>SUM(INDIRECT(ADDRESS(MATCH("K27",$A:$A,0)+1,COLUMN(C$13),4)&amp;":"&amp;ADDRESS(MATCH("K28",$A:$A,0)-1,COLUMN(C$13),4)))</f>
        <v/>
      </c>
      <c r="D203" s="954">
        <f>SUM(INDIRECT(ADDRESS(MATCH("K27",$A:$A,0)+1,COLUMN(D$13),4)&amp;":"&amp;ADDRESS(MATCH("K28",$A:$A,0)-1,COLUMN(D$13),4)))</f>
        <v/>
      </c>
      <c r="E203" s="954">
        <f>SUM(INDIRECT(ADDRESS(MATCH("K27",$A:$A,0)+1,COLUMN(E$13),4)&amp;":"&amp;ADDRESS(MATCH("K28",$A:$A,0)-1,COLUMN(E$13),4)))</f>
        <v/>
      </c>
      <c r="F203" s="954">
        <f>SUM(INDIRECT(ADDRESS(MATCH("K27",$A:$A,0)+1,COLUMN(F$13),4)&amp;":"&amp;ADDRESS(MATCH("K28",$A:$A,0)-1,COLUMN(F$13),4)))</f>
        <v/>
      </c>
      <c r="G203" s="954">
        <f>SUM(INDIRECT(ADDRESS(MATCH("K27",$A:$A,0)+1,COLUMN(G$13),4)&amp;":"&amp;ADDRESS(MATCH("K28",$A:$A,0)-1,COLUMN(G$13),4)))</f>
        <v/>
      </c>
      <c r="H203" s="954">
        <f>SUM(INDIRECT(ADDRESS(MATCH("K27",$A:$A,0)+1,COLUMN(H$13),4)&amp;":"&amp;ADDRESS(MATCH("K28",$A:$A,0)-1,COLUMN(H$13),4)))</f>
        <v/>
      </c>
      <c r="I203" s="995" t="n"/>
      <c r="J203" s="196" t="n"/>
      <c r="K203" s="197" t="n"/>
      <c r="L203" s="197" t="n"/>
      <c r="M203" s="197" t="n"/>
      <c r="N203" s="966">
        <f>B203</f>
        <v/>
      </c>
      <c r="O203" s="198">
        <f>C203*BS!$B$9</f>
        <v/>
      </c>
      <c r="P203" s="198">
        <f>D203*BS!$B$9</f>
        <v/>
      </c>
      <c r="Q203" s="198">
        <f>E203*BS!$B$9</f>
        <v/>
      </c>
      <c r="R203" s="198">
        <f>F203*BS!$B$9</f>
        <v/>
      </c>
      <c r="S203" s="198">
        <f>G203*BS!$B$9</f>
        <v/>
      </c>
      <c r="T203" s="198">
        <f>H203*BS!$B$9</f>
        <v/>
      </c>
      <c r="U203" s="193" t="n"/>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994" t="n"/>
      <c r="D204" s="994" t="n"/>
      <c r="E204" s="994" t="n"/>
      <c r="F204" s="994" t="n"/>
      <c r="G204" s="994" t="n"/>
      <c r="H204" s="994" t="n"/>
      <c r="I204" s="992" t="n"/>
      <c r="J204" s="180" t="n"/>
      <c r="N204" s="976" t="inlineStr"/>
      <c r="O204" s="192" t="inlineStr"/>
      <c r="P204" s="192" t="inlineStr"/>
      <c r="Q204" s="192" t="inlineStr"/>
      <c r="R204" s="192" t="inlineStr"/>
      <c r="S204" s="192" t="inlineStr"/>
      <c r="T204" s="192" t="inlineStr"/>
      <c r="U204" s="193" t="n"/>
    </row>
    <row r="205">
      <c r="B205" s="102" t="n"/>
      <c r="C205" s="994" t="n"/>
      <c r="D205" s="994" t="n"/>
      <c r="E205" s="994" t="n"/>
      <c r="F205" s="994" t="n"/>
      <c r="G205" s="994" t="n"/>
      <c r="H205" s="994" t="n"/>
      <c r="I205" s="992" t="n"/>
      <c r="J205" s="180" t="n"/>
      <c r="N205" s="976" t="inlineStr"/>
      <c r="O205" s="192" t="inlineStr"/>
      <c r="P205" s="192" t="inlineStr"/>
      <c r="Q205" s="192" t="inlineStr"/>
      <c r="R205" s="192" t="inlineStr"/>
      <c r="S205" s="192" t="inlineStr"/>
      <c r="T205" s="192" t="inlineStr"/>
      <c r="U205" s="193" t="n"/>
    </row>
    <row r="206">
      <c r="A206" s="194" t="inlineStr">
        <is>
          <t>K29</t>
        </is>
      </c>
      <c r="B206" s="96" t="inlineStr">
        <is>
          <t xml:space="preserve">Additional Paid in Capital </t>
        </is>
      </c>
      <c r="C206" s="983" t="n"/>
      <c r="D206" s="983" t="n"/>
      <c r="E206" s="983" t="n"/>
      <c r="F206" s="983" t="n"/>
      <c r="G206" s="983" t="n"/>
      <c r="H206" s="983" t="n"/>
      <c r="I206" s="984" t="n"/>
      <c r="J206" s="196" t="n"/>
      <c r="K206" s="197" t="n"/>
      <c r="L206" s="197" t="n"/>
      <c r="M206" s="197" t="n"/>
      <c r="N206" s="966">
        <f>B206</f>
        <v/>
      </c>
      <c r="O206" s="198" t="inlineStr"/>
      <c r="P206" s="198" t="inlineStr"/>
      <c r="Q206" s="198" t="inlineStr"/>
      <c r="R206" s="198" t="inlineStr"/>
      <c r="S206" s="198" t="inlineStr"/>
      <c r="T206" s="198" t="inlineStr"/>
      <c r="U206" s="193">
        <f>I162</f>
        <v/>
      </c>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229" t="n"/>
      <c r="C207" s="103" t="n"/>
      <c r="D207" s="103" t="n"/>
      <c r="E207" s="103" t="n"/>
      <c r="F207" s="103" t="n"/>
      <c r="G207" s="103" t="n"/>
      <c r="H207" s="103" t="n"/>
      <c r="I207" s="984" t="n"/>
      <c r="J207" s="196" t="n"/>
      <c r="K207" s="197" t="n"/>
      <c r="L207" s="197" t="n"/>
      <c r="M207" s="197" t="n"/>
      <c r="N207" s="966" t="inlineStr"/>
      <c r="O207" s="198" t="inlineStr"/>
      <c r="P207" s="198" t="inlineStr"/>
      <c r="Q207" s="198" t="inlineStr"/>
      <c r="R207" s="198" t="inlineStr"/>
      <c r="S207" s="198" t="inlineStr"/>
      <c r="T207" s="198" t="inlineStr"/>
      <c r="U207" s="193" t="n"/>
      <c r="V207" s="197" t="n"/>
      <c r="W207" s="197" t="n"/>
      <c r="X207" s="197" t="n"/>
      <c r="Y207" s="197" t="n"/>
      <c r="Z207" s="197" t="n"/>
      <c r="AA207" s="197" t="n"/>
      <c r="AB207" s="197" t="n"/>
      <c r="AC207" s="197" t="n"/>
      <c r="AD207" s="197" t="n"/>
      <c r="AE207" s="197" t="n"/>
      <c r="AF207" s="197" t="n"/>
      <c r="AG207" s="197" t="n"/>
      <c r="AH207" s="197" t="n"/>
      <c r="AI207" s="197" t="n"/>
      <c r="AJ207" s="197" t="n"/>
      <c r="AK207" s="197" t="n"/>
      <c r="AL207" s="197" t="n"/>
      <c r="AM207" s="197" t="n"/>
      <c r="AN207" s="197" t="n"/>
      <c r="AO207" s="197" t="n"/>
      <c r="AP207" s="197" t="n"/>
      <c r="AQ207" s="197" t="n"/>
      <c r="AR207" s="197" t="n"/>
      <c r="AS207" s="197" t="n"/>
      <c r="AT207" s="197" t="n"/>
      <c r="AU207" s="197" t="n"/>
      <c r="AV207" s="197" t="n"/>
      <c r="AW207" s="197" t="n"/>
      <c r="AX207" s="197" t="n"/>
      <c r="AY207" s="197" t="n"/>
      <c r="AZ207" s="197" t="n"/>
      <c r="BA207" s="197" t="n"/>
      <c r="BB207" s="197" t="n"/>
      <c r="BC207" s="197" t="n"/>
      <c r="BD207" s="197" t="n"/>
      <c r="BE207" s="197" t="n"/>
      <c r="BF207" s="197" t="n"/>
      <c r="BG207" s="197" t="n"/>
      <c r="BH207" s="197" t="n"/>
      <c r="BI207" s="197" t="n"/>
      <c r="BJ207" s="197" t="n"/>
      <c r="BK207" s="197" t="n"/>
      <c r="BL207" s="197" t="n"/>
      <c r="BM207" s="197" t="n"/>
      <c r="BN207" s="197" t="n"/>
      <c r="BO207" s="197" t="n"/>
      <c r="BP207" s="197" t="n"/>
      <c r="BQ207" s="197" t="n"/>
      <c r="BR207" s="197" t="n"/>
      <c r="BS207" s="197" t="n"/>
      <c r="BT207" s="197" t="n"/>
      <c r="BU207" s="197" t="n"/>
      <c r="BV207" s="197" t="n"/>
      <c r="BW207" s="197" t="n"/>
      <c r="BX207" s="197" t="n"/>
      <c r="BY207" s="197" t="n"/>
      <c r="BZ207" s="197" t="n"/>
      <c r="CA207" s="197" t="n"/>
      <c r="CB207" s="197" t="n"/>
      <c r="CC207" s="197" t="n"/>
      <c r="CD207" s="197" t="n"/>
      <c r="CE207" s="197" t="n"/>
      <c r="CF207" s="197" t="n"/>
      <c r="CG207" s="197" t="n"/>
      <c r="CH207" s="197" t="n"/>
      <c r="CI207" s="197" t="n"/>
      <c r="CJ207" s="197" t="n"/>
      <c r="CK207" s="197" t="n"/>
      <c r="CL207" s="197" t="n"/>
      <c r="CM207" s="197" t="n"/>
      <c r="CN207" s="197" t="n"/>
      <c r="CO207" s="197" t="n"/>
      <c r="CP207" s="197" t="n"/>
      <c r="CQ207" s="197" t="n"/>
      <c r="CR207" s="197" t="n"/>
      <c r="CS207" s="197" t="n"/>
      <c r="CT207" s="197" t="n"/>
      <c r="CU207" s="197" t="n"/>
      <c r="CV207" s="197" t="n"/>
      <c r="CW207" s="197" t="n"/>
      <c r="CX207" s="197" t="n"/>
      <c r="CY207" s="197" t="n"/>
      <c r="CZ207" s="197" t="n"/>
      <c r="DA207" s="197" t="n"/>
      <c r="DB207" s="197" t="n"/>
      <c r="DC207" s="197" t="n"/>
      <c r="DD207" s="197" t="n"/>
      <c r="DE207" s="197" t="n"/>
      <c r="DF207" s="197" t="n"/>
      <c r="DG207" s="197" t="n"/>
      <c r="DH207" s="197" t="n"/>
      <c r="DI207" s="197" t="n"/>
      <c r="DJ207" s="197" t="n"/>
      <c r="DK207" s="197" t="n"/>
      <c r="DL207" s="197" t="n"/>
      <c r="DM207" s="197" t="n"/>
      <c r="DN207" s="197" t="n"/>
      <c r="DO207" s="197" t="n"/>
      <c r="DP207" s="197" t="n"/>
      <c r="DQ207" s="197" t="n"/>
      <c r="DR207" s="197" t="n"/>
      <c r="DS207" s="197" t="n"/>
      <c r="DT207" s="197" t="n"/>
      <c r="DU207" s="197" t="n"/>
      <c r="DV207" s="197" t="n"/>
      <c r="DW207" s="197" t="n"/>
      <c r="DX207" s="197" t="n"/>
      <c r="DY207" s="197" t="n"/>
      <c r="DZ207" s="197" t="n"/>
      <c r="EA207" s="197" t="n"/>
      <c r="EB207" s="197" t="n"/>
      <c r="EC207" s="197" t="n"/>
      <c r="ED207" s="197" t="n"/>
      <c r="EE207" s="197" t="n"/>
      <c r="EF207" s="197" t="n"/>
      <c r="EG207" s="197" t="n"/>
      <c r="EH207" s="197" t="n"/>
      <c r="EI207" s="197" t="n"/>
      <c r="EJ207" s="197" t="n"/>
    </row>
    <row r="208">
      <c r="A208" s="229" t="n"/>
      <c r="B208" s="229" t="n"/>
      <c r="C208" s="229" t="n"/>
      <c r="D208" s="229" t="n"/>
      <c r="E208" s="229" t="n"/>
      <c r="F208" s="229" t="n"/>
      <c r="G208" s="229" t="n"/>
      <c r="H208" s="229" t="n"/>
      <c r="I208" s="984" t="n"/>
      <c r="J208" s="196" t="n"/>
      <c r="K208" s="197" t="n"/>
      <c r="L208" s="197" t="n"/>
      <c r="M208" s="197" t="n"/>
      <c r="N208" s="966" t="inlineStr"/>
      <c r="O208" s="198" t="inlineStr"/>
      <c r="P208" s="198" t="inlineStr"/>
      <c r="Q208" s="198" t="inlineStr"/>
      <c r="R208" s="198" t="inlineStr"/>
      <c r="S208" s="198" t="inlineStr"/>
      <c r="T208" s="198" t="inlineStr"/>
      <c r="U208" s="193" t="n"/>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A209" s="171" t="inlineStr">
        <is>
          <t>K30</t>
        </is>
      </c>
      <c r="B209" s="96" t="inlineStr">
        <is>
          <t xml:space="preserve">Total </t>
        </is>
      </c>
      <c r="C209" s="954">
        <f>SUM(INDIRECT(ADDRESS(MATCH("K29",$A:$A,0)+1,COLUMN(C$13),4)&amp;":"&amp;ADDRESS(MATCH("K30",$A:$A,0)-1,COLUMN(C$13),4)))</f>
        <v/>
      </c>
      <c r="D209" s="954">
        <f>SUM(INDIRECT(ADDRESS(MATCH("K29",$A:$A,0)+1,COLUMN(D$13),4)&amp;":"&amp;ADDRESS(MATCH("K30",$A:$A,0)-1,COLUMN(D$13),4)))</f>
        <v/>
      </c>
      <c r="E209" s="954">
        <f>SUM(INDIRECT(ADDRESS(MATCH("K29",$A:$A,0)+1,COLUMN(E$13),4)&amp;":"&amp;ADDRESS(MATCH("K30",$A:$A,0)-1,COLUMN(E$13),4)))</f>
        <v/>
      </c>
      <c r="F209" s="954">
        <f>SUM(INDIRECT(ADDRESS(MATCH("K29",$A:$A,0)+1,COLUMN(F$13),4)&amp;":"&amp;ADDRESS(MATCH("K30",$A:$A,0)-1,COLUMN(F$13),4)))</f>
        <v/>
      </c>
      <c r="G209" s="954" t="n">
        <v>0</v>
      </c>
      <c r="H209" s="954" t="n">
        <v>0</v>
      </c>
      <c r="I209" s="984" t="n"/>
      <c r="J209" s="180" t="n"/>
      <c r="N209" s="976">
        <f>B209</f>
        <v/>
      </c>
      <c r="O209" s="192">
        <f>C209*BS!$B$9</f>
        <v/>
      </c>
      <c r="P209" s="192">
        <f>D209*BS!$B$9</f>
        <v/>
      </c>
      <c r="Q209" s="192">
        <f>E209*BS!$B$9</f>
        <v/>
      </c>
      <c r="R209" s="192">
        <f>F209*BS!$B$9</f>
        <v/>
      </c>
      <c r="S209" s="192">
        <f>G209*BS!$B$9</f>
        <v/>
      </c>
      <c r="T209" s="192">
        <f>H209*BS!$B$9</f>
        <v/>
      </c>
      <c r="U209" s="193" t="n"/>
    </row>
    <row r="210">
      <c r="A210" s="194" t="inlineStr">
        <is>
          <t>K31</t>
        </is>
      </c>
      <c r="B210" s="96" t="inlineStr">
        <is>
          <t xml:space="preserve">Other Reserves </t>
        </is>
      </c>
      <c r="C210" s="983" t="n"/>
      <c r="D210" s="983" t="n"/>
      <c r="E210" s="983" t="n"/>
      <c r="F210" s="983" t="n"/>
      <c r="G210" s="983" t="n"/>
      <c r="H210" s="983" t="n"/>
      <c r="I210" s="984" t="n"/>
      <c r="J210" s="196" t="n"/>
      <c r="K210" s="197" t="n"/>
      <c r="L210" s="197" t="n"/>
      <c r="M210" s="197" t="n"/>
      <c r="N210" s="966">
        <f>B210</f>
        <v/>
      </c>
      <c r="O210" s="198" t="inlineStr"/>
      <c r="P210" s="198" t="inlineStr"/>
      <c r="Q210" s="198" t="inlineStr"/>
      <c r="R210" s="198" t="inlineStr"/>
      <c r="S210" s="198" t="inlineStr"/>
      <c r="T210" s="198" t="inlineStr"/>
      <c r="U210" s="193">
        <f>I166</f>
        <v/>
      </c>
      <c r="V210" s="197" t="n"/>
      <c r="W210" s="197" t="n"/>
      <c r="X210" s="197" t="n"/>
      <c r="Y210" s="197" t="n"/>
      <c r="Z210" s="197" t="n"/>
      <c r="AA210" s="197" t="n"/>
      <c r="AB210" s="197" t="n"/>
      <c r="AC210" s="197" t="n"/>
      <c r="AD210" s="197" t="n"/>
      <c r="AE210" s="197" t="n"/>
      <c r="AF210" s="197" t="n"/>
      <c r="AG210" s="197" t="n"/>
      <c r="AH210" s="197" t="n"/>
      <c r="AI210" s="197" t="n"/>
      <c r="AJ210" s="197" t="n"/>
      <c r="AK210" s="197" t="n"/>
      <c r="AL210" s="197" t="n"/>
      <c r="AM210" s="197" t="n"/>
      <c r="AN210" s="197" t="n"/>
      <c r="AO210" s="197" t="n"/>
      <c r="AP210" s="197" t="n"/>
      <c r="AQ210" s="197" t="n"/>
      <c r="AR210" s="197" t="n"/>
      <c r="AS210" s="197" t="n"/>
      <c r="AT210" s="197" t="n"/>
      <c r="AU210" s="197" t="n"/>
      <c r="AV210" s="197" t="n"/>
      <c r="AW210" s="197" t="n"/>
      <c r="AX210" s="197" t="n"/>
      <c r="AY210" s="197" t="n"/>
      <c r="AZ210" s="197" t="n"/>
      <c r="BA210" s="197" t="n"/>
      <c r="BB210" s="197" t="n"/>
      <c r="BC210" s="197" t="n"/>
      <c r="BD210" s="197" t="n"/>
      <c r="BE210" s="197" t="n"/>
      <c r="BF210" s="197" t="n"/>
      <c r="BG210" s="197" t="n"/>
      <c r="BH210" s="197" t="n"/>
      <c r="BI210" s="197" t="n"/>
      <c r="BJ210" s="197" t="n"/>
      <c r="BK210" s="197" t="n"/>
      <c r="BL210" s="197" t="n"/>
      <c r="BM210" s="197" t="n"/>
      <c r="BN210" s="197" t="n"/>
      <c r="BO210" s="197" t="n"/>
      <c r="BP210" s="197" t="n"/>
      <c r="BQ210" s="197" t="n"/>
      <c r="BR210" s="197" t="n"/>
      <c r="BS210" s="197" t="n"/>
      <c r="BT210" s="197" t="n"/>
      <c r="BU210" s="197" t="n"/>
      <c r="BV210" s="197" t="n"/>
      <c r="BW210" s="197" t="n"/>
      <c r="BX210" s="197" t="n"/>
      <c r="BY210" s="197" t="n"/>
      <c r="BZ210" s="197" t="n"/>
      <c r="CA210" s="197" t="n"/>
      <c r="CB210" s="197" t="n"/>
      <c r="CC210" s="197" t="n"/>
      <c r="CD210" s="197" t="n"/>
      <c r="CE210" s="197" t="n"/>
      <c r="CF210" s="197" t="n"/>
      <c r="CG210" s="197" t="n"/>
      <c r="CH210" s="197" t="n"/>
      <c r="CI210" s="197" t="n"/>
      <c r="CJ210" s="197" t="n"/>
      <c r="CK210" s="197" t="n"/>
      <c r="CL210" s="197" t="n"/>
      <c r="CM210" s="197" t="n"/>
      <c r="CN210" s="197" t="n"/>
      <c r="CO210" s="197" t="n"/>
      <c r="CP210" s="197" t="n"/>
      <c r="CQ210" s="197" t="n"/>
      <c r="CR210" s="197" t="n"/>
      <c r="CS210" s="197" t="n"/>
      <c r="CT210" s="197" t="n"/>
      <c r="CU210" s="197" t="n"/>
      <c r="CV210" s="197" t="n"/>
      <c r="CW210" s="197" t="n"/>
      <c r="CX210" s="197" t="n"/>
      <c r="CY210" s="197" t="n"/>
      <c r="CZ210" s="197" t="n"/>
      <c r="DA210" s="197" t="n"/>
      <c r="DB210" s="197" t="n"/>
      <c r="DC210" s="197" t="n"/>
      <c r="DD210" s="197" t="n"/>
      <c r="DE210" s="197" t="n"/>
      <c r="DF210" s="197" t="n"/>
      <c r="DG210" s="197" t="n"/>
      <c r="DH210" s="197" t="n"/>
      <c r="DI210" s="197" t="n"/>
      <c r="DJ210" s="197" t="n"/>
      <c r="DK210" s="197" t="n"/>
      <c r="DL210" s="197" t="n"/>
      <c r="DM210" s="197" t="n"/>
      <c r="DN210" s="197" t="n"/>
      <c r="DO210" s="197" t="n"/>
      <c r="DP210" s="197" t="n"/>
      <c r="DQ210" s="197" t="n"/>
      <c r="DR210" s="197" t="n"/>
      <c r="DS210" s="197" t="n"/>
      <c r="DT210" s="197" t="n"/>
      <c r="DU210" s="197" t="n"/>
      <c r="DV210" s="197" t="n"/>
      <c r="DW210" s="197" t="n"/>
      <c r="DX210" s="197" t="n"/>
      <c r="DY210" s="197" t="n"/>
      <c r="DZ210" s="197" t="n"/>
      <c r="EA210" s="197" t="n"/>
      <c r="EB210" s="197" t="n"/>
      <c r="EC210" s="197" t="n"/>
      <c r="ED210" s="197" t="n"/>
      <c r="EE210" s="197" t="n"/>
      <c r="EF210" s="197" t="n"/>
      <c r="EG210" s="197" t="n"/>
      <c r="EH210" s="197" t="n"/>
      <c r="EI210" s="197" t="n"/>
      <c r="EJ210" s="197" t="n"/>
    </row>
    <row r="211">
      <c r="A211" s="79" t="n"/>
      <c r="B211" s="102" t="n"/>
      <c r="C211" s="993" t="n"/>
      <c r="D211" s="993" t="n"/>
      <c r="E211" s="993" t="n"/>
      <c r="F211" s="993" t="n"/>
      <c r="G211" s="993" t="n"/>
      <c r="H211" s="993" t="n"/>
      <c r="I211" s="992" t="n"/>
      <c r="J211" s="180" t="n"/>
      <c r="N211" s="976" t="inlineStr"/>
      <c r="O211" s="192" t="inlineStr"/>
      <c r="P211" s="192" t="inlineStr"/>
      <c r="Q211" s="192" t="inlineStr"/>
      <c r="R211" s="192" t="inlineStr"/>
      <c r="S211" s="192" t="inlineStr"/>
      <c r="T211" s="192" t="inlineStr"/>
      <c r="U211" s="193">
        <f>I167</f>
        <v/>
      </c>
    </row>
    <row r="212">
      <c r="A212" s="79" t="n"/>
      <c r="B212" s="102" t="n"/>
      <c r="C212" s="993" t="n"/>
      <c r="D212" s="993" t="n"/>
      <c r="E212" s="993" t="n"/>
      <c r="F212" s="993" t="n"/>
      <c r="G212" s="993" t="n"/>
      <c r="H212" s="993" t="n"/>
      <c r="I212" s="992" t="n"/>
      <c r="J212" s="180" t="n"/>
      <c r="N212" s="976" t="inlineStr"/>
      <c r="O212" s="192" t="inlineStr"/>
      <c r="P212" s="192" t="inlineStr"/>
      <c r="Q212" s="192" t="inlineStr"/>
      <c r="R212" s="192" t="inlineStr"/>
      <c r="S212" s="192" t="inlineStr"/>
      <c r="T212" s="192" t="inlineStr"/>
      <c r="U212" s="193">
        <f>I168</f>
        <v/>
      </c>
    </row>
    <row r="213" ht="20.25" customFormat="1" customHeight="1" s="194">
      <c r="A213" s="79" t="n"/>
      <c r="B213" s="102" t="n"/>
      <c r="C213" s="993" t="n"/>
      <c r="D213" s="993" t="n"/>
      <c r="E213" s="993" t="n"/>
      <c r="F213" s="993" t="n"/>
      <c r="G213" s="993" t="n"/>
      <c r="H213" s="993" t="n"/>
      <c r="I213" s="992" t="n"/>
      <c r="J213" s="180" t="n"/>
      <c r="N213" s="976" t="inlineStr"/>
      <c r="O213" s="192" t="inlineStr"/>
      <c r="P213" s="192" t="inlineStr"/>
      <c r="Q213" s="192" t="inlineStr"/>
      <c r="R213" s="192" t="inlineStr"/>
      <c r="S213" s="192" t="inlineStr"/>
      <c r="T213" s="192" t="inlineStr"/>
      <c r="U213" s="193">
        <f>I169</f>
        <v/>
      </c>
    </row>
    <row r="214">
      <c r="A214" s="79" t="n"/>
      <c r="B214" s="102" t="n"/>
      <c r="C214" s="993" t="n"/>
      <c r="D214" s="993" t="n"/>
      <c r="E214" s="993" t="n"/>
      <c r="F214" s="993" t="n"/>
      <c r="G214" s="993" t="n"/>
      <c r="H214" s="993" t="n"/>
      <c r="I214" s="992" t="n"/>
      <c r="J214" s="180" t="n"/>
      <c r="N214" s="976" t="inlineStr"/>
      <c r="O214" s="192" t="inlineStr"/>
      <c r="P214" s="192" t="inlineStr"/>
      <c r="Q214" s="192" t="inlineStr"/>
      <c r="R214" s="192" t="inlineStr"/>
      <c r="S214" s="192" t="inlineStr"/>
      <c r="T214" s="192" t="inlineStr"/>
      <c r="U214" s="193">
        <f>I170</f>
        <v/>
      </c>
    </row>
    <row r="215">
      <c r="A215" s="79" t="n"/>
      <c r="B215" s="102" t="n"/>
      <c r="C215" s="103" t="n"/>
      <c r="D215" s="103" t="n"/>
      <c r="E215" s="103" t="n"/>
      <c r="F215" s="103" t="n"/>
      <c r="G215" s="103" t="n"/>
      <c r="H215" s="103" t="n"/>
      <c r="I215" s="992" t="n"/>
      <c r="J215" s="180" t="n"/>
      <c r="N215" s="976" t="inlineStr"/>
      <c r="O215" s="192" t="inlineStr"/>
      <c r="P215" s="192" t="inlineStr"/>
      <c r="Q215" s="192" t="inlineStr"/>
      <c r="R215" s="192" t="inlineStr"/>
      <c r="S215" s="192" t="inlineStr"/>
      <c r="T215" s="192" t="inlineStr"/>
      <c r="U215" s="193">
        <f>I171</f>
        <v/>
      </c>
    </row>
    <row r="216">
      <c r="A216" s="79" t="n"/>
      <c r="B216" s="102" t="n"/>
      <c r="C216" s="993" t="n"/>
      <c r="D216" s="993" t="n"/>
      <c r="E216" s="993" t="n"/>
      <c r="F216" s="993" t="n"/>
      <c r="G216" s="993" t="n"/>
      <c r="H216" s="993" t="n"/>
      <c r="I216" s="992" t="n"/>
      <c r="J216" s="180" t="n"/>
      <c r="N216" s="976" t="inlineStr"/>
      <c r="O216" s="192" t="inlineStr"/>
      <c r="P216" s="192" t="inlineStr"/>
      <c r="Q216" s="192" t="inlineStr"/>
      <c r="R216" s="192" t="inlineStr"/>
      <c r="S216" s="192" t="inlineStr"/>
      <c r="T216" s="192" t="inlineStr"/>
      <c r="U216" s="193">
        <f>I172</f>
        <v/>
      </c>
    </row>
    <row r="217">
      <c r="A217" s="79" t="n"/>
      <c r="B217" s="102" t="n"/>
      <c r="C217" s="993" t="n"/>
      <c r="D217" s="993" t="n"/>
      <c r="E217" s="993" t="n"/>
      <c r="F217" s="993" t="n"/>
      <c r="G217" s="993" t="n"/>
      <c r="H217" s="993" t="n"/>
      <c r="I217" s="992" t="n"/>
      <c r="J217" s="180" t="n"/>
      <c r="N217" s="976" t="inlineStr"/>
      <c r="O217" s="192" t="inlineStr"/>
      <c r="P217" s="192" t="inlineStr"/>
      <c r="Q217" s="192" t="inlineStr"/>
      <c r="R217" s="192" t="inlineStr"/>
      <c r="S217" s="192" t="inlineStr"/>
      <c r="T217" s="192" t="inlineStr"/>
      <c r="U217" s="193">
        <f>I173</f>
        <v/>
      </c>
    </row>
    <row r="218">
      <c r="A218" s="79" t="n"/>
      <c r="B218" s="102" t="n"/>
      <c r="C218" s="993" t="n"/>
      <c r="D218" s="993" t="n"/>
      <c r="E218" s="993" t="n"/>
      <c r="F218" s="993" t="n"/>
      <c r="G218" s="993" t="n"/>
      <c r="H218" s="993" t="n"/>
      <c r="I218" s="992" t="n"/>
      <c r="J218" s="180" t="n"/>
      <c r="N218" s="976" t="inlineStr"/>
      <c r="O218" s="192" t="inlineStr"/>
      <c r="P218" s="192" t="inlineStr"/>
      <c r="Q218" s="192" t="inlineStr"/>
      <c r="R218" s="192" t="inlineStr"/>
      <c r="S218" s="192" t="inlineStr"/>
      <c r="T218" s="192" t="inlineStr"/>
      <c r="U218" s="193">
        <f>I174</f>
        <v/>
      </c>
    </row>
    <row r="219">
      <c r="A219" s="79" t="n"/>
      <c r="B219" s="102" t="n"/>
      <c r="C219" s="993" t="n"/>
      <c r="D219" s="993" t="n"/>
      <c r="E219" s="993" t="n"/>
      <c r="F219" s="993" t="n"/>
      <c r="G219" s="993" t="n"/>
      <c r="H219" s="993" t="n"/>
      <c r="I219" s="986" t="n"/>
      <c r="J219" s="180" t="n"/>
      <c r="N219" s="976" t="inlineStr"/>
      <c r="O219" s="192" t="inlineStr"/>
      <c r="P219" s="192" t="inlineStr"/>
      <c r="Q219" s="192" t="inlineStr"/>
      <c r="R219" s="192" t="inlineStr"/>
      <c r="S219" s="192" t="inlineStr"/>
      <c r="T219" s="192" t="inlineStr"/>
      <c r="U219" s="193">
        <f>I175</f>
        <v/>
      </c>
    </row>
    <row r="220">
      <c r="A220" s="79" t="n"/>
      <c r="B220" s="102" t="n"/>
      <c r="C220" s="993" t="n"/>
      <c r="D220" s="993" t="n"/>
      <c r="E220" s="993" t="n"/>
      <c r="F220" s="993" t="n"/>
      <c r="G220" s="993" t="n"/>
      <c r="H220" s="993" t="n"/>
      <c r="I220" s="986" t="n"/>
      <c r="J220" s="180" t="n"/>
      <c r="N220" s="976" t="inlineStr"/>
      <c r="O220" s="192" t="inlineStr"/>
      <c r="P220" s="192" t="inlineStr"/>
      <c r="Q220" s="192" t="inlineStr"/>
      <c r="R220" s="192" t="inlineStr"/>
      <c r="S220" s="192" t="inlineStr"/>
      <c r="T220" s="192" t="inlineStr"/>
      <c r="U220" s="193">
        <f>I176</f>
        <v/>
      </c>
    </row>
    <row r="221">
      <c r="B221" s="102" t="n"/>
      <c r="C221" s="952" t="n"/>
      <c r="D221" s="952" t="n"/>
      <c r="E221" s="952" t="n"/>
      <c r="F221" s="952" t="n"/>
      <c r="G221" s="952" t="n"/>
      <c r="H221" s="952" t="n"/>
      <c r="I221" s="979" t="n"/>
      <c r="J221" s="180" t="n"/>
      <c r="N221" s="976" t="inlineStr"/>
      <c r="O221" s="192" t="inlineStr"/>
      <c r="P221" s="192" t="inlineStr"/>
      <c r="Q221" s="192" t="inlineStr"/>
      <c r="R221" s="192" t="inlineStr"/>
      <c r="S221" s="192" t="inlineStr"/>
      <c r="T221" s="192" t="inlineStr"/>
      <c r="U221" s="193">
        <f>I177</f>
        <v/>
      </c>
    </row>
    <row r="222">
      <c r="A222" s="194" t="inlineStr">
        <is>
          <t>K32</t>
        </is>
      </c>
      <c r="B222" s="96" t="inlineStr">
        <is>
          <t>Total</t>
        </is>
      </c>
      <c r="C222" s="954">
        <f>SUM(INDIRECT(ADDRESS(MATCH("K31",$A:$A,0)+1,COLUMN(C$13),4)&amp;":"&amp;ADDRESS(MATCH("K32",$A:$A,0)-1,COLUMN(C$13),4)))</f>
        <v/>
      </c>
      <c r="D222" s="954">
        <f>SUM(INDIRECT(ADDRESS(MATCH("K31",$A:$A,0)+1,COLUMN(D$13),4)&amp;":"&amp;ADDRESS(MATCH("K32",$A:$A,0)-1,COLUMN(D$13),4)))</f>
        <v/>
      </c>
      <c r="E222" s="954">
        <f>SUM(INDIRECT(ADDRESS(MATCH("K31",$A:$A,0)+1,COLUMN(E$13),4)&amp;":"&amp;ADDRESS(MATCH("K32",$A:$A,0)-1,COLUMN(E$13),4)))</f>
        <v/>
      </c>
      <c r="F222" s="954">
        <f>SUM(INDIRECT(ADDRESS(MATCH("K31",$A:$A,0)+1,COLUMN(F$13),4)&amp;":"&amp;ADDRESS(MATCH("K32",$A:$A,0)-1,COLUMN(F$13),4)))</f>
        <v/>
      </c>
      <c r="G222" s="954" t="n">
        <v>5761</v>
      </c>
      <c r="H222" s="954" t="n">
        <v>5450</v>
      </c>
      <c r="I222" s="984" t="n"/>
      <c r="J222" s="196" t="n"/>
      <c r="K222" s="197" t="n"/>
      <c r="L222" s="197" t="n"/>
      <c r="M222" s="197" t="n"/>
      <c r="N222" s="966">
        <f>B222</f>
        <v/>
      </c>
      <c r="O222" s="198">
        <f>C222*BS!$B$9</f>
        <v/>
      </c>
      <c r="P222" s="198">
        <f>D222*BS!$B$9</f>
        <v/>
      </c>
      <c r="Q222" s="198">
        <f>E222*BS!$B$9</f>
        <v/>
      </c>
      <c r="R222" s="198">
        <f>F222*BS!$B$9</f>
        <v/>
      </c>
      <c r="S222" s="198">
        <f>G222*BS!$B$9</f>
        <v/>
      </c>
      <c r="T222" s="198">
        <f>H222*BS!$B$9</f>
        <v/>
      </c>
      <c r="U222" s="193">
        <f>I178</f>
        <v/>
      </c>
      <c r="V222" s="197" t="n"/>
      <c r="W222" s="197" t="n"/>
      <c r="X222" s="197" t="n"/>
      <c r="Y222" s="197" t="n"/>
      <c r="Z222" s="197" t="n"/>
      <c r="AA222" s="197" t="n"/>
      <c r="AB222" s="197" t="n"/>
      <c r="AC222" s="197" t="n"/>
      <c r="AD222" s="197" t="n"/>
      <c r="AE222" s="197" t="n"/>
      <c r="AF222" s="197" t="n"/>
      <c r="AG222" s="197" t="n"/>
      <c r="AH222" s="197" t="n"/>
      <c r="AI222" s="197" t="n"/>
      <c r="AJ222" s="197" t="n"/>
      <c r="AK222" s="197" t="n"/>
      <c r="AL222" s="197" t="n"/>
      <c r="AM222" s="197" t="n"/>
      <c r="AN222" s="197" t="n"/>
      <c r="AO222" s="197" t="n"/>
      <c r="AP222" s="197" t="n"/>
      <c r="AQ222" s="197" t="n"/>
      <c r="AR222" s="197" t="n"/>
      <c r="AS222" s="197" t="n"/>
      <c r="AT222" s="197" t="n"/>
      <c r="AU222" s="197" t="n"/>
      <c r="AV222" s="197" t="n"/>
      <c r="AW222" s="197" t="n"/>
      <c r="AX222" s="197" t="n"/>
      <c r="AY222" s="197" t="n"/>
      <c r="AZ222" s="197" t="n"/>
      <c r="BA222" s="197" t="n"/>
      <c r="BB222" s="197" t="n"/>
      <c r="BC222" s="197" t="n"/>
      <c r="BD222" s="197" t="n"/>
      <c r="BE222" s="197" t="n"/>
      <c r="BF222" s="197" t="n"/>
      <c r="BG222" s="197" t="n"/>
      <c r="BH222" s="197" t="n"/>
      <c r="BI222" s="197" t="n"/>
      <c r="BJ222" s="197" t="n"/>
      <c r="BK222" s="197" t="n"/>
      <c r="BL222" s="197" t="n"/>
      <c r="BM222" s="197" t="n"/>
      <c r="BN222" s="197" t="n"/>
      <c r="BO222" s="197" t="n"/>
      <c r="BP222" s="197" t="n"/>
      <c r="BQ222" s="197" t="n"/>
      <c r="BR222" s="197" t="n"/>
      <c r="BS222" s="197" t="n"/>
      <c r="BT222" s="197" t="n"/>
      <c r="BU222" s="197" t="n"/>
      <c r="BV222" s="197" t="n"/>
      <c r="BW222" s="197" t="n"/>
      <c r="BX222" s="197" t="n"/>
      <c r="BY222" s="197" t="n"/>
      <c r="BZ222" s="197" t="n"/>
      <c r="CA222" s="197" t="n"/>
      <c r="CB222" s="197" t="n"/>
      <c r="CC222" s="197" t="n"/>
      <c r="CD222" s="197" t="n"/>
      <c r="CE222" s="197" t="n"/>
      <c r="CF222" s="197" t="n"/>
      <c r="CG222" s="197" t="n"/>
      <c r="CH222" s="197" t="n"/>
      <c r="CI222" s="197" t="n"/>
      <c r="CJ222" s="197" t="n"/>
      <c r="CK222" s="197" t="n"/>
      <c r="CL222" s="197" t="n"/>
      <c r="CM222" s="197" t="n"/>
      <c r="CN222" s="197" t="n"/>
      <c r="CO222" s="197" t="n"/>
      <c r="CP222" s="197" t="n"/>
      <c r="CQ222" s="197" t="n"/>
      <c r="CR222" s="197" t="n"/>
      <c r="CS222" s="197" t="n"/>
      <c r="CT222" s="197" t="n"/>
      <c r="CU222" s="197" t="n"/>
      <c r="CV222" s="197" t="n"/>
      <c r="CW222" s="197" t="n"/>
      <c r="CX222" s="197" t="n"/>
      <c r="CY222" s="197" t="n"/>
      <c r="CZ222" s="197" t="n"/>
      <c r="DA222" s="197" t="n"/>
      <c r="DB222" s="197" t="n"/>
      <c r="DC222" s="197" t="n"/>
      <c r="DD222" s="197" t="n"/>
      <c r="DE222" s="197" t="n"/>
      <c r="DF222" s="197" t="n"/>
      <c r="DG222" s="197" t="n"/>
      <c r="DH222" s="197" t="n"/>
      <c r="DI222" s="197" t="n"/>
      <c r="DJ222" s="197" t="n"/>
      <c r="DK222" s="197" t="n"/>
      <c r="DL222" s="197" t="n"/>
      <c r="DM222" s="197" t="n"/>
      <c r="DN222" s="197" t="n"/>
      <c r="DO222" s="197" t="n"/>
      <c r="DP222" s="197" t="n"/>
      <c r="DQ222" s="197" t="n"/>
      <c r="DR222" s="197" t="n"/>
      <c r="DS222" s="197" t="n"/>
      <c r="DT222" s="197" t="n"/>
      <c r="DU222" s="197" t="n"/>
      <c r="DV222" s="197" t="n"/>
      <c r="DW222" s="197" t="n"/>
      <c r="DX222" s="197" t="n"/>
      <c r="DY222" s="197" t="n"/>
      <c r="DZ222" s="197" t="n"/>
      <c r="EA222" s="197" t="n"/>
      <c r="EB222" s="197" t="n"/>
      <c r="EC222" s="197" t="n"/>
      <c r="ED222" s="197" t="n"/>
      <c r="EE222" s="197" t="n"/>
      <c r="EF222" s="197" t="n"/>
      <c r="EG222" s="197" t="n"/>
      <c r="EH222" s="197" t="n"/>
      <c r="EI222" s="197" t="n"/>
      <c r="EJ222" s="197" t="n"/>
    </row>
    <row r="223">
      <c r="B223" s="102" t="n"/>
      <c r="C223" s="996" t="n"/>
      <c r="D223" s="996" t="n"/>
      <c r="E223" s="996" t="n"/>
      <c r="F223" s="996" t="n"/>
      <c r="G223" s="996" t="n"/>
      <c r="H223" s="996" t="n"/>
      <c r="I223" s="997" t="n"/>
      <c r="J223" s="180" t="n"/>
      <c r="N223" s="976" t="inlineStr"/>
      <c r="O223" s="192" t="inlineStr"/>
      <c r="P223" s="192" t="inlineStr"/>
      <c r="Q223" s="192" t="inlineStr"/>
      <c r="R223" s="192" t="inlineStr"/>
      <c r="S223" s="192" t="inlineStr"/>
      <c r="T223" s="192" t="inlineStr"/>
      <c r="U223" s="193" t="n"/>
    </row>
    <row r="224">
      <c r="A224" s="194" t="inlineStr">
        <is>
          <t>K33</t>
        </is>
      </c>
      <c r="B224" s="96" t="inlineStr">
        <is>
          <t xml:space="preserve">Retained Earnings </t>
        </is>
      </c>
      <c r="C224" s="983" t="n"/>
      <c r="D224" s="983" t="n"/>
      <c r="E224" s="983" t="n"/>
      <c r="F224" s="983" t="n"/>
      <c r="G224" s="983" t="n"/>
      <c r="H224" s="983" t="n"/>
      <c r="I224" s="998" t="n"/>
      <c r="J224" s="196" t="n"/>
      <c r="K224" s="197" t="n"/>
      <c r="L224" s="197" t="n"/>
      <c r="M224" s="197" t="n"/>
      <c r="N224" s="966">
        <f>B224</f>
        <v/>
      </c>
      <c r="O224" s="198" t="inlineStr"/>
      <c r="P224" s="198" t="inlineStr"/>
      <c r="Q224" s="198" t="inlineStr"/>
      <c r="R224" s="198" t="inlineStr"/>
      <c r="S224" s="198" t="inlineStr"/>
      <c r="T224" s="198" t="inlineStr"/>
      <c r="U224" s="193">
        <f>I180</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A225" s="194" t="n"/>
      <c r="B225" s="102" t="n"/>
      <c r="C225" s="103" t="n"/>
      <c r="D225" s="103" t="n"/>
      <c r="E225" s="103" t="n"/>
      <c r="F225" s="103" t="n"/>
      <c r="G225" s="103" t="n">
        <v>-1742610</v>
      </c>
      <c r="H225" s="103" t="n">
        <v>-1715016</v>
      </c>
      <c r="I225" s="998" t="n"/>
      <c r="J225" s="196" t="n"/>
      <c r="K225" s="197" t="n"/>
      <c r="L225" s="197" t="n"/>
      <c r="M225" s="197" t="n"/>
      <c r="N225" s="966" t="inlineStr"/>
      <c r="O225" s="198" t="inlineStr"/>
      <c r="P225" s="198" t="inlineStr"/>
      <c r="Q225" s="198" t="inlineStr"/>
      <c r="R225" s="198" t="inlineStr"/>
      <c r="S225" s="198">
        <f>G225*BS!$B$9</f>
        <v/>
      </c>
      <c r="T225" s="198">
        <f>H225*BS!$B$9</f>
        <v/>
      </c>
      <c r="U225" s="193" t="n"/>
      <c r="V225" s="197" t="n"/>
      <c r="W225" s="197" t="n"/>
      <c r="X225" s="197" t="n"/>
      <c r="Y225" s="197" t="n"/>
      <c r="Z225" s="197" t="n"/>
      <c r="AA225" s="197" t="n"/>
      <c r="AB225" s="197" t="n"/>
      <c r="AC225" s="197" t="n"/>
      <c r="AD225" s="197" t="n"/>
      <c r="AE225" s="197" t="n"/>
      <c r="AF225" s="197" t="n"/>
      <c r="AG225" s="197" t="n"/>
      <c r="AH225" s="197" t="n"/>
      <c r="AI225" s="197" t="n"/>
      <c r="AJ225" s="197" t="n"/>
      <c r="AK225" s="197" t="n"/>
      <c r="AL225" s="197" t="n"/>
      <c r="AM225" s="197" t="n"/>
      <c r="AN225" s="197" t="n"/>
      <c r="AO225" s="197" t="n"/>
      <c r="AP225" s="197" t="n"/>
      <c r="AQ225" s="197" t="n"/>
      <c r="AR225" s="197" t="n"/>
      <c r="AS225" s="197" t="n"/>
      <c r="AT225" s="197" t="n"/>
      <c r="AU225" s="197" t="n"/>
      <c r="AV225" s="197" t="n"/>
      <c r="AW225" s="197" t="n"/>
      <c r="AX225" s="197" t="n"/>
      <c r="AY225" s="197" t="n"/>
      <c r="AZ225" s="197" t="n"/>
      <c r="BA225" s="197" t="n"/>
      <c r="BB225" s="197" t="n"/>
      <c r="BC225" s="197" t="n"/>
      <c r="BD225" s="197" t="n"/>
      <c r="BE225" s="197" t="n"/>
      <c r="BF225" s="197" t="n"/>
      <c r="BG225" s="197" t="n"/>
      <c r="BH225" s="197" t="n"/>
      <c r="BI225" s="197" t="n"/>
      <c r="BJ225" s="197" t="n"/>
      <c r="BK225" s="197" t="n"/>
      <c r="BL225" s="197" t="n"/>
      <c r="BM225" s="197" t="n"/>
      <c r="BN225" s="197" t="n"/>
      <c r="BO225" s="197" t="n"/>
      <c r="BP225" s="197" t="n"/>
      <c r="BQ225" s="197" t="n"/>
      <c r="BR225" s="197" t="n"/>
      <c r="BS225" s="197" t="n"/>
      <c r="BT225" s="197" t="n"/>
      <c r="BU225" s="197" t="n"/>
      <c r="BV225" s="197" t="n"/>
      <c r="BW225" s="197" t="n"/>
      <c r="BX225" s="197" t="n"/>
      <c r="BY225" s="197" t="n"/>
      <c r="BZ225" s="197" t="n"/>
      <c r="CA225" s="197" t="n"/>
      <c r="CB225" s="197" t="n"/>
      <c r="CC225" s="197" t="n"/>
      <c r="CD225" s="197" t="n"/>
      <c r="CE225" s="197" t="n"/>
      <c r="CF225" s="197" t="n"/>
      <c r="CG225" s="197" t="n"/>
      <c r="CH225" s="197" t="n"/>
      <c r="CI225" s="197" t="n"/>
      <c r="CJ225" s="197" t="n"/>
      <c r="CK225" s="197" t="n"/>
      <c r="CL225" s="197" t="n"/>
      <c r="CM225" s="197" t="n"/>
      <c r="CN225" s="197" t="n"/>
      <c r="CO225" s="197" t="n"/>
      <c r="CP225" s="197" t="n"/>
      <c r="CQ225" s="197" t="n"/>
      <c r="CR225" s="197" t="n"/>
      <c r="CS225" s="197" t="n"/>
      <c r="CT225" s="197" t="n"/>
      <c r="CU225" s="197" t="n"/>
      <c r="CV225" s="197" t="n"/>
      <c r="CW225" s="197" t="n"/>
      <c r="CX225" s="197" t="n"/>
      <c r="CY225" s="197" t="n"/>
      <c r="CZ225" s="197" t="n"/>
      <c r="DA225" s="197" t="n"/>
      <c r="DB225" s="197" t="n"/>
      <c r="DC225" s="197" t="n"/>
      <c r="DD225" s="197" t="n"/>
      <c r="DE225" s="197" t="n"/>
      <c r="DF225" s="197" t="n"/>
      <c r="DG225" s="197" t="n"/>
      <c r="DH225" s="197" t="n"/>
      <c r="DI225" s="197" t="n"/>
      <c r="DJ225" s="197" t="n"/>
      <c r="DK225" s="197" t="n"/>
      <c r="DL225" s="197" t="n"/>
      <c r="DM225" s="197" t="n"/>
      <c r="DN225" s="197" t="n"/>
      <c r="DO225" s="197" t="n"/>
      <c r="DP225" s="197" t="n"/>
      <c r="DQ225" s="197" t="n"/>
      <c r="DR225" s="197" t="n"/>
      <c r="DS225" s="197" t="n"/>
      <c r="DT225" s="197" t="n"/>
      <c r="DU225" s="197" t="n"/>
      <c r="DV225" s="197" t="n"/>
      <c r="DW225" s="197" t="n"/>
      <c r="DX225" s="197" t="n"/>
      <c r="DY225" s="197" t="n"/>
      <c r="DZ225" s="197" t="n"/>
      <c r="EA225" s="197" t="n"/>
      <c r="EB225" s="197" t="n"/>
      <c r="EC225" s="197" t="n"/>
      <c r="ED225" s="197" t="n"/>
      <c r="EE225" s="197" t="n"/>
      <c r="EF225" s="197" t="n"/>
      <c r="EG225" s="197" t="n"/>
      <c r="EH225" s="197" t="n"/>
      <c r="EI225" s="197" t="n"/>
      <c r="EJ225" s="197" t="n"/>
    </row>
    <row r="226">
      <c r="A226" s="194" t="n"/>
      <c r="B226" s="102" t="n"/>
      <c r="C226" s="993" t="n"/>
      <c r="D226" s="993" t="n"/>
      <c r="E226" s="993" t="n"/>
      <c r="F226" s="993" t="n"/>
      <c r="G226" s="993" t="n"/>
      <c r="H226" s="993" t="n"/>
      <c r="I226" s="998" t="n"/>
      <c r="J226" s="196" t="n"/>
      <c r="K226" s="197" t="n"/>
      <c r="L226" s="197" t="n"/>
      <c r="M226" s="197" t="n"/>
      <c r="N226" s="966" t="inlineStr"/>
      <c r="O226" s="198" t="inlineStr"/>
      <c r="P226" s="198" t="inlineStr"/>
      <c r="Q226" s="198" t="inlineStr"/>
      <c r="R226" s="198" t="inlineStr"/>
      <c r="S226" s="198" t="inlineStr"/>
      <c r="T226" s="198" t="inlineStr"/>
      <c r="U226" s="193" t="n"/>
      <c r="V226" s="197" t="n"/>
      <c r="W226" s="197" t="n"/>
      <c r="X226" s="197" t="n"/>
      <c r="Y226" s="197" t="n"/>
      <c r="Z226" s="197" t="n"/>
      <c r="AA226" s="197" t="n"/>
      <c r="AB226" s="197" t="n"/>
      <c r="AC226" s="197" t="n"/>
      <c r="AD226" s="197" t="n"/>
      <c r="AE226" s="197" t="n"/>
      <c r="AF226" s="197" t="n"/>
      <c r="AG226" s="197" t="n"/>
      <c r="AH226" s="197" t="n"/>
      <c r="AI226" s="197" t="n"/>
      <c r="AJ226" s="197" t="n"/>
      <c r="AK226" s="197" t="n"/>
      <c r="AL226" s="197" t="n"/>
      <c r="AM226" s="197" t="n"/>
      <c r="AN226" s="197" t="n"/>
      <c r="AO226" s="197" t="n"/>
      <c r="AP226" s="197" t="n"/>
      <c r="AQ226" s="197" t="n"/>
      <c r="AR226" s="197" t="n"/>
      <c r="AS226" s="197" t="n"/>
      <c r="AT226" s="197" t="n"/>
      <c r="AU226" s="197" t="n"/>
      <c r="AV226" s="197" t="n"/>
      <c r="AW226" s="197" t="n"/>
      <c r="AX226" s="197" t="n"/>
      <c r="AY226" s="197" t="n"/>
      <c r="AZ226" s="197" t="n"/>
      <c r="BA226" s="197" t="n"/>
      <c r="BB226" s="197" t="n"/>
      <c r="BC226" s="197" t="n"/>
      <c r="BD226" s="197" t="n"/>
      <c r="BE226" s="197" t="n"/>
      <c r="BF226" s="197" t="n"/>
      <c r="BG226" s="197" t="n"/>
      <c r="BH226" s="197" t="n"/>
      <c r="BI226" s="197" t="n"/>
      <c r="BJ226" s="197" t="n"/>
      <c r="BK226" s="197" t="n"/>
      <c r="BL226" s="197" t="n"/>
      <c r="BM226" s="197" t="n"/>
      <c r="BN226" s="197" t="n"/>
      <c r="BO226" s="197" t="n"/>
      <c r="BP226" s="197" t="n"/>
      <c r="BQ226" s="197" t="n"/>
      <c r="BR226" s="197" t="n"/>
      <c r="BS226" s="197" t="n"/>
      <c r="BT226" s="197" t="n"/>
      <c r="BU226" s="197" t="n"/>
      <c r="BV226" s="197" t="n"/>
      <c r="BW226" s="197" t="n"/>
      <c r="BX226" s="197" t="n"/>
      <c r="BY226" s="197" t="n"/>
      <c r="BZ226" s="197" t="n"/>
      <c r="CA226" s="197" t="n"/>
      <c r="CB226" s="197" t="n"/>
      <c r="CC226" s="197" t="n"/>
      <c r="CD226" s="197" t="n"/>
      <c r="CE226" s="197" t="n"/>
      <c r="CF226" s="197" t="n"/>
      <c r="CG226" s="197" t="n"/>
      <c r="CH226" s="197" t="n"/>
      <c r="CI226" s="197" t="n"/>
      <c r="CJ226" s="197" t="n"/>
      <c r="CK226" s="197" t="n"/>
      <c r="CL226" s="197" t="n"/>
      <c r="CM226" s="197" t="n"/>
      <c r="CN226" s="197" t="n"/>
      <c r="CO226" s="197" t="n"/>
      <c r="CP226" s="197" t="n"/>
      <c r="CQ226" s="197" t="n"/>
      <c r="CR226" s="197" t="n"/>
      <c r="CS226" s="197" t="n"/>
      <c r="CT226" s="197" t="n"/>
      <c r="CU226" s="197" t="n"/>
      <c r="CV226" s="197" t="n"/>
      <c r="CW226" s="197" t="n"/>
      <c r="CX226" s="197" t="n"/>
      <c r="CY226" s="197" t="n"/>
      <c r="CZ226" s="197" t="n"/>
      <c r="DA226" s="197" t="n"/>
      <c r="DB226" s="197" t="n"/>
      <c r="DC226" s="197" t="n"/>
      <c r="DD226" s="197" t="n"/>
      <c r="DE226" s="197" t="n"/>
      <c r="DF226" s="197" t="n"/>
      <c r="DG226" s="197" t="n"/>
      <c r="DH226" s="197" t="n"/>
      <c r="DI226" s="197" t="n"/>
      <c r="DJ226" s="197" t="n"/>
      <c r="DK226" s="197" t="n"/>
      <c r="DL226" s="197" t="n"/>
      <c r="DM226" s="197" t="n"/>
      <c r="DN226" s="197" t="n"/>
      <c r="DO226" s="197" t="n"/>
      <c r="DP226" s="197" t="n"/>
      <c r="DQ226" s="197" t="n"/>
      <c r="DR226" s="197" t="n"/>
      <c r="DS226" s="197" t="n"/>
      <c r="DT226" s="197" t="n"/>
      <c r="DU226" s="197" t="n"/>
      <c r="DV226" s="197" t="n"/>
      <c r="DW226" s="197" t="n"/>
      <c r="DX226" s="197" t="n"/>
      <c r="DY226" s="197" t="n"/>
      <c r="DZ226" s="197" t="n"/>
      <c r="EA226" s="197" t="n"/>
      <c r="EB226" s="197" t="n"/>
      <c r="EC226" s="197" t="n"/>
      <c r="ED226" s="197" t="n"/>
      <c r="EE226" s="197" t="n"/>
      <c r="EF226" s="197" t="n"/>
      <c r="EG226" s="197" t="n"/>
      <c r="EH226" s="197" t="n"/>
      <c r="EI226" s="197" t="n"/>
      <c r="EJ226" s="197" t="n"/>
    </row>
    <row r="227">
      <c r="A227" s="79" t="inlineStr">
        <is>
          <t>K34</t>
        </is>
      </c>
      <c r="B227" s="96" t="inlineStr">
        <is>
          <t>Total</t>
        </is>
      </c>
      <c r="C227" s="954">
        <f>SUM(INDIRECT(ADDRESS(MATCH("K33",$A:$A,0)+1,COLUMN(C$13),4)&amp;":"&amp;ADDRESS(MATCH("K34",$A:$A,0)-1,COLUMN(C$13),4)))</f>
        <v/>
      </c>
      <c r="D227" s="954">
        <f>SUM(INDIRECT(ADDRESS(MATCH("K33",$A:$A,0)+1,COLUMN(D$13),4)&amp;":"&amp;ADDRESS(MATCH("K34",$A:$A,0)-1,COLUMN(D$13),4)))</f>
        <v/>
      </c>
      <c r="E227" s="954">
        <f>SUM(INDIRECT(ADDRESS(MATCH("K33",$A:$A,0)+1,COLUMN(E$13),4)&amp;":"&amp;ADDRESS(MATCH("K34",$A:$A,0)-1,COLUMN(E$13),4)))</f>
        <v/>
      </c>
      <c r="F227" s="954">
        <f>SUM(INDIRECT(ADDRESS(MATCH("K33",$A:$A,0)+1,COLUMN(F$13),4)&amp;":"&amp;ADDRESS(MATCH("K34",$A:$A,0)-1,COLUMN(F$13),4)))</f>
        <v/>
      </c>
      <c r="G227" s="954">
        <f>SUM(INDIRECT(ADDRESS(MATCH("K33",$A:$A,0)+1,COLUMN(G$13),4)&amp;":"&amp;ADDRESS(MATCH("K34",$A:$A,0)-1,COLUMN(G$13),4)))</f>
        <v/>
      </c>
      <c r="H227" s="954">
        <f>SUM(INDIRECT(ADDRESS(MATCH("K33",$A:$A,0)+1,COLUMN(H$13),4)&amp;":"&amp;ADDRESS(MATCH("K34",$A:$A,0)-1,COLUMN(H$13),4)))</f>
        <v/>
      </c>
      <c r="I227" s="997" t="n"/>
      <c r="J227" s="180" t="n"/>
      <c r="N227" s="976">
        <f>B227</f>
        <v/>
      </c>
      <c r="O227" s="192">
        <f>C227*BS!$B$9</f>
        <v/>
      </c>
      <c r="P227" s="192">
        <f>D227*BS!$B$9</f>
        <v/>
      </c>
      <c r="Q227" s="192">
        <f>E227*BS!$B$9</f>
        <v/>
      </c>
      <c r="R227" s="192">
        <f>F227*BS!$B$9</f>
        <v/>
      </c>
      <c r="S227" s="192">
        <f>G227*BS!$B$9</f>
        <v/>
      </c>
      <c r="T227" s="192">
        <f>H227*BS!$B$9</f>
        <v/>
      </c>
      <c r="U227" s="193" t="n"/>
    </row>
    <row r="228">
      <c r="A228" s="171" t="inlineStr">
        <is>
          <t>K35</t>
        </is>
      </c>
      <c r="B228" s="96" t="inlineStr">
        <is>
          <t xml:space="preserve">Others </t>
        </is>
      </c>
      <c r="C228" s="999" t="n"/>
      <c r="D228" s="999" t="n"/>
      <c r="E228" s="999" t="n"/>
      <c r="F228" s="999" t="n"/>
      <c r="G228" s="999" t="n"/>
      <c r="H228" s="999" t="n"/>
      <c r="I228" s="997" t="n"/>
      <c r="J228" s="180" t="n"/>
      <c r="N228" s="966">
        <f>B228</f>
        <v/>
      </c>
      <c r="O228" s="204" t="inlineStr"/>
      <c r="P228" s="204" t="inlineStr"/>
      <c r="Q228" s="204" t="inlineStr"/>
      <c r="R228" s="204" t="inlineStr"/>
      <c r="S228" s="204" t="inlineStr"/>
      <c r="T228" s="204" t="inlineStr"/>
      <c r="U228" s="193" t="n"/>
    </row>
    <row r="229">
      <c r="A229" s="79" t="n"/>
      <c r="B229" s="119" t="n"/>
      <c r="C229" s="991" t="n"/>
      <c r="D229" s="991" t="n"/>
      <c r="E229" s="991" t="n"/>
      <c r="F229" s="991" t="n"/>
      <c r="G229" s="991" t="n"/>
      <c r="H229" s="991" t="n"/>
      <c r="I229" s="997" t="n"/>
      <c r="J229" s="180" t="n"/>
      <c r="K229" s="172" t="n"/>
      <c r="L229" s="172" t="n"/>
      <c r="M229" s="172" t="n"/>
      <c r="N229" s="973" t="inlineStr"/>
      <c r="O229" s="192" t="inlineStr"/>
      <c r="P229" s="192" t="inlineStr"/>
      <c r="Q229" s="192" t="inlineStr"/>
      <c r="R229" s="192" t="inlineStr"/>
      <c r="S229" s="192" t="inlineStr"/>
      <c r="T229" s="192" t="inlineStr"/>
      <c r="U229" s="193">
        <f>I185</f>
        <v/>
      </c>
      <c r="V229" s="172" t="n"/>
      <c r="W229" s="172" t="n"/>
      <c r="X229" s="172" t="n"/>
      <c r="Y229" s="172" t="n"/>
      <c r="Z229" s="172" t="n"/>
      <c r="AA229" s="172" t="n"/>
      <c r="AB229" s="172" t="n"/>
      <c r="AC229" s="172" t="n"/>
      <c r="AD229" s="172" t="n"/>
      <c r="AE229" s="172" t="n"/>
      <c r="AF229" s="172" t="n"/>
      <c r="AG229" s="172" t="n"/>
      <c r="AH229" s="172" t="n"/>
      <c r="AI229" s="172" t="n"/>
      <c r="AJ229" s="172" t="n"/>
      <c r="AK229" s="172" t="n"/>
      <c r="AL229" s="172" t="n"/>
      <c r="AM229" s="172" t="n"/>
      <c r="AN229" s="172" t="n"/>
      <c r="AO229" s="172" t="n"/>
      <c r="AP229" s="172" t="n"/>
      <c r="AQ229" s="172" t="n"/>
      <c r="AR229" s="172" t="n"/>
      <c r="AS229" s="172" t="n"/>
      <c r="AT229" s="172" t="n"/>
      <c r="AU229" s="172" t="n"/>
      <c r="AV229" s="172" t="n"/>
      <c r="AW229" s="172" t="n"/>
      <c r="AX229" s="172" t="n"/>
      <c r="AY229" s="172" t="n"/>
      <c r="AZ229" s="172" t="n"/>
      <c r="BA229" s="172" t="n"/>
      <c r="BB229" s="172" t="n"/>
      <c r="BC229" s="172" t="n"/>
      <c r="BD229" s="172" t="n"/>
      <c r="BE229" s="172" t="n"/>
      <c r="BF229" s="172" t="n"/>
      <c r="BG229" s="172" t="n"/>
      <c r="BH229" s="172" t="n"/>
      <c r="BI229" s="172" t="n"/>
      <c r="BJ229" s="172" t="n"/>
      <c r="BK229" s="172" t="n"/>
      <c r="BL229" s="172" t="n"/>
      <c r="BM229" s="172" t="n"/>
      <c r="BN229" s="172" t="n"/>
      <c r="BO229" s="172" t="n"/>
      <c r="BP229" s="172" t="n"/>
      <c r="BQ229" s="172" t="n"/>
      <c r="BR229" s="172" t="n"/>
      <c r="BS229" s="172" t="n"/>
      <c r="BT229" s="172" t="n"/>
      <c r="BU229" s="172" t="n"/>
      <c r="BV229" s="172" t="n"/>
      <c r="BW229" s="172" t="n"/>
      <c r="BX229" s="172" t="n"/>
      <c r="BY229" s="172" t="n"/>
      <c r="BZ229" s="172" t="n"/>
      <c r="CA229" s="172" t="n"/>
      <c r="CB229" s="172" t="n"/>
      <c r="CC229" s="172" t="n"/>
      <c r="CD229" s="172" t="n"/>
      <c r="CE229" s="172" t="n"/>
      <c r="CF229" s="172" t="n"/>
      <c r="CG229" s="172" t="n"/>
      <c r="CH229" s="172" t="n"/>
      <c r="CI229" s="172" t="n"/>
      <c r="CJ229" s="172" t="n"/>
      <c r="CK229" s="172" t="n"/>
      <c r="CL229" s="172" t="n"/>
      <c r="CM229" s="172" t="n"/>
      <c r="CN229" s="172" t="n"/>
      <c r="CO229" s="172" t="n"/>
      <c r="CP229" s="172" t="n"/>
      <c r="CQ229" s="172" t="n"/>
      <c r="CR229" s="172" t="n"/>
      <c r="CS229" s="172" t="n"/>
      <c r="CT229" s="172" t="n"/>
      <c r="CU229" s="172" t="n"/>
      <c r="CV229" s="172" t="n"/>
      <c r="CW229" s="172" t="n"/>
      <c r="CX229" s="172" t="n"/>
      <c r="CY229" s="172" t="n"/>
      <c r="CZ229" s="172" t="n"/>
      <c r="DA229" s="172" t="n"/>
      <c r="DB229" s="172" t="n"/>
      <c r="DC229" s="172" t="n"/>
      <c r="DD229" s="172" t="n"/>
      <c r="DE229" s="172" t="n"/>
      <c r="DF229" s="172" t="n"/>
      <c r="DG229" s="172" t="n"/>
      <c r="DH229" s="172" t="n"/>
      <c r="DI229" s="172" t="n"/>
      <c r="DJ229" s="172" t="n"/>
      <c r="DK229" s="172" t="n"/>
      <c r="DL229" s="172" t="n"/>
      <c r="DM229" s="172" t="n"/>
      <c r="DN229" s="172" t="n"/>
      <c r="DO229" s="172" t="n"/>
      <c r="DP229" s="172" t="n"/>
      <c r="DQ229" s="172" t="n"/>
      <c r="DR229" s="172" t="n"/>
      <c r="DS229" s="172" t="n"/>
      <c r="DT229" s="172" t="n"/>
      <c r="DU229" s="172" t="n"/>
      <c r="DV229" s="172" t="n"/>
      <c r="DW229" s="172" t="n"/>
      <c r="DX229" s="172" t="n"/>
      <c r="DY229" s="172" t="n"/>
      <c r="DZ229" s="172" t="n"/>
      <c r="EA229" s="172" t="n"/>
      <c r="EB229" s="172" t="n"/>
      <c r="EC229" s="172" t="n"/>
      <c r="ED229" s="172" t="n"/>
      <c r="EE229" s="172" t="n"/>
      <c r="EF229" s="172" t="n"/>
      <c r="EG229" s="172" t="n"/>
      <c r="EH229" s="172" t="n"/>
      <c r="EI229" s="172" t="n"/>
      <c r="EJ229" s="172" t="n"/>
    </row>
    <row r="230">
      <c r="A230" s="79" t="n"/>
      <c r="B230" s="119" t="n"/>
      <c r="C230" s="991" t="n"/>
      <c r="D230" s="991" t="n"/>
      <c r="E230" s="991" t="n"/>
      <c r="F230" s="991" t="n"/>
      <c r="G230" s="991" t="n"/>
      <c r="H230" s="991" t="n"/>
      <c r="I230" s="997" t="n"/>
      <c r="J230" s="180" t="n"/>
      <c r="K230" s="172" t="n"/>
      <c r="L230" s="172" t="n"/>
      <c r="M230" s="172" t="n"/>
      <c r="N230" s="973" t="inlineStr"/>
      <c r="O230" s="192" t="inlineStr"/>
      <c r="P230" s="192" t="inlineStr"/>
      <c r="Q230" s="192" t="inlineStr"/>
      <c r="R230" s="192" t="inlineStr"/>
      <c r="S230" s="192" t="inlineStr"/>
      <c r="T230" s="192" t="inlineStr"/>
      <c r="U230" s="193">
        <f>I186</f>
        <v/>
      </c>
      <c r="V230" s="172" t="n"/>
      <c r="W230" s="172" t="n"/>
      <c r="X230" s="172" t="n"/>
      <c r="Y230" s="172" t="n"/>
      <c r="Z230" s="172" t="n"/>
      <c r="AA230" s="172" t="n"/>
      <c r="AB230" s="172" t="n"/>
      <c r="AC230" s="172" t="n"/>
      <c r="AD230" s="172" t="n"/>
      <c r="AE230" s="172" t="n"/>
      <c r="AF230" s="172" t="n"/>
      <c r="AG230" s="172" t="n"/>
      <c r="AH230" s="172" t="n"/>
      <c r="AI230" s="172" t="n"/>
      <c r="AJ230" s="172" t="n"/>
      <c r="AK230" s="172" t="n"/>
      <c r="AL230" s="172" t="n"/>
      <c r="AM230" s="172" t="n"/>
      <c r="AN230" s="172" t="n"/>
      <c r="AO230" s="172" t="n"/>
      <c r="AP230" s="172" t="n"/>
      <c r="AQ230" s="172" t="n"/>
      <c r="AR230" s="172" t="n"/>
      <c r="AS230" s="172" t="n"/>
      <c r="AT230" s="172" t="n"/>
      <c r="AU230" s="172" t="n"/>
      <c r="AV230" s="172" t="n"/>
      <c r="AW230" s="172" t="n"/>
      <c r="AX230" s="172" t="n"/>
      <c r="AY230" s="172" t="n"/>
      <c r="AZ230" s="172" t="n"/>
      <c r="BA230" s="172" t="n"/>
      <c r="BB230" s="172" t="n"/>
      <c r="BC230" s="172" t="n"/>
      <c r="BD230" s="172" t="n"/>
      <c r="BE230" s="172" t="n"/>
      <c r="BF230" s="172" t="n"/>
      <c r="BG230" s="172" t="n"/>
      <c r="BH230" s="172" t="n"/>
      <c r="BI230" s="172" t="n"/>
      <c r="BJ230" s="172" t="n"/>
      <c r="BK230" s="172" t="n"/>
      <c r="BL230" s="172" t="n"/>
      <c r="BM230" s="172" t="n"/>
      <c r="BN230" s="172" t="n"/>
      <c r="BO230" s="172" t="n"/>
      <c r="BP230" s="172" t="n"/>
      <c r="BQ230" s="172" t="n"/>
      <c r="BR230" s="172" t="n"/>
      <c r="BS230" s="172" t="n"/>
      <c r="BT230" s="172" t="n"/>
      <c r="BU230" s="172" t="n"/>
      <c r="BV230" s="172" t="n"/>
      <c r="BW230" s="172" t="n"/>
      <c r="BX230" s="172" t="n"/>
      <c r="BY230" s="172" t="n"/>
      <c r="BZ230" s="172" t="n"/>
      <c r="CA230" s="172" t="n"/>
      <c r="CB230" s="172" t="n"/>
      <c r="CC230" s="172" t="n"/>
      <c r="CD230" s="172" t="n"/>
      <c r="CE230" s="172" t="n"/>
      <c r="CF230" s="172" t="n"/>
      <c r="CG230" s="172" t="n"/>
      <c r="CH230" s="172" t="n"/>
      <c r="CI230" s="172" t="n"/>
      <c r="CJ230" s="172" t="n"/>
      <c r="CK230" s="172" t="n"/>
      <c r="CL230" s="172" t="n"/>
      <c r="CM230" s="172" t="n"/>
      <c r="CN230" s="172" t="n"/>
      <c r="CO230" s="172" t="n"/>
      <c r="CP230" s="172" t="n"/>
      <c r="CQ230" s="172" t="n"/>
      <c r="CR230" s="172" t="n"/>
      <c r="CS230" s="172" t="n"/>
      <c r="CT230" s="172" t="n"/>
      <c r="CU230" s="172" t="n"/>
      <c r="CV230" s="172" t="n"/>
      <c r="CW230" s="172" t="n"/>
      <c r="CX230" s="172" t="n"/>
      <c r="CY230" s="172" t="n"/>
      <c r="CZ230" s="172" t="n"/>
      <c r="DA230" s="172" t="n"/>
      <c r="DB230" s="172" t="n"/>
      <c r="DC230" s="172" t="n"/>
      <c r="DD230" s="172" t="n"/>
      <c r="DE230" s="172" t="n"/>
      <c r="DF230" s="172" t="n"/>
      <c r="DG230" s="172" t="n"/>
      <c r="DH230" s="172" t="n"/>
      <c r="DI230" s="172" t="n"/>
      <c r="DJ230" s="172" t="n"/>
      <c r="DK230" s="172" t="n"/>
      <c r="DL230" s="172" t="n"/>
      <c r="DM230" s="172" t="n"/>
      <c r="DN230" s="172" t="n"/>
      <c r="DO230" s="172" t="n"/>
      <c r="DP230" s="172" t="n"/>
      <c r="DQ230" s="172" t="n"/>
      <c r="DR230" s="172" t="n"/>
      <c r="DS230" s="172" t="n"/>
      <c r="DT230" s="172" t="n"/>
      <c r="DU230" s="172" t="n"/>
      <c r="DV230" s="172" t="n"/>
      <c r="DW230" s="172" t="n"/>
      <c r="DX230" s="172" t="n"/>
      <c r="DY230" s="172" t="n"/>
      <c r="DZ230" s="172" t="n"/>
      <c r="EA230" s="172" t="n"/>
      <c r="EB230" s="172" t="n"/>
      <c r="EC230" s="172" t="n"/>
      <c r="ED230" s="172" t="n"/>
      <c r="EE230" s="172" t="n"/>
      <c r="EF230" s="172" t="n"/>
      <c r="EG230" s="172" t="n"/>
      <c r="EH230" s="172" t="n"/>
      <c r="EI230" s="172" t="n"/>
      <c r="EJ230" s="172" t="n"/>
    </row>
    <row r="231">
      <c r="A231" s="79" t="n"/>
      <c r="B231" s="119" t="n"/>
      <c r="C231" s="103" t="n"/>
      <c r="D231" s="103" t="n"/>
      <c r="E231" s="103" t="n"/>
      <c r="F231" s="103" t="n"/>
      <c r="G231" s="103" t="n"/>
      <c r="H231" s="103" t="n"/>
      <c r="I231" s="997" t="n"/>
      <c r="J231" s="180" t="n"/>
      <c r="K231" s="172" t="n"/>
      <c r="L231" s="172" t="n"/>
      <c r="M231" s="172" t="n"/>
      <c r="N231" s="973" t="inlineStr"/>
      <c r="O231" s="192" t="inlineStr"/>
      <c r="P231" s="192" t="inlineStr"/>
      <c r="Q231" s="192" t="inlineStr"/>
      <c r="R231" s="192" t="inlineStr"/>
      <c r="S231" s="192" t="inlineStr"/>
      <c r="T231" s="192" t="inlineStr"/>
      <c r="U231" s="193">
        <f>I187</f>
        <v/>
      </c>
      <c r="V231" s="172" t="n"/>
      <c r="W231" s="172" t="n"/>
      <c r="X231" s="172" t="n"/>
      <c r="Y231" s="172" t="n"/>
      <c r="Z231" s="172" t="n"/>
      <c r="AA231" s="172" t="n"/>
      <c r="AB231" s="172" t="n"/>
      <c r="AC231" s="172" t="n"/>
      <c r="AD231" s="172" t="n"/>
      <c r="AE231" s="172" t="n"/>
      <c r="AF231" s="172" t="n"/>
      <c r="AG231" s="172" t="n"/>
      <c r="AH231" s="172" t="n"/>
      <c r="AI231" s="172" t="n"/>
      <c r="AJ231" s="172" t="n"/>
      <c r="AK231" s="172" t="n"/>
      <c r="AL231" s="172" t="n"/>
      <c r="AM231" s="172" t="n"/>
      <c r="AN231" s="172" t="n"/>
      <c r="AO231" s="172" t="n"/>
      <c r="AP231" s="172" t="n"/>
      <c r="AQ231" s="172" t="n"/>
      <c r="AR231" s="172" t="n"/>
      <c r="AS231" s="172" t="n"/>
      <c r="AT231" s="172" t="n"/>
      <c r="AU231" s="172" t="n"/>
      <c r="AV231" s="172" t="n"/>
      <c r="AW231" s="172" t="n"/>
      <c r="AX231" s="172" t="n"/>
      <c r="AY231" s="172" t="n"/>
      <c r="AZ231" s="172" t="n"/>
      <c r="BA231" s="172" t="n"/>
      <c r="BB231" s="172" t="n"/>
      <c r="BC231" s="172" t="n"/>
      <c r="BD231" s="172" t="n"/>
      <c r="BE231" s="172" t="n"/>
      <c r="BF231" s="172" t="n"/>
      <c r="BG231" s="172" t="n"/>
      <c r="BH231" s="172" t="n"/>
      <c r="BI231" s="172" t="n"/>
      <c r="BJ231" s="172" t="n"/>
      <c r="BK231" s="172" t="n"/>
      <c r="BL231" s="172" t="n"/>
      <c r="BM231" s="172" t="n"/>
      <c r="BN231" s="172" t="n"/>
      <c r="BO231" s="172" t="n"/>
      <c r="BP231" s="172" t="n"/>
      <c r="BQ231" s="172" t="n"/>
      <c r="BR231" s="172" t="n"/>
      <c r="BS231" s="172" t="n"/>
      <c r="BT231" s="172" t="n"/>
      <c r="BU231" s="172" t="n"/>
      <c r="BV231" s="172" t="n"/>
      <c r="BW231" s="172" t="n"/>
      <c r="BX231" s="172" t="n"/>
      <c r="BY231" s="172" t="n"/>
      <c r="BZ231" s="172" t="n"/>
      <c r="CA231" s="172" t="n"/>
      <c r="CB231" s="172" t="n"/>
      <c r="CC231" s="172" t="n"/>
      <c r="CD231" s="172" t="n"/>
      <c r="CE231" s="172" t="n"/>
      <c r="CF231" s="172" t="n"/>
      <c r="CG231" s="172" t="n"/>
      <c r="CH231" s="172" t="n"/>
      <c r="CI231" s="172" t="n"/>
      <c r="CJ231" s="172" t="n"/>
      <c r="CK231" s="172" t="n"/>
      <c r="CL231" s="172" t="n"/>
      <c r="CM231" s="172" t="n"/>
      <c r="CN231" s="172" t="n"/>
      <c r="CO231" s="172" t="n"/>
      <c r="CP231" s="172" t="n"/>
      <c r="CQ231" s="172" t="n"/>
      <c r="CR231" s="172" t="n"/>
      <c r="CS231" s="172" t="n"/>
      <c r="CT231" s="172" t="n"/>
      <c r="CU231" s="172" t="n"/>
      <c r="CV231" s="172" t="n"/>
      <c r="CW231" s="172" t="n"/>
      <c r="CX231" s="172" t="n"/>
      <c r="CY231" s="172" t="n"/>
      <c r="CZ231" s="172" t="n"/>
      <c r="DA231" s="172" t="n"/>
      <c r="DB231" s="172" t="n"/>
      <c r="DC231" s="172" t="n"/>
      <c r="DD231" s="172" t="n"/>
      <c r="DE231" s="172" t="n"/>
      <c r="DF231" s="172" t="n"/>
      <c r="DG231" s="172" t="n"/>
      <c r="DH231" s="172" t="n"/>
      <c r="DI231" s="172" t="n"/>
      <c r="DJ231" s="172" t="n"/>
      <c r="DK231" s="172" t="n"/>
      <c r="DL231" s="172" t="n"/>
      <c r="DM231" s="172" t="n"/>
      <c r="DN231" s="172" t="n"/>
      <c r="DO231" s="172" t="n"/>
      <c r="DP231" s="172" t="n"/>
      <c r="DQ231" s="172" t="n"/>
      <c r="DR231" s="172" t="n"/>
      <c r="DS231" s="172" t="n"/>
      <c r="DT231" s="172" t="n"/>
      <c r="DU231" s="172" t="n"/>
      <c r="DV231" s="172" t="n"/>
      <c r="DW231" s="172" t="n"/>
      <c r="DX231" s="172" t="n"/>
      <c r="DY231" s="172" t="n"/>
      <c r="DZ231" s="172" t="n"/>
      <c r="EA231" s="172" t="n"/>
      <c r="EB231" s="172" t="n"/>
      <c r="EC231" s="172" t="n"/>
      <c r="ED231" s="172" t="n"/>
      <c r="EE231" s="172" t="n"/>
      <c r="EF231" s="172" t="n"/>
      <c r="EG231" s="172" t="n"/>
      <c r="EH231" s="172" t="n"/>
      <c r="EI231" s="172" t="n"/>
      <c r="EJ231" s="172" t="n"/>
    </row>
    <row r="232">
      <c r="A232" s="79" t="n"/>
      <c r="B232" s="119" t="n"/>
      <c r="C232" s="991" t="n"/>
      <c r="D232" s="991" t="n"/>
      <c r="E232" s="991" t="n"/>
      <c r="F232" s="991" t="n"/>
      <c r="G232" s="991" t="n"/>
      <c r="H232" s="991" t="n"/>
      <c r="I232" s="997" t="n"/>
      <c r="J232" s="180" t="n"/>
      <c r="K232" s="172" t="n"/>
      <c r="L232" s="172" t="n"/>
      <c r="M232" s="172" t="n"/>
      <c r="N232" s="973" t="inlineStr"/>
      <c r="O232" s="192" t="inlineStr"/>
      <c r="P232" s="192" t="inlineStr"/>
      <c r="Q232" s="192" t="inlineStr"/>
      <c r="R232" s="192" t="inlineStr"/>
      <c r="S232" s="192" t="inlineStr"/>
      <c r="T232" s="192" t="inlineStr"/>
      <c r="U232" s="193">
        <f>I188</f>
        <v/>
      </c>
      <c r="V232" s="172" t="n"/>
      <c r="W232" s="172" t="n"/>
      <c r="X232" s="172" t="n"/>
      <c r="Y232" s="172" t="n"/>
      <c r="Z232" s="172" t="n"/>
      <c r="AA232" s="172" t="n"/>
      <c r="AB232" s="172" t="n"/>
      <c r="AC232" s="172" t="n"/>
      <c r="AD232" s="172" t="n"/>
      <c r="AE232" s="172" t="n"/>
      <c r="AF232" s="172" t="n"/>
      <c r="AG232" s="172" t="n"/>
      <c r="AH232" s="172" t="n"/>
      <c r="AI232" s="172" t="n"/>
      <c r="AJ232" s="172" t="n"/>
      <c r="AK232" s="172" t="n"/>
      <c r="AL232" s="172" t="n"/>
      <c r="AM232" s="172" t="n"/>
      <c r="AN232" s="172" t="n"/>
      <c r="AO232" s="172" t="n"/>
      <c r="AP232" s="172" t="n"/>
      <c r="AQ232" s="172" t="n"/>
      <c r="AR232" s="172" t="n"/>
      <c r="AS232" s="172" t="n"/>
      <c r="AT232" s="172" t="n"/>
      <c r="AU232" s="172" t="n"/>
      <c r="AV232" s="172" t="n"/>
      <c r="AW232" s="172" t="n"/>
      <c r="AX232" s="172" t="n"/>
      <c r="AY232" s="172" t="n"/>
      <c r="AZ232" s="172" t="n"/>
      <c r="BA232" s="172" t="n"/>
      <c r="BB232" s="172" t="n"/>
      <c r="BC232" s="172" t="n"/>
      <c r="BD232" s="172" t="n"/>
      <c r="BE232" s="172" t="n"/>
      <c r="BF232" s="172" t="n"/>
      <c r="BG232" s="172" t="n"/>
      <c r="BH232" s="172" t="n"/>
      <c r="BI232" s="172" t="n"/>
      <c r="BJ232" s="172" t="n"/>
      <c r="BK232" s="172" t="n"/>
      <c r="BL232" s="172" t="n"/>
      <c r="BM232" s="172" t="n"/>
      <c r="BN232" s="172" t="n"/>
      <c r="BO232" s="172" t="n"/>
      <c r="BP232" s="172" t="n"/>
      <c r="BQ232" s="172" t="n"/>
      <c r="BR232" s="172" t="n"/>
      <c r="BS232" s="172" t="n"/>
      <c r="BT232" s="172" t="n"/>
      <c r="BU232" s="172" t="n"/>
      <c r="BV232" s="172" t="n"/>
      <c r="BW232" s="172" t="n"/>
      <c r="BX232" s="172" t="n"/>
      <c r="BY232" s="172" t="n"/>
      <c r="BZ232" s="172" t="n"/>
      <c r="CA232" s="172" t="n"/>
      <c r="CB232" s="172" t="n"/>
      <c r="CC232" s="172" t="n"/>
      <c r="CD232" s="172" t="n"/>
      <c r="CE232" s="172" t="n"/>
      <c r="CF232" s="172" t="n"/>
      <c r="CG232" s="172" t="n"/>
      <c r="CH232" s="172" t="n"/>
      <c r="CI232" s="172" t="n"/>
      <c r="CJ232" s="172" t="n"/>
      <c r="CK232" s="172" t="n"/>
      <c r="CL232" s="172" t="n"/>
      <c r="CM232" s="172" t="n"/>
      <c r="CN232" s="172" t="n"/>
      <c r="CO232" s="172" t="n"/>
      <c r="CP232" s="172" t="n"/>
      <c r="CQ232" s="172" t="n"/>
      <c r="CR232" s="172" t="n"/>
      <c r="CS232" s="172" t="n"/>
      <c r="CT232" s="172" t="n"/>
      <c r="CU232" s="172" t="n"/>
      <c r="CV232" s="172" t="n"/>
      <c r="CW232" s="172" t="n"/>
      <c r="CX232" s="172" t="n"/>
      <c r="CY232" s="172" t="n"/>
      <c r="CZ232" s="172" t="n"/>
      <c r="DA232" s="172" t="n"/>
      <c r="DB232" s="172" t="n"/>
      <c r="DC232" s="172" t="n"/>
      <c r="DD232" s="172" t="n"/>
      <c r="DE232" s="172" t="n"/>
      <c r="DF232" s="172" t="n"/>
      <c r="DG232" s="172" t="n"/>
      <c r="DH232" s="172" t="n"/>
      <c r="DI232" s="172" t="n"/>
      <c r="DJ232" s="172" t="n"/>
      <c r="DK232" s="172" t="n"/>
      <c r="DL232" s="172" t="n"/>
      <c r="DM232" s="172" t="n"/>
      <c r="DN232" s="172" t="n"/>
      <c r="DO232" s="172" t="n"/>
      <c r="DP232" s="172" t="n"/>
      <c r="DQ232" s="172" t="n"/>
      <c r="DR232" s="172" t="n"/>
      <c r="DS232" s="172" t="n"/>
      <c r="DT232" s="172" t="n"/>
      <c r="DU232" s="172" t="n"/>
      <c r="DV232" s="172" t="n"/>
      <c r="DW232" s="172" t="n"/>
      <c r="DX232" s="172" t="n"/>
      <c r="DY232" s="172" t="n"/>
      <c r="DZ232" s="172" t="n"/>
      <c r="EA232" s="172" t="n"/>
      <c r="EB232" s="172" t="n"/>
      <c r="EC232" s="172" t="n"/>
      <c r="ED232" s="172" t="n"/>
      <c r="EE232" s="172" t="n"/>
      <c r="EF232" s="172" t="n"/>
      <c r="EG232" s="172" t="n"/>
      <c r="EH232" s="172" t="n"/>
      <c r="EI232" s="172" t="n"/>
      <c r="EJ232" s="172" t="n"/>
    </row>
    <row r="233">
      <c r="A233" s="79" t="n"/>
      <c r="B233" s="1000" t="n"/>
      <c r="C233" s="991" t="n"/>
      <c r="D233" s="991" t="n"/>
      <c r="E233" s="991" t="n"/>
      <c r="F233" s="991" t="n"/>
      <c r="G233" s="991" t="n"/>
      <c r="H233" s="991" t="n"/>
      <c r="I233" s="997" t="n"/>
      <c r="J233" s="180" t="n"/>
      <c r="K233" s="172" t="n"/>
      <c r="L233" s="172" t="n"/>
      <c r="M233" s="172" t="n"/>
      <c r="N233" s="973" t="inlineStr"/>
      <c r="O233" s="192" t="inlineStr"/>
      <c r="P233" s="192" t="inlineStr"/>
      <c r="Q233" s="192" t="inlineStr"/>
      <c r="R233" s="192" t="inlineStr"/>
      <c r="S233" s="192" t="inlineStr"/>
      <c r="T233" s="192" t="inlineStr"/>
      <c r="U233" s="193">
        <f>I189</f>
        <v/>
      </c>
      <c r="V233" s="172" t="n"/>
      <c r="W233" s="172" t="n"/>
      <c r="X233" s="172" t="n"/>
      <c r="Y233" s="172" t="n"/>
      <c r="Z233" s="172" t="n"/>
      <c r="AA233" s="172" t="n"/>
      <c r="AB233" s="172" t="n"/>
      <c r="AC233" s="172" t="n"/>
      <c r="AD233" s="172" t="n"/>
      <c r="AE233" s="172" t="n"/>
      <c r="AF233" s="172" t="n"/>
      <c r="AG233" s="172" t="n"/>
      <c r="AH233" s="172" t="n"/>
      <c r="AI233" s="172" t="n"/>
      <c r="AJ233" s="172" t="n"/>
      <c r="AK233" s="172" t="n"/>
      <c r="AL233" s="172" t="n"/>
      <c r="AM233" s="172" t="n"/>
      <c r="AN233" s="172" t="n"/>
      <c r="AO233" s="172" t="n"/>
      <c r="AP233" s="172" t="n"/>
      <c r="AQ233" s="172" t="n"/>
      <c r="AR233" s="172" t="n"/>
      <c r="AS233" s="172" t="n"/>
      <c r="AT233" s="172" t="n"/>
      <c r="AU233" s="172" t="n"/>
      <c r="AV233" s="172" t="n"/>
      <c r="AW233" s="172" t="n"/>
      <c r="AX233" s="172" t="n"/>
      <c r="AY233" s="172" t="n"/>
      <c r="AZ233" s="172" t="n"/>
      <c r="BA233" s="172" t="n"/>
      <c r="BB233" s="172" t="n"/>
      <c r="BC233" s="172" t="n"/>
      <c r="BD233" s="172" t="n"/>
      <c r="BE233" s="172" t="n"/>
      <c r="BF233" s="172" t="n"/>
      <c r="BG233" s="172" t="n"/>
      <c r="BH233" s="172" t="n"/>
      <c r="BI233" s="172" t="n"/>
      <c r="BJ233" s="172" t="n"/>
      <c r="BK233" s="172" t="n"/>
      <c r="BL233" s="172" t="n"/>
      <c r="BM233" s="172" t="n"/>
      <c r="BN233" s="172" t="n"/>
      <c r="BO233" s="172" t="n"/>
      <c r="BP233" s="172" t="n"/>
      <c r="BQ233" s="172" t="n"/>
      <c r="BR233" s="172" t="n"/>
      <c r="BS233" s="172" t="n"/>
      <c r="BT233" s="172" t="n"/>
      <c r="BU233" s="172" t="n"/>
      <c r="BV233" s="172" t="n"/>
      <c r="BW233" s="172" t="n"/>
      <c r="BX233" s="172" t="n"/>
      <c r="BY233" s="172" t="n"/>
      <c r="BZ233" s="172" t="n"/>
      <c r="CA233" s="172" t="n"/>
      <c r="CB233" s="172" t="n"/>
      <c r="CC233" s="172" t="n"/>
      <c r="CD233" s="172" t="n"/>
      <c r="CE233" s="172" t="n"/>
      <c r="CF233" s="172" t="n"/>
      <c r="CG233" s="172" t="n"/>
      <c r="CH233" s="172" t="n"/>
      <c r="CI233" s="172" t="n"/>
      <c r="CJ233" s="172" t="n"/>
      <c r="CK233" s="172" t="n"/>
      <c r="CL233" s="172" t="n"/>
      <c r="CM233" s="172" t="n"/>
      <c r="CN233" s="172" t="n"/>
      <c r="CO233" s="172" t="n"/>
      <c r="CP233" s="172" t="n"/>
      <c r="CQ233" s="172" t="n"/>
      <c r="CR233" s="172" t="n"/>
      <c r="CS233" s="172" t="n"/>
      <c r="CT233" s="172" t="n"/>
      <c r="CU233" s="172" t="n"/>
      <c r="CV233" s="172" t="n"/>
      <c r="CW233" s="172" t="n"/>
      <c r="CX233" s="172" t="n"/>
      <c r="CY233" s="172" t="n"/>
      <c r="CZ233" s="172" t="n"/>
      <c r="DA233" s="172" t="n"/>
      <c r="DB233" s="172" t="n"/>
      <c r="DC233" s="172" t="n"/>
      <c r="DD233" s="172" t="n"/>
      <c r="DE233" s="172" t="n"/>
      <c r="DF233" s="172" t="n"/>
      <c r="DG233" s="172" t="n"/>
      <c r="DH233" s="172" t="n"/>
      <c r="DI233" s="172" t="n"/>
      <c r="DJ233" s="172" t="n"/>
      <c r="DK233" s="172" t="n"/>
      <c r="DL233" s="172" t="n"/>
      <c r="DM233" s="172" t="n"/>
      <c r="DN233" s="172" t="n"/>
      <c r="DO233" s="172" t="n"/>
      <c r="DP233" s="172" t="n"/>
      <c r="DQ233" s="172" t="n"/>
      <c r="DR233" s="172" t="n"/>
      <c r="DS233" s="172" t="n"/>
      <c r="DT233" s="172" t="n"/>
      <c r="DU233" s="172" t="n"/>
      <c r="DV233" s="172" t="n"/>
      <c r="DW233" s="172" t="n"/>
      <c r="DX233" s="172" t="n"/>
      <c r="DY233" s="172" t="n"/>
      <c r="DZ233" s="172" t="n"/>
      <c r="EA233" s="172" t="n"/>
      <c r="EB233" s="172" t="n"/>
      <c r="EC233" s="172" t="n"/>
      <c r="ED233" s="172" t="n"/>
      <c r="EE233" s="172" t="n"/>
      <c r="EF233" s="172" t="n"/>
      <c r="EG233" s="172" t="n"/>
      <c r="EH233" s="172" t="n"/>
      <c r="EI233" s="172" t="n"/>
      <c r="EJ233" s="172" t="n"/>
    </row>
    <row r="234">
      <c r="A234" s="79" t="n"/>
      <c r="B234" s="119" t="n"/>
      <c r="C234" s="991" t="n"/>
      <c r="D234" s="991" t="n"/>
      <c r="E234" s="991" t="n"/>
      <c r="F234" s="991" t="n"/>
      <c r="G234" s="991" t="n"/>
      <c r="H234" s="991" t="n"/>
      <c r="I234" s="997" t="n"/>
      <c r="J234" s="180" t="n"/>
      <c r="K234" s="172" t="n"/>
      <c r="L234" s="172" t="n"/>
      <c r="M234" s="172" t="n"/>
      <c r="N234" s="973" t="inlineStr"/>
      <c r="O234" s="192" t="inlineStr"/>
      <c r="P234" s="192" t="inlineStr"/>
      <c r="Q234" s="192" t="inlineStr"/>
      <c r="R234" s="192" t="inlineStr"/>
      <c r="S234" s="192" t="inlineStr"/>
      <c r="T234" s="192" t="inlineStr"/>
      <c r="U234" s="193">
        <f>I190</f>
        <v/>
      </c>
      <c r="V234" s="172" t="n"/>
      <c r="W234" s="172" t="n"/>
      <c r="X234" s="172" t="n"/>
      <c r="Y234" s="172" t="n"/>
      <c r="Z234" s="172" t="n"/>
      <c r="AA234" s="172" t="n"/>
      <c r="AB234" s="172" t="n"/>
      <c r="AC234" s="172" t="n"/>
      <c r="AD234" s="172" t="n"/>
      <c r="AE234" s="172" t="n"/>
      <c r="AF234" s="172" t="n"/>
      <c r="AG234" s="172" t="n"/>
      <c r="AH234" s="172" t="n"/>
      <c r="AI234" s="172" t="n"/>
      <c r="AJ234" s="172" t="n"/>
      <c r="AK234" s="172" t="n"/>
      <c r="AL234" s="172" t="n"/>
      <c r="AM234" s="172" t="n"/>
      <c r="AN234" s="172" t="n"/>
      <c r="AO234" s="172" t="n"/>
      <c r="AP234" s="172" t="n"/>
      <c r="AQ234" s="172" t="n"/>
      <c r="AR234" s="172" t="n"/>
      <c r="AS234" s="172" t="n"/>
      <c r="AT234" s="172" t="n"/>
      <c r="AU234" s="172" t="n"/>
      <c r="AV234" s="172" t="n"/>
      <c r="AW234" s="172" t="n"/>
      <c r="AX234" s="172" t="n"/>
      <c r="AY234" s="172" t="n"/>
      <c r="AZ234" s="172" t="n"/>
      <c r="BA234" s="172" t="n"/>
      <c r="BB234" s="172" t="n"/>
      <c r="BC234" s="172" t="n"/>
      <c r="BD234" s="172" t="n"/>
      <c r="BE234" s="172" t="n"/>
      <c r="BF234" s="172" t="n"/>
      <c r="BG234" s="172" t="n"/>
      <c r="BH234" s="172" t="n"/>
      <c r="BI234" s="172" t="n"/>
      <c r="BJ234" s="172" t="n"/>
      <c r="BK234" s="172" t="n"/>
      <c r="BL234" s="172" t="n"/>
      <c r="BM234" s="172" t="n"/>
      <c r="BN234" s="172" t="n"/>
      <c r="BO234" s="172" t="n"/>
      <c r="BP234" s="172" t="n"/>
      <c r="BQ234" s="172" t="n"/>
      <c r="BR234" s="172" t="n"/>
      <c r="BS234" s="172" t="n"/>
      <c r="BT234" s="172" t="n"/>
      <c r="BU234" s="172" t="n"/>
      <c r="BV234" s="172" t="n"/>
      <c r="BW234" s="172" t="n"/>
      <c r="BX234" s="172" t="n"/>
      <c r="BY234" s="172" t="n"/>
      <c r="BZ234" s="172" t="n"/>
      <c r="CA234" s="172" t="n"/>
      <c r="CB234" s="172" t="n"/>
      <c r="CC234" s="172" t="n"/>
      <c r="CD234" s="172" t="n"/>
      <c r="CE234" s="172" t="n"/>
      <c r="CF234" s="172" t="n"/>
      <c r="CG234" s="172" t="n"/>
      <c r="CH234" s="172" t="n"/>
      <c r="CI234" s="172" t="n"/>
      <c r="CJ234" s="172" t="n"/>
      <c r="CK234" s="172" t="n"/>
      <c r="CL234" s="172" t="n"/>
      <c r="CM234" s="172" t="n"/>
      <c r="CN234" s="172" t="n"/>
      <c r="CO234" s="172" t="n"/>
      <c r="CP234" s="172" t="n"/>
      <c r="CQ234" s="172" t="n"/>
      <c r="CR234" s="172" t="n"/>
      <c r="CS234" s="172" t="n"/>
      <c r="CT234" s="172" t="n"/>
      <c r="CU234" s="172" t="n"/>
      <c r="CV234" s="172" t="n"/>
      <c r="CW234" s="172" t="n"/>
      <c r="CX234" s="172" t="n"/>
      <c r="CY234" s="172" t="n"/>
      <c r="CZ234" s="172" t="n"/>
      <c r="DA234" s="172" t="n"/>
      <c r="DB234" s="172" t="n"/>
      <c r="DC234" s="172" t="n"/>
      <c r="DD234" s="172" t="n"/>
      <c r="DE234" s="172" t="n"/>
      <c r="DF234" s="172" t="n"/>
      <c r="DG234" s="172" t="n"/>
      <c r="DH234" s="172" t="n"/>
      <c r="DI234" s="172" t="n"/>
      <c r="DJ234" s="172" t="n"/>
      <c r="DK234" s="172" t="n"/>
      <c r="DL234" s="172" t="n"/>
      <c r="DM234" s="172" t="n"/>
      <c r="DN234" s="172" t="n"/>
      <c r="DO234" s="172" t="n"/>
      <c r="DP234" s="172" t="n"/>
      <c r="DQ234" s="172" t="n"/>
      <c r="DR234" s="172" t="n"/>
      <c r="DS234" s="172" t="n"/>
      <c r="DT234" s="172" t="n"/>
      <c r="DU234" s="172" t="n"/>
      <c r="DV234" s="172" t="n"/>
      <c r="DW234" s="172" t="n"/>
      <c r="DX234" s="172" t="n"/>
      <c r="DY234" s="172" t="n"/>
      <c r="DZ234" s="172" t="n"/>
      <c r="EA234" s="172" t="n"/>
      <c r="EB234" s="172" t="n"/>
      <c r="EC234" s="172" t="n"/>
      <c r="ED234" s="172" t="n"/>
      <c r="EE234" s="172" t="n"/>
      <c r="EF234" s="172" t="n"/>
      <c r="EG234" s="172" t="n"/>
      <c r="EH234" s="172" t="n"/>
      <c r="EI234" s="172" t="n"/>
      <c r="EJ234" s="172" t="n"/>
    </row>
    <row r="235">
      <c r="A235" s="79" t="n"/>
      <c r="B235" s="119" t="n"/>
      <c r="C235" s="991" t="n"/>
      <c r="D235" s="991" t="n"/>
      <c r="E235" s="991" t="n"/>
      <c r="F235" s="991" t="n"/>
      <c r="G235" s="991" t="n"/>
      <c r="H235" s="991" t="n"/>
      <c r="I235" s="997" t="n"/>
      <c r="J235" s="180" t="n"/>
      <c r="K235" s="172" t="n"/>
      <c r="L235" s="172" t="n"/>
      <c r="M235" s="172" t="n"/>
      <c r="N235" s="973" t="inlineStr"/>
      <c r="O235" s="192" t="inlineStr"/>
      <c r="P235" s="192" t="inlineStr"/>
      <c r="Q235" s="192" t="inlineStr"/>
      <c r="R235" s="192" t="inlineStr"/>
      <c r="S235" s="192" t="inlineStr"/>
      <c r="T235" s="192" t="inlineStr"/>
      <c r="U235" s="193">
        <f>I191</f>
        <v/>
      </c>
      <c r="V235" s="172" t="n"/>
      <c r="W235" s="172" t="n"/>
      <c r="X235" s="172" t="n"/>
      <c r="Y235" s="172" t="n"/>
      <c r="Z235" s="172" t="n"/>
      <c r="AA235" s="172" t="n"/>
      <c r="AB235" s="172" t="n"/>
      <c r="AC235" s="172" t="n"/>
      <c r="AD235" s="172" t="n"/>
      <c r="AE235" s="172" t="n"/>
      <c r="AF235" s="172" t="n"/>
      <c r="AG235" s="172" t="n"/>
      <c r="AH235" s="172" t="n"/>
      <c r="AI235" s="172" t="n"/>
      <c r="AJ235" s="172" t="n"/>
      <c r="AK235" s="172" t="n"/>
      <c r="AL235" s="172" t="n"/>
      <c r="AM235" s="172" t="n"/>
      <c r="AN235" s="172" t="n"/>
      <c r="AO235" s="172" t="n"/>
      <c r="AP235" s="172" t="n"/>
      <c r="AQ235" s="172" t="n"/>
      <c r="AR235" s="172" t="n"/>
      <c r="AS235" s="172" t="n"/>
      <c r="AT235" s="172" t="n"/>
      <c r="AU235" s="172" t="n"/>
      <c r="AV235" s="172" t="n"/>
      <c r="AW235" s="172" t="n"/>
      <c r="AX235" s="172" t="n"/>
      <c r="AY235" s="172" t="n"/>
      <c r="AZ235" s="172" t="n"/>
      <c r="BA235" s="172" t="n"/>
      <c r="BB235" s="172" t="n"/>
      <c r="BC235" s="172" t="n"/>
      <c r="BD235" s="172" t="n"/>
      <c r="BE235" s="172" t="n"/>
      <c r="BF235" s="172" t="n"/>
      <c r="BG235" s="172" t="n"/>
      <c r="BH235" s="172" t="n"/>
      <c r="BI235" s="172" t="n"/>
      <c r="BJ235" s="172" t="n"/>
      <c r="BK235" s="172" t="n"/>
      <c r="BL235" s="172" t="n"/>
      <c r="BM235" s="172" t="n"/>
      <c r="BN235" s="172" t="n"/>
      <c r="BO235" s="172" t="n"/>
      <c r="BP235" s="172" t="n"/>
      <c r="BQ235" s="172" t="n"/>
      <c r="BR235" s="172" t="n"/>
      <c r="BS235" s="172" t="n"/>
      <c r="BT235" s="172" t="n"/>
      <c r="BU235" s="172" t="n"/>
      <c r="BV235" s="172" t="n"/>
      <c r="BW235" s="172" t="n"/>
      <c r="BX235" s="172" t="n"/>
      <c r="BY235" s="172" t="n"/>
      <c r="BZ235" s="172" t="n"/>
      <c r="CA235" s="172" t="n"/>
      <c r="CB235" s="172" t="n"/>
      <c r="CC235" s="172" t="n"/>
      <c r="CD235" s="172" t="n"/>
      <c r="CE235" s="172" t="n"/>
      <c r="CF235" s="172" t="n"/>
      <c r="CG235" s="172" t="n"/>
      <c r="CH235" s="172" t="n"/>
      <c r="CI235" s="172" t="n"/>
      <c r="CJ235" s="172" t="n"/>
      <c r="CK235" s="172" t="n"/>
      <c r="CL235" s="172" t="n"/>
      <c r="CM235" s="172" t="n"/>
      <c r="CN235" s="172" t="n"/>
      <c r="CO235" s="172" t="n"/>
      <c r="CP235" s="172" t="n"/>
      <c r="CQ235" s="172" t="n"/>
      <c r="CR235" s="172" t="n"/>
      <c r="CS235" s="172" t="n"/>
      <c r="CT235" s="172" t="n"/>
      <c r="CU235" s="172" t="n"/>
      <c r="CV235" s="172" t="n"/>
      <c r="CW235" s="172" t="n"/>
      <c r="CX235" s="172" t="n"/>
      <c r="CY235" s="172" t="n"/>
      <c r="CZ235" s="172" t="n"/>
      <c r="DA235" s="172" t="n"/>
      <c r="DB235" s="172" t="n"/>
      <c r="DC235" s="172" t="n"/>
      <c r="DD235" s="172" t="n"/>
      <c r="DE235" s="172" t="n"/>
      <c r="DF235" s="172" t="n"/>
      <c r="DG235" s="172" t="n"/>
      <c r="DH235" s="172" t="n"/>
      <c r="DI235" s="172" t="n"/>
      <c r="DJ235" s="172" t="n"/>
      <c r="DK235" s="172" t="n"/>
      <c r="DL235" s="172" t="n"/>
      <c r="DM235" s="172" t="n"/>
      <c r="DN235" s="172" t="n"/>
      <c r="DO235" s="172" t="n"/>
      <c r="DP235" s="172" t="n"/>
      <c r="DQ235" s="172" t="n"/>
      <c r="DR235" s="172" t="n"/>
      <c r="DS235" s="172" t="n"/>
      <c r="DT235" s="172" t="n"/>
      <c r="DU235" s="172" t="n"/>
      <c r="DV235" s="172" t="n"/>
      <c r="DW235" s="172" t="n"/>
      <c r="DX235" s="172" t="n"/>
      <c r="DY235" s="172" t="n"/>
      <c r="DZ235" s="172" t="n"/>
      <c r="EA235" s="172" t="n"/>
      <c r="EB235" s="172" t="n"/>
      <c r="EC235" s="172" t="n"/>
      <c r="ED235" s="172" t="n"/>
      <c r="EE235" s="172" t="n"/>
      <c r="EF235" s="172" t="n"/>
      <c r="EG235" s="172" t="n"/>
      <c r="EH235" s="172" t="n"/>
      <c r="EI235" s="172" t="n"/>
      <c r="EJ235" s="172" t="n"/>
    </row>
    <row r="236">
      <c r="A236" s="79" t="n"/>
      <c r="B236" s="119" t="n"/>
      <c r="C236" s="991" t="n"/>
      <c r="D236" s="991" t="n"/>
      <c r="E236" s="991" t="n"/>
      <c r="F236" s="991" t="n"/>
      <c r="G236" s="991" t="n"/>
      <c r="H236" s="991" t="n"/>
      <c r="I236" s="997" t="n"/>
      <c r="J236" s="180" t="n"/>
      <c r="K236" s="172" t="n"/>
      <c r="L236" s="172" t="n"/>
      <c r="M236" s="172" t="n"/>
      <c r="N236" s="973" t="inlineStr"/>
      <c r="O236" s="192" t="inlineStr"/>
      <c r="P236" s="192" t="inlineStr"/>
      <c r="Q236" s="192" t="inlineStr"/>
      <c r="R236" s="192" t="inlineStr"/>
      <c r="S236" s="192" t="inlineStr"/>
      <c r="T236" s="192" t="inlineStr"/>
      <c r="U236" s="193">
        <f>I192</f>
        <v/>
      </c>
      <c r="V236" s="172" t="n"/>
      <c r="W236" s="172" t="n"/>
      <c r="X236" s="172" t="n"/>
      <c r="Y236" s="172" t="n"/>
      <c r="Z236" s="172" t="n"/>
      <c r="AA236" s="172" t="n"/>
      <c r="AB236" s="172" t="n"/>
      <c r="AC236" s="172" t="n"/>
      <c r="AD236" s="172" t="n"/>
      <c r="AE236" s="172" t="n"/>
      <c r="AF236" s="172" t="n"/>
      <c r="AG236" s="172" t="n"/>
      <c r="AH236" s="172" t="n"/>
      <c r="AI236" s="172" t="n"/>
      <c r="AJ236" s="172" t="n"/>
      <c r="AK236" s="172" t="n"/>
      <c r="AL236" s="172" t="n"/>
      <c r="AM236" s="172" t="n"/>
      <c r="AN236" s="172" t="n"/>
      <c r="AO236" s="172" t="n"/>
      <c r="AP236" s="172" t="n"/>
      <c r="AQ236" s="172" t="n"/>
      <c r="AR236" s="172" t="n"/>
      <c r="AS236" s="172" t="n"/>
      <c r="AT236" s="172" t="n"/>
      <c r="AU236" s="172" t="n"/>
      <c r="AV236" s="172" t="n"/>
      <c r="AW236" s="172" t="n"/>
      <c r="AX236" s="172" t="n"/>
      <c r="AY236" s="172" t="n"/>
      <c r="AZ236" s="172" t="n"/>
      <c r="BA236" s="172" t="n"/>
      <c r="BB236" s="172" t="n"/>
      <c r="BC236" s="172" t="n"/>
      <c r="BD236" s="172" t="n"/>
      <c r="BE236" s="172" t="n"/>
      <c r="BF236" s="172" t="n"/>
      <c r="BG236" s="172" t="n"/>
      <c r="BH236" s="172" t="n"/>
      <c r="BI236" s="172" t="n"/>
      <c r="BJ236" s="172" t="n"/>
      <c r="BK236" s="172" t="n"/>
      <c r="BL236" s="172" t="n"/>
      <c r="BM236" s="172" t="n"/>
      <c r="BN236" s="172" t="n"/>
      <c r="BO236" s="172" t="n"/>
      <c r="BP236" s="172" t="n"/>
      <c r="BQ236" s="172" t="n"/>
      <c r="BR236" s="172" t="n"/>
      <c r="BS236" s="172" t="n"/>
      <c r="BT236" s="172" t="n"/>
      <c r="BU236" s="172" t="n"/>
      <c r="BV236" s="172" t="n"/>
      <c r="BW236" s="172" t="n"/>
      <c r="BX236" s="172" t="n"/>
      <c r="BY236" s="172" t="n"/>
      <c r="BZ236" s="172" t="n"/>
      <c r="CA236" s="172" t="n"/>
      <c r="CB236" s="172" t="n"/>
      <c r="CC236" s="172" t="n"/>
      <c r="CD236" s="172" t="n"/>
      <c r="CE236" s="172" t="n"/>
      <c r="CF236" s="172" t="n"/>
      <c r="CG236" s="172" t="n"/>
      <c r="CH236" s="172" t="n"/>
      <c r="CI236" s="172" t="n"/>
      <c r="CJ236" s="172" t="n"/>
      <c r="CK236" s="172" t="n"/>
      <c r="CL236" s="172" t="n"/>
      <c r="CM236" s="172" t="n"/>
      <c r="CN236" s="172" t="n"/>
      <c r="CO236" s="172" t="n"/>
      <c r="CP236" s="172" t="n"/>
      <c r="CQ236" s="172" t="n"/>
      <c r="CR236" s="172" t="n"/>
      <c r="CS236" s="172" t="n"/>
      <c r="CT236" s="172" t="n"/>
      <c r="CU236" s="172" t="n"/>
      <c r="CV236" s="172" t="n"/>
      <c r="CW236" s="172" t="n"/>
      <c r="CX236" s="172" t="n"/>
      <c r="CY236" s="172" t="n"/>
      <c r="CZ236" s="172" t="n"/>
      <c r="DA236" s="172" t="n"/>
      <c r="DB236" s="172" t="n"/>
      <c r="DC236" s="172" t="n"/>
      <c r="DD236" s="172" t="n"/>
      <c r="DE236" s="172" t="n"/>
      <c r="DF236" s="172" t="n"/>
      <c r="DG236" s="172" t="n"/>
      <c r="DH236" s="172" t="n"/>
      <c r="DI236" s="172" t="n"/>
      <c r="DJ236" s="172" t="n"/>
      <c r="DK236" s="172" t="n"/>
      <c r="DL236" s="172" t="n"/>
      <c r="DM236" s="172" t="n"/>
      <c r="DN236" s="172" t="n"/>
      <c r="DO236" s="172" t="n"/>
      <c r="DP236" s="172" t="n"/>
      <c r="DQ236" s="172" t="n"/>
      <c r="DR236" s="172" t="n"/>
      <c r="DS236" s="172" t="n"/>
      <c r="DT236" s="172" t="n"/>
      <c r="DU236" s="172" t="n"/>
      <c r="DV236" s="172" t="n"/>
      <c r="DW236" s="172" t="n"/>
      <c r="DX236" s="172" t="n"/>
      <c r="DY236" s="172" t="n"/>
      <c r="DZ236" s="172" t="n"/>
      <c r="EA236" s="172" t="n"/>
      <c r="EB236" s="172" t="n"/>
      <c r="EC236" s="172" t="n"/>
      <c r="ED236" s="172" t="n"/>
      <c r="EE236" s="172" t="n"/>
      <c r="EF236" s="172" t="n"/>
      <c r="EG236" s="172" t="n"/>
      <c r="EH236" s="172" t="n"/>
      <c r="EI236" s="172" t="n"/>
      <c r="EJ236" s="172" t="n"/>
    </row>
    <row r="237">
      <c r="A237" s="79" t="n"/>
      <c r="B237" s="119" t="n"/>
      <c r="C237" s="991" t="n"/>
      <c r="D237" s="991" t="n"/>
      <c r="E237" s="991" t="n"/>
      <c r="F237" s="991" t="n"/>
      <c r="G237" s="991" t="n"/>
      <c r="H237" s="991" t="n"/>
      <c r="I237" s="997" t="n"/>
      <c r="J237" s="180" t="n"/>
      <c r="K237" s="172" t="n"/>
      <c r="L237" s="172" t="n"/>
      <c r="M237" s="172" t="n"/>
      <c r="N237" s="973" t="inlineStr"/>
      <c r="O237" s="192" t="inlineStr"/>
      <c r="P237" s="192" t="inlineStr"/>
      <c r="Q237" s="192" t="inlineStr"/>
      <c r="R237" s="192" t="inlineStr"/>
      <c r="S237" s="192" t="inlineStr"/>
      <c r="T237" s="192" t="inlineStr"/>
      <c r="U237" s="193">
        <f>I193</f>
        <v/>
      </c>
      <c r="V237" s="172" t="n"/>
      <c r="W237" s="172" t="n"/>
      <c r="X237" s="172" t="n"/>
      <c r="Y237" s="172" t="n"/>
      <c r="Z237" s="172" t="n"/>
      <c r="AA237" s="172" t="n"/>
      <c r="AB237" s="172" t="n"/>
      <c r="AC237" s="172" t="n"/>
      <c r="AD237" s="172" t="n"/>
      <c r="AE237" s="172" t="n"/>
      <c r="AF237" s="172" t="n"/>
      <c r="AG237" s="172" t="n"/>
      <c r="AH237" s="172" t="n"/>
      <c r="AI237" s="172" t="n"/>
      <c r="AJ237" s="172" t="n"/>
      <c r="AK237" s="172" t="n"/>
      <c r="AL237" s="172" t="n"/>
      <c r="AM237" s="172" t="n"/>
      <c r="AN237" s="172" t="n"/>
      <c r="AO237" s="172" t="n"/>
      <c r="AP237" s="172" t="n"/>
      <c r="AQ237" s="172" t="n"/>
      <c r="AR237" s="172" t="n"/>
      <c r="AS237" s="172" t="n"/>
      <c r="AT237" s="172" t="n"/>
      <c r="AU237" s="172" t="n"/>
      <c r="AV237" s="172" t="n"/>
      <c r="AW237" s="172" t="n"/>
      <c r="AX237" s="172" t="n"/>
      <c r="AY237" s="172" t="n"/>
      <c r="AZ237" s="172" t="n"/>
      <c r="BA237" s="172" t="n"/>
      <c r="BB237" s="172" t="n"/>
      <c r="BC237" s="172" t="n"/>
      <c r="BD237" s="172" t="n"/>
      <c r="BE237" s="172" t="n"/>
      <c r="BF237" s="172" t="n"/>
      <c r="BG237" s="172" t="n"/>
      <c r="BH237" s="172" t="n"/>
      <c r="BI237" s="172" t="n"/>
      <c r="BJ237" s="172" t="n"/>
      <c r="BK237" s="172" t="n"/>
      <c r="BL237" s="172" t="n"/>
      <c r="BM237" s="172" t="n"/>
      <c r="BN237" s="172" t="n"/>
      <c r="BO237" s="172" t="n"/>
      <c r="BP237" s="172" t="n"/>
      <c r="BQ237" s="172" t="n"/>
      <c r="BR237" s="172" t="n"/>
      <c r="BS237" s="172" t="n"/>
      <c r="BT237" s="172" t="n"/>
      <c r="BU237" s="172" t="n"/>
      <c r="BV237" s="172" t="n"/>
      <c r="BW237" s="172" t="n"/>
      <c r="BX237" s="172" t="n"/>
      <c r="BY237" s="172" t="n"/>
      <c r="BZ237" s="172" t="n"/>
      <c r="CA237" s="172" t="n"/>
      <c r="CB237" s="172" t="n"/>
      <c r="CC237" s="172" t="n"/>
      <c r="CD237" s="172" t="n"/>
      <c r="CE237" s="172" t="n"/>
      <c r="CF237" s="172" t="n"/>
      <c r="CG237" s="172" t="n"/>
      <c r="CH237" s="172" t="n"/>
      <c r="CI237" s="172" t="n"/>
      <c r="CJ237" s="172" t="n"/>
      <c r="CK237" s="172" t="n"/>
      <c r="CL237" s="172" t="n"/>
      <c r="CM237" s="172" t="n"/>
      <c r="CN237" s="172" t="n"/>
      <c r="CO237" s="172" t="n"/>
      <c r="CP237" s="172" t="n"/>
      <c r="CQ237" s="172" t="n"/>
      <c r="CR237" s="172" t="n"/>
      <c r="CS237" s="172" t="n"/>
      <c r="CT237" s="172" t="n"/>
      <c r="CU237" s="172" t="n"/>
      <c r="CV237" s="172" t="n"/>
      <c r="CW237" s="172" t="n"/>
      <c r="CX237" s="172" t="n"/>
      <c r="CY237" s="172" t="n"/>
      <c r="CZ237" s="172" t="n"/>
      <c r="DA237" s="172" t="n"/>
      <c r="DB237" s="172" t="n"/>
      <c r="DC237" s="172" t="n"/>
      <c r="DD237" s="172" t="n"/>
      <c r="DE237" s="172" t="n"/>
      <c r="DF237" s="172" t="n"/>
      <c r="DG237" s="172" t="n"/>
      <c r="DH237" s="172" t="n"/>
      <c r="DI237" s="172" t="n"/>
      <c r="DJ237" s="172" t="n"/>
      <c r="DK237" s="172" t="n"/>
      <c r="DL237" s="172" t="n"/>
      <c r="DM237" s="172" t="n"/>
      <c r="DN237" s="172" t="n"/>
      <c r="DO237" s="172" t="n"/>
      <c r="DP237" s="172" t="n"/>
      <c r="DQ237" s="172" t="n"/>
      <c r="DR237" s="172" t="n"/>
      <c r="DS237" s="172" t="n"/>
      <c r="DT237" s="172" t="n"/>
      <c r="DU237" s="172" t="n"/>
      <c r="DV237" s="172" t="n"/>
      <c r="DW237" s="172" t="n"/>
      <c r="DX237" s="172" t="n"/>
      <c r="DY237" s="172" t="n"/>
      <c r="DZ237" s="172" t="n"/>
      <c r="EA237" s="172" t="n"/>
      <c r="EB237" s="172" t="n"/>
      <c r="EC237" s="172" t="n"/>
      <c r="ED237" s="172" t="n"/>
      <c r="EE237" s="172" t="n"/>
      <c r="EF237" s="172" t="n"/>
      <c r="EG237" s="172" t="n"/>
      <c r="EH237" s="172" t="n"/>
      <c r="EI237" s="172" t="n"/>
      <c r="EJ237" s="172" t="n"/>
    </row>
    <row r="238">
      <c r="A238" s="79" t="n"/>
      <c r="B238" s="119" t="n"/>
      <c r="C238" s="991" t="n"/>
      <c r="D238" s="991" t="n"/>
      <c r="E238" s="991" t="n"/>
      <c r="F238" s="991" t="n"/>
      <c r="G238" s="991" t="n"/>
      <c r="H238" s="991" t="n"/>
      <c r="I238" s="997" t="n"/>
      <c r="J238" s="180" t="n"/>
      <c r="K238" s="172" t="n"/>
      <c r="L238" s="172" t="n"/>
      <c r="M238" s="172" t="n"/>
      <c r="N238" s="973" t="inlineStr"/>
      <c r="O238" s="192" t="inlineStr"/>
      <c r="P238" s="192" t="inlineStr"/>
      <c r="Q238" s="192" t="inlineStr"/>
      <c r="R238" s="192" t="inlineStr"/>
      <c r="S238" s="192" t="inlineStr"/>
      <c r="T238" s="192" t="inlineStr"/>
      <c r="U238" s="193">
        <f>I194</f>
        <v/>
      </c>
      <c r="V238" s="172" t="n"/>
      <c r="W238" s="172" t="n"/>
      <c r="X238" s="172" t="n"/>
      <c r="Y238" s="172" t="n"/>
      <c r="Z238" s="172" t="n"/>
      <c r="AA238" s="172" t="n"/>
      <c r="AB238" s="172" t="n"/>
      <c r="AC238" s="172" t="n"/>
      <c r="AD238" s="172" t="n"/>
      <c r="AE238" s="172" t="n"/>
      <c r="AF238" s="172" t="n"/>
      <c r="AG238" s="172" t="n"/>
      <c r="AH238" s="172" t="n"/>
      <c r="AI238" s="172" t="n"/>
      <c r="AJ238" s="172" t="n"/>
      <c r="AK238" s="172" t="n"/>
      <c r="AL238" s="172" t="n"/>
      <c r="AM238" s="172" t="n"/>
      <c r="AN238" s="172" t="n"/>
      <c r="AO238" s="172" t="n"/>
      <c r="AP238" s="172" t="n"/>
      <c r="AQ238" s="172" t="n"/>
      <c r="AR238" s="172" t="n"/>
      <c r="AS238" s="172" t="n"/>
      <c r="AT238" s="172" t="n"/>
      <c r="AU238" s="172" t="n"/>
      <c r="AV238" s="172" t="n"/>
      <c r="AW238" s="172" t="n"/>
      <c r="AX238" s="172" t="n"/>
      <c r="AY238" s="172" t="n"/>
      <c r="AZ238" s="172" t="n"/>
      <c r="BA238" s="172" t="n"/>
      <c r="BB238" s="172" t="n"/>
      <c r="BC238" s="172" t="n"/>
      <c r="BD238" s="172" t="n"/>
      <c r="BE238" s="172" t="n"/>
      <c r="BF238" s="172" t="n"/>
      <c r="BG238" s="172" t="n"/>
      <c r="BH238" s="172" t="n"/>
      <c r="BI238" s="172" t="n"/>
      <c r="BJ238" s="172" t="n"/>
      <c r="BK238" s="172" t="n"/>
      <c r="BL238" s="172" t="n"/>
      <c r="BM238" s="172" t="n"/>
      <c r="BN238" s="172" t="n"/>
      <c r="BO238" s="172" t="n"/>
      <c r="BP238" s="172" t="n"/>
      <c r="BQ238" s="172" t="n"/>
      <c r="BR238" s="172" t="n"/>
      <c r="BS238" s="172" t="n"/>
      <c r="BT238" s="172" t="n"/>
      <c r="BU238" s="172" t="n"/>
      <c r="BV238" s="172" t="n"/>
      <c r="BW238" s="172" t="n"/>
      <c r="BX238" s="172" t="n"/>
      <c r="BY238" s="172" t="n"/>
      <c r="BZ238" s="172" t="n"/>
      <c r="CA238" s="172" t="n"/>
      <c r="CB238" s="172" t="n"/>
      <c r="CC238" s="172" t="n"/>
      <c r="CD238" s="172" t="n"/>
      <c r="CE238" s="172" t="n"/>
      <c r="CF238" s="172" t="n"/>
      <c r="CG238" s="172" t="n"/>
      <c r="CH238" s="172" t="n"/>
      <c r="CI238" s="172" t="n"/>
      <c r="CJ238" s="172" t="n"/>
      <c r="CK238" s="172" t="n"/>
      <c r="CL238" s="172" t="n"/>
      <c r="CM238" s="172" t="n"/>
      <c r="CN238" s="172" t="n"/>
      <c r="CO238" s="172" t="n"/>
      <c r="CP238" s="172" t="n"/>
      <c r="CQ238" s="172" t="n"/>
      <c r="CR238" s="172" t="n"/>
      <c r="CS238" s="172" t="n"/>
      <c r="CT238" s="172" t="n"/>
      <c r="CU238" s="172" t="n"/>
      <c r="CV238" s="172" t="n"/>
      <c r="CW238" s="172" t="n"/>
      <c r="CX238" s="172" t="n"/>
      <c r="CY238" s="172" t="n"/>
      <c r="CZ238" s="172" t="n"/>
      <c r="DA238" s="172" t="n"/>
      <c r="DB238" s="172" t="n"/>
      <c r="DC238" s="172" t="n"/>
      <c r="DD238" s="172" t="n"/>
      <c r="DE238" s="172" t="n"/>
      <c r="DF238" s="172" t="n"/>
      <c r="DG238" s="172" t="n"/>
      <c r="DH238" s="172" t="n"/>
      <c r="DI238" s="172" t="n"/>
      <c r="DJ238" s="172" t="n"/>
      <c r="DK238" s="172" t="n"/>
      <c r="DL238" s="172" t="n"/>
      <c r="DM238" s="172" t="n"/>
      <c r="DN238" s="172" t="n"/>
      <c r="DO238" s="172" t="n"/>
      <c r="DP238" s="172" t="n"/>
      <c r="DQ238" s="172" t="n"/>
      <c r="DR238" s="172" t="n"/>
      <c r="DS238" s="172" t="n"/>
      <c r="DT238" s="172" t="n"/>
      <c r="DU238" s="172" t="n"/>
      <c r="DV238" s="172" t="n"/>
      <c r="DW238" s="172" t="n"/>
      <c r="DX238" s="172" t="n"/>
      <c r="DY238" s="172" t="n"/>
      <c r="DZ238" s="172" t="n"/>
      <c r="EA238" s="172" t="n"/>
      <c r="EB238" s="172" t="n"/>
      <c r="EC238" s="172" t="n"/>
      <c r="ED238" s="172" t="n"/>
      <c r="EE238" s="172" t="n"/>
      <c r="EF238" s="172" t="n"/>
      <c r="EG238" s="172" t="n"/>
      <c r="EH238" s="172" t="n"/>
      <c r="EI238" s="172" t="n"/>
      <c r="EJ238" s="172" t="n"/>
    </row>
    <row r="239">
      <c r="A239" s="79" t="inlineStr">
        <is>
          <t>K36</t>
        </is>
      </c>
      <c r="B239" s="96" t="inlineStr">
        <is>
          <t>Total</t>
        </is>
      </c>
      <c r="C239" s="954">
        <f>SUM(INDIRECT(ADDRESS(MATCH("K35",$A:$A,0)+1,COLUMN(C$13),4)&amp;":"&amp;ADDRESS(MATCH("K36",$A:$A,0)-1,COLUMN(C$13),4)))</f>
        <v/>
      </c>
      <c r="D239" s="954">
        <f>SUM(INDIRECT(ADDRESS(MATCH("K35",$A:$A,0)+1,COLUMN(D$13),4)&amp;":"&amp;ADDRESS(MATCH("K36",$A:$A,0)-1,COLUMN(D$13),4)))</f>
        <v/>
      </c>
      <c r="E239" s="954">
        <f>SUM(INDIRECT(ADDRESS(MATCH("K35",$A:$A,0)+1,COLUMN(E$13),4)&amp;":"&amp;ADDRESS(MATCH("K36",$A:$A,0)-1,COLUMN(E$13),4)))</f>
        <v/>
      </c>
      <c r="F239" s="954">
        <f>SUM(INDIRECT(ADDRESS(MATCH("K35",$A:$A,0)+1,COLUMN(F$13),4)&amp;":"&amp;ADDRESS(MATCH("K36",$A:$A,0)-1,COLUMN(F$13),4)))</f>
        <v/>
      </c>
      <c r="G239" s="954" t="n">
        <v>0</v>
      </c>
      <c r="H239" s="954" t="n">
        <v>0</v>
      </c>
      <c r="I239" s="997" t="n"/>
      <c r="J239" s="180" t="n"/>
      <c r="K239" s="172" t="n"/>
      <c r="L239" s="172" t="n"/>
      <c r="M239" s="172" t="n"/>
      <c r="N239" s="966">
        <f>B239</f>
        <v/>
      </c>
      <c r="O239" s="1001">
        <f>C239*BS!$B$9</f>
        <v/>
      </c>
      <c r="P239" s="1001">
        <f>D239*BS!$B$9</f>
        <v/>
      </c>
      <c r="Q239" s="1001">
        <f>E239*BS!$B$9</f>
        <v/>
      </c>
      <c r="R239" s="1001">
        <f>F239*BS!$B$9</f>
        <v/>
      </c>
      <c r="S239" s="1001">
        <f>G239*BS!$B$9</f>
        <v/>
      </c>
      <c r="T239" s="1001">
        <f>H239*BS!$B$9</f>
        <v/>
      </c>
      <c r="U239" s="193" t="n"/>
      <c r="V239" s="172" t="n"/>
      <c r="W239" s="172" t="n"/>
      <c r="X239" s="172" t="n"/>
      <c r="Y239" s="172" t="n"/>
      <c r="Z239" s="172" t="n"/>
      <c r="AA239" s="172" t="n"/>
      <c r="AB239" s="172" t="n"/>
      <c r="AC239" s="172" t="n"/>
      <c r="AD239" s="172" t="n"/>
      <c r="AE239" s="172" t="n"/>
      <c r="AF239" s="172" t="n"/>
      <c r="AG239" s="172" t="n"/>
      <c r="AH239" s="172" t="n"/>
      <c r="AI239" s="172" t="n"/>
      <c r="AJ239" s="172" t="n"/>
      <c r="AK239" s="172" t="n"/>
      <c r="AL239" s="172" t="n"/>
      <c r="AM239" s="172" t="n"/>
      <c r="AN239" s="172" t="n"/>
      <c r="AO239" s="172" t="n"/>
      <c r="AP239" s="172" t="n"/>
      <c r="AQ239" s="172" t="n"/>
      <c r="AR239" s="172" t="n"/>
      <c r="AS239" s="172" t="n"/>
      <c r="AT239" s="172" t="n"/>
      <c r="AU239" s="172" t="n"/>
      <c r="AV239" s="172" t="n"/>
      <c r="AW239" s="172" t="n"/>
      <c r="AX239" s="172" t="n"/>
      <c r="AY239" s="172" t="n"/>
      <c r="AZ239" s="172" t="n"/>
      <c r="BA239" s="172" t="n"/>
      <c r="BB239" s="172" t="n"/>
      <c r="BC239" s="172" t="n"/>
      <c r="BD239" s="172" t="n"/>
      <c r="BE239" s="172" t="n"/>
      <c r="BF239" s="172" t="n"/>
      <c r="BG239" s="172" t="n"/>
      <c r="BH239" s="172" t="n"/>
      <c r="BI239" s="172" t="n"/>
      <c r="BJ239" s="172" t="n"/>
      <c r="BK239" s="172" t="n"/>
      <c r="BL239" s="172" t="n"/>
      <c r="BM239" s="172" t="n"/>
      <c r="BN239" s="172" t="n"/>
      <c r="BO239" s="172" t="n"/>
      <c r="BP239" s="172" t="n"/>
      <c r="BQ239" s="172" t="n"/>
      <c r="BR239" s="172" t="n"/>
      <c r="BS239" s="172" t="n"/>
      <c r="BT239" s="172" t="n"/>
      <c r="BU239" s="172" t="n"/>
      <c r="BV239" s="172" t="n"/>
      <c r="BW239" s="172" t="n"/>
      <c r="BX239" s="172" t="n"/>
      <c r="BY239" s="172" t="n"/>
      <c r="BZ239" s="172" t="n"/>
      <c r="CA239" s="172" t="n"/>
      <c r="CB239" s="172" t="n"/>
      <c r="CC239" s="172" t="n"/>
      <c r="CD239" s="172" t="n"/>
      <c r="CE239" s="172" t="n"/>
      <c r="CF239" s="172" t="n"/>
      <c r="CG239" s="172" t="n"/>
      <c r="CH239" s="172" t="n"/>
      <c r="CI239" s="172" t="n"/>
      <c r="CJ239" s="172" t="n"/>
      <c r="CK239" s="172" t="n"/>
      <c r="CL239" s="172" t="n"/>
      <c r="CM239" s="172" t="n"/>
      <c r="CN239" s="172" t="n"/>
      <c r="CO239" s="172" t="n"/>
      <c r="CP239" s="172" t="n"/>
      <c r="CQ239" s="172" t="n"/>
      <c r="CR239" s="172" t="n"/>
      <c r="CS239" s="172" t="n"/>
      <c r="CT239" s="172" t="n"/>
      <c r="CU239" s="172" t="n"/>
      <c r="CV239" s="172" t="n"/>
      <c r="CW239" s="172" t="n"/>
      <c r="CX239" s="172" t="n"/>
      <c r="CY239" s="172" t="n"/>
      <c r="CZ239" s="172" t="n"/>
      <c r="DA239" s="172" t="n"/>
      <c r="DB239" s="172" t="n"/>
      <c r="DC239" s="172" t="n"/>
      <c r="DD239" s="172" t="n"/>
      <c r="DE239" s="172" t="n"/>
      <c r="DF239" s="172" t="n"/>
      <c r="DG239" s="172" t="n"/>
      <c r="DH239" s="172" t="n"/>
      <c r="DI239" s="172" t="n"/>
      <c r="DJ239" s="172" t="n"/>
      <c r="DK239" s="172" t="n"/>
      <c r="DL239" s="172" t="n"/>
      <c r="DM239" s="172" t="n"/>
      <c r="DN239" s="172" t="n"/>
      <c r="DO239" s="172" t="n"/>
      <c r="DP239" s="172" t="n"/>
      <c r="DQ239" s="172" t="n"/>
      <c r="DR239" s="172" t="n"/>
      <c r="DS239" s="172" t="n"/>
      <c r="DT239" s="172" t="n"/>
      <c r="DU239" s="172" t="n"/>
      <c r="DV239" s="172" t="n"/>
      <c r="DW239" s="172" t="n"/>
      <c r="DX239" s="172" t="n"/>
      <c r="DY239" s="172" t="n"/>
      <c r="DZ239" s="172" t="n"/>
      <c r="EA239" s="172" t="n"/>
      <c r="EB239" s="172" t="n"/>
      <c r="EC239" s="172" t="n"/>
      <c r="ED239" s="172" t="n"/>
      <c r="EE239" s="172" t="n"/>
      <c r="EF239" s="172" t="n"/>
      <c r="EG239" s="172" t="n"/>
      <c r="EH239" s="172" t="n"/>
      <c r="EI239" s="172" t="n"/>
      <c r="EJ239" s="172" t="n"/>
    </row>
    <row r="240">
      <c r="A240" s="79" t="n"/>
      <c r="B240" s="119" t="n"/>
      <c r="C240" s="991" t="n"/>
      <c r="D240" s="991" t="n"/>
      <c r="E240" s="991" t="n"/>
      <c r="F240" s="991" t="n"/>
      <c r="G240" s="991" t="n"/>
      <c r="H240" s="991" t="n"/>
      <c r="I240" s="997" t="n"/>
      <c r="J240" s="180" t="n"/>
      <c r="K240" s="172" t="n"/>
      <c r="L240" s="172" t="n"/>
      <c r="M240" s="172" t="n"/>
      <c r="N240" s="973" t="inlineStr"/>
      <c r="O240" s="192" t="inlineStr"/>
      <c r="P240" s="192" t="inlineStr"/>
      <c r="Q240" s="192" t="inlineStr"/>
      <c r="R240" s="192" t="inlineStr"/>
      <c r="S240" s="192" t="inlineStr"/>
      <c r="T240" s="192" t="inlineStr"/>
      <c r="U240" s="193" t="n"/>
      <c r="V240" s="172" t="n"/>
      <c r="W240" s="172" t="n"/>
      <c r="X240" s="172" t="n"/>
      <c r="Y240" s="172" t="n"/>
      <c r="Z240" s="172" t="n"/>
      <c r="AA240" s="172" t="n"/>
      <c r="AB240" s="172" t="n"/>
      <c r="AC240" s="172" t="n"/>
      <c r="AD240" s="172" t="n"/>
      <c r="AE240" s="172" t="n"/>
      <c r="AF240" s="172" t="n"/>
      <c r="AG240" s="172" t="n"/>
      <c r="AH240" s="172" t="n"/>
      <c r="AI240" s="172" t="n"/>
      <c r="AJ240" s="172" t="n"/>
      <c r="AK240" s="172" t="n"/>
      <c r="AL240" s="172" t="n"/>
      <c r="AM240" s="172" t="n"/>
      <c r="AN240" s="172" t="n"/>
      <c r="AO240" s="172" t="n"/>
      <c r="AP240" s="172" t="n"/>
      <c r="AQ240" s="172" t="n"/>
      <c r="AR240" s="172" t="n"/>
      <c r="AS240" s="172" t="n"/>
      <c r="AT240" s="172" t="n"/>
      <c r="AU240" s="172" t="n"/>
      <c r="AV240" s="172" t="n"/>
      <c r="AW240" s="172" t="n"/>
      <c r="AX240" s="172" t="n"/>
      <c r="AY240" s="172" t="n"/>
      <c r="AZ240" s="172" t="n"/>
      <c r="BA240" s="172" t="n"/>
      <c r="BB240" s="172" t="n"/>
      <c r="BC240" s="172" t="n"/>
      <c r="BD240" s="172" t="n"/>
      <c r="BE240" s="172" t="n"/>
      <c r="BF240" s="172" t="n"/>
      <c r="BG240" s="172" t="n"/>
      <c r="BH240" s="172" t="n"/>
      <c r="BI240" s="172" t="n"/>
      <c r="BJ240" s="172" t="n"/>
      <c r="BK240" s="172" t="n"/>
      <c r="BL240" s="172" t="n"/>
      <c r="BM240" s="172" t="n"/>
      <c r="BN240" s="172" t="n"/>
      <c r="BO240" s="172" t="n"/>
      <c r="BP240" s="172" t="n"/>
      <c r="BQ240" s="172" t="n"/>
      <c r="BR240" s="172" t="n"/>
      <c r="BS240" s="172" t="n"/>
      <c r="BT240" s="172" t="n"/>
      <c r="BU240" s="172" t="n"/>
      <c r="BV240" s="172" t="n"/>
      <c r="BW240" s="172" t="n"/>
      <c r="BX240" s="172" t="n"/>
      <c r="BY240" s="172" t="n"/>
      <c r="BZ240" s="172" t="n"/>
      <c r="CA240" s="172" t="n"/>
      <c r="CB240" s="172" t="n"/>
      <c r="CC240" s="172" t="n"/>
      <c r="CD240" s="172" t="n"/>
      <c r="CE240" s="172" t="n"/>
      <c r="CF240" s="172" t="n"/>
      <c r="CG240" s="172" t="n"/>
      <c r="CH240" s="172" t="n"/>
      <c r="CI240" s="172" t="n"/>
      <c r="CJ240" s="172" t="n"/>
      <c r="CK240" s="172" t="n"/>
      <c r="CL240" s="172" t="n"/>
      <c r="CM240" s="172" t="n"/>
      <c r="CN240" s="172" t="n"/>
      <c r="CO240" s="172" t="n"/>
      <c r="CP240" s="172" t="n"/>
      <c r="CQ240" s="172" t="n"/>
      <c r="CR240" s="172" t="n"/>
      <c r="CS240" s="172" t="n"/>
      <c r="CT240" s="172" t="n"/>
      <c r="CU240" s="172" t="n"/>
      <c r="CV240" s="172" t="n"/>
      <c r="CW240" s="172" t="n"/>
      <c r="CX240" s="172" t="n"/>
      <c r="CY240" s="172" t="n"/>
      <c r="CZ240" s="172" t="n"/>
      <c r="DA240" s="172" t="n"/>
      <c r="DB240" s="172" t="n"/>
      <c r="DC240" s="172" t="n"/>
      <c r="DD240" s="172" t="n"/>
      <c r="DE240" s="172" t="n"/>
      <c r="DF240" s="172" t="n"/>
      <c r="DG240" s="172" t="n"/>
      <c r="DH240" s="172" t="n"/>
      <c r="DI240" s="172" t="n"/>
      <c r="DJ240" s="172" t="n"/>
      <c r="DK240" s="172" t="n"/>
      <c r="DL240" s="172" t="n"/>
      <c r="DM240" s="172" t="n"/>
      <c r="DN240" s="172" t="n"/>
      <c r="DO240" s="172" t="n"/>
      <c r="DP240" s="172" t="n"/>
      <c r="DQ240" s="172" t="n"/>
      <c r="DR240" s="172" t="n"/>
      <c r="DS240" s="172" t="n"/>
      <c r="DT240" s="172" t="n"/>
      <c r="DU240" s="172" t="n"/>
      <c r="DV240" s="172" t="n"/>
      <c r="DW240" s="172" t="n"/>
      <c r="DX240" s="172" t="n"/>
      <c r="DY240" s="172" t="n"/>
      <c r="DZ240" s="172" t="n"/>
      <c r="EA240" s="172" t="n"/>
      <c r="EB240" s="172" t="n"/>
      <c r="EC240" s="172" t="n"/>
      <c r="ED240" s="172" t="n"/>
      <c r="EE240" s="172" t="n"/>
      <c r="EF240" s="172" t="n"/>
      <c r="EG240" s="172" t="n"/>
      <c r="EH240" s="172" t="n"/>
      <c r="EI240" s="172" t="n"/>
      <c r="EJ240" s="172" t="n"/>
    </row>
    <row r="241">
      <c r="A241" s="194" t="inlineStr">
        <is>
          <t>K37</t>
        </is>
      </c>
      <c r="B241" s="96" t="inlineStr">
        <is>
          <t xml:space="preserve">Total Shareholders Equity </t>
        </is>
      </c>
      <c r="C241" s="983" t="n"/>
      <c r="D241" s="983" t="n"/>
      <c r="E241" s="983" t="n"/>
      <c r="F241" s="983" t="n"/>
      <c r="G241" s="983" t="n"/>
      <c r="H241" s="983" t="n"/>
      <c r="I241" s="998" t="n"/>
      <c r="J241" s="196" t="n"/>
      <c r="K241" s="197" t="n"/>
      <c r="L241" s="197" t="n"/>
      <c r="M241" s="197" t="n"/>
      <c r="N241" s="966">
        <f>B241</f>
        <v/>
      </c>
      <c r="O241" s="198" t="inlineStr"/>
      <c r="P241" s="198" t="inlineStr"/>
      <c r="Q241" s="198" t="inlineStr"/>
      <c r="R241" s="198" t="inlineStr"/>
      <c r="S241" s="198" t="inlineStr"/>
      <c r="T241" s="198" t="inlineStr"/>
      <c r="U241" s="193">
        <f>I197</f>
        <v/>
      </c>
      <c r="V241" s="197" t="n"/>
      <c r="W241" s="197" t="n"/>
      <c r="X241" s="197" t="n"/>
      <c r="Y241" s="197" t="n"/>
      <c r="Z241" s="197" t="n"/>
      <c r="AA241" s="197" t="n"/>
      <c r="AB241" s="197" t="n"/>
      <c r="AC241" s="197" t="n"/>
      <c r="AD241" s="197" t="n"/>
      <c r="AE241" s="197" t="n"/>
      <c r="AF241" s="197" t="n"/>
      <c r="AG241" s="197" t="n"/>
      <c r="AH241" s="197" t="n"/>
      <c r="AI241" s="197" t="n"/>
      <c r="AJ241" s="197" t="n"/>
      <c r="AK241" s="197" t="n"/>
      <c r="AL241" s="197" t="n"/>
      <c r="AM241" s="197" t="n"/>
      <c r="AN241" s="197" t="n"/>
      <c r="AO241" s="197" t="n"/>
      <c r="AP241" s="197" t="n"/>
      <c r="AQ241" s="197" t="n"/>
      <c r="AR241" s="197" t="n"/>
      <c r="AS241" s="197" t="n"/>
      <c r="AT241" s="197" t="n"/>
      <c r="AU241" s="197" t="n"/>
      <c r="AV241" s="197" t="n"/>
      <c r="AW241" s="197" t="n"/>
      <c r="AX241" s="197" t="n"/>
      <c r="AY241" s="197" t="n"/>
      <c r="AZ241" s="197" t="n"/>
      <c r="BA241" s="197" t="n"/>
      <c r="BB241" s="197" t="n"/>
      <c r="BC241" s="197" t="n"/>
      <c r="BD241" s="197" t="n"/>
      <c r="BE241" s="197" t="n"/>
      <c r="BF241" s="197" t="n"/>
      <c r="BG241" s="197" t="n"/>
      <c r="BH241" s="197" t="n"/>
      <c r="BI241" s="197" t="n"/>
      <c r="BJ241" s="197" t="n"/>
      <c r="BK241" s="197" t="n"/>
      <c r="BL241" s="197" t="n"/>
      <c r="BM241" s="197" t="n"/>
      <c r="BN241" s="197" t="n"/>
      <c r="BO241" s="197" t="n"/>
      <c r="BP241" s="197" t="n"/>
      <c r="BQ241" s="197" t="n"/>
      <c r="BR241" s="197" t="n"/>
      <c r="BS241" s="197" t="n"/>
      <c r="BT241" s="197" t="n"/>
      <c r="BU241" s="197" t="n"/>
      <c r="BV241" s="197" t="n"/>
      <c r="BW241" s="197" t="n"/>
      <c r="BX241" s="197" t="n"/>
      <c r="BY241" s="197" t="n"/>
      <c r="BZ241" s="197" t="n"/>
      <c r="CA241" s="197" t="n"/>
      <c r="CB241" s="197" t="n"/>
      <c r="CC241" s="197" t="n"/>
      <c r="CD241" s="197" t="n"/>
      <c r="CE241" s="197" t="n"/>
      <c r="CF241" s="197" t="n"/>
      <c r="CG241" s="197" t="n"/>
      <c r="CH241" s="197" t="n"/>
      <c r="CI241" s="197" t="n"/>
      <c r="CJ241" s="197" t="n"/>
      <c r="CK241" s="197" t="n"/>
      <c r="CL241" s="197" t="n"/>
      <c r="CM241" s="197" t="n"/>
      <c r="CN241" s="197" t="n"/>
      <c r="CO241" s="197" t="n"/>
      <c r="CP241" s="197" t="n"/>
      <c r="CQ241" s="197" t="n"/>
      <c r="CR241" s="197" t="n"/>
      <c r="CS241" s="197" t="n"/>
      <c r="CT241" s="197" t="n"/>
      <c r="CU241" s="197" t="n"/>
      <c r="CV241" s="197" t="n"/>
      <c r="CW241" s="197" t="n"/>
      <c r="CX241" s="197" t="n"/>
      <c r="CY241" s="197" t="n"/>
      <c r="CZ241" s="197" t="n"/>
      <c r="DA241" s="197" t="n"/>
      <c r="DB241" s="197" t="n"/>
      <c r="DC241" s="197" t="n"/>
      <c r="DD241" s="197" t="n"/>
      <c r="DE241" s="197" t="n"/>
      <c r="DF241" s="197" t="n"/>
      <c r="DG241" s="197" t="n"/>
      <c r="DH241" s="197" t="n"/>
      <c r="DI241" s="197" t="n"/>
      <c r="DJ241" s="197" t="n"/>
      <c r="DK241" s="197" t="n"/>
      <c r="DL241" s="197" t="n"/>
      <c r="DM241" s="197" t="n"/>
      <c r="DN241" s="197" t="n"/>
      <c r="DO241" s="197" t="n"/>
      <c r="DP241" s="197" t="n"/>
      <c r="DQ241" s="197" t="n"/>
      <c r="DR241" s="197" t="n"/>
      <c r="DS241" s="197" t="n"/>
      <c r="DT241" s="197" t="n"/>
      <c r="DU241" s="197" t="n"/>
      <c r="DV241" s="197" t="n"/>
      <c r="DW241" s="197" t="n"/>
      <c r="DX241" s="197" t="n"/>
      <c r="DY241" s="197" t="n"/>
      <c r="DZ241" s="197" t="n"/>
      <c r="EA241" s="197" t="n"/>
      <c r="EB241" s="197" t="n"/>
      <c r="EC241" s="197" t="n"/>
      <c r="ED241" s="197" t="n"/>
      <c r="EE241" s="197" t="n"/>
      <c r="EF241" s="197" t="n"/>
      <c r="EG241" s="197" t="n"/>
      <c r="EH241" s="197" t="n"/>
      <c r="EI241" s="197" t="n"/>
      <c r="EJ241" s="197" t="n"/>
    </row>
    <row r="242">
      <c r="B242" s="102" t="n"/>
      <c r="C242" s="103" t="n"/>
      <c r="D242" s="103" t="n"/>
      <c r="E242" s="103" t="n"/>
      <c r="F242" s="103" t="n"/>
      <c r="G242" s="103" t="n"/>
      <c r="H242" s="103" t="n"/>
      <c r="I242" s="984" t="n"/>
      <c r="J242" s="180" t="n"/>
      <c r="N242" s="976" t="inlineStr"/>
      <c r="O242" s="192" t="inlineStr"/>
      <c r="P242" s="192" t="inlineStr"/>
      <c r="Q242" s="192" t="inlineStr"/>
      <c r="R242" s="192" t="inlineStr"/>
      <c r="S242" s="192" t="inlineStr"/>
      <c r="T242" s="192" t="inlineStr"/>
      <c r="U242" s="193">
        <f>I198</f>
        <v/>
      </c>
    </row>
    <row r="243">
      <c r="B243" s="102" t="n"/>
      <c r="C243" s="1002" t="n"/>
      <c r="D243" s="1002" t="n"/>
      <c r="E243" s="1002" t="n"/>
      <c r="F243" s="1002" t="n"/>
      <c r="G243" s="1002" t="n"/>
      <c r="H243" s="1002" t="n"/>
      <c r="I243" s="984" t="n"/>
      <c r="J243" s="180" t="n"/>
      <c r="N243" s="976" t="inlineStr"/>
      <c r="O243" s="192" t="inlineStr"/>
      <c r="P243" s="192" t="inlineStr"/>
      <c r="Q243" s="192" t="inlineStr"/>
      <c r="R243" s="192" t="inlineStr"/>
      <c r="S243" s="192" t="inlineStr"/>
      <c r="T243" s="192" t="inlineStr"/>
      <c r="U243" s="193" t="n"/>
    </row>
    <row r="244">
      <c r="A244" s="171" t="inlineStr">
        <is>
          <t>K38</t>
        </is>
      </c>
      <c r="B244" s="96" t="inlineStr">
        <is>
          <t>Total</t>
        </is>
      </c>
      <c r="C244" s="954">
        <f>SUM(INDIRECT(ADDRESS(MATCH("K37",$A:$A,0)+1,COLUMN(C$13),4)&amp;":"&amp;ADDRESS(MATCH("K38",$A:$A,0)-1,COLUMN(C$13),4)))</f>
        <v/>
      </c>
      <c r="D244" s="954">
        <f>SUM(INDIRECT(ADDRESS(MATCH("K37",$A:$A,0)+1,COLUMN(D$13),4)&amp;":"&amp;ADDRESS(MATCH("K38",$A:$A,0)-1,COLUMN(D$13),4)))</f>
        <v/>
      </c>
      <c r="E244" s="954">
        <f>SUM(INDIRECT(ADDRESS(MATCH("K37",$A:$A,0)+1,COLUMN(E$13),4)&amp;":"&amp;ADDRESS(MATCH("K38",$A:$A,0)-1,COLUMN(E$13),4)))</f>
        <v/>
      </c>
      <c r="F244" s="954">
        <f>SUM(INDIRECT(ADDRESS(MATCH("K37",$A:$A,0)+1,COLUMN(F$13),4)&amp;":"&amp;ADDRESS(MATCH("K38",$A:$A,0)-1,COLUMN(F$13),4)))</f>
        <v/>
      </c>
      <c r="G244" s="954" t="n">
        <v>0</v>
      </c>
      <c r="H244" s="954" t="n">
        <v>0</v>
      </c>
      <c r="I244" s="984" t="n"/>
      <c r="J244" s="180" t="n"/>
      <c r="N244" s="976">
        <f>B244</f>
        <v/>
      </c>
      <c r="O244" s="192">
        <f>C244*BS!$B$9</f>
        <v/>
      </c>
      <c r="P244" s="192">
        <f>D244*BS!$B$9</f>
        <v/>
      </c>
      <c r="Q244" s="192">
        <f>E244*BS!$B$9</f>
        <v/>
      </c>
      <c r="R244" s="192">
        <f>F244*BS!$B$9</f>
        <v/>
      </c>
      <c r="S244" s="192">
        <f>G244*BS!$B$9</f>
        <v/>
      </c>
      <c r="T244" s="192">
        <f>H244*BS!$B$9</f>
        <v/>
      </c>
      <c r="U244" s="193" t="n"/>
    </row>
    <row r="245">
      <c r="A245" s="171" t="inlineStr">
        <is>
          <t>K39</t>
        </is>
      </c>
      <c r="B245" s="96" t="inlineStr">
        <is>
          <t xml:space="preserve">Off Balance Liabilities </t>
        </is>
      </c>
      <c r="C245" s="1003" t="n"/>
      <c r="D245" s="1003" t="n"/>
      <c r="E245" s="1003" t="n"/>
      <c r="F245" s="1003" t="n"/>
      <c r="G245" s="1003" t="n"/>
      <c r="H245" s="1003" t="n"/>
      <c r="I245" s="997" t="n"/>
      <c r="J245" s="180" t="n"/>
      <c r="N245" s="966">
        <f>B245</f>
        <v/>
      </c>
      <c r="O245" s="204" t="inlineStr"/>
      <c r="P245" s="204" t="inlineStr"/>
      <c r="Q245" s="204" t="inlineStr"/>
      <c r="R245" s="204" t="inlineStr"/>
      <c r="S245" s="204" t="inlineStr"/>
      <c r="T245" s="204" t="inlineStr"/>
      <c r="U245" s="193" t="n"/>
    </row>
    <row r="246">
      <c r="B246" s="102" t="inlineStr">
        <is>
          <t>- LC</t>
        </is>
      </c>
      <c r="C246" s="991" t="n"/>
      <c r="D246" s="991" t="n"/>
      <c r="E246" s="991" t="n"/>
      <c r="F246" s="991" t="n"/>
      <c r="G246" s="991" t="n"/>
      <c r="H246" s="991" t="n"/>
      <c r="I246" s="977" t="n"/>
      <c r="J246" s="180" t="n"/>
      <c r="N246" s="976">
        <f>B246</f>
        <v/>
      </c>
      <c r="O246" s="192" t="inlineStr"/>
      <c r="P246" s="192" t="inlineStr"/>
      <c r="Q246" s="192" t="inlineStr"/>
      <c r="R246" s="192" t="inlineStr"/>
      <c r="S246" s="192" t="inlineStr"/>
      <c r="T246" s="192" t="inlineStr"/>
      <c r="U246" s="193">
        <f>I202</f>
        <v/>
      </c>
    </row>
    <row r="247">
      <c r="B247" s="102" t="inlineStr">
        <is>
          <t>- BG</t>
        </is>
      </c>
      <c r="C247" s="991" t="n"/>
      <c r="D247" s="991" t="n"/>
      <c r="E247" s="991" t="n"/>
      <c r="F247" s="991" t="n"/>
      <c r="G247" s="991" t="n"/>
      <c r="H247" s="991" t="n"/>
      <c r="I247" s="239" t="n"/>
      <c r="J247" s="180" t="n"/>
      <c r="N247" s="976">
        <f>B247</f>
        <v/>
      </c>
      <c r="O247" s="192" t="inlineStr"/>
      <c r="P247" s="192" t="inlineStr"/>
      <c r="Q247" s="192" t="inlineStr"/>
      <c r="R247" s="192" t="inlineStr"/>
      <c r="S247" s="192" t="inlineStr"/>
      <c r="T247" s="192" t="inlineStr"/>
      <c r="U247" s="193">
        <f>I203</f>
        <v/>
      </c>
    </row>
    <row r="248">
      <c r="B248" s="102" t="inlineStr">
        <is>
          <t>- BD</t>
        </is>
      </c>
      <c r="C248" s="103" t="n"/>
      <c r="D248" s="103" t="n"/>
      <c r="E248" s="103" t="n"/>
      <c r="F248" s="103" t="n"/>
      <c r="G248" s="103" t="n"/>
      <c r="H248" s="103" t="n"/>
      <c r="I248" s="240" t="n"/>
      <c r="J248" s="180" t="n"/>
      <c r="N248" s="976">
        <f>B248</f>
        <v/>
      </c>
      <c r="O248" s="192" t="inlineStr"/>
      <c r="P248" s="192" t="inlineStr"/>
      <c r="Q248" s="192" t="inlineStr"/>
      <c r="R248" s="192" t="inlineStr"/>
      <c r="S248" s="192" t="inlineStr"/>
      <c r="T248" s="192" t="inlineStr"/>
      <c r="U248" s="193">
        <f>I204</f>
        <v/>
      </c>
    </row>
    <row r="249">
      <c r="B249" s="102" t="inlineStr">
        <is>
          <t>- CG</t>
        </is>
      </c>
      <c r="C249" s="991" t="n"/>
      <c r="D249" s="991" t="n"/>
      <c r="E249" s="991" t="n"/>
      <c r="F249" s="991" t="n"/>
      <c r="G249" s="991" t="n"/>
      <c r="H249" s="991" t="n"/>
      <c r="I249" s="241" t="n"/>
      <c r="J249" s="180" t="n"/>
      <c r="N249" s="976">
        <f>B249</f>
        <v/>
      </c>
      <c r="O249" s="192" t="inlineStr"/>
      <c r="P249" s="192" t="inlineStr"/>
      <c r="Q249" s="192" t="inlineStr"/>
      <c r="R249" s="192" t="inlineStr"/>
      <c r="S249" s="192" t="inlineStr"/>
      <c r="T249" s="192" t="inlineStr"/>
      <c r="U249" s="193">
        <f>I205</f>
        <v/>
      </c>
    </row>
    <row r="250">
      <c r="B250" s="102" t="inlineStr">
        <is>
          <t>- Commitments</t>
        </is>
      </c>
      <c r="C250" s="991" t="n"/>
      <c r="D250" s="991" t="n"/>
      <c r="E250" s="991" t="n"/>
      <c r="F250" s="991" t="n"/>
      <c r="G250" s="991" t="n"/>
      <c r="H250" s="991" t="n"/>
      <c r="I250" s="241" t="n"/>
      <c r="J250" s="180" t="n"/>
      <c r="N250" s="976">
        <f>B250</f>
        <v/>
      </c>
      <c r="O250" s="192" t="inlineStr"/>
      <c r="P250" s="192" t="inlineStr"/>
      <c r="Q250" s="192" t="inlineStr"/>
      <c r="R250" s="192" t="inlineStr"/>
      <c r="S250" s="192" t="inlineStr"/>
      <c r="T250" s="192" t="inlineStr"/>
      <c r="U250" s="193">
        <f>I206</f>
        <v/>
      </c>
    </row>
    <row r="251">
      <c r="B251" s="102" t="n"/>
      <c r="C251" s="991" t="n"/>
      <c r="D251" s="991" t="n"/>
      <c r="E251" s="991" t="n"/>
      <c r="F251" s="991" t="n"/>
      <c r="G251" s="991" t="n"/>
      <c r="H251" s="991" t="n"/>
      <c r="I251" s="241" t="n"/>
      <c r="J251" s="180" t="n"/>
      <c r="N251" s="976" t="inlineStr"/>
      <c r="O251" s="192" t="inlineStr"/>
      <c r="P251" s="192" t="inlineStr"/>
      <c r="Q251" s="192" t="inlineStr"/>
      <c r="R251" s="192" t="inlineStr"/>
      <c r="S251" s="192" t="inlineStr"/>
      <c r="T251" s="192" t="inlineStr"/>
      <c r="U251" s="193">
        <f>I207</f>
        <v/>
      </c>
    </row>
    <row r="252">
      <c r="B252" s="102" t="inlineStr">
        <is>
          <t>- Others</t>
        </is>
      </c>
      <c r="C252" s="991" t="n"/>
      <c r="D252" s="991" t="n"/>
      <c r="E252" s="991" t="n"/>
      <c r="F252" s="991" t="n"/>
      <c r="G252" s="991" t="n"/>
      <c r="H252" s="991" t="n"/>
      <c r="I252" s="241" t="n"/>
      <c r="J252" s="180" t="n"/>
      <c r="N252" s="976">
        <f>B252</f>
        <v/>
      </c>
      <c r="O252" s="192" t="inlineStr"/>
      <c r="P252" s="192" t="inlineStr"/>
      <c r="Q252" s="192" t="inlineStr"/>
      <c r="R252" s="192" t="inlineStr"/>
      <c r="S252" s="192" t="inlineStr"/>
      <c r="T252" s="192" t="inlineStr"/>
      <c r="U252" s="193">
        <f>I208</f>
        <v/>
      </c>
    </row>
    <row r="253">
      <c r="B253" s="102" t="n"/>
      <c r="C253" s="991" t="n"/>
      <c r="D253" s="991" t="n"/>
      <c r="E253" s="991" t="n"/>
      <c r="F253" s="991" t="n"/>
      <c r="G253" s="991" t="n"/>
      <c r="H253" s="991" t="n"/>
      <c r="I253" s="241" t="n"/>
      <c r="J253" s="180" t="n"/>
      <c r="N253" s="976" t="inlineStr"/>
      <c r="O253" s="192" t="inlineStr"/>
      <c r="P253" s="192" t="inlineStr"/>
      <c r="Q253" s="192" t="inlineStr"/>
      <c r="R253" s="192" t="inlineStr"/>
      <c r="S253" s="192" t="inlineStr"/>
      <c r="T253" s="192" t="inlineStr"/>
      <c r="U253" s="193">
        <f>I209</f>
        <v/>
      </c>
    </row>
    <row r="254">
      <c r="B254" s="102" t="n"/>
      <c r="C254" s="991" t="n"/>
      <c r="D254" s="991" t="n"/>
      <c r="E254" s="991" t="n"/>
      <c r="F254" s="991" t="n"/>
      <c r="G254" s="991" t="n"/>
      <c r="H254" s="991" t="n"/>
      <c r="I254" s="241" t="n"/>
      <c r="J254" s="180" t="n"/>
      <c r="N254" s="976" t="inlineStr"/>
      <c r="O254" s="192" t="inlineStr"/>
      <c r="P254" s="192" t="inlineStr"/>
      <c r="Q254" s="192" t="inlineStr"/>
      <c r="R254" s="192" t="inlineStr"/>
      <c r="S254" s="192" t="inlineStr"/>
      <c r="T254" s="192" t="inlineStr"/>
      <c r="U254" s="193">
        <f>I210</f>
        <v/>
      </c>
    </row>
    <row r="255">
      <c r="B255" s="102" t="n"/>
      <c r="C255" s="991" t="n"/>
      <c r="D255" s="991" t="n"/>
      <c r="E255" s="991" t="n"/>
      <c r="F255" s="991" t="n"/>
      <c r="G255" s="991" t="n"/>
      <c r="H255" s="991" t="n"/>
      <c r="I255" s="241" t="n"/>
      <c r="J255" s="180" t="n"/>
      <c r="N255" s="976" t="inlineStr"/>
      <c r="O255" s="192" t="inlineStr"/>
      <c r="P255" s="192" t="inlineStr"/>
      <c r="Q255" s="192" t="inlineStr"/>
      <c r="R255" s="192" t="inlineStr"/>
      <c r="S255" s="192" t="inlineStr"/>
      <c r="T255" s="192" t="inlineStr"/>
      <c r="U255" s="193">
        <f>I211</f>
        <v/>
      </c>
    </row>
    <row r="256">
      <c r="B256" s="102" t="n"/>
      <c r="C256" s="991" t="n"/>
      <c r="D256" s="991" t="n"/>
      <c r="E256" s="991" t="n"/>
      <c r="F256" s="991" t="n"/>
      <c r="G256" s="991" t="n"/>
      <c r="H256" s="991" t="n"/>
      <c r="I256" s="241" t="n"/>
      <c r="J256" s="180" t="n"/>
      <c r="N256" s="976" t="inlineStr"/>
      <c r="O256" s="192" t="inlineStr"/>
      <c r="P256" s="192" t="inlineStr"/>
      <c r="Q256" s="192" t="inlineStr"/>
      <c r="R256" s="192" t="inlineStr"/>
      <c r="S256" s="192" t="inlineStr"/>
      <c r="T256" s="192" t="inlineStr"/>
      <c r="U256" s="193">
        <f>I212</f>
        <v/>
      </c>
    </row>
    <row r="257">
      <c r="A257" s="194" t="inlineStr">
        <is>
          <t>K40</t>
        </is>
      </c>
      <c r="B257" s="243" t="inlineStr">
        <is>
          <t xml:space="preserve">Total </t>
        </is>
      </c>
      <c r="C257" s="1004">
        <f>SUM(INDIRECT(ADDRESS(MATCH("K39",$A:$A,0)+1,COLUMN(C$13),4)&amp;":"&amp;ADDRESS(MATCH("K40",$A:$A,0)-1,COLUMN(C$13),4)))</f>
        <v/>
      </c>
      <c r="D257" s="1004">
        <f>SUM(INDIRECT(ADDRESS(MATCH("K39",$A:$A,0)+1,COLUMN(D$13),4)&amp;":"&amp;ADDRESS(MATCH("K40",$A:$A,0)-1,COLUMN(D$13),4)))</f>
        <v/>
      </c>
      <c r="E257" s="1004">
        <f>SUM(INDIRECT(ADDRESS(MATCH("K39",$A:$A,0)+1,COLUMN(E$13),4)&amp;":"&amp;ADDRESS(MATCH("K40",$A:$A,0)-1,COLUMN(E$13),4)))</f>
        <v/>
      </c>
      <c r="F257" s="1004">
        <f>SUM(INDIRECT(ADDRESS(MATCH("K39",$A:$A,0)+1,COLUMN(F$13),4)&amp;":"&amp;ADDRESS(MATCH("K40",$A:$A,0)-1,COLUMN(F$13),4)))</f>
        <v/>
      </c>
      <c r="G257" s="1004">
        <f>SUM(INDIRECT(ADDRESS(MATCH("K39",$A:$A,0)+1,COLUMN(G$13),4)&amp;":"&amp;ADDRESS(MATCH("K40",$A:$A,0)-1,COLUMN(G$13),4)))</f>
        <v/>
      </c>
      <c r="H257" s="1004">
        <f>SUM(INDIRECT(ADDRESS(MATCH("K39",$A:$A,0)+1,COLUMN(H$13),4)&amp;":"&amp;ADDRESS(MATCH("K40",$A:$A,0)-1,COLUMN(H$13),4)))</f>
        <v/>
      </c>
      <c r="I257" s="245" t="n"/>
      <c r="J257" s="196" t="n"/>
      <c r="K257" s="197" t="n"/>
      <c r="L257" s="197" t="n"/>
      <c r="M257" s="197" t="n"/>
      <c r="N257" s="966">
        <f>B257</f>
        <v/>
      </c>
      <c r="O257" s="246">
        <f>C257*BS!$B$9</f>
        <v/>
      </c>
      <c r="P257" s="246">
        <f>D257*BS!$B$9</f>
        <v/>
      </c>
      <c r="Q257" s="246">
        <f>E257*BS!$B$9</f>
        <v/>
      </c>
      <c r="R257" s="246">
        <f>F257*BS!$B$9</f>
        <v/>
      </c>
      <c r="S257" s="246">
        <f>G257*BS!$B$9</f>
        <v/>
      </c>
      <c r="T257" s="246">
        <f>H257*BS!$B$9</f>
        <v/>
      </c>
      <c r="U257" s="247">
        <f>I213</f>
        <v/>
      </c>
      <c r="V257" s="197" t="n"/>
      <c r="W257" s="197" t="n"/>
      <c r="X257" s="197" t="n"/>
      <c r="Y257" s="197" t="n"/>
      <c r="Z257" s="197" t="n"/>
      <c r="AA257" s="197" t="n"/>
      <c r="AB257" s="197" t="n"/>
      <c r="AC257" s="197" t="n"/>
      <c r="AD257" s="197" t="n"/>
      <c r="AE257" s="197" t="n"/>
      <c r="AF257" s="197" t="n"/>
      <c r="AG257" s="197" t="n"/>
      <c r="AH257" s="197" t="n"/>
      <c r="AI257" s="197" t="n"/>
      <c r="AJ257" s="197" t="n"/>
      <c r="AK257" s="197" t="n"/>
      <c r="AL257" s="197" t="n"/>
      <c r="AM257" s="197" t="n"/>
      <c r="AN257" s="197" t="n"/>
      <c r="AO257" s="197" t="n"/>
      <c r="AP257" s="197" t="n"/>
      <c r="AQ257" s="197" t="n"/>
      <c r="AR257" s="197" t="n"/>
      <c r="AS257" s="197" t="n"/>
      <c r="AT257" s="197" t="n"/>
      <c r="AU257" s="197" t="n"/>
      <c r="AV257" s="197" t="n"/>
      <c r="AW257" s="197" t="n"/>
      <c r="AX257" s="197" t="n"/>
      <c r="AY257" s="197" t="n"/>
      <c r="AZ257" s="197" t="n"/>
      <c r="BA257" s="197" t="n"/>
      <c r="BB257" s="197" t="n"/>
      <c r="BC257" s="197" t="n"/>
      <c r="BD257" s="197" t="n"/>
      <c r="BE257" s="197" t="n"/>
      <c r="BF257" s="197" t="n"/>
      <c r="BG257" s="197" t="n"/>
      <c r="BH257" s="197" t="n"/>
      <c r="BI257" s="197" t="n"/>
      <c r="BJ257" s="197" t="n"/>
      <c r="BK257" s="197" t="n"/>
      <c r="BL257" s="197" t="n"/>
      <c r="BM257" s="197" t="n"/>
      <c r="BN257" s="197" t="n"/>
      <c r="BO257" s="197" t="n"/>
      <c r="BP257" s="197" t="n"/>
      <c r="BQ257" s="197" t="n"/>
      <c r="BR257" s="197" t="n"/>
      <c r="BS257" s="197" t="n"/>
      <c r="BT257" s="197" t="n"/>
      <c r="BU257" s="197" t="n"/>
      <c r="BV257" s="197" t="n"/>
      <c r="BW257" s="197" t="n"/>
      <c r="BX257" s="197" t="n"/>
      <c r="BY257" s="197" t="n"/>
      <c r="BZ257" s="197" t="n"/>
      <c r="CA257" s="197" t="n"/>
      <c r="CB257" s="197" t="n"/>
      <c r="CC257" s="197" t="n"/>
      <c r="CD257" s="197" t="n"/>
      <c r="CE257" s="197" t="n"/>
      <c r="CF257" s="197" t="n"/>
      <c r="CG257" s="197" t="n"/>
      <c r="CH257" s="197" t="n"/>
      <c r="CI257" s="197" t="n"/>
      <c r="CJ257" s="197" t="n"/>
      <c r="CK257" s="197" t="n"/>
      <c r="CL257" s="197" t="n"/>
      <c r="CM257" s="197" t="n"/>
      <c r="CN257" s="197" t="n"/>
      <c r="CO257" s="197" t="n"/>
      <c r="CP257" s="197" t="n"/>
      <c r="CQ257" s="197" t="n"/>
      <c r="CR257" s="197" t="n"/>
      <c r="CS257" s="197" t="n"/>
      <c r="CT257" s="197" t="n"/>
      <c r="CU257" s="197" t="n"/>
      <c r="CV257" s="197" t="n"/>
      <c r="CW257" s="197" t="n"/>
      <c r="CX257" s="197" t="n"/>
      <c r="CY257" s="197" t="n"/>
      <c r="CZ257" s="197" t="n"/>
      <c r="DA257" s="197" t="n"/>
      <c r="DB257" s="197" t="n"/>
      <c r="DC257" s="197" t="n"/>
      <c r="DD257" s="197" t="n"/>
      <c r="DE257" s="197" t="n"/>
      <c r="DF257" s="197" t="n"/>
      <c r="DG257" s="197" t="n"/>
      <c r="DH257" s="197" t="n"/>
      <c r="DI257" s="197" t="n"/>
      <c r="DJ257" s="197" t="n"/>
      <c r="DK257" s="197" t="n"/>
      <c r="DL257" s="197" t="n"/>
      <c r="DM257" s="197" t="n"/>
      <c r="DN257" s="197" t="n"/>
      <c r="DO257" s="197" t="n"/>
      <c r="DP257" s="197" t="n"/>
      <c r="DQ257" s="197" t="n"/>
      <c r="DR257" s="197" t="n"/>
      <c r="DS257" s="197" t="n"/>
      <c r="DT257" s="197" t="n"/>
      <c r="DU257" s="197" t="n"/>
      <c r="DV257" s="197" t="n"/>
      <c r="DW257" s="197" t="n"/>
      <c r="DX257" s="197" t="n"/>
      <c r="DY257" s="197" t="n"/>
      <c r="DZ257" s="197" t="n"/>
      <c r="EA257" s="197" t="n"/>
      <c r="EB257" s="197" t="n"/>
      <c r="EC257" s="197" t="n"/>
      <c r="ED257" s="197" t="n"/>
      <c r="EE257" s="197" t="n"/>
      <c r="EF257" s="197" t="n"/>
      <c r="EG257" s="197" t="n"/>
      <c r="EH257" s="197" t="n"/>
      <c r="EI257" s="197" t="n"/>
      <c r="EJ257" s="197" t="n"/>
    </row>
    <row r="258">
      <c r="B258" s="248" t="n"/>
      <c r="C258" s="242" t="n"/>
      <c r="D258" s="242" t="n"/>
      <c r="E258" s="242" t="n"/>
      <c r="F258" s="242" t="n"/>
      <c r="G258" s="242" t="n"/>
      <c r="H258" s="242" t="n"/>
      <c r="I258" s="242" t="n"/>
      <c r="J258" s="180" t="n"/>
      <c r="N258" t="inlineStr"/>
      <c r="O258" s="249" t="inlineStr"/>
      <c r="P258" s="249" t="inlineStr"/>
      <c r="Q258" s="249" t="inlineStr"/>
      <c r="R258" s="249" t="inlineStr"/>
      <c r="S258" s="249" t="inlineStr"/>
      <c r="T258" s="249" t="inlineStr"/>
      <c r="U258" s="249" t="n"/>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row r="318">
      <c r="B318" s="248" t="n"/>
      <c r="C318" s="242" t="n"/>
      <c r="D318" s="242" t="n"/>
      <c r="E318" s="242" t="n"/>
      <c r="F318" s="242" t="n"/>
      <c r="G318" s="242" t="n"/>
      <c r="H318" s="242" t="n"/>
      <c r="I318" s="242" t="n"/>
      <c r="J318" s="180" t="n"/>
      <c r="N318" t="inlineStr"/>
      <c r="O318" t="inlineStr"/>
      <c r="P318" t="inlineStr"/>
      <c r="Q318" t="inlineStr"/>
      <c r="R318" t="inlineStr"/>
      <c r="S318" t="inlineStr"/>
      <c r="T318" t="inlineStr"/>
    </row>
    <row r="319">
      <c r="B319" s="248" t="n"/>
      <c r="C319" s="242" t="n"/>
      <c r="D319" s="242" t="n"/>
      <c r="E319" s="242" t="n"/>
      <c r="F319" s="242" t="n"/>
      <c r="G319" s="242" t="n"/>
      <c r="H319" s="242" t="n"/>
      <c r="I319" s="242" t="n"/>
      <c r="J319" s="180" t="n"/>
      <c r="N319" t="inlineStr"/>
      <c r="O319" t="inlineStr"/>
      <c r="P319" t="inlineStr"/>
      <c r="Q319" t="inlineStr"/>
      <c r="R319" t="inlineStr"/>
      <c r="S319" t="inlineStr"/>
      <c r="T319" t="inlineStr"/>
    </row>
    <row r="320">
      <c r="B320" s="248" t="n"/>
      <c r="C320" s="242" t="n"/>
      <c r="D320" s="242" t="n"/>
      <c r="E320" s="242" t="n"/>
      <c r="F320" s="242" t="n"/>
      <c r="G320" s="242" t="n"/>
      <c r="H320" s="242" t="n"/>
      <c r="I320" s="242" t="n"/>
      <c r="J320" s="180" t="n"/>
      <c r="N320" t="inlineStr"/>
      <c r="O320" t="inlineStr"/>
      <c r="P320" t="inlineStr"/>
      <c r="Q320" t="inlineStr"/>
      <c r="R320" t="inlineStr"/>
      <c r="S320" t="inlineStr"/>
      <c r="T320" t="inlineStr"/>
    </row>
    <row r="321">
      <c r="B321" s="248" t="n"/>
      <c r="C321" s="242" t="n"/>
      <c r="D321" s="242" t="n"/>
      <c r="E321" s="242" t="n"/>
      <c r="F321" s="242" t="n"/>
      <c r="G321" s="242" t="n"/>
      <c r="H321" s="242" t="n"/>
      <c r="I321" s="242" t="n"/>
      <c r="J321" s="180" t="n"/>
      <c r="N321" t="inlineStr"/>
      <c r="O321" t="inlineStr"/>
      <c r="P321" t="inlineStr"/>
      <c r="Q321" t="inlineStr"/>
      <c r="R321" t="inlineStr"/>
      <c r="S321" t="inlineStr"/>
      <c r="T321" t="inlineStr"/>
    </row>
    <row r="322">
      <c r="B322" s="248" t="n"/>
      <c r="C322" s="242" t="n"/>
      <c r="D322" s="242" t="n"/>
      <c r="E322" s="242" t="n"/>
      <c r="F322" s="242" t="n"/>
      <c r="G322" s="242" t="n"/>
      <c r="H322" s="242" t="n"/>
      <c r="I322" s="242" t="n"/>
      <c r="J322" s="180" t="n"/>
      <c r="N322" t="inlineStr"/>
      <c r="O322" t="inlineStr"/>
      <c r="P322" t="inlineStr"/>
      <c r="Q322" t="inlineStr"/>
      <c r="R322" t="inlineStr"/>
      <c r="S322" t="inlineStr"/>
      <c r="T322" t="inlineStr"/>
    </row>
    <row r="323">
      <c r="B323" s="248" t="n"/>
      <c r="C323" s="242" t="n"/>
      <c r="D323" s="242" t="n"/>
      <c r="E323" s="242" t="n"/>
      <c r="F323" s="242" t="n"/>
      <c r="G323" s="242" t="n"/>
      <c r="H323" s="242" t="n"/>
      <c r="I323" s="242" t="n"/>
      <c r="J323" s="180" t="n"/>
      <c r="N323" t="inlineStr"/>
      <c r="O323" t="inlineStr"/>
      <c r="P323" t="inlineStr"/>
      <c r="Q323" t="inlineStr"/>
      <c r="R323" t="inlineStr"/>
      <c r="S323" t="inlineStr"/>
      <c r="T323" t="inlineStr"/>
    </row>
    <row r="324">
      <c r="B324" s="248" t="n"/>
      <c r="C324" s="242" t="n"/>
      <c r="D324" s="242" t="n"/>
      <c r="E324" s="242" t="n"/>
      <c r="F324" s="242" t="n"/>
      <c r="G324" s="242" t="n"/>
      <c r="H324" s="242" t="n"/>
      <c r="I324" s="242" t="n"/>
      <c r="J324" s="180" t="n"/>
      <c r="N324" t="inlineStr"/>
      <c r="O324" t="inlineStr"/>
      <c r="P324" t="inlineStr"/>
      <c r="Q324" t="inlineStr"/>
      <c r="R324" t="inlineStr"/>
      <c r="S324" t="inlineStr"/>
      <c r="T324" t="inlineStr"/>
    </row>
    <row r="325">
      <c r="B325" s="248" t="n"/>
      <c r="C325" s="242" t="n"/>
      <c r="D325" s="242" t="n"/>
      <c r="E325" s="242" t="n"/>
      <c r="F325" s="242" t="n"/>
      <c r="G325" s="242" t="n"/>
      <c r="H325" s="242" t="n"/>
      <c r="I325" s="242" t="n"/>
      <c r="J325" s="180" t="n"/>
      <c r="N325" t="inlineStr"/>
      <c r="O325" t="inlineStr"/>
      <c r="P325" t="inlineStr"/>
      <c r="Q325" t="inlineStr"/>
      <c r="R325" t="inlineStr"/>
      <c r="S325" t="inlineStr"/>
      <c r="T325" t="inlineStr"/>
    </row>
    <row r="326">
      <c r="B326" s="248" t="n"/>
      <c r="C326" s="242" t="n"/>
      <c r="D326" s="242" t="n"/>
      <c r="E326" s="242" t="n"/>
      <c r="F326" s="242" t="n"/>
      <c r="G326" s="242" t="n"/>
      <c r="H326" s="242" t="n"/>
      <c r="I326" s="242" t="n"/>
      <c r="J326" s="180" t="n"/>
      <c r="N326" t="inlineStr"/>
      <c r="O326" t="inlineStr"/>
      <c r="P326" t="inlineStr"/>
      <c r="Q326" t="inlineStr"/>
      <c r="R326" t="inlineStr"/>
      <c r="S326" t="inlineStr"/>
      <c r="T326" t="inlineStr"/>
    </row>
    <row r="327">
      <c r="B327" s="248" t="n"/>
      <c r="C327" s="242" t="n"/>
      <c r="D327" s="242" t="n"/>
      <c r="E327" s="242" t="n"/>
      <c r="F327" s="242" t="n"/>
      <c r="G327" s="242" t="n"/>
      <c r="H327" s="242" t="n"/>
      <c r="I327" s="242" t="n"/>
      <c r="J327" s="180" t="n"/>
      <c r="N327" t="inlineStr"/>
      <c r="O327" t="inlineStr"/>
      <c r="P327" t="inlineStr"/>
      <c r="Q327" t="inlineStr"/>
      <c r="R327" t="inlineStr"/>
      <c r="S327" t="inlineStr"/>
      <c r="T32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367104</v>
      </c>
      <c r="H15" s="939" t="n">
        <v>430461</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inventorysold</t>
        </is>
      </c>
      <c r="C29" s="939" t="n"/>
      <c r="D29" s="939" t="n"/>
      <c r="E29" s="939" t="n"/>
      <c r="F29" s="939" t="n"/>
      <c r="G29" s="939" t="n">
        <v>-271328</v>
      </c>
      <c r="H29" s="939" t="n">
        <v>-316176</v>
      </c>
      <c r="I29" s="1017" t="n"/>
      <c r="N29" s="293" t="inlineStr"/>
      <c r="O29" s="192" t="inlineStr"/>
      <c r="P29" s="192" t="inlineStr"/>
      <c r="Q29" s="192" t="inlineStr"/>
      <c r="R29" s="192" t="inlineStr"/>
      <c r="S29" s="192" t="inlineStr"/>
      <c r="T29" s="192" t="inlineStr"/>
      <c r="U29" s="1016">
        <f>I29</f>
        <v/>
      </c>
    </row>
    <row r="30" customFormat="1" s="279">
      <c r="A30" s="118" t="n"/>
      <c r="B30" s="102" t="inlineStr">
        <is>
          <t>Personnel costs</t>
        </is>
      </c>
      <c r="C30" s="939" t="n"/>
      <c r="D30" s="939" t="n"/>
      <c r="E30" s="939" t="n"/>
      <c r="F30" s="939" t="n"/>
      <c r="G30" s="939" t="n">
        <v>-39487</v>
      </c>
      <c r="H30" s="939" t="n">
        <v>-43020</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Logistics and distribution</t>
        </is>
      </c>
      <c r="C56" s="939" t="n"/>
      <c r="D56" s="939" t="n"/>
      <c r="E56" s="939" t="n"/>
      <c r="F56" s="939" t="n"/>
      <c r="G56" s="939" t="n">
        <v>-22578</v>
      </c>
      <c r="H56" s="939" t="n">
        <v>-28893</v>
      </c>
      <c r="I56" s="1017" t="n"/>
      <c r="N56" s="293" t="inlineStr"/>
      <c r="O56" s="192" t="inlineStr"/>
      <c r="P56" s="192" t="inlineStr"/>
      <c r="Q56" s="192" t="inlineStr"/>
      <c r="R56" s="192" t="inlineStr"/>
      <c r="S56" s="192" t="inlineStr"/>
      <c r="T56" s="192" t="inlineStr"/>
      <c r="U56" s="1016">
        <f>I56</f>
        <v/>
      </c>
    </row>
    <row r="57" customFormat="1" s="279">
      <c r="A57" s="118" t="n"/>
      <c r="B57" s="102" t="inlineStr">
        <is>
          <t>Sales and marketing</t>
        </is>
      </c>
      <c r="C57" s="939" t="n"/>
      <c r="D57" s="939" t="n"/>
      <c r="E57" s="939" t="n"/>
      <c r="F57" s="939" t="n"/>
      <c r="G57" s="939" t="n">
        <v>-1075</v>
      </c>
      <c r="H57" s="939" t="n">
        <v>-1719</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-7697</v>
      </c>
      <c r="H58" s="939" t="n">
        <v>-8977</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1761</v>
      </c>
      <c r="H84" s="991" t="n">
        <v>552</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31 Dec  Net interest Interest expense nan</t>
        </is>
      </c>
      <c r="C98" s="939" t="n"/>
      <c r="D98" s="939" t="n"/>
      <c r="E98" s="939" t="n"/>
      <c r="F98" s="939" t="n"/>
      <c r="G98" s="939" t="n">
        <v>-515</v>
      </c>
      <c r="H98" s="939" t="n">
        <v>-1913</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31 Dec  Net interest Interest income nan</t>
        </is>
      </c>
      <c r="C99" s="939" t="n"/>
      <c r="D99" s="939" t="n"/>
      <c r="E99" s="939" t="n"/>
      <c r="F99" s="939" t="n"/>
      <c r="G99" s="939" t="n">
        <v>9</v>
      </c>
      <c r="H99" s="939" t="n">
        <v>41</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31 Dec  Net interest Lease liabilities interest expense 14</t>
        </is>
      </c>
      <c r="C100" s="939" t="n"/>
      <c r="D100" s="939" t="n"/>
      <c r="E100" s="939" t="n"/>
      <c r="F100" s="939" t="n"/>
      <c r="G100" s="939" t="n">
        <v>-1603</v>
      </c>
      <c r="H100" s="939" t="n">
        <v>-1341</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31 Dec  Net interest Interest expense nan</t>
        </is>
      </c>
      <c r="C111" s="939" t="n"/>
      <c r="D111" s="939" t="n"/>
      <c r="E111" s="939" t="n"/>
      <c r="F111" s="939" t="n"/>
      <c r="G111" s="939" t="n">
        <v>-515</v>
      </c>
      <c r="H111" s="939" t="n">
        <v>-1913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31 Dec  Net interest Interest income nan</t>
        </is>
      </c>
      <c r="C112" s="939" t="n"/>
      <c r="D112" s="939" t="n"/>
      <c r="E112" s="939" t="n"/>
      <c r="F112" s="939" t="n"/>
      <c r="G112" s="939" t="n">
        <v>9</v>
      </c>
      <c r="H112" s="939" t="n">
        <v>41</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31 Dec  Net interest Lease liabilities interest expense 14</t>
        </is>
      </c>
      <c r="C113" s="939" t="n"/>
      <c r="D113" s="939" t="n"/>
      <c r="E113" s="939" t="n"/>
      <c r="F113" s="939" t="n"/>
      <c r="G113" s="939" t="n">
        <v>-1603</v>
      </c>
      <c r="H113" s="939" t="n">
        <v>-1341</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Net finance costs</t>
        </is>
      </c>
      <c r="C124" s="952" t="n"/>
      <c r="D124" s="952" t="n"/>
      <c r="E124" s="952" t="n"/>
      <c r="F124" s="952" t="n"/>
      <c r="G124" s="952" t="n">
        <v>-2109</v>
      </c>
      <c r="H124" s="952" t="n">
        <v>-3213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 )benefit</t>
        </is>
      </c>
      <c r="D138" s="939" t="n"/>
      <c r="E138" s="939" t="n"/>
      <c r="F138" s="939" t="n"/>
      <c r="G138" s="939" t="n">
        <v>4337</v>
      </c>
      <c r="H138" s="939" t="n">
        <v>-1421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5430</v>
      </c>
      <c r="G12" s="1029" t="n">
        <v>-3899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-711</v>
      </c>
      <c r="G13" s="1028" t="n">
        <v>-1600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166</v>
      </c>
      <c r="G16" s="1028" t="n">
        <v>23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-17597</v>
      </c>
      <c r="G18" s="1029" t="n">
        <v>-4542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13713</v>
      </c>
      <c r="G22" s="1028" t="n">
        <v>10558</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-7497</v>
      </c>
      <c r="G23" s="1028" t="n">
        <v>-8879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6216</v>
      </c>
      <c r="G25" s="1029" t="n">
        <v>1679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