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64" fontId="18" fillId="10" borderId="0" applyAlignment="1" pivotButton="0" quotePrefix="0" xfId="0">
      <alignment vertical="center"/>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inlineStr">
        <is>
          <t>MEIJI DAIRY AUSTRALASIA PTY LTD</t>
        </is>
      </c>
      <c r="C2" s="895" t="n"/>
      <c r="D2" s="895" t="n"/>
      <c r="E2" s="896" t="n"/>
      <c r="L2" s="889" t="inlineStr">
        <is>
          <t>GBP</t>
        </is>
      </c>
      <c r="M2" s="892" t="inlineStr">
        <is>
          <t>New</t>
        </is>
      </c>
    </row>
    <row r="3">
      <c r="A3" s="893" t="inlineStr">
        <is>
          <t>MIZUHO_CCIF</t>
        </is>
      </c>
      <c r="B3" s="888" t="n">
        <v>120004057</v>
      </c>
      <c r="C3" s="895" t="n"/>
      <c r="D3" s="895" t="n"/>
      <c r="E3" s="896" t="n"/>
      <c r="G3" s="897" t="inlineStr">
        <is>
          <t>Date of Input</t>
        </is>
      </c>
      <c r="H3" s="898" t="n"/>
      <c r="L3" s="889" t="inlineStr">
        <is>
          <t>USD</t>
        </is>
      </c>
      <c r="M3" s="892" t="inlineStr">
        <is>
          <t>Interim Review</t>
        </is>
      </c>
    </row>
    <row r="4" ht="28.5" customHeight="1" s="899">
      <c r="A4" s="893" t="inlineStr">
        <is>
          <t>CCIF</t>
        </is>
      </c>
      <c r="B4" s="888" t="n">
        <v>991619</v>
      </c>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AUD</t>
        </is>
      </c>
      <c r="C7" s="895" t="n"/>
      <c r="D7" s="895" t="n"/>
      <c r="E7" s="896" t="n"/>
      <c r="G7" s="897" t="inlineStr">
        <is>
          <t>Ext No</t>
        </is>
      </c>
      <c r="H7" s="894" t="n"/>
      <c r="L7" s="889" t="inlineStr">
        <is>
          <t>NZD</t>
        </is>
      </c>
    </row>
    <row r="8">
      <c r="A8" s="893" t="inlineStr">
        <is>
          <t xml:space="preserve">Inputted units </t>
        </is>
      </c>
      <c r="B8" s="894" t="inlineStr">
        <is>
          <t>Full Value</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In AUD Bank balances</t>
        </is>
      </c>
      <c r="C15" s="103" t="n"/>
      <c r="D15" s="103" t="n"/>
      <c r="E15" s="103" t="n"/>
      <c r="F15" s="103" t="n"/>
      <c r="G15" s="103" t="n">
        <v>9833463</v>
      </c>
      <c r="H15" s="103" t="n">
        <v>4832905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In AUD Cash and cash equivalents in the statement of cash flows</t>
        </is>
      </c>
      <c r="C16" s="103" t="n"/>
      <c r="D16" s="103" t="n"/>
      <c r="E16" s="103" t="n"/>
      <c r="F16" s="103" t="n"/>
      <c r="G16" s="103" t="n">
        <v>9833463</v>
      </c>
      <c r="H16" s="103" t="n">
        <v>4832905</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InAUD Trade receivables</t>
        </is>
      </c>
      <c r="C29" s="103" t="n"/>
      <c r="D29" s="103" t="n"/>
      <c r="E29" s="103" t="n"/>
      <c r="F29" s="103" t="n"/>
      <c r="G29" s="103" t="n">
        <v>3283657</v>
      </c>
      <c r="H29" s="103" t="n">
        <v>2318638</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InAUD Receivables from related parties</t>
        </is>
      </c>
      <c r="C30" s="103" t="n"/>
      <c r="D30" s="103" t="n"/>
      <c r="E30" s="103" t="n"/>
      <c r="F30" s="103" t="n"/>
      <c r="G30" s="103" t="n">
        <v>5354008</v>
      </c>
      <c r="H30" s="103" t="n">
        <v>5342546</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61" t="n"/>
      <c r="W43" s="961" t="n"/>
    </row>
    <row r="44" customFormat="1" s="79">
      <c r="A44" s="618" t="n"/>
      <c r="B44" s="102" t="n"/>
      <c r="C44" s="103" t="n"/>
      <c r="D44" s="103" t="n"/>
      <c r="E44" s="103" t="n"/>
      <c r="F44" s="103" t="n"/>
      <c r="G44" s="103" t="n"/>
      <c r="H44" s="103" t="n"/>
      <c r="I44" s="962" t="n"/>
      <c r="N44" s="105" t="inlineStr"/>
      <c r="O44" s="106" t="inlineStr"/>
      <c r="P44" s="106" t="inlineStr"/>
      <c r="Q44" s="106" t="inlineStr"/>
      <c r="R44" s="106" t="inlineStr"/>
      <c r="S44" s="106" t="inlineStr"/>
      <c r="T44" s="106" t="inlineStr"/>
      <c r="U44" s="963">
        <f>I44</f>
        <v/>
      </c>
      <c r="V44" s="961" t="n"/>
      <c r="W44" s="961" t="n"/>
    </row>
    <row r="45" customFormat="1" s="79">
      <c r="A45" s="618" t="n"/>
      <c r="B45" s="102" t="n"/>
      <c r="C45" s="103" t="n"/>
      <c r="D45" s="103" t="n"/>
      <c r="E45" s="103" t="n"/>
      <c r="F45" s="103" t="n"/>
      <c r="G45" s="103" t="n"/>
      <c r="H45" s="103" t="n"/>
      <c r="I45" s="964" t="n"/>
      <c r="N45" s="105" t="inlineStr"/>
      <c r="O45" s="106" t="inlineStr"/>
      <c r="P45" s="106" t="inlineStr"/>
      <c r="Q45" s="106" t="inlineStr"/>
      <c r="R45" s="106" t="inlineStr"/>
      <c r="S45" s="106" t="inlineStr"/>
      <c r="T45" s="106" t="inlineStr"/>
      <c r="U45" s="963">
        <f>I45</f>
        <v/>
      </c>
      <c r="V45" s="961" t="n"/>
      <c r="W45" s="961" t="n"/>
    </row>
    <row r="46" customFormat="1" s="79">
      <c r="A46" s="618" t="n"/>
      <c r="B46" s="102" t="n"/>
      <c r="C46" s="103" t="n"/>
      <c r="D46" s="103" t="n"/>
      <c r="E46" s="103" t="n"/>
      <c r="F46" s="103" t="n"/>
      <c r="G46" s="103" t="n"/>
      <c r="H46" s="103" t="n"/>
      <c r="I46" s="964" t="n"/>
      <c r="N46" s="105" t="inlineStr"/>
      <c r="O46" s="106" t="inlineStr"/>
      <c r="P46" s="106" t="inlineStr"/>
      <c r="Q46" s="106" t="inlineStr"/>
      <c r="R46" s="106" t="inlineStr"/>
      <c r="S46" s="106" t="inlineStr"/>
      <c r="T46" s="106" t="inlineStr"/>
      <c r="U46" s="963">
        <f>I46</f>
        <v/>
      </c>
      <c r="V46" s="961" t="n"/>
      <c r="W46" s="961" t="n"/>
    </row>
    <row r="47" customFormat="1" s="79">
      <c r="A47" s="618" t="n"/>
      <c r="B47" s="102" t="n"/>
      <c r="C47" s="103" t="n"/>
      <c r="D47" s="103" t="n"/>
      <c r="E47" s="103" t="n"/>
      <c r="F47" s="103" t="n"/>
      <c r="G47" s="103" t="n"/>
      <c r="H47" s="103" t="n"/>
      <c r="I47" s="964" t="n"/>
      <c r="N47" s="105" t="inlineStr"/>
      <c r="O47" s="106" t="inlineStr"/>
      <c r="P47" s="106" t="inlineStr"/>
      <c r="Q47" s="106" t="inlineStr"/>
      <c r="R47" s="106" t="inlineStr"/>
      <c r="S47" s="106" t="inlineStr"/>
      <c r="T47" s="106" t="inlineStr"/>
      <c r="U47" s="963">
        <f>I47</f>
        <v/>
      </c>
      <c r="V47" s="961" t="n"/>
      <c r="W47" s="961" t="n"/>
    </row>
    <row r="48" customFormat="1" s="79">
      <c r="A48" s="618" t="n"/>
      <c r="B48" s="102" t="n"/>
      <c r="C48" s="103" t="n"/>
      <c r="D48" s="103" t="n"/>
      <c r="E48" s="103" t="n"/>
      <c r="F48" s="103" t="n"/>
      <c r="G48" s="103" t="n"/>
      <c r="H48" s="103" t="n"/>
      <c r="I48" s="964" t="n"/>
      <c r="N48" s="105" t="inlineStr"/>
      <c r="O48" s="106" t="inlineStr"/>
      <c r="P48" s="106" t="inlineStr"/>
      <c r="Q48" s="106" t="inlineStr"/>
      <c r="R48" s="106" t="inlineStr"/>
      <c r="S48" s="106" t="inlineStr"/>
      <c r="T48" s="106" t="inlineStr"/>
      <c r="U48" s="963">
        <f>I48</f>
        <v/>
      </c>
      <c r="V48" s="961" t="n"/>
      <c r="W48" s="961" t="n"/>
    </row>
    <row r="49" customFormat="1" s="79">
      <c r="A49" s="618" t="n"/>
      <c r="B49" s="102" t="n"/>
      <c r="C49" s="103" t="n"/>
      <c r="D49" s="103" t="n"/>
      <c r="E49" s="103" t="n"/>
      <c r="F49" s="103" t="n"/>
      <c r="G49" s="103" t="n"/>
      <c r="H49" s="103" t="n"/>
      <c r="I49" s="964" t="n"/>
      <c r="N49" s="105" t="inlineStr"/>
      <c r="O49" s="106" t="inlineStr"/>
      <c r="P49" s="106" t="inlineStr"/>
      <c r="Q49" s="106" t="inlineStr"/>
      <c r="R49" s="106" t="inlineStr"/>
      <c r="S49" s="106" t="inlineStr"/>
      <c r="T49" s="106" t="inlineStr"/>
      <c r="U49" s="963">
        <f>I49</f>
        <v/>
      </c>
      <c r="V49" s="961" t="n"/>
      <c r="W49" s="961" t="n"/>
    </row>
    <row r="50" customFormat="1" s="79">
      <c r="A50" s="618" t="n"/>
      <c r="B50" s="102" t="n"/>
      <c r="C50" s="103" t="n"/>
      <c r="D50" s="103" t="n"/>
      <c r="E50" s="103" t="n"/>
      <c r="F50" s="103" t="n"/>
      <c r="G50" s="103" t="n"/>
      <c r="H50" s="103" t="n"/>
      <c r="I50" s="964" t="n"/>
      <c r="N50" s="105" t="inlineStr"/>
      <c r="O50" s="106" t="inlineStr"/>
      <c r="P50" s="106" t="inlineStr"/>
      <c r="Q50" s="106" t="inlineStr"/>
      <c r="R50" s="106" t="inlineStr"/>
      <c r="S50" s="106" t="inlineStr"/>
      <c r="T50" s="106" t="inlineStr"/>
      <c r="U50" s="963">
        <f>I50</f>
        <v/>
      </c>
      <c r="V50" s="961" t="n"/>
      <c r="W50" s="961" t="n"/>
    </row>
    <row r="51" customFormat="1" s="79">
      <c r="A51" s="618" t="n"/>
      <c r="B51" s="102" t="n"/>
      <c r="C51" s="103" t="n"/>
      <c r="D51" s="103" t="n"/>
      <c r="E51" s="103" t="n"/>
      <c r="F51" s="103" t="n"/>
      <c r="G51" s="103" t="n"/>
      <c r="H51" s="103" t="n"/>
      <c r="I51" s="964" t="n"/>
      <c r="N51" s="105" t="inlineStr"/>
      <c r="O51" s="106" t="inlineStr"/>
      <c r="P51" s="106" t="inlineStr"/>
      <c r="Q51" s="106" t="inlineStr"/>
      <c r="R51" s="106" t="inlineStr"/>
      <c r="S51" s="106" t="inlineStr"/>
      <c r="T51" s="106" t="inlineStr"/>
      <c r="U51" s="963">
        <f>I51</f>
        <v/>
      </c>
      <c r="V51" s="961" t="n"/>
      <c r="W51" s="961" t="n"/>
    </row>
    <row r="52" customFormat="1" s="79">
      <c r="A52" s="618" t="n"/>
      <c r="B52" s="102" t="n"/>
      <c r="C52" s="103" t="n"/>
      <c r="D52" s="103" t="n"/>
      <c r="E52" s="103" t="n"/>
      <c r="F52" s="103" t="n"/>
      <c r="G52" s="103" t="n"/>
      <c r="H52" s="103" t="n"/>
      <c r="I52" s="965" t="n"/>
      <c r="N52" s="105" t="inlineStr"/>
      <c r="O52" s="106" t="inlineStr"/>
      <c r="P52" s="106" t="inlineStr"/>
      <c r="Q52" s="106" t="inlineStr"/>
      <c r="R52" s="106" t="inlineStr"/>
      <c r="S52" s="106" t="inlineStr"/>
      <c r="T52" s="106" t="inlineStr"/>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inlineStr"/>
      <c r="O54" s="106" t="inlineStr"/>
      <c r="P54" s="106" t="inlineStr"/>
      <c r="Q54" s="106" t="inlineStr"/>
      <c r="R54" s="106" t="inlineStr"/>
      <c r="S54" s="106" t="inlineStr"/>
      <c r="T54" s="106" t="inlineStr"/>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inlineStr"/>
      <c r="P55" s="106" t="inlineStr"/>
      <c r="Q55" s="106" t="inlineStr"/>
      <c r="R55" s="106" t="inlineStr"/>
      <c r="S55" s="106" t="inlineStr"/>
      <c r="T55" s="106" t="inlineStr"/>
      <c r="U55" s="107" t="n"/>
      <c r="V55" s="966" t="n"/>
      <c r="W55" s="967" t="n"/>
    </row>
    <row r="56" customFormat="1" s="79">
      <c r="A56" s="618" t="n"/>
      <c r="B56" s="102" t="inlineStr">
        <is>
          <t xml:space="preserve"> Current Prepayments</t>
        </is>
      </c>
      <c r="C56" s="973" t="n"/>
      <c r="D56" s="973" t="n"/>
      <c r="E56" s="973" t="n"/>
      <c r="F56" s="973" t="n"/>
      <c r="G56" s="973" t="n">
        <v>32427</v>
      </c>
      <c r="H56" s="973" t="n">
        <v>50296</v>
      </c>
      <c r="I56" s="137" t="n"/>
      <c r="N56" s="105">
        <f>B56</f>
        <v/>
      </c>
      <c r="O56" s="106" t="inlineStr"/>
      <c r="P56" s="106" t="inlineStr"/>
      <c r="Q56" s="106" t="inlineStr"/>
      <c r="R56" s="106" t="inlineStr"/>
      <c r="S56" s="106">
        <f>G56*BS!$B$9</f>
        <v/>
      </c>
      <c r="T56" s="106">
        <f>H56*BS!$B$9</f>
        <v/>
      </c>
      <c r="U56" s="107">
        <f>I56</f>
        <v/>
      </c>
      <c r="V56" s="966" t="n"/>
      <c r="W56" s="967" t="n"/>
    </row>
    <row r="57" customFormat="1" s="79">
      <c r="A57" s="618" t="n"/>
      <c r="B57" s="102" t="n"/>
      <c r="C57" s="973" t="n"/>
      <c r="D57" s="973" t="n"/>
      <c r="E57" s="973" t="n"/>
      <c r="F57" s="973" t="n"/>
      <c r="G57" s="973" t="n"/>
      <c r="H57" s="973" t="n"/>
      <c r="I57" s="137" t="n"/>
      <c r="N57" s="105" t="inlineStr"/>
      <c r="O57" s="106" t="inlineStr"/>
      <c r="P57" s="106" t="inlineStr"/>
      <c r="Q57" s="106" t="inlineStr"/>
      <c r="R57" s="106" t="inlineStr"/>
      <c r="S57" s="106" t="inlineStr"/>
      <c r="T57" s="106" t="inlineStr"/>
      <c r="U57" s="107">
        <f>I57</f>
        <v/>
      </c>
      <c r="V57" s="966" t="n"/>
      <c r="W57" s="967" t="n"/>
    </row>
    <row r="58" customFormat="1" s="79">
      <c r="A58" s="618" t="n"/>
      <c r="B58" s="102" t="n"/>
      <c r="C58" s="973" t="n"/>
      <c r="D58" s="973" t="n"/>
      <c r="E58" s="973" t="n"/>
      <c r="F58" s="973" t="n"/>
      <c r="G58" s="973" t="n"/>
      <c r="H58" s="973" t="n"/>
      <c r="I58" s="137" t="n"/>
      <c r="N58" s="105" t="inlineStr"/>
      <c r="O58" s="106" t="inlineStr"/>
      <c r="P58" s="106" t="inlineStr"/>
      <c r="Q58" s="106" t="inlineStr"/>
      <c r="R58" s="106" t="inlineStr"/>
      <c r="S58" s="106" t="inlineStr"/>
      <c r="T58" s="106" t="inlineStr"/>
      <c r="U58" s="107">
        <f>I58</f>
        <v/>
      </c>
      <c r="V58" s="966" t="n"/>
      <c r="W58" s="967" t="n"/>
    </row>
    <row r="59" customFormat="1" s="79">
      <c r="A59" s="618" t="n"/>
      <c r="B59" s="102" t="n"/>
      <c r="C59" s="973" t="n"/>
      <c r="D59" s="973" t="n"/>
      <c r="E59" s="973" t="n"/>
      <c r="F59" s="973" t="n"/>
      <c r="G59" s="973" t="n"/>
      <c r="H59" s="973" t="n"/>
      <c r="I59" s="137" t="n"/>
      <c r="N59" s="105" t="inlineStr"/>
      <c r="O59" s="106" t="inlineStr"/>
      <c r="P59" s="106" t="inlineStr"/>
      <c r="Q59" s="106" t="inlineStr"/>
      <c r="R59" s="106" t="inlineStr"/>
      <c r="S59" s="106" t="inlineStr"/>
      <c r="T59" s="106" t="inlineStr"/>
      <c r="U59" s="107">
        <f>I59</f>
        <v/>
      </c>
      <c r="V59" s="966" t="n"/>
      <c r="W59" s="967" t="n"/>
    </row>
    <row r="60" customFormat="1" s="79">
      <c r="A60" s="618" t="n"/>
      <c r="B60" s="102" t="n"/>
      <c r="C60" s="973" t="n"/>
      <c r="D60" s="973" t="n"/>
      <c r="E60" s="973" t="n"/>
      <c r="F60" s="973" t="n"/>
      <c r="G60" s="973" t="n"/>
      <c r="H60" s="973" t="n"/>
      <c r="I60" s="137" t="n"/>
      <c r="N60" s="105" t="inlineStr"/>
      <c r="O60" s="106" t="inlineStr"/>
      <c r="P60" s="106" t="inlineStr"/>
      <c r="Q60" s="106" t="inlineStr"/>
      <c r="R60" s="106" t="inlineStr"/>
      <c r="S60" s="106" t="inlineStr"/>
      <c r="T60" s="106" t="inlineStr"/>
      <c r="U60" s="107">
        <f>I60</f>
        <v/>
      </c>
      <c r="V60" s="966" t="n"/>
      <c r="W60" s="967" t="n"/>
    </row>
    <row r="61" customFormat="1" s="79">
      <c r="A61" s="618" t="n"/>
      <c r="B61" s="102" t="n"/>
      <c r="C61" s="973" t="n"/>
      <c r="D61" s="973" t="n"/>
      <c r="E61" s="973" t="n"/>
      <c r="F61" s="973" t="n"/>
      <c r="G61" s="973" t="n"/>
      <c r="H61" s="973" t="n"/>
      <c r="I61" s="137" t="n"/>
      <c r="N61" s="105" t="inlineStr"/>
      <c r="O61" s="106" t="inlineStr"/>
      <c r="P61" s="106" t="inlineStr"/>
      <c r="Q61" s="106" t="inlineStr"/>
      <c r="R61" s="106" t="inlineStr"/>
      <c r="S61" s="106" t="inlineStr"/>
      <c r="T61" s="106" t="inlineStr"/>
      <c r="U61" s="107">
        <f>I61</f>
        <v/>
      </c>
      <c r="V61" s="966" t="n"/>
      <c r="W61" s="967"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6" t="n"/>
      <c r="W62" s="967" t="n"/>
    </row>
    <row r="63" customFormat="1" s="79">
      <c r="A63" s="618" t="n"/>
      <c r="B63" s="102" t="n"/>
      <c r="C63" s="973" t="n"/>
      <c r="D63" s="973" t="n"/>
      <c r="E63" s="973" t="n"/>
      <c r="F63" s="973" t="n"/>
      <c r="G63" s="973" t="n"/>
      <c r="H63" s="973" t="n"/>
      <c r="I63" s="137" t="n"/>
      <c r="N63" s="105" t="inlineStr"/>
      <c r="O63" s="106" t="inlineStr"/>
      <c r="P63" s="106" t="inlineStr"/>
      <c r="Q63" s="106" t="inlineStr"/>
      <c r="R63" s="106" t="inlineStr"/>
      <c r="S63" s="106" t="inlineStr"/>
      <c r="T63" s="106" t="inlineStr"/>
      <c r="U63" s="107">
        <f>I63</f>
        <v/>
      </c>
      <c r="V63" s="966" t="n"/>
      <c r="W63" s="967" t="n"/>
    </row>
    <row r="64" customFormat="1" s="79">
      <c r="A64" s="618" t="n"/>
      <c r="B64" s="102" t="n"/>
      <c r="C64" s="973" t="n"/>
      <c r="D64" s="973" t="n"/>
      <c r="E64" s="973" t="n"/>
      <c r="F64" s="973" t="n"/>
      <c r="G64" s="973" t="n"/>
      <c r="H64" s="973" t="n"/>
      <c r="I64" s="137" t="n"/>
      <c r="N64" s="105" t="inlineStr"/>
      <c r="O64" s="106" t="inlineStr"/>
      <c r="P64" s="106" t="inlineStr"/>
      <c r="Q64" s="106" t="inlineStr"/>
      <c r="R64" s="106" t="inlineStr"/>
      <c r="S64" s="106" t="inlineStr"/>
      <c r="T64" s="106" t="inlineStr"/>
      <c r="U64" s="107">
        <f>I64</f>
        <v/>
      </c>
      <c r="V64" s="966" t="n"/>
      <c r="W64" s="967" t="n"/>
    </row>
    <row r="65" customFormat="1" s="79">
      <c r="A65" s="618" t="n"/>
      <c r="B65" s="102" t="n"/>
      <c r="C65" s="973" t="n"/>
      <c r="D65" s="973" t="n"/>
      <c r="E65" s="973" t="n"/>
      <c r="F65" s="973" t="n"/>
      <c r="G65" s="973" t="n"/>
      <c r="H65" s="973" t="n"/>
      <c r="I65" s="137" t="n"/>
      <c r="N65" s="105" t="inlineStr"/>
      <c r="O65" s="106" t="inlineStr"/>
      <c r="P65" s="106" t="inlineStr"/>
      <c r="Q65" s="106" t="inlineStr"/>
      <c r="R65" s="106" t="inlineStr"/>
      <c r="S65" s="106" t="inlineStr"/>
      <c r="T65" s="106" t="inlineStr"/>
      <c r="U65" s="107">
        <f>I65</f>
        <v/>
      </c>
      <c r="V65" s="966" t="n"/>
      <c r="W65" s="967" t="n"/>
    </row>
    <row r="66" customFormat="1" s="79">
      <c r="A66" s="618" t="n"/>
      <c r="B66" s="102" t="n"/>
      <c r="C66" s="973" t="n"/>
      <c r="D66" s="973" t="n"/>
      <c r="E66" s="973" t="n"/>
      <c r="F66" s="973" t="n"/>
      <c r="G66" s="973" t="n"/>
      <c r="H66" s="973" t="n"/>
      <c r="I66" s="137" t="n"/>
      <c r="N66" s="105" t="inlineStr"/>
      <c r="O66" s="106" t="inlineStr"/>
      <c r="P66" s="106" t="inlineStr"/>
      <c r="Q66" s="106" t="inlineStr"/>
      <c r="R66" s="106" t="inlineStr"/>
      <c r="S66" s="106" t="inlineStr"/>
      <c r="T66" s="106" t="inlineStr"/>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inlineStr"/>
      <c r="O68" s="106" t="inlineStr"/>
      <c r="P68" s="106" t="inlineStr"/>
      <c r="Q68" s="106" t="inlineStr"/>
      <c r="R68" s="106" t="inlineStr"/>
      <c r="S68" s="106" t="inlineStr"/>
      <c r="T68" s="106" t="inlineStr"/>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6" t="n"/>
      <c r="W69" s="966" t="n"/>
    </row>
    <row r="70" customFormat="1" s="79">
      <c r="A70" s="618" t="n"/>
      <c r="B70" s="140" t="inlineStr">
        <is>
          <t>Other current asset *</t>
        </is>
      </c>
      <c r="C70" s="973" t="n"/>
      <c r="D70" s="973" t="n"/>
      <c r="E70" s="973" t="n"/>
      <c r="F70" s="973" t="n"/>
      <c r="G70" s="973" t="n">
        <v>-19832622</v>
      </c>
      <c r="H70" s="973" t="n">
        <v>-13838675</v>
      </c>
      <c r="I70" s="137" t="n"/>
      <c r="N70" s="105">
        <f>B70</f>
        <v/>
      </c>
      <c r="O70" s="106" t="inlineStr"/>
      <c r="P70" s="106" t="inlineStr"/>
      <c r="Q70" s="106" t="inlineStr"/>
      <c r="R70" s="106" t="inlineStr"/>
      <c r="S70" s="106">
        <f>G70*BS!$B$9</f>
        <v/>
      </c>
      <c r="T70" s="106">
        <f>H70*BS!$B$9</f>
        <v/>
      </c>
      <c r="U70" s="107">
        <f>I70</f>
        <v/>
      </c>
      <c r="V70" s="961" t="n"/>
      <c r="W70" s="961" t="n"/>
    </row>
    <row r="71" customFormat="1" s="79">
      <c r="A71" s="618" t="n"/>
      <c r="B71" s="102" t="n"/>
      <c r="C71" s="973" t="n"/>
      <c r="D71" s="973" t="n"/>
      <c r="E71" s="973" t="n"/>
      <c r="F71" s="973" t="n"/>
      <c r="G71" s="973" t="n"/>
      <c r="H71" s="973" t="n"/>
      <c r="I71" s="137" t="n"/>
      <c r="N71" s="105" t="inlineStr"/>
      <c r="O71" s="106" t="inlineStr"/>
      <c r="P71" s="106" t="inlineStr"/>
      <c r="Q71" s="106" t="inlineStr"/>
      <c r="R71" s="106" t="inlineStr"/>
      <c r="S71" s="106" t="inlineStr"/>
      <c r="T71" s="106" t="inlineStr"/>
      <c r="U71" s="107">
        <f>I71</f>
        <v/>
      </c>
      <c r="V71" s="961" t="n"/>
      <c r="W71" s="961" t="n"/>
    </row>
    <row r="72" customFormat="1" s="79">
      <c r="A72" s="618" t="n"/>
      <c r="B72" s="102" t="n"/>
      <c r="C72" s="973" t="n"/>
      <c r="D72" s="973" t="n"/>
      <c r="E72" s="973" t="n"/>
      <c r="F72" s="973" t="n"/>
      <c r="G72" s="973" t="n"/>
      <c r="H72" s="973" t="n"/>
      <c r="I72" s="137" t="n"/>
      <c r="N72" s="105" t="inlineStr"/>
      <c r="O72" s="106" t="inlineStr"/>
      <c r="P72" s="106" t="inlineStr"/>
      <c r="Q72" s="106" t="inlineStr"/>
      <c r="R72" s="106" t="inlineStr"/>
      <c r="S72" s="106" t="inlineStr"/>
      <c r="T72" s="106" t="inlineStr"/>
      <c r="U72" s="107">
        <f>I72</f>
        <v/>
      </c>
      <c r="V72" s="961" t="n"/>
      <c r="W72" s="961" t="n"/>
    </row>
    <row r="73" customFormat="1" s="79">
      <c r="A73" s="618" t="n"/>
      <c r="B73" s="102" t="n"/>
      <c r="C73" s="973" t="n"/>
      <c r="D73" s="973" t="n"/>
      <c r="E73" s="973" t="n"/>
      <c r="F73" s="973" t="n"/>
      <c r="G73" s="973" t="n"/>
      <c r="H73" s="973" t="n"/>
      <c r="I73" s="137" t="n"/>
      <c r="N73" s="105" t="inlineStr"/>
      <c r="O73" s="106" t="inlineStr"/>
      <c r="P73" s="106" t="inlineStr"/>
      <c r="Q73" s="106" t="inlineStr"/>
      <c r="R73" s="106" t="inlineStr"/>
      <c r="S73" s="106" t="inlineStr"/>
      <c r="T73" s="106" t="inlineStr"/>
      <c r="U73" s="107">
        <f>I73</f>
        <v/>
      </c>
      <c r="V73" s="961" t="n"/>
      <c r="W73" s="961" t="n"/>
    </row>
    <row r="74" customFormat="1" s="79">
      <c r="A74" s="618" t="n"/>
      <c r="B74" s="102" t="n"/>
      <c r="C74" s="973" t="n"/>
      <c r="D74" s="973" t="n"/>
      <c r="E74" s="973" t="n"/>
      <c r="F74" s="973" t="n"/>
      <c r="G74" s="973" t="n"/>
      <c r="H74" s="973" t="n"/>
      <c r="I74" s="137" t="n"/>
      <c r="N74" s="105" t="inlineStr"/>
      <c r="O74" s="106" t="inlineStr"/>
      <c r="P74" s="106" t="inlineStr"/>
      <c r="Q74" s="106" t="inlineStr"/>
      <c r="R74" s="106" t="inlineStr"/>
      <c r="S74" s="106" t="inlineStr"/>
      <c r="T74" s="106" t="inlineStr"/>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1" t="n"/>
      <c r="W75" s="961" t="n"/>
    </row>
    <row r="76" customFormat="1" s="79">
      <c r="A76" s="618" t="n"/>
      <c r="B76" s="102" t="n"/>
      <c r="C76" s="973" t="n"/>
      <c r="D76" s="973" t="n"/>
      <c r="E76" s="973" t="n"/>
      <c r="F76" s="973" t="n"/>
      <c r="G76" s="973" t="n"/>
      <c r="H76" s="973" t="n"/>
      <c r="I76" s="137" t="n"/>
      <c r="N76" s="105" t="inlineStr"/>
      <c r="O76" s="106" t="inlineStr"/>
      <c r="P76" s="106" t="inlineStr"/>
      <c r="Q76" s="106" t="inlineStr"/>
      <c r="R76" s="106" t="inlineStr"/>
      <c r="S76" s="106" t="inlineStr"/>
      <c r="T76" s="106" t="inlineStr"/>
      <c r="U76" s="107">
        <f>I76</f>
        <v/>
      </c>
      <c r="V76" s="961" t="n"/>
      <c r="W76" s="961" t="n"/>
    </row>
    <row r="77" customFormat="1" s="79">
      <c r="A77" s="618" t="n"/>
      <c r="B77" s="102" t="n"/>
      <c r="C77" s="973" t="n"/>
      <c r="D77" s="973" t="n"/>
      <c r="E77" s="973" t="n"/>
      <c r="F77" s="973" t="n"/>
      <c r="G77" s="973" t="n"/>
      <c r="H77" s="973" t="n"/>
      <c r="I77" s="137" t="n"/>
      <c r="N77" s="105" t="inlineStr"/>
      <c r="O77" s="106" t="inlineStr"/>
      <c r="P77" s="106" t="inlineStr"/>
      <c r="Q77" s="106" t="inlineStr"/>
      <c r="R77" s="106" t="inlineStr"/>
      <c r="S77" s="106" t="inlineStr"/>
      <c r="T77" s="106" t="inlineStr"/>
      <c r="U77" s="107">
        <f>I77</f>
        <v/>
      </c>
      <c r="V77" s="961" t="n"/>
      <c r="W77" s="961" t="n"/>
    </row>
    <row r="78" customFormat="1" s="79">
      <c r="A78" s="618" t="n"/>
      <c r="B78" s="102" t="n"/>
      <c r="C78" s="973" t="n"/>
      <c r="D78" s="973" t="n"/>
      <c r="E78" s="973" t="n"/>
      <c r="F78" s="973" t="n"/>
      <c r="G78" s="973" t="n"/>
      <c r="H78" s="973" t="n"/>
      <c r="I78" s="137" t="n"/>
      <c r="N78" s="105" t="inlineStr"/>
      <c r="O78" s="106" t="inlineStr"/>
      <c r="P78" s="106" t="inlineStr"/>
      <c r="Q78" s="106" t="inlineStr"/>
      <c r="R78" s="106" t="inlineStr"/>
      <c r="S78" s="106" t="inlineStr"/>
      <c r="T78" s="106" t="inlineStr"/>
      <c r="U78" s="107">
        <f>I78</f>
        <v/>
      </c>
      <c r="V78" s="961" t="n"/>
      <c r="W78" s="961" t="n"/>
    </row>
    <row r="79" customFormat="1" s="79">
      <c r="A79" s="618" t="n"/>
      <c r="B79" s="102" t="n"/>
      <c r="C79" s="973" t="n"/>
      <c r="D79" s="973" t="n"/>
      <c r="E79" s="973" t="n"/>
      <c r="F79" s="973" t="n"/>
      <c r="G79" s="973" t="n"/>
      <c r="H79" s="973" t="n"/>
      <c r="I79" s="137" t="n"/>
      <c r="N79" s="105" t="inlineStr"/>
      <c r="O79" s="106" t="inlineStr"/>
      <c r="P79" s="106" t="inlineStr"/>
      <c r="Q79" s="106" t="inlineStr"/>
      <c r="R79" s="106" t="inlineStr"/>
      <c r="S79" s="106" t="inlineStr"/>
      <c r="T79" s="106" t="inlineStr"/>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t="inlineStr"/>
      <c r="P80" s="106" t="inlineStr"/>
      <c r="Q80" s="106" t="inlineStr"/>
      <c r="R80" s="106" t="inlineStr"/>
      <c r="S80" s="106" t="inlineStr"/>
      <c r="T80" s="106" t="inlineStr"/>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t="inlineStr"/>
      <c r="P85" s="115" t="inlineStr"/>
      <c r="Q85" s="115" t="inlineStr"/>
      <c r="R85" s="115" t="inlineStr"/>
      <c r="S85" s="115" t="inlineStr"/>
      <c r="T85" s="115" t="inlineStr"/>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Right-of-use asset Cost Balance at 31 December 2021</t>
        </is>
      </c>
      <c r="C86" s="973" t="n"/>
      <c r="D86" s="973" t="n"/>
      <c r="E86" s="973" t="n"/>
      <c r="F86" s="973" t="n"/>
      <c r="G86" s="973" t="n">
        <v>0</v>
      </c>
      <c r="H86" s="973" t="n">
        <v>1752206</v>
      </c>
      <c r="I86" s="962" t="n"/>
      <c r="N86" s="105">
        <f>B86</f>
        <v/>
      </c>
      <c r="O86" s="106" t="inlineStr"/>
      <c r="P86" s="106" t="inlineStr"/>
      <c r="Q86" s="106" t="inlineStr"/>
      <c r="R86" s="106" t="inlineStr"/>
      <c r="S86" s="106">
        <f>G86*BS!$B$9</f>
        <v/>
      </c>
      <c r="T86" s="106">
        <f>H86*BS!$B$9</f>
        <v/>
      </c>
      <c r="U86" s="963">
        <f>I86</f>
        <v/>
      </c>
      <c r="V86" s="961" t="n"/>
      <c r="W86" s="961" t="n"/>
    </row>
    <row r="87" customFormat="1" s="79">
      <c r="A87" s="618" t="n"/>
      <c r="B87" s="102" t="inlineStr">
        <is>
          <t>Right-of-use asset Cost Balance at 31 December 2022</t>
        </is>
      </c>
      <c r="C87" s="973" t="n"/>
      <c r="D87" s="973" t="n"/>
      <c r="E87" s="973" t="n"/>
      <c r="F87" s="973" t="n"/>
      <c r="G87" s="973" t="n">
        <v>0</v>
      </c>
      <c r="H87" s="973" t="n">
        <v>1752206</v>
      </c>
      <c r="I87" s="962" t="n"/>
      <c r="N87" s="105">
        <f>B87</f>
        <v/>
      </c>
      <c r="O87" s="106" t="inlineStr"/>
      <c r="P87" s="106" t="inlineStr"/>
      <c r="Q87" s="106" t="inlineStr"/>
      <c r="R87" s="106" t="inlineStr"/>
      <c r="S87" s="106">
        <f>G87*BS!$B$9</f>
        <v/>
      </c>
      <c r="T87" s="106">
        <f>H87*BS!$B$9</f>
        <v/>
      </c>
      <c r="U87" s="963">
        <f>I87</f>
        <v/>
      </c>
      <c r="V87" s="961" t="n"/>
      <c r="W87" s="961" t="n"/>
    </row>
    <row r="88" customFormat="1" s="79">
      <c r="A88" s="618" t="n"/>
      <c r="B88" s="102" t="inlineStr">
        <is>
          <t>Furniture and equipment Cost Balance at 31 December 2021</t>
        </is>
      </c>
      <c r="C88" s="973" t="n"/>
      <c r="D88" s="973" t="n"/>
      <c r="E88" s="973" t="n"/>
      <c r="F88" s="973" t="n"/>
      <c r="G88" s="973" t="n">
        <v>0</v>
      </c>
      <c r="H88" s="973" t="n">
        <v>545297</v>
      </c>
      <c r="I88" s="962" t="n"/>
      <c r="N88" s="105">
        <f>B88</f>
        <v/>
      </c>
      <c r="O88" s="106" t="inlineStr"/>
      <c r="P88" s="106" t="inlineStr"/>
      <c r="Q88" s="106" t="inlineStr"/>
      <c r="R88" s="106" t="inlineStr"/>
      <c r="S88" s="106">
        <f>G88*BS!$B$9</f>
        <v/>
      </c>
      <c r="T88" s="106">
        <f>H88*BS!$B$9</f>
        <v/>
      </c>
      <c r="U88" s="963">
        <f>I88</f>
        <v/>
      </c>
      <c r="V88" s="961" t="n"/>
      <c r="W88" s="961" t="n"/>
    </row>
    <row r="89" customFormat="1" s="79">
      <c r="A89" s="618" t="n"/>
      <c r="B89" s="102" t="inlineStr">
        <is>
          <t>Furniture and equipment Cost Balance at 31 December 2022</t>
        </is>
      </c>
      <c r="C89" s="103" t="n"/>
      <c r="D89" s="103" t="n"/>
      <c r="E89" s="103" t="n"/>
      <c r="F89" s="103" t="n"/>
      <c r="G89" s="103" t="n">
        <v>0</v>
      </c>
      <c r="H89" s="103" t="n">
        <v>550059</v>
      </c>
      <c r="I89" s="962" t="n"/>
      <c r="N89" s="105">
        <f>B89</f>
        <v/>
      </c>
      <c r="O89" s="106" t="inlineStr"/>
      <c r="P89" s="106" t="inlineStr"/>
      <c r="Q89" s="106" t="inlineStr"/>
      <c r="R89" s="106" t="inlineStr"/>
      <c r="S89" s="106">
        <f>G89*BS!$B$9</f>
        <v/>
      </c>
      <c r="T89" s="106">
        <f>H89*BS!$B$9</f>
        <v/>
      </c>
      <c r="U89" s="963">
        <f>I89</f>
        <v/>
      </c>
      <c r="V89" s="961" t="n"/>
      <c r="W89" s="961" t="n"/>
    </row>
    <row r="90" customFormat="1" s="79">
      <c r="A90" s="618" t="n"/>
      <c r="B90" s="102" t="inlineStr">
        <is>
          <t>Furniture and equipment Carrying amounts 2021 At 31 December 2021</t>
        </is>
      </c>
      <c r="C90" s="973" t="n"/>
      <c r="D90" s="973" t="n"/>
      <c r="E90" s="973" t="n"/>
      <c r="F90" s="973" t="n"/>
      <c r="G90" s="973" t="n">
        <v>39251</v>
      </c>
      <c r="H90" s="973" t="n">
        <v>0</v>
      </c>
      <c r="I90" s="979" t="n"/>
      <c r="N90" s="105">
        <f>B90</f>
        <v/>
      </c>
      <c r="O90" s="106" t="inlineStr"/>
      <c r="P90" s="106" t="inlineStr"/>
      <c r="Q90" s="106" t="inlineStr"/>
      <c r="R90" s="106" t="inlineStr"/>
      <c r="S90" s="106">
        <f>G90*BS!$B$9</f>
        <v/>
      </c>
      <c r="T90" s="106">
        <f>H90*BS!$B$9</f>
        <v/>
      </c>
      <c r="U90" s="980">
        <f>I90</f>
        <v/>
      </c>
      <c r="V90" s="961" t="n"/>
      <c r="W90" s="961" t="n"/>
    </row>
    <row r="91" customFormat="1" s="79">
      <c r="A91" s="618" t="n"/>
      <c r="B91" s="102" t="inlineStr">
        <is>
          <t>Furniture and equipment Carrying amounts 2022 At 31 December 2022</t>
        </is>
      </c>
      <c r="C91" s="973" t="n"/>
      <c r="D91" s="973" t="n"/>
      <c r="E91" s="973" t="n"/>
      <c r="F91" s="973" t="n"/>
      <c r="G91" s="973" t="n">
        <v>0</v>
      </c>
      <c r="H91" s="973" t="n">
        <v>21488</v>
      </c>
      <c r="I91" s="981" t="n"/>
      <c r="K91" s="982" t="n"/>
      <c r="N91" s="105">
        <f>B91</f>
        <v/>
      </c>
      <c r="O91" s="106" t="inlineStr"/>
      <c r="P91" s="106" t="inlineStr"/>
      <c r="Q91" s="106" t="inlineStr"/>
      <c r="R91" s="106" t="inlineStr"/>
      <c r="S91" s="106">
        <f>G91*BS!$B$9</f>
        <v/>
      </c>
      <c r="T91" s="106">
        <f>H91*BS!$B$9</f>
        <v/>
      </c>
      <c r="U91" s="980">
        <f>I91</f>
        <v/>
      </c>
      <c r="V91" s="975" t="n"/>
      <c r="W91" s="975" t="n"/>
    </row>
    <row r="92" customFormat="1" s="79">
      <c r="A92" s="618" t="n"/>
      <c r="B92" s="102" t="n"/>
      <c r="C92" s="973" t="n"/>
      <c r="D92" s="973" t="n"/>
      <c r="E92" s="973" t="n"/>
      <c r="F92" s="973" t="n"/>
      <c r="G92" s="973" t="n"/>
      <c r="H92" s="973" t="n"/>
      <c r="I92" s="981" t="n"/>
      <c r="K92" s="982" t="n"/>
      <c r="N92" s="105" t="inlineStr"/>
      <c r="O92" s="106" t="inlineStr"/>
      <c r="P92" s="106" t="inlineStr"/>
      <c r="Q92" s="106" t="inlineStr"/>
      <c r="R92" s="106" t="inlineStr"/>
      <c r="S92" s="106" t="inlineStr"/>
      <c r="T92" s="106" t="inlineStr"/>
      <c r="U92" s="980">
        <f>I92</f>
        <v/>
      </c>
      <c r="V92" s="975" t="n"/>
      <c r="W92" s="975" t="n"/>
    </row>
    <row r="93" customFormat="1" s="79">
      <c r="A93" s="618" t="n"/>
      <c r="B93" s="102" t="n"/>
      <c r="C93" s="973" t="n"/>
      <c r="D93" s="973" t="n"/>
      <c r="E93" s="973" t="n"/>
      <c r="F93" s="973" t="n"/>
      <c r="G93" s="973" t="n"/>
      <c r="H93" s="973" t="n"/>
      <c r="I93" s="981" t="n"/>
      <c r="K93" s="982" t="n"/>
      <c r="N93" s="105" t="inlineStr"/>
      <c r="O93" s="106" t="inlineStr"/>
      <c r="P93" s="106" t="inlineStr"/>
      <c r="Q93" s="106" t="inlineStr"/>
      <c r="R93" s="106" t="inlineStr"/>
      <c r="S93" s="106" t="inlineStr"/>
      <c r="T93" s="106" t="inlineStr"/>
      <c r="U93" s="980">
        <f>I93</f>
        <v/>
      </c>
      <c r="V93" s="975" t="n"/>
      <c r="W93" s="975" t="n"/>
    </row>
    <row r="94" customFormat="1" s="79">
      <c r="A94" s="618" t="n"/>
      <c r="B94" s="102" t="n"/>
      <c r="C94" s="973" t="n"/>
      <c r="D94" s="973" t="n"/>
      <c r="E94" s="973" t="n"/>
      <c r="F94" s="973" t="n"/>
      <c r="G94" s="973" t="n"/>
      <c r="H94" s="973" t="n"/>
      <c r="I94" s="981" t="n"/>
      <c r="K94" s="982" t="n"/>
      <c r="N94" s="105" t="inlineStr"/>
      <c r="O94" s="106" t="inlineStr"/>
      <c r="P94" s="106" t="inlineStr"/>
      <c r="Q94" s="106" t="inlineStr"/>
      <c r="R94" s="106" t="inlineStr"/>
      <c r="S94" s="106" t="inlineStr"/>
      <c r="T94" s="106" t="inlineStr"/>
      <c r="U94" s="980">
        <f>I94</f>
        <v/>
      </c>
      <c r="V94" s="975" t="n"/>
      <c r="W94" s="975" t="n"/>
    </row>
    <row r="95" customFormat="1" s="79">
      <c r="A95" s="618" t="n"/>
      <c r="B95" s="102" t="n"/>
      <c r="C95" s="973" t="n"/>
      <c r="D95" s="973" t="n"/>
      <c r="E95" s="973" t="n"/>
      <c r="F95" s="973" t="n"/>
      <c r="G95" s="973" t="n"/>
      <c r="H95" s="973" t="n"/>
      <c r="I95" s="981" t="n"/>
      <c r="K95" s="982" t="n"/>
      <c r="N95" s="105" t="inlineStr"/>
      <c r="O95" s="106" t="inlineStr"/>
      <c r="P95" s="106" t="inlineStr"/>
      <c r="Q95" s="106" t="inlineStr"/>
      <c r="R95" s="106" t="inlineStr"/>
      <c r="S95" s="106" t="inlineStr"/>
      <c r="T95" s="106" t="inlineStr"/>
      <c r="U95" s="980">
        <f>I95</f>
        <v/>
      </c>
      <c r="V95" s="975" t="n"/>
      <c r="W95" s="975" t="n"/>
    </row>
    <row r="96" customFormat="1" s="79">
      <c r="A96" s="618" t="n"/>
      <c r="B96" s="102" t="n"/>
      <c r="C96" s="973" t="n"/>
      <c r="D96" s="973" t="n"/>
      <c r="E96" s="973" t="n"/>
      <c r="F96" s="973" t="n"/>
      <c r="G96" s="973" t="n"/>
      <c r="H96" s="973" t="n"/>
      <c r="I96" s="981" t="n"/>
      <c r="K96" s="982" t="n"/>
      <c r="N96" s="105" t="inlineStr"/>
      <c r="O96" s="106" t="inlineStr"/>
      <c r="P96" s="106" t="inlineStr"/>
      <c r="Q96" s="106" t="inlineStr"/>
      <c r="R96" s="106" t="inlineStr"/>
      <c r="S96" s="106" t="inlineStr"/>
      <c r="T96" s="106" t="inlineStr"/>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inlineStr"/>
      <c r="O98" s="106" t="inlineStr"/>
      <c r="P98" s="106" t="inlineStr"/>
      <c r="Q98" s="106" t="inlineStr"/>
      <c r="R98" s="106" t="inlineStr"/>
      <c r="S98" s="106" t="inlineStr"/>
      <c r="T98" s="106" t="inlineStr"/>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t="inlineStr"/>
      <c r="P99" s="115" t="inlineStr"/>
      <c r="Q99" s="115" t="inlineStr"/>
      <c r="R99" s="115" t="inlineStr"/>
      <c r="S99" s="115" t="inlineStr"/>
      <c r="T99" s="115" t="inlineStr"/>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Right-of-use asset Accumulated depreciation and impairment losses Balance at 31 December 2021</t>
        </is>
      </c>
      <c r="C100" s="986" t="n"/>
      <c r="D100" s="986" t="n"/>
      <c r="E100" s="986" t="n"/>
      <c r="F100" s="986" t="n"/>
      <c r="G100" s="986" t="n">
        <v>0</v>
      </c>
      <c r="H100" s="986" t="n">
        <v>1099051</v>
      </c>
      <c r="I100" s="981" t="n"/>
      <c r="K100" s="982" t="n"/>
      <c r="N100" s="105">
        <f>B100</f>
        <v/>
      </c>
      <c r="O100" s="106" t="inlineStr"/>
      <c r="P100" s="106" t="inlineStr"/>
      <c r="Q100" s="106" t="inlineStr"/>
      <c r="R100" s="106" t="inlineStr"/>
      <c r="S100" s="106">
        <f>G100*BS!$B$9</f>
        <v/>
      </c>
      <c r="T100" s="106">
        <f>H100*BS!$B$9</f>
        <v/>
      </c>
      <c r="U100" s="980">
        <f>I100</f>
        <v/>
      </c>
      <c r="V100" s="975" t="n"/>
      <c r="W100" s="975" t="n"/>
    </row>
    <row r="101" customFormat="1" s="79">
      <c r="A101" s="618" t="n"/>
      <c r="B101" s="102" t="inlineStr">
        <is>
          <t>Right-of-use asset Accumulated depreciation and impairment losses Balance at 31 December 2022</t>
        </is>
      </c>
      <c r="C101" s="986" t="n"/>
      <c r="D101" s="973" t="n"/>
      <c r="E101" s="973" t="n"/>
      <c r="F101" s="973" t="n"/>
      <c r="G101" s="973" t="n">
        <v>0</v>
      </c>
      <c r="H101" s="973" t="n">
        <v>1465401</v>
      </c>
      <c r="I101" s="981" t="n"/>
      <c r="K101" s="982" t="n"/>
      <c r="N101" s="105">
        <f>B101</f>
        <v/>
      </c>
      <c r="O101" s="106" t="inlineStr"/>
      <c r="P101" s="106" t="inlineStr"/>
      <c r="Q101" s="106" t="inlineStr"/>
      <c r="R101" s="106" t="inlineStr"/>
      <c r="S101" s="106">
        <f>G101*BS!$B$9</f>
        <v/>
      </c>
      <c r="T101" s="106">
        <f>H101*BS!$B$9</f>
        <v/>
      </c>
      <c r="U101" s="980">
        <f>I101</f>
        <v/>
      </c>
      <c r="V101" s="975" t="n"/>
      <c r="W101" s="975" t="n"/>
    </row>
    <row r="102" customFormat="1" s="79">
      <c r="A102" s="618" t="n"/>
      <c r="B102" s="102" t="inlineStr">
        <is>
          <t>Furniture and equipment Accumulated depreciation and impairment losses Balance at 31 December 2021</t>
        </is>
      </c>
      <c r="C102" s="986" t="n"/>
      <c r="D102" s="973" t="n"/>
      <c r="E102" s="973" t="n"/>
      <c r="F102" s="973" t="n"/>
      <c r="G102" s="973" t="n">
        <v>0</v>
      </c>
      <c r="H102" s="973" t="n">
        <v>506046</v>
      </c>
      <c r="I102" s="981" t="n"/>
      <c r="K102" s="982" t="n"/>
      <c r="N102" s="105">
        <f>B102</f>
        <v/>
      </c>
      <c r="O102" s="106" t="inlineStr"/>
      <c r="P102" s="106" t="inlineStr"/>
      <c r="Q102" s="106" t="inlineStr"/>
      <c r="R102" s="106" t="inlineStr"/>
      <c r="S102" s="106">
        <f>G102*BS!$B$9</f>
        <v/>
      </c>
      <c r="T102" s="106">
        <f>H102*BS!$B$9</f>
        <v/>
      </c>
      <c r="U102" s="980">
        <f>I102</f>
        <v/>
      </c>
      <c r="V102" s="975" t="n"/>
      <c r="W102" s="975" t="n"/>
    </row>
    <row r="103" customFormat="1" s="79">
      <c r="A103" s="618" t="n"/>
      <c r="B103" s="102" t="inlineStr">
        <is>
          <t>Furniture and equipment Accumulated depreciation and impairment losses Balance at 31 December 2022</t>
        </is>
      </c>
      <c r="C103" s="103" t="n"/>
      <c r="D103" s="103" t="n"/>
      <c r="E103" s="103" t="n"/>
      <c r="F103" s="103" t="n"/>
      <c r="G103" s="103" t="n">
        <v>0</v>
      </c>
      <c r="H103" s="103" t="n">
        <v>528571</v>
      </c>
      <c r="I103" s="981" t="n"/>
      <c r="K103" s="982" t="n"/>
      <c r="N103" s="105">
        <f>B103</f>
        <v/>
      </c>
      <c r="O103" s="106" t="inlineStr"/>
      <c r="P103" s="106" t="inlineStr"/>
      <c r="Q103" s="106" t="inlineStr"/>
      <c r="R103" s="106" t="inlineStr"/>
      <c r="S103" s="106">
        <f>G103*BS!$B$9</f>
        <v/>
      </c>
      <c r="T103" s="106">
        <f>H103*BS!$B$9</f>
        <v/>
      </c>
      <c r="U103" s="980">
        <f>I103</f>
        <v/>
      </c>
      <c r="V103" s="975" t="n"/>
      <c r="W103" s="975" t="n"/>
    </row>
    <row r="104" customFormat="1" s="79">
      <c r="A104" s="618" t="n"/>
      <c r="B104" s="102" t="inlineStr">
        <is>
          <t>Furniture and equipment Carrying amounts 2021 At 31 December 2021</t>
        </is>
      </c>
      <c r="C104" s="986" t="n"/>
      <c r="D104" s="986" t="n"/>
      <c r="E104" s="986" t="n"/>
      <c r="F104" s="986" t="n"/>
      <c r="G104" s="986" t="n">
        <v>39251</v>
      </c>
      <c r="H104" s="986" t="n">
        <v>0</v>
      </c>
      <c r="I104" s="981" t="n"/>
      <c r="K104" s="982" t="n"/>
      <c r="N104" s="105">
        <f>B104</f>
        <v/>
      </c>
      <c r="O104" s="106" t="inlineStr"/>
      <c r="P104" s="106" t="inlineStr"/>
      <c r="Q104" s="106" t="inlineStr"/>
      <c r="R104" s="106" t="inlineStr"/>
      <c r="S104" s="106">
        <f>G104*BS!$B$9</f>
        <v/>
      </c>
      <c r="T104" s="106">
        <f>H104*BS!$B$9</f>
        <v/>
      </c>
      <c r="U104" s="980">
        <f>I104</f>
        <v/>
      </c>
      <c r="V104" s="975" t="n"/>
      <c r="W104" s="975" t="n"/>
    </row>
    <row r="105" customFormat="1" s="79">
      <c r="A105" s="618" t="n"/>
      <c r="B105" s="102" t="inlineStr">
        <is>
          <t>Furniture and equipment Carrying amounts 2022 At 31 December 2022</t>
        </is>
      </c>
      <c r="C105" s="986" t="n"/>
      <c r="D105" s="986" t="n"/>
      <c r="E105" s="986" t="n"/>
      <c r="F105" s="986" t="n"/>
      <c r="G105" s="986" t="n">
        <v>0</v>
      </c>
      <c r="H105" s="986" t="n">
        <v>21488</v>
      </c>
      <c r="I105" s="981" t="n"/>
      <c r="K105" s="982" t="n"/>
      <c r="N105" s="105">
        <f>B105</f>
        <v/>
      </c>
      <c r="O105" s="106" t="inlineStr"/>
      <c r="P105" s="106" t="inlineStr"/>
      <c r="Q105" s="106" t="inlineStr"/>
      <c r="R105" s="106" t="inlineStr"/>
      <c r="S105" s="106">
        <f>G105*BS!$B$9</f>
        <v/>
      </c>
      <c r="T105" s="106">
        <f>H105*BS!$B$9</f>
        <v/>
      </c>
      <c r="U105" s="980">
        <f>I105</f>
        <v/>
      </c>
      <c r="V105" s="975" t="n"/>
      <c r="W105" s="975" t="n"/>
    </row>
    <row r="106" customFormat="1" s="79">
      <c r="A106" s="618" t="n"/>
      <c r="B106" s="102" t="n"/>
      <c r="C106" s="986" t="n"/>
      <c r="D106" s="986" t="n"/>
      <c r="E106" s="986" t="n"/>
      <c r="F106" s="986" t="n"/>
      <c r="G106" s="986" t="n"/>
      <c r="H106" s="986" t="n"/>
      <c r="I106" s="981" t="n"/>
      <c r="K106" s="982" t="n"/>
      <c r="N106" s="105" t="inlineStr"/>
      <c r="O106" s="106" t="inlineStr"/>
      <c r="P106" s="106" t="inlineStr"/>
      <c r="Q106" s="106" t="inlineStr"/>
      <c r="R106" s="106" t="inlineStr"/>
      <c r="S106" s="106" t="inlineStr"/>
      <c r="T106" s="106" t="inlineStr"/>
      <c r="U106" s="980">
        <f>I106</f>
        <v/>
      </c>
      <c r="V106" s="975" t="n"/>
      <c r="W106" s="975" t="n"/>
    </row>
    <row r="107" customFormat="1" s="79">
      <c r="A107" s="618" t="n"/>
      <c r="B107" s="102" t="n"/>
      <c r="C107" s="986" t="n"/>
      <c r="D107" s="986" t="n"/>
      <c r="E107" s="986" t="n"/>
      <c r="F107" s="986" t="n"/>
      <c r="G107" s="986" t="n"/>
      <c r="H107" s="986" t="n"/>
      <c r="I107" s="981" t="n"/>
      <c r="K107" s="982" t="n"/>
      <c r="N107" s="105" t="inlineStr"/>
      <c r="O107" s="106" t="inlineStr"/>
      <c r="P107" s="106" t="inlineStr"/>
      <c r="Q107" s="106" t="inlineStr"/>
      <c r="R107" s="106" t="inlineStr"/>
      <c r="S107" s="106" t="inlineStr"/>
      <c r="T107" s="106" t="inlineStr"/>
      <c r="U107" s="980">
        <f>I107</f>
        <v/>
      </c>
      <c r="V107" s="975" t="n"/>
      <c r="W107" s="975" t="n"/>
    </row>
    <row r="108" customFormat="1" s="79">
      <c r="A108" s="618" t="n"/>
      <c r="B108" s="102" t="n"/>
      <c r="C108" s="986" t="n"/>
      <c r="D108" s="986" t="n"/>
      <c r="E108" s="986" t="n"/>
      <c r="F108" s="986" t="n"/>
      <c r="G108" s="986" t="n"/>
      <c r="H108" s="986" t="n"/>
      <c r="I108" s="981" t="n"/>
      <c r="K108" s="982" t="n"/>
      <c r="N108" s="105" t="inlineStr"/>
      <c r="O108" s="106" t="inlineStr"/>
      <c r="P108" s="106" t="inlineStr"/>
      <c r="Q108" s="106" t="inlineStr"/>
      <c r="R108" s="106" t="inlineStr"/>
      <c r="S108" s="106" t="inlineStr"/>
      <c r="T108" s="106" t="inlineStr"/>
      <c r="U108" s="980">
        <f>I108</f>
        <v/>
      </c>
      <c r="V108" s="975" t="n"/>
      <c r="W108" s="975" t="n"/>
    </row>
    <row r="109" customFormat="1" s="79">
      <c r="A109" s="618" t="n"/>
      <c r="B109" s="102" t="n"/>
      <c r="C109" s="986" t="n"/>
      <c r="D109" s="986" t="n"/>
      <c r="E109" s="986" t="n"/>
      <c r="F109" s="986" t="n"/>
      <c r="G109" s="986" t="n"/>
      <c r="H109" s="986" t="n"/>
      <c r="I109" s="981" t="n"/>
      <c r="K109" s="982" t="n"/>
      <c r="N109" s="105" t="inlineStr"/>
      <c r="O109" s="106" t="inlineStr"/>
      <c r="P109" s="106" t="inlineStr"/>
      <c r="Q109" s="106" t="inlineStr"/>
      <c r="R109" s="106" t="inlineStr"/>
      <c r="S109" s="106" t="inlineStr"/>
      <c r="T109" s="106" t="inlineStr"/>
      <c r="U109" s="980">
        <f>I109</f>
        <v/>
      </c>
      <c r="V109" s="975" t="n"/>
      <c r="W109" s="975" t="n"/>
    </row>
    <row r="110" customFormat="1" s="79">
      <c r="A110" s="618" t="n"/>
      <c r="B110" s="102" t="n"/>
      <c r="C110" s="986" t="n"/>
      <c r="D110" s="986" t="n"/>
      <c r="E110" s="986" t="n"/>
      <c r="F110" s="986" t="n"/>
      <c r="G110" s="986" t="n"/>
      <c r="H110" s="986" t="n"/>
      <c r="I110" s="981" t="n"/>
      <c r="K110" s="982" t="n"/>
      <c r="N110" s="105" t="inlineStr"/>
      <c r="O110" s="106" t="inlineStr"/>
      <c r="P110" s="106" t="inlineStr"/>
      <c r="Q110" s="106" t="inlineStr"/>
      <c r="R110" s="106" t="inlineStr"/>
      <c r="S110" s="106" t="inlineStr"/>
      <c r="T110" s="106" t="inlineStr"/>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inlineStr"/>
      <c r="O112" s="106" t="inlineStr"/>
      <c r="P112" s="106" t="inlineStr"/>
      <c r="Q112" s="106" t="inlineStr"/>
      <c r="R112" s="106" t="inlineStr"/>
      <c r="S112" s="106" t="inlineStr"/>
      <c r="T112" s="106" t="inlineStr"/>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inlineStr"/>
      <c r="P113" s="115" t="inlineStr"/>
      <c r="Q113" s="115" t="inlineStr"/>
      <c r="R113" s="115" t="inlineStr"/>
      <c r="S113" s="115" t="inlineStr"/>
      <c r="T113" s="115" t="inlineStr"/>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3" t="n"/>
      <c r="D114" s="973" t="n"/>
      <c r="E114" s="973" t="n"/>
      <c r="F114" s="973" t="n"/>
      <c r="G114" s="973" t="n"/>
      <c r="H114" s="973" t="n"/>
      <c r="I114" s="979" t="n"/>
      <c r="N114" s="105" t="inlineStr"/>
      <c r="O114" s="106" t="inlineStr"/>
      <c r="P114" s="106" t="inlineStr"/>
      <c r="Q114" s="106" t="inlineStr"/>
      <c r="R114" s="106" t="inlineStr"/>
      <c r="S114" s="106" t="inlineStr"/>
      <c r="T114" s="106" t="inlineStr"/>
      <c r="U114" s="980">
        <f>I114</f>
        <v/>
      </c>
      <c r="V114" s="961" t="n"/>
      <c r="W114" s="961" t="n"/>
    </row>
    <row r="115" customFormat="1" s="79">
      <c r="A115" s="618" t="n"/>
      <c r="B115" s="102" t="n"/>
      <c r="C115" s="973" t="n"/>
      <c r="D115" s="973" t="n"/>
      <c r="E115" s="973" t="n"/>
      <c r="F115" s="973" t="n"/>
      <c r="G115" s="973" t="n"/>
      <c r="H115" s="973" t="n"/>
      <c r="I115" s="979" t="n"/>
      <c r="N115" s="105" t="inlineStr"/>
      <c r="O115" s="106" t="inlineStr"/>
      <c r="P115" s="106" t="inlineStr"/>
      <c r="Q115" s="106" t="inlineStr"/>
      <c r="R115" s="106" t="inlineStr"/>
      <c r="S115" s="106" t="inlineStr"/>
      <c r="T115" s="106" t="inlineStr"/>
      <c r="U115" s="980">
        <f>I115</f>
        <v/>
      </c>
      <c r="V115" s="961" t="n"/>
      <c r="W115" s="961" t="n"/>
    </row>
    <row r="116" customFormat="1" s="79">
      <c r="A116" s="618" t="n"/>
      <c r="B116" s="102" t="n"/>
      <c r="C116" s="973" t="n"/>
      <c r="D116" s="973" t="n"/>
      <c r="E116" s="973" t="n"/>
      <c r="F116" s="973" t="n"/>
      <c r="G116" s="973" t="n"/>
      <c r="H116" s="973" t="n"/>
      <c r="I116" s="979" t="n"/>
      <c r="N116" s="105" t="inlineStr"/>
      <c r="O116" s="106" t="inlineStr"/>
      <c r="P116" s="106" t="inlineStr"/>
      <c r="Q116" s="106" t="inlineStr"/>
      <c r="R116" s="106" t="inlineStr"/>
      <c r="S116" s="106" t="inlineStr"/>
      <c r="T116" s="106" t="inlineStr"/>
      <c r="U116" s="980">
        <f>I116</f>
        <v/>
      </c>
      <c r="V116" s="961" t="n"/>
      <c r="W116" s="961" t="n"/>
    </row>
    <row r="117" customFormat="1" s="79">
      <c r="A117" s="618" t="n"/>
      <c r="B117" s="102" t="n"/>
      <c r="C117" s="973" t="n"/>
      <c r="D117" s="973" t="n"/>
      <c r="E117" s="973" t="n"/>
      <c r="F117" s="973" t="n"/>
      <c r="G117" s="973" t="n"/>
      <c r="H117" s="973" t="n"/>
      <c r="I117" s="979" t="n"/>
      <c r="N117" s="105" t="inlineStr"/>
      <c r="O117" s="106" t="inlineStr"/>
      <c r="P117" s="106" t="inlineStr"/>
      <c r="Q117" s="106" t="inlineStr"/>
      <c r="R117" s="106" t="inlineStr"/>
      <c r="S117" s="106" t="inlineStr"/>
      <c r="T117" s="106" t="inlineStr"/>
      <c r="U117" s="980">
        <f>I117</f>
        <v/>
      </c>
      <c r="V117" s="961" t="n"/>
      <c r="W117" s="961" t="n"/>
    </row>
    <row r="118" customFormat="1" s="79">
      <c r="A118" s="618" t="n"/>
      <c r="B118" s="102" t="n"/>
      <c r="C118" s="973" t="n"/>
      <c r="D118" s="973" t="n"/>
      <c r="E118" s="973" t="n"/>
      <c r="F118" s="973" t="n"/>
      <c r="G118" s="973" t="n"/>
      <c r="H118" s="973" t="n"/>
      <c r="I118" s="979" t="n"/>
      <c r="N118" s="105" t="inlineStr"/>
      <c r="O118" s="106" t="inlineStr"/>
      <c r="P118" s="106" t="inlineStr"/>
      <c r="Q118" s="106" t="inlineStr"/>
      <c r="R118" s="106" t="inlineStr"/>
      <c r="S118" s="106" t="inlineStr"/>
      <c r="T118" s="106" t="inlineStr"/>
      <c r="U118" s="980">
        <f>I118</f>
        <v/>
      </c>
      <c r="V118" s="961" t="n"/>
      <c r="W118" s="961" t="n"/>
    </row>
    <row r="119" customFormat="1" s="79">
      <c r="A119" s="618" t="n"/>
      <c r="B119" s="102" t="n"/>
      <c r="C119" s="103" t="n"/>
      <c r="D119" s="103" t="n"/>
      <c r="E119" s="103" t="n"/>
      <c r="F119" s="103" t="n"/>
      <c r="G119" s="103" t="n"/>
      <c r="H119" s="103" t="n"/>
      <c r="I119" s="979" t="n"/>
      <c r="N119" s="105" t="inlineStr"/>
      <c r="O119" s="106" t="inlineStr"/>
      <c r="P119" s="106" t="inlineStr"/>
      <c r="Q119" s="106" t="inlineStr"/>
      <c r="R119" s="106" t="inlineStr"/>
      <c r="S119" s="106" t="inlineStr"/>
      <c r="T119" s="106" t="inlineStr"/>
      <c r="U119" s="980">
        <f>I119</f>
        <v/>
      </c>
      <c r="V119" s="961" t="n"/>
      <c r="W119" s="961" t="n"/>
    </row>
    <row r="120" customFormat="1" s="79">
      <c r="A120" s="618" t="n"/>
      <c r="B120" s="102" t="n"/>
      <c r="C120" s="973" t="n"/>
      <c r="D120" s="973" t="n"/>
      <c r="E120" s="973" t="n"/>
      <c r="F120" s="973" t="n"/>
      <c r="G120" s="973" t="n"/>
      <c r="H120" s="973" t="n"/>
      <c r="I120" s="979" t="n"/>
      <c r="N120" s="105" t="inlineStr"/>
      <c r="O120" s="106" t="inlineStr"/>
      <c r="P120" s="106" t="inlineStr"/>
      <c r="Q120" s="106" t="inlineStr"/>
      <c r="R120" s="106" t="inlineStr"/>
      <c r="S120" s="106" t="inlineStr"/>
      <c r="T120" s="106" t="inlineStr"/>
      <c r="U120" s="980">
        <f>I120</f>
        <v/>
      </c>
      <c r="V120" s="961" t="n"/>
      <c r="W120" s="961" t="n"/>
    </row>
    <row r="121" customFormat="1" s="79">
      <c r="A121" s="618" t="n"/>
      <c r="B121" s="102" t="n"/>
      <c r="C121" s="973" t="n"/>
      <c r="D121" s="973" t="n"/>
      <c r="E121" s="973" t="n"/>
      <c r="F121" s="973" t="n"/>
      <c r="G121" s="973" t="n"/>
      <c r="H121" s="973" t="n"/>
      <c r="I121" s="979" t="n"/>
      <c r="N121" s="105" t="inlineStr"/>
      <c r="O121" s="106" t="inlineStr"/>
      <c r="P121" s="106" t="inlineStr"/>
      <c r="Q121" s="106" t="inlineStr"/>
      <c r="R121" s="106" t="inlineStr"/>
      <c r="S121" s="106" t="inlineStr"/>
      <c r="T121" s="106" t="inlineStr"/>
      <c r="U121" s="980">
        <f>I121</f>
        <v/>
      </c>
      <c r="V121" s="961" t="n"/>
      <c r="W121" s="961" t="n"/>
    </row>
    <row r="122" customFormat="1" s="79">
      <c r="A122" s="618" t="n"/>
      <c r="B122" s="102" t="n"/>
      <c r="C122" s="973" t="n"/>
      <c r="D122" s="973" t="n"/>
      <c r="E122" s="973" t="n"/>
      <c r="F122" s="973" t="n"/>
      <c r="G122" s="973" t="n"/>
      <c r="H122" s="973" t="n"/>
      <c r="I122" s="979" t="n"/>
      <c r="N122" s="105" t="inlineStr"/>
      <c r="O122" s="106" t="inlineStr"/>
      <c r="P122" s="106" t="inlineStr"/>
      <c r="Q122" s="106" t="inlineStr"/>
      <c r="R122" s="106" t="inlineStr"/>
      <c r="S122" s="106" t="inlineStr"/>
      <c r="T122" s="106" t="inlineStr"/>
      <c r="U122" s="980">
        <f>I122</f>
        <v/>
      </c>
      <c r="V122" s="961" t="n"/>
      <c r="W122" s="961" t="n"/>
    </row>
    <row r="123" customFormat="1" s="79">
      <c r="A123" s="618" t="n"/>
      <c r="B123" s="102" t="n"/>
      <c r="C123" s="973" t="n"/>
      <c r="D123" s="973" t="n"/>
      <c r="E123" s="973" t="n"/>
      <c r="F123" s="973" t="n"/>
      <c r="G123" s="973" t="n"/>
      <c r="H123" s="973" t="n"/>
      <c r="I123" s="979" t="n"/>
      <c r="N123" s="105" t="inlineStr"/>
      <c r="O123" s="106" t="inlineStr"/>
      <c r="P123" s="106" t="inlineStr"/>
      <c r="Q123" s="106" t="inlineStr"/>
      <c r="R123" s="106" t="inlineStr"/>
      <c r="S123" s="106" t="inlineStr"/>
      <c r="T123" s="106" t="inlineStr"/>
      <c r="U123" s="980">
        <f>I123</f>
        <v/>
      </c>
      <c r="V123" s="961" t="n"/>
      <c r="W123" s="961" t="n"/>
    </row>
    <row r="124" customFormat="1" s="79">
      <c r="A124" s="618" t="n"/>
      <c r="B124" s="102" t="n"/>
      <c r="C124" s="973" t="n"/>
      <c r="D124" s="973" t="n"/>
      <c r="E124" s="973" t="n"/>
      <c r="F124" s="973" t="n"/>
      <c r="G124" s="973" t="n"/>
      <c r="H124" s="973" t="n"/>
      <c r="I124" s="979" t="n"/>
      <c r="N124" s="105" t="inlineStr"/>
      <c r="O124" s="106" t="inlineStr"/>
      <c r="P124" s="106" t="inlineStr"/>
      <c r="Q124" s="106" t="inlineStr"/>
      <c r="R124" s="106" t="inlineStr"/>
      <c r="S124" s="106" t="inlineStr"/>
      <c r="T124" s="106" t="inlineStr"/>
      <c r="U124" s="980">
        <f>I124</f>
        <v/>
      </c>
      <c r="V124" s="961" t="n"/>
      <c r="W124" s="961" t="n"/>
    </row>
    <row r="125" customFormat="1" s="79">
      <c r="A125" s="618" t="n"/>
      <c r="B125" s="102" t="n"/>
      <c r="C125" s="973" t="n"/>
      <c r="D125" s="973" t="n"/>
      <c r="E125" s="973" t="n"/>
      <c r="F125" s="973" t="n"/>
      <c r="G125" s="973" t="n"/>
      <c r="H125" s="973" t="n"/>
      <c r="I125" s="979" t="n"/>
      <c r="N125" s="105" t="inlineStr"/>
      <c r="O125" s="106" t="inlineStr"/>
      <c r="P125" s="106" t="inlineStr"/>
      <c r="Q125" s="106" t="inlineStr"/>
      <c r="R125" s="106" t="inlineStr"/>
      <c r="S125" s="106" t="inlineStr"/>
      <c r="T125" s="106" t="inlineStr"/>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inlineStr"/>
      <c r="O127" s="106" t="inlineStr"/>
      <c r="P127" s="106" t="inlineStr"/>
      <c r="Q127" s="106" t="inlineStr"/>
      <c r="R127" s="106" t="inlineStr"/>
      <c r="S127" s="106" t="inlineStr"/>
      <c r="T127" s="106" t="inlineStr"/>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t="inlineStr"/>
      <c r="P128" s="115" t="inlineStr"/>
      <c r="Q128" s="115" t="inlineStr"/>
      <c r="R128" s="115" t="inlineStr"/>
      <c r="S128" s="115" t="inlineStr"/>
      <c r="T128" s="115" t="inlineStr"/>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8" t="n"/>
      <c r="J129" s="85" t="n"/>
      <c r="K129" s="85" t="n"/>
      <c r="L129" s="85" t="n"/>
      <c r="M129" s="85" t="n"/>
      <c r="N129" s="114" t="inlineStr"/>
      <c r="O129" s="115" t="inlineStr"/>
      <c r="P129" s="115" t="inlineStr"/>
      <c r="Q129" s="115" t="inlineStr"/>
      <c r="R129" s="115" t="inlineStr"/>
      <c r="S129" s="115" t="inlineStr"/>
      <c r="T129" s="115" t="inlineStr"/>
      <c r="U129" s="123" t="n"/>
      <c r="V129" s="975" t="n"/>
      <c r="W129" s="975"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3" t="n"/>
      <c r="D130" s="973" t="n"/>
      <c r="E130" s="973" t="n"/>
      <c r="F130" s="973" t="n"/>
      <c r="G130" s="973" t="n"/>
      <c r="H130" s="973" t="n"/>
      <c r="I130" s="968" t="n"/>
      <c r="J130" s="85" t="n"/>
      <c r="K130" s="85" t="n"/>
      <c r="L130" s="85" t="n"/>
      <c r="M130" s="85" t="n"/>
      <c r="N130" s="114" t="inlineStr"/>
      <c r="O130" s="115" t="inlineStr"/>
      <c r="P130" s="115" t="inlineStr"/>
      <c r="Q130" s="115" t="inlineStr"/>
      <c r="R130" s="115" t="inlineStr"/>
      <c r="S130" s="115" t="inlineStr"/>
      <c r="T130" s="115" t="inlineStr"/>
      <c r="U130" s="123" t="n"/>
      <c r="V130" s="975" t="n"/>
      <c r="W130" s="975"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4">
        <f>SUM(INDIRECT(ADDRESS(MATCH("K18",$A:$A,0)+1,COLUMN(C$12),4)&amp;":"&amp;ADDRESS(MATCH("K19",$A:$A,0)-1,COLUMN(C$12),4)))</f>
        <v/>
      </c>
      <c r="D131" s="974">
        <f>SUM(INDIRECT(ADDRESS(MATCH("K18",$A:$A,0)+1,COLUMN(D$12),4)&amp;":"&amp;ADDRESS(MATCH("K19",$A:$A,0)-1,COLUMN(D$12),4)))</f>
        <v/>
      </c>
      <c r="E131" s="974">
        <f>SUM(INDIRECT(ADDRESS(MATCH("K18",$A:$A,0)+1,COLUMN(E$12),4)&amp;":"&amp;ADDRESS(MATCH("K19",$A:$A,0)-1,COLUMN(E$12),4)))</f>
        <v/>
      </c>
      <c r="F131" s="974">
        <f>SUM(INDIRECT(ADDRESS(MATCH("K18",$A:$A,0)+1,COLUMN(F$12),4)&amp;":"&amp;ADDRESS(MATCH("K19",$A:$A,0)-1,COLUMN(F$12),4)))</f>
        <v/>
      </c>
      <c r="G131" s="974">
        <f>SUM(INDIRECT(ADDRESS(MATCH("K18",$A:$A,0)+1,COLUMN(G$12),4)&amp;":"&amp;ADDRESS(MATCH("K19",$A:$A,0)-1,COLUMN(G$12),4)))</f>
        <v/>
      </c>
      <c r="H131" s="974">
        <f>SUM(INDIRECT(ADDRESS(MATCH("K18",$A:$A,0)+1,COLUMN(H$12),4)&amp;":"&amp;ADDRESS(MATCH("K19",$A:$A,0)-1,COLUMN(H$12),4)))</f>
        <v/>
      </c>
      <c r="I131" s="962" t="n"/>
      <c r="N131" s="105">
        <f>B131</f>
        <v/>
      </c>
      <c r="O131" s="106">
        <f>C131*BS!$B$9</f>
        <v/>
      </c>
      <c r="P131" s="106">
        <f>D131*BS!$B$9</f>
        <v/>
      </c>
      <c r="Q131" s="106">
        <f>E131*BS!$B$9</f>
        <v/>
      </c>
      <c r="R131" s="106">
        <f>F131*BS!$B$9</f>
        <v/>
      </c>
      <c r="S131" s="106">
        <f>G131*BS!$B$9</f>
        <v/>
      </c>
      <c r="T131" s="106">
        <f>H131*BS!$B$9</f>
        <v/>
      </c>
      <c r="U131" s="107" t="n"/>
      <c r="V131" s="961" t="n"/>
      <c r="W131" s="961" t="n"/>
    </row>
    <row r="132" customFormat="1" s="117">
      <c r="A132" s="618" t="inlineStr">
        <is>
          <t>K20</t>
        </is>
      </c>
      <c r="B132" s="96" t="inlineStr">
        <is>
          <t>Other intangible assets</t>
        </is>
      </c>
      <c r="C132" s="988" t="n"/>
      <c r="D132" s="988" t="n"/>
      <c r="E132" s="988" t="n"/>
      <c r="F132" s="988" t="n"/>
      <c r="G132" s="988" t="n"/>
      <c r="H132" s="988" t="n"/>
      <c r="I132" s="968" t="n"/>
      <c r="J132" s="85" t="n"/>
      <c r="K132" s="85" t="n"/>
      <c r="L132" s="85" t="n"/>
      <c r="M132" s="85" t="n"/>
      <c r="N132" s="114">
        <f>B132</f>
        <v/>
      </c>
      <c r="O132" s="115" t="inlineStr"/>
      <c r="P132" s="115" t="inlineStr"/>
      <c r="Q132" s="115" t="inlineStr"/>
      <c r="R132" s="115" t="inlineStr"/>
      <c r="S132" s="115" t="inlineStr"/>
      <c r="T132" s="115" t="inlineStr"/>
      <c r="U132" s="969">
        <f>I132</f>
        <v/>
      </c>
      <c r="V132" s="975" t="n"/>
      <c r="W132" s="975"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73" t="n"/>
      <c r="D133" s="973" t="n"/>
      <c r="E133" s="973" t="n"/>
      <c r="F133" s="973" t="n"/>
      <c r="G133" s="973" t="n"/>
      <c r="H133" s="973" t="n"/>
      <c r="I133" s="962" t="n"/>
      <c r="N133" s="105" t="inlineStr"/>
      <c r="O133" s="106" t="inlineStr"/>
      <c r="P133" s="106" t="inlineStr"/>
      <c r="Q133" s="106" t="inlineStr"/>
      <c r="R133" s="106" t="inlineStr"/>
      <c r="S133" s="106" t="inlineStr"/>
      <c r="T133" s="106" t="inlineStr"/>
      <c r="U133" s="963">
        <f>I133</f>
        <v/>
      </c>
      <c r="V133" s="961" t="n"/>
      <c r="W133" s="961" t="n"/>
    </row>
    <row r="134" customFormat="1" s="79">
      <c r="A134" s="618" t="n"/>
      <c r="B134" s="102" t="n"/>
      <c r="C134" s="973" t="n"/>
      <c r="D134" s="973" t="n"/>
      <c r="E134" s="973" t="n"/>
      <c r="F134" s="973" t="n"/>
      <c r="G134" s="973" t="n"/>
      <c r="H134" s="973" t="n"/>
      <c r="I134" s="962" t="n"/>
      <c r="N134" s="105" t="inlineStr"/>
      <c r="O134" s="106" t="inlineStr"/>
      <c r="P134" s="106" t="inlineStr"/>
      <c r="Q134" s="106" t="inlineStr"/>
      <c r="R134" s="106" t="inlineStr"/>
      <c r="S134" s="106" t="inlineStr"/>
      <c r="T134" s="106" t="inlineStr"/>
      <c r="U134" s="107">
        <f>I134</f>
        <v/>
      </c>
      <c r="V134" s="961" t="n"/>
      <c r="W134" s="961" t="n"/>
    </row>
    <row r="135" customFormat="1" s="79">
      <c r="A135" s="618" t="n"/>
      <c r="B135" s="102" t="n"/>
      <c r="C135" s="973" t="n"/>
      <c r="D135" s="973" t="n"/>
      <c r="E135" s="973" t="n"/>
      <c r="F135" s="973" t="n"/>
      <c r="G135" s="973" t="n"/>
      <c r="H135" s="973" t="n"/>
      <c r="I135" s="962" t="n"/>
      <c r="N135" s="105" t="inlineStr"/>
      <c r="O135" s="106" t="inlineStr"/>
      <c r="P135" s="106" t="inlineStr"/>
      <c r="Q135" s="106" t="inlineStr"/>
      <c r="R135" s="106" t="inlineStr"/>
      <c r="S135" s="106" t="inlineStr"/>
      <c r="T135" s="106" t="inlineStr"/>
      <c r="U135" s="107">
        <f>I135</f>
        <v/>
      </c>
      <c r="V135" s="961" t="n"/>
      <c r="W135" s="961" t="n"/>
    </row>
    <row r="136" customFormat="1" s="79">
      <c r="A136" s="618" t="n"/>
      <c r="B136" s="102" t="n"/>
      <c r="C136" s="973" t="n"/>
      <c r="D136" s="973" t="n"/>
      <c r="E136" s="973" t="n"/>
      <c r="F136" s="973" t="n"/>
      <c r="G136" s="973" t="n"/>
      <c r="H136" s="973" t="n"/>
      <c r="I136" s="962" t="n"/>
      <c r="N136" s="105" t="inlineStr"/>
      <c r="O136" s="106" t="inlineStr"/>
      <c r="P136" s="106" t="inlineStr"/>
      <c r="Q136" s="106" t="inlineStr"/>
      <c r="R136" s="106" t="inlineStr"/>
      <c r="S136" s="106" t="inlineStr"/>
      <c r="T136" s="106" t="inlineStr"/>
      <c r="U136" s="107">
        <f>I136</f>
        <v/>
      </c>
      <c r="V136" s="961" t="n"/>
      <c r="W136" s="961" t="n"/>
    </row>
    <row r="137" customFormat="1" s="79">
      <c r="A137" s="618" t="n"/>
      <c r="B137" s="102" t="n"/>
      <c r="C137" s="973" t="n"/>
      <c r="D137" s="973" t="n"/>
      <c r="E137" s="973" t="n"/>
      <c r="F137" s="973" t="n"/>
      <c r="G137" s="973" t="n"/>
      <c r="H137" s="973" t="n"/>
      <c r="I137" s="962" t="n"/>
      <c r="N137" s="105" t="inlineStr"/>
      <c r="O137" s="106" t="inlineStr"/>
      <c r="P137" s="106" t="inlineStr"/>
      <c r="Q137" s="106" t="inlineStr"/>
      <c r="R137" s="106" t="inlineStr"/>
      <c r="S137" s="106" t="inlineStr"/>
      <c r="T137" s="106" t="inlineStr"/>
      <c r="U137" s="107">
        <f>I137</f>
        <v/>
      </c>
      <c r="V137" s="961" t="n"/>
      <c r="W137" s="961" t="n"/>
    </row>
    <row r="138" customFormat="1" s="79">
      <c r="A138" s="618" t="n"/>
      <c r="B138" s="102" t="n"/>
      <c r="C138" s="103" t="n"/>
      <c r="D138" s="103" t="n"/>
      <c r="E138" s="103" t="n"/>
      <c r="F138" s="103" t="n"/>
      <c r="G138" s="103" t="n"/>
      <c r="H138" s="103" t="n"/>
      <c r="I138" s="962" t="n"/>
      <c r="N138" s="105" t="inlineStr"/>
      <c r="O138" s="106" t="inlineStr"/>
      <c r="P138" s="106" t="inlineStr"/>
      <c r="Q138" s="106" t="inlineStr"/>
      <c r="R138" s="106" t="inlineStr"/>
      <c r="S138" s="106" t="inlineStr"/>
      <c r="T138" s="106" t="inlineStr"/>
      <c r="U138" s="107">
        <f>I138</f>
        <v/>
      </c>
      <c r="V138" s="961" t="n"/>
      <c r="W138" s="961" t="n"/>
    </row>
    <row r="139" customFormat="1" s="79">
      <c r="A139" s="618" t="n"/>
      <c r="B139" s="102" t="n"/>
      <c r="C139" s="973" t="n"/>
      <c r="D139" s="973" t="n"/>
      <c r="E139" s="973" t="n"/>
      <c r="F139" s="973" t="n"/>
      <c r="G139" s="973" t="n"/>
      <c r="H139" s="973" t="n"/>
      <c r="I139" s="962" t="n"/>
      <c r="N139" s="105" t="inlineStr"/>
      <c r="O139" s="106" t="inlineStr"/>
      <c r="P139" s="106" t="inlineStr"/>
      <c r="Q139" s="106" t="inlineStr"/>
      <c r="R139" s="106" t="inlineStr"/>
      <c r="S139" s="106" t="inlineStr"/>
      <c r="T139" s="106" t="inlineStr"/>
      <c r="U139" s="107">
        <f>I139</f>
        <v/>
      </c>
      <c r="V139" s="961" t="n"/>
      <c r="W139" s="961" t="n"/>
    </row>
    <row r="140" customFormat="1" s="79">
      <c r="A140" s="618" t="n"/>
      <c r="B140" s="102" t="n"/>
      <c r="C140" s="973" t="n"/>
      <c r="D140" s="973" t="n"/>
      <c r="E140" s="973" t="n"/>
      <c r="F140" s="973" t="n"/>
      <c r="G140" s="973" t="n"/>
      <c r="H140" s="973" t="n"/>
      <c r="I140" s="962" t="n"/>
      <c r="N140" s="105" t="inlineStr"/>
      <c r="O140" s="106" t="inlineStr"/>
      <c r="P140" s="106" t="inlineStr"/>
      <c r="Q140" s="106" t="inlineStr"/>
      <c r="R140" s="106" t="inlineStr"/>
      <c r="S140" s="106" t="inlineStr"/>
      <c r="T140" s="106" t="inlineStr"/>
      <c r="U140" s="107" t="n"/>
      <c r="V140" s="961" t="n"/>
      <c r="W140" s="961" t="n"/>
    </row>
    <row r="141" customFormat="1" s="79">
      <c r="A141" s="618" t="n"/>
      <c r="B141" s="102" t="n"/>
      <c r="C141" s="973" t="n"/>
      <c r="D141" s="973" t="n"/>
      <c r="E141" s="973" t="n"/>
      <c r="F141" s="973" t="n"/>
      <c r="G141" s="973" t="n"/>
      <c r="H141" s="973" t="n"/>
      <c r="I141" s="962" t="n"/>
      <c r="N141" s="105" t="inlineStr"/>
      <c r="O141" s="106" t="inlineStr"/>
      <c r="P141" s="106" t="inlineStr"/>
      <c r="Q141" s="106" t="inlineStr"/>
      <c r="R141" s="106" t="inlineStr"/>
      <c r="S141" s="106" t="inlineStr"/>
      <c r="T141" s="106" t="inlineStr"/>
      <c r="U141" s="107">
        <f>I141</f>
        <v/>
      </c>
      <c r="V141" s="961" t="n"/>
      <c r="W141" s="961" t="n"/>
    </row>
    <row r="142" customFormat="1" s="79">
      <c r="A142" s="618" t="n"/>
      <c r="B142" s="102" t="n"/>
      <c r="C142" s="973" t="n"/>
      <c r="D142" s="973" t="n"/>
      <c r="E142" s="973" t="n"/>
      <c r="F142" s="973" t="n"/>
      <c r="G142" s="973" t="n"/>
      <c r="H142" s="973" t="n"/>
      <c r="I142" s="962" t="n"/>
      <c r="N142" s="105" t="inlineStr"/>
      <c r="O142" s="106" t="inlineStr"/>
      <c r="P142" s="106" t="inlineStr"/>
      <c r="Q142" s="106" t="inlineStr"/>
      <c r="R142" s="106" t="inlineStr"/>
      <c r="S142" s="106" t="inlineStr"/>
      <c r="T142" s="106" t="inlineStr"/>
      <c r="U142" s="107">
        <f>I142</f>
        <v/>
      </c>
      <c r="V142" s="961" t="n"/>
      <c r="W142" s="961" t="n"/>
    </row>
    <row r="143" customFormat="1" s="79">
      <c r="A143" s="618" t="n"/>
      <c r="B143" s="102" t="n"/>
      <c r="C143" s="973" t="n"/>
      <c r="D143" s="973" t="n"/>
      <c r="E143" s="973" t="n"/>
      <c r="F143" s="973" t="n"/>
      <c r="G143" s="973" t="n"/>
      <c r="H143" s="973" t="n"/>
      <c r="I143" s="962" t="n"/>
      <c r="N143" s="105" t="inlineStr"/>
      <c r="O143" s="106" t="inlineStr"/>
      <c r="P143" s="106" t="inlineStr"/>
      <c r="Q143" s="106" t="inlineStr"/>
      <c r="R143" s="106" t="inlineStr"/>
      <c r="S143" s="106" t="inlineStr"/>
      <c r="T143" s="106" t="inlineStr"/>
      <c r="U143" s="107">
        <f>I143</f>
        <v/>
      </c>
      <c r="V143" s="961" t="n"/>
      <c r="W143" s="961" t="n"/>
    </row>
    <row r="144" customFormat="1" s="117">
      <c r="A144" s="618" t="inlineStr">
        <is>
          <t>K21</t>
        </is>
      </c>
      <c r="B144" s="96" t="inlineStr">
        <is>
          <t xml:space="preserve">Total </t>
        </is>
      </c>
      <c r="C144" s="974">
        <f>SUM(INDIRECT(ADDRESS(MATCH("K20",$A:$A,0)+1,COLUMN(C$12),4)&amp;":"&amp;ADDRESS(MATCH("K21",$A:$A,0)-1,COLUMN(C$12),4)))</f>
        <v/>
      </c>
      <c r="D144" s="974">
        <f>SUM(INDIRECT(ADDRESS(MATCH("K20",$A:$A,0)+1,COLUMN(D$12),4)&amp;":"&amp;ADDRESS(MATCH("K21",$A:$A,0)-1,COLUMN(D$12),4)))</f>
        <v/>
      </c>
      <c r="E144" s="974">
        <f>SUM(INDIRECT(ADDRESS(MATCH("K20",$A:$A,0)+1,COLUMN(E$12),4)&amp;":"&amp;ADDRESS(MATCH("K21",$A:$A,0)-1,COLUMN(E$12),4)))</f>
        <v/>
      </c>
      <c r="F144" s="974">
        <f>SUM(INDIRECT(ADDRESS(MATCH("K20",$A:$A,0)+1,COLUMN(F$12),4)&amp;":"&amp;ADDRESS(MATCH("K21",$A:$A,0)-1,COLUMN(F$12),4)))</f>
        <v/>
      </c>
      <c r="G144" s="974">
        <f>SUM(INDIRECT(ADDRESS(MATCH("K20",$A:$A,0)+1,COLUMN(G$12),4)&amp;":"&amp;ADDRESS(MATCH("K21",$A:$A,0)-1,COLUMN(G$12),4)))</f>
        <v/>
      </c>
      <c r="H144" s="974">
        <f>SUM(INDIRECT(ADDRESS(MATCH("K20",$A:$A,0)+1,COLUMN(H$12),4)&amp;":"&amp;ADDRESS(MATCH("K21",$A:$A,0)-1,COLUMN(H$12),4)))</f>
        <v/>
      </c>
      <c r="I144" s="968"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inlineStr"/>
      <c r="O145" s="106" t="inlineStr"/>
      <c r="P145" s="106" t="inlineStr"/>
      <c r="Q145" s="106" t="inlineStr"/>
      <c r="R145" s="106" t="inlineStr"/>
      <c r="S145" s="106" t="inlineStr"/>
      <c r="T145" s="106" t="inlineStr"/>
      <c r="U145" s="107" t="n"/>
      <c r="V145" s="961" t="n"/>
      <c r="W145" s="961" t="n"/>
    </row>
    <row r="146" customFormat="1" s="117">
      <c r="A146" s="618" t="inlineStr">
        <is>
          <t>K22</t>
        </is>
      </c>
      <c r="B146" s="96" t="inlineStr">
        <is>
          <t>Investments</t>
        </is>
      </c>
      <c r="C146" s="158" t="n"/>
      <c r="D146" s="158" t="n"/>
      <c r="E146" s="158" t="n"/>
      <c r="F146" s="158" t="n"/>
      <c r="G146" s="158" t="n"/>
      <c r="H146" s="158" t="n"/>
      <c r="I146" s="989" t="n"/>
      <c r="J146" s="85" t="n"/>
      <c r="K146" s="85" t="n"/>
      <c r="L146" s="85" t="n"/>
      <c r="M146" s="85" t="n"/>
      <c r="N146" s="114">
        <f>B146</f>
        <v/>
      </c>
      <c r="O146" s="115" t="inlineStr"/>
      <c r="P146" s="115" t="inlineStr"/>
      <c r="Q146" s="115" t="inlineStr"/>
      <c r="R146" s="115" t="inlineStr"/>
      <c r="S146" s="115" t="inlineStr"/>
      <c r="T146" s="115" t="inlineStr"/>
      <c r="U146" s="123" t="n"/>
      <c r="V146" s="970" t="n"/>
      <c r="W146" s="970"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3" t="n"/>
      <c r="D147" s="973" t="n"/>
      <c r="E147" s="973" t="n"/>
      <c r="F147" s="973" t="n"/>
      <c r="G147" s="973" t="n"/>
      <c r="H147" s="973" t="n"/>
      <c r="I147" s="962" t="n"/>
      <c r="N147" s="105" t="inlineStr"/>
      <c r="O147" s="106" t="inlineStr"/>
      <c r="P147" s="106" t="inlineStr"/>
      <c r="Q147" s="106" t="inlineStr"/>
      <c r="R147" s="106" t="inlineStr"/>
      <c r="S147" s="106" t="inlineStr"/>
      <c r="T147" s="106" t="inlineStr"/>
      <c r="U147" s="963">
        <f>I147</f>
        <v/>
      </c>
      <c r="V147" s="961" t="n"/>
      <c r="W147" s="961" t="n"/>
    </row>
    <row r="148" customFormat="1" s="79">
      <c r="A148" s="618" t="n"/>
      <c r="B148" s="140" t="n"/>
      <c r="C148" s="973" t="n"/>
      <c r="D148" s="973" t="n"/>
      <c r="E148" s="973" t="n"/>
      <c r="F148" s="973" t="n"/>
      <c r="G148" s="973" t="n"/>
      <c r="H148" s="973" t="n"/>
      <c r="I148" s="962" t="n"/>
      <c r="N148" s="105" t="inlineStr"/>
      <c r="O148" s="106" t="inlineStr"/>
      <c r="P148" s="106" t="inlineStr"/>
      <c r="Q148" s="106" t="inlineStr"/>
      <c r="R148" s="106" t="inlineStr"/>
      <c r="S148" s="106" t="inlineStr"/>
      <c r="T148" s="106" t="inlineStr"/>
      <c r="U148" s="963">
        <f>I148</f>
        <v/>
      </c>
      <c r="V148" s="961" t="n"/>
      <c r="W148" s="961" t="n"/>
    </row>
    <row r="149" customFormat="1" s="79">
      <c r="A149" s="618" t="n"/>
      <c r="B149" s="102" t="n"/>
      <c r="C149" s="103" t="n"/>
      <c r="D149" s="103" t="n"/>
      <c r="E149" s="103" t="n"/>
      <c r="F149" s="103" t="n"/>
      <c r="G149" s="103" t="n"/>
      <c r="H149" s="103" t="n"/>
      <c r="I149" s="962" t="n"/>
      <c r="N149" s="105" t="inlineStr"/>
      <c r="O149" s="106" t="inlineStr"/>
      <c r="P149" s="106" t="inlineStr"/>
      <c r="Q149" s="106" t="inlineStr"/>
      <c r="R149" s="106" t="inlineStr"/>
      <c r="S149" s="106" t="inlineStr"/>
      <c r="T149" s="106" t="inlineStr"/>
      <c r="U149" s="107">
        <f>I149</f>
        <v/>
      </c>
      <c r="V149" s="961" t="n"/>
      <c r="W149" s="961" t="n"/>
    </row>
    <row r="150" customFormat="1" s="79">
      <c r="A150" s="618" t="n"/>
      <c r="B150" s="102" t="n"/>
      <c r="C150" s="973" t="n"/>
      <c r="D150" s="973" t="n"/>
      <c r="E150" s="973" t="n"/>
      <c r="F150" s="973" t="n"/>
      <c r="G150" s="973" t="n"/>
      <c r="H150" s="973" t="n"/>
      <c r="I150" s="962" t="n"/>
      <c r="N150" s="105" t="inlineStr"/>
      <c r="O150" s="106" t="inlineStr"/>
      <c r="P150" s="106" t="inlineStr"/>
      <c r="Q150" s="106" t="inlineStr"/>
      <c r="R150" s="106" t="inlineStr"/>
      <c r="S150" s="106" t="inlineStr"/>
      <c r="T150" s="106" t="inlineStr"/>
      <c r="U150" s="107">
        <f>I150</f>
        <v/>
      </c>
      <c r="V150" s="961" t="n"/>
      <c r="W150" s="961" t="n"/>
    </row>
    <row r="151" customFormat="1" s="79">
      <c r="A151" s="618" t="n"/>
      <c r="B151" s="102" t="n"/>
      <c r="C151" s="973" t="n"/>
      <c r="D151" s="973" t="n"/>
      <c r="E151" s="973" t="n"/>
      <c r="F151" s="973" t="n"/>
      <c r="G151" s="973" t="n"/>
      <c r="H151" s="973" t="n"/>
      <c r="I151" s="962" t="n"/>
      <c r="N151" s="105" t="inlineStr"/>
      <c r="O151" s="106" t="inlineStr"/>
      <c r="P151" s="106" t="inlineStr"/>
      <c r="Q151" s="106" t="inlineStr"/>
      <c r="R151" s="106" t="inlineStr"/>
      <c r="S151" s="106" t="inlineStr"/>
      <c r="T151" s="106" t="inlineStr"/>
      <c r="U151" s="107">
        <f>I151</f>
        <v/>
      </c>
      <c r="V151" s="961" t="n"/>
      <c r="W151" s="961" t="n"/>
    </row>
    <row r="152" customFormat="1" s="79">
      <c r="A152" s="618" t="n"/>
      <c r="B152" s="102" t="n"/>
      <c r="C152" s="973" t="n"/>
      <c r="D152" s="973" t="n"/>
      <c r="E152" s="973" t="n"/>
      <c r="F152" s="973" t="n"/>
      <c r="G152" s="973" t="n"/>
      <c r="H152" s="973" t="n"/>
      <c r="I152" s="962" t="n"/>
      <c r="N152" s="105" t="inlineStr"/>
      <c r="O152" s="106" t="inlineStr"/>
      <c r="P152" s="106" t="inlineStr"/>
      <c r="Q152" s="106" t="inlineStr"/>
      <c r="R152" s="106" t="inlineStr"/>
      <c r="S152" s="106" t="inlineStr"/>
      <c r="T152" s="106" t="inlineStr"/>
      <c r="U152" s="107">
        <f>I152</f>
        <v/>
      </c>
      <c r="V152" s="961" t="n"/>
      <c r="W152" s="961" t="n"/>
    </row>
    <row r="153" customFormat="1" s="79">
      <c r="A153" s="618" t="n"/>
      <c r="B153" s="102" t="n"/>
      <c r="C153" s="973" t="n"/>
      <c r="D153" s="973" t="n"/>
      <c r="E153" s="973" t="n"/>
      <c r="F153" s="973" t="n"/>
      <c r="G153" s="973" t="n"/>
      <c r="H153" s="973" t="n"/>
      <c r="I153" s="962" t="n"/>
      <c r="N153" s="105" t="inlineStr"/>
      <c r="O153" s="106" t="inlineStr"/>
      <c r="P153" s="106" t="inlineStr"/>
      <c r="Q153" s="106" t="inlineStr"/>
      <c r="R153" s="106" t="inlineStr"/>
      <c r="S153" s="106" t="inlineStr"/>
      <c r="T153" s="106" t="inlineStr"/>
      <c r="U153" s="107">
        <f>I153</f>
        <v/>
      </c>
      <c r="V153" s="961" t="n"/>
      <c r="W153" s="961" t="n"/>
    </row>
    <row r="154" customFormat="1" s="79">
      <c r="A154" s="618" t="n"/>
      <c r="B154" s="102" t="n"/>
      <c r="C154" s="973" t="n"/>
      <c r="D154" s="973" t="n"/>
      <c r="E154" s="973" t="n"/>
      <c r="F154" s="973" t="n"/>
      <c r="G154" s="973" t="n"/>
      <c r="H154" s="973" t="n"/>
      <c r="I154" s="962" t="n"/>
      <c r="N154" s="105" t="inlineStr"/>
      <c r="O154" s="106" t="inlineStr"/>
      <c r="P154" s="106" t="inlineStr"/>
      <c r="Q154" s="106" t="inlineStr"/>
      <c r="R154" s="106" t="inlineStr"/>
      <c r="S154" s="106" t="inlineStr"/>
      <c r="T154" s="106" t="inlineStr"/>
      <c r="U154" s="107">
        <f>I154</f>
        <v/>
      </c>
      <c r="V154" s="961" t="n"/>
      <c r="W154" s="961" t="n"/>
    </row>
    <row r="155" customFormat="1" s="79">
      <c r="A155" s="618" t="n"/>
      <c r="B155" s="102" t="n"/>
      <c r="C155" s="973" t="n"/>
      <c r="D155" s="973" t="n"/>
      <c r="E155" s="973" t="n"/>
      <c r="F155" s="973" t="n"/>
      <c r="G155" s="973" t="n"/>
      <c r="H155" s="973" t="n"/>
      <c r="I155" s="962" t="n"/>
      <c r="N155" s="105" t="inlineStr"/>
      <c r="O155" s="106" t="inlineStr"/>
      <c r="P155" s="106" t="inlineStr"/>
      <c r="Q155" s="106" t="inlineStr"/>
      <c r="R155" s="106" t="inlineStr"/>
      <c r="S155" s="106" t="inlineStr"/>
      <c r="T155" s="106" t="inlineStr"/>
      <c r="U155" s="107" t="n"/>
      <c r="V155" s="961" t="n"/>
      <c r="W155" s="961" t="n"/>
    </row>
    <row r="156" customFormat="1" s="79">
      <c r="A156" s="618" t="n"/>
      <c r="B156" s="102" t="n"/>
      <c r="C156" s="973" t="n"/>
      <c r="D156" s="973" t="n"/>
      <c r="E156" s="973" t="n"/>
      <c r="F156" s="973" t="n"/>
      <c r="G156" s="973" t="n"/>
      <c r="H156" s="973" t="n"/>
      <c r="I156" s="962" t="n"/>
      <c r="N156" s="105" t="inlineStr"/>
      <c r="O156" s="106" t="inlineStr"/>
      <c r="P156" s="106" t="inlineStr"/>
      <c r="Q156" s="106" t="inlineStr"/>
      <c r="R156" s="106" t="inlineStr"/>
      <c r="S156" s="106" t="inlineStr"/>
      <c r="T156" s="106" t="inlineStr"/>
      <c r="U156" s="107">
        <f>I156</f>
        <v/>
      </c>
      <c r="V156" s="961" t="n"/>
      <c r="W156" s="961" t="n"/>
    </row>
    <row r="157" customFormat="1" s="79">
      <c r="A157" s="618" t="n"/>
      <c r="B157" s="102" t="n"/>
      <c r="C157" s="973" t="n"/>
      <c r="D157" s="973" t="n"/>
      <c r="E157" s="973" t="n"/>
      <c r="F157" s="973" t="n"/>
      <c r="G157" s="973" t="n"/>
      <c r="H157" s="973" t="n"/>
      <c r="I157" s="977" t="n"/>
      <c r="N157" s="105" t="inlineStr"/>
      <c r="O157" s="106" t="inlineStr"/>
      <c r="P157" s="106" t="inlineStr"/>
      <c r="Q157" s="106" t="inlineStr"/>
      <c r="R157" s="106" t="inlineStr"/>
      <c r="S157" s="106" t="inlineStr"/>
      <c r="T157" s="106" t="inlineStr"/>
      <c r="U157" s="107">
        <f>I157</f>
        <v/>
      </c>
      <c r="V157" s="970" t="n"/>
      <c r="W157" s="970" t="n"/>
    </row>
    <row r="158" customFormat="1" s="117">
      <c r="A158" s="618" t="inlineStr">
        <is>
          <t>K23</t>
        </is>
      </c>
      <c r="B158" s="96" t="inlineStr">
        <is>
          <t>Total</t>
        </is>
      </c>
      <c r="C158" s="974">
        <f>SUM(INDIRECT(ADDRESS(MATCH("K22",$A:$A,0)+1,COLUMN(C$12),4)&amp;":"&amp;ADDRESS(MATCH("K23",$A:$A,0)-1,COLUMN(C$12),4)))</f>
        <v/>
      </c>
      <c r="D158" s="974">
        <f>SUM(INDIRECT(ADDRESS(MATCH("K22",$A:$A,0)+1,COLUMN(D$12),4)&amp;":"&amp;ADDRESS(MATCH("K23",$A:$A,0)-1,COLUMN(D$12),4)))</f>
        <v/>
      </c>
      <c r="E158" s="974">
        <f>SUM(INDIRECT(ADDRESS(MATCH("K22",$A:$A,0)+1,COLUMN(E$12),4)&amp;":"&amp;ADDRESS(MATCH("K23",$A:$A,0)-1,COLUMN(E$12),4)))</f>
        <v/>
      </c>
      <c r="F158" s="974">
        <f>SUM(INDIRECT(ADDRESS(MATCH("K22",$A:$A,0)+1,COLUMN(F$12),4)&amp;":"&amp;ADDRESS(MATCH("K23",$A:$A,0)-1,COLUMN(F$12),4)))</f>
        <v/>
      </c>
      <c r="G158" s="974">
        <f>SUM(INDIRECT(ADDRESS(MATCH("K22",$A:$A,0)+1,COLUMN(G$12),4)&amp;":"&amp;ADDRESS(MATCH("K23",$A:$A,0)-1,COLUMN(G$12),4)))</f>
        <v/>
      </c>
      <c r="H158" s="974">
        <f>SUM(INDIRECT(ADDRESS(MATCH("K22",$A:$A,0)+1,COLUMN(H$12),4)&amp;":"&amp;ADDRESS(MATCH("K23",$A:$A,0)-1,COLUMN(H$12),4)))</f>
        <v/>
      </c>
      <c r="I158" s="989"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inlineStr"/>
      <c r="O159" s="106" t="inlineStr"/>
      <c r="P159" s="106" t="inlineStr"/>
      <c r="Q159" s="106" t="inlineStr"/>
      <c r="R159" s="106" t="inlineStr"/>
      <c r="S159" s="106" t="inlineStr"/>
      <c r="T159" s="106" t="inlineStr"/>
      <c r="U159" s="107" t="n"/>
      <c r="V159" s="961" t="n"/>
      <c r="W159" s="961" t="n"/>
    </row>
    <row r="160" customFormat="1" s="117">
      <c r="A160" s="618" t="inlineStr">
        <is>
          <t>K24</t>
        </is>
      </c>
      <c r="B160" s="96" t="inlineStr">
        <is>
          <t xml:space="preserve">Deferred charges </t>
        </is>
      </c>
      <c r="C160" s="988" t="n"/>
      <c r="D160" s="988" t="n"/>
      <c r="E160" s="988" t="n"/>
      <c r="F160" s="988" t="n"/>
      <c r="G160" s="988" t="n"/>
      <c r="H160" s="988" t="n"/>
      <c r="I160" s="968" t="n"/>
      <c r="J160" s="85" t="n"/>
      <c r="K160" s="85" t="n"/>
      <c r="L160" s="85" t="n"/>
      <c r="M160" s="85" t="n"/>
      <c r="N160" s="114">
        <f>B160</f>
        <v/>
      </c>
      <c r="O160" s="115" t="inlineStr"/>
      <c r="P160" s="115" t="inlineStr"/>
      <c r="Q160" s="115" t="inlineStr"/>
      <c r="R160" s="115" t="inlineStr"/>
      <c r="S160" s="115" t="inlineStr"/>
      <c r="T160" s="115" t="inlineStr"/>
      <c r="U160" s="969">
        <f>I160</f>
        <v/>
      </c>
      <c r="V160" s="975" t="n"/>
      <c r="W160" s="975"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256294</v>
      </c>
      <c r="H161" s="103" t="n">
        <v>275702</v>
      </c>
      <c r="I161" s="968" t="n"/>
      <c r="J161" s="85" t="n"/>
      <c r="K161" s="85" t="n"/>
      <c r="L161" s="85" t="n"/>
      <c r="M161" s="85" t="n"/>
      <c r="N161" s="114">
        <f>B161</f>
        <v/>
      </c>
      <c r="O161" s="115" t="inlineStr"/>
      <c r="P161" s="115" t="inlineStr"/>
      <c r="Q161" s="115" t="inlineStr"/>
      <c r="R161" s="115" t="inlineStr"/>
      <c r="S161" s="115">
        <f>G161*BS!$B$9</f>
        <v/>
      </c>
      <c r="T161" s="115">
        <f>H161*BS!$B$9</f>
        <v/>
      </c>
      <c r="U161" s="123" t="n"/>
      <c r="V161" s="975" t="n"/>
      <c r="W161" s="975"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3" t="n"/>
      <c r="D162" s="973" t="n"/>
      <c r="E162" s="973" t="n"/>
      <c r="F162" s="973" t="n"/>
      <c r="G162" s="973" t="n"/>
      <c r="H162" s="973" t="n"/>
      <c r="I162" s="962" t="n"/>
      <c r="N162" s="105" t="inlineStr"/>
      <c r="O162" s="106" t="inlineStr"/>
      <c r="P162" s="106" t="inlineStr"/>
      <c r="Q162" s="106" t="inlineStr"/>
      <c r="R162" s="106" t="inlineStr"/>
      <c r="S162" s="106" t="inlineStr"/>
      <c r="T162" s="106" t="inlineStr"/>
      <c r="U162" s="107" t="n"/>
      <c r="V162" s="961" t="n"/>
      <c r="W162" s="961" t="n"/>
    </row>
    <row r="163" customFormat="1" s="79">
      <c r="A163" s="618" t="inlineStr">
        <is>
          <t>K25</t>
        </is>
      </c>
      <c r="B163" s="96" t="inlineStr">
        <is>
          <t>Total</t>
        </is>
      </c>
      <c r="C163" s="974">
        <f>SUM(INDIRECT(ADDRESS(MATCH("K24",$A:$A,0)+1,COLUMN(C$12),4)&amp;":"&amp;ADDRESS(MATCH("K25",$A:$A,0)-1,COLUMN(C$12),4)))</f>
        <v/>
      </c>
      <c r="D163" s="974">
        <f>SUM(INDIRECT(ADDRESS(MATCH("K24",$A:$A,0)+1,COLUMN(D$12),4)&amp;":"&amp;ADDRESS(MATCH("K25",$A:$A,0)-1,COLUMN(D$12),4)))</f>
        <v/>
      </c>
      <c r="E163" s="974">
        <f>SUM(INDIRECT(ADDRESS(MATCH("K24",$A:$A,0)+1,COLUMN(E$12),4)&amp;":"&amp;ADDRESS(MATCH("K25",$A:$A,0)-1,COLUMN(E$12),4)))</f>
        <v/>
      </c>
      <c r="F163" s="974">
        <f>SUM(INDIRECT(ADDRESS(MATCH("K24",$A:$A,0)+1,COLUMN(F$12),4)&amp;":"&amp;ADDRESS(MATCH("K25",$A:$A,0)-1,COLUMN(F$12),4)))</f>
        <v/>
      </c>
      <c r="G163" s="974">
        <f>SUM(INDIRECT(ADDRESS(MATCH("K24",$A:$A,0)+1,COLUMN(G$12),4)&amp;":"&amp;ADDRESS(MATCH("K25",$A:$A,0)-1,COLUMN(G$12),4)))</f>
        <v/>
      </c>
      <c r="H163" s="974">
        <f>SUM(INDIRECT(ADDRESS(MATCH("K24",$A:$A,0)+1,COLUMN(H$12),4)&amp;":"&amp;ADDRESS(MATCH("K25",$A:$A,0)-1,COLUMN(H$12),4)))</f>
        <v/>
      </c>
      <c r="I163" s="962" t="n"/>
      <c r="N163" s="105">
        <f>B163</f>
        <v/>
      </c>
      <c r="O163" s="106">
        <f>C163*BS!$B$9</f>
        <v/>
      </c>
      <c r="P163" s="106">
        <f>D163*BS!$B$9</f>
        <v/>
      </c>
      <c r="Q163" s="106">
        <f>E163*BS!$B$9</f>
        <v/>
      </c>
      <c r="R163" s="106">
        <f>F163*BS!$B$9</f>
        <v/>
      </c>
      <c r="S163" s="106">
        <f>G163*BS!$B$9</f>
        <v/>
      </c>
      <c r="T163" s="106">
        <f>H163*BS!$B$9</f>
        <v/>
      </c>
      <c r="U163" s="107" t="n"/>
      <c r="V163" s="961" t="n"/>
      <c r="W163" s="961" t="n"/>
    </row>
    <row r="164" customFormat="1" s="117">
      <c r="A164" s="618" t="inlineStr">
        <is>
          <t>K26</t>
        </is>
      </c>
      <c r="B164" s="96" t="inlineStr">
        <is>
          <t>Other Non-Current Assets</t>
        </is>
      </c>
      <c r="C164" s="988" t="n"/>
      <c r="D164" s="988" t="n"/>
      <c r="E164" s="988" t="n"/>
      <c r="F164" s="988" t="n"/>
      <c r="G164" s="988" t="n"/>
      <c r="H164" s="988" t="n"/>
      <c r="I164" s="968" t="n"/>
      <c r="J164" s="85" t="n"/>
      <c r="K164" s="984" t="n"/>
      <c r="L164" s="984" t="n"/>
      <c r="M164" s="85" t="n"/>
      <c r="N164" s="114">
        <f>B164</f>
        <v/>
      </c>
      <c r="O164" s="115" t="inlineStr"/>
      <c r="P164" s="115" t="inlineStr"/>
      <c r="Q164" s="115" t="inlineStr"/>
      <c r="R164" s="115" t="inlineStr"/>
      <c r="S164" s="115" t="inlineStr"/>
      <c r="T164" s="115" t="inlineStr"/>
      <c r="U164" s="969">
        <f>I164</f>
        <v/>
      </c>
      <c r="V164" s="975" t="n"/>
      <c r="W164" s="975"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73" t="n"/>
      <c r="D165" s="973" t="n"/>
      <c r="E165" s="973" t="n"/>
      <c r="F165" s="973" t="n"/>
      <c r="G165" s="973" t="n">
        <v>39251</v>
      </c>
      <c r="H165" s="973" t="n">
        <v>3620557</v>
      </c>
      <c r="I165" s="962" t="n"/>
      <c r="K165" s="966" t="n"/>
      <c r="L165" s="966" t="n"/>
      <c r="N165" s="105">
        <f>B165</f>
        <v/>
      </c>
      <c r="O165" s="106" t="inlineStr"/>
      <c r="P165" s="106" t="inlineStr"/>
      <c r="Q165" s="106" t="inlineStr"/>
      <c r="R165" s="106" t="inlineStr"/>
      <c r="S165" s="106">
        <f>G165*BS!$B$9</f>
        <v/>
      </c>
      <c r="T165" s="106">
        <f>H165*BS!$B$9</f>
        <v/>
      </c>
      <c r="U165" s="963">
        <f>I165</f>
        <v/>
      </c>
      <c r="V165" s="961" t="n"/>
      <c r="W165" s="961" t="n"/>
    </row>
    <row r="166" customFormat="1" s="79">
      <c r="A166" s="618" t="n"/>
      <c r="B166" s="102" t="n"/>
      <c r="C166" s="973" t="n"/>
      <c r="D166" s="973" t="n"/>
      <c r="E166" s="973" t="n"/>
      <c r="F166" s="973" t="n"/>
      <c r="G166" s="973" t="n"/>
      <c r="H166" s="973" t="n"/>
      <c r="I166" s="962" t="n"/>
      <c r="K166" s="966" t="n"/>
      <c r="N166" s="105" t="inlineStr"/>
      <c r="O166" s="106" t="inlineStr"/>
      <c r="P166" s="106" t="inlineStr"/>
      <c r="Q166" s="106" t="inlineStr"/>
      <c r="R166" s="106" t="inlineStr"/>
      <c r="S166" s="106" t="inlineStr"/>
      <c r="T166" s="106" t="inlineStr"/>
      <c r="U166" s="107">
        <f>I166</f>
        <v/>
      </c>
      <c r="V166" s="961" t="n"/>
      <c r="W166" s="961" t="n"/>
    </row>
    <row r="167" customFormat="1" s="79">
      <c r="A167" s="618" t="n"/>
      <c r="B167" s="102" t="n"/>
      <c r="C167" s="973" t="n"/>
      <c r="D167" s="973" t="n"/>
      <c r="E167" s="973" t="n"/>
      <c r="F167" s="973" t="n"/>
      <c r="G167" s="973" t="n"/>
      <c r="H167" s="973" t="n"/>
      <c r="I167" s="964" t="n"/>
      <c r="K167" s="966" t="n"/>
      <c r="N167" s="105" t="inlineStr"/>
      <c r="O167" s="106" t="inlineStr"/>
      <c r="P167" s="106" t="inlineStr"/>
      <c r="Q167" s="106" t="inlineStr"/>
      <c r="R167" s="106" t="inlineStr"/>
      <c r="S167" s="106" t="inlineStr"/>
      <c r="T167" s="106" t="inlineStr"/>
      <c r="U167" s="107">
        <f>I167</f>
        <v/>
      </c>
      <c r="V167" s="966" t="n"/>
      <c r="W167" s="966" t="n"/>
    </row>
    <row r="168" customFormat="1" s="79">
      <c r="A168" s="618" t="n"/>
      <c r="B168" s="102" t="n"/>
      <c r="C168" s="973" t="n"/>
      <c r="D168" s="973" t="n"/>
      <c r="E168" s="973" t="n"/>
      <c r="F168" s="973" t="n"/>
      <c r="G168" s="973" t="n"/>
      <c r="H168" s="973" t="n"/>
      <c r="I168" s="964" t="n"/>
      <c r="K168" s="966" t="n"/>
      <c r="N168" s="105" t="inlineStr"/>
      <c r="O168" s="106" t="inlineStr"/>
      <c r="P168" s="106" t="inlineStr"/>
      <c r="Q168" s="106" t="inlineStr"/>
      <c r="R168" s="106" t="inlineStr"/>
      <c r="S168" s="106" t="inlineStr"/>
      <c r="T168" s="106" t="inlineStr"/>
      <c r="U168" s="107">
        <f>I168</f>
        <v/>
      </c>
      <c r="V168" s="966" t="n"/>
      <c r="W168" s="966" t="n"/>
    </row>
    <row r="169" customFormat="1" s="79">
      <c r="A169" s="618" t="n"/>
      <c r="B169" s="102" t="n"/>
      <c r="C169" s="103" t="n"/>
      <c r="D169" s="103" t="n"/>
      <c r="E169" s="103" t="n"/>
      <c r="F169" s="103" t="n"/>
      <c r="G169" s="103" t="n"/>
      <c r="H169" s="103" t="n"/>
      <c r="I169" s="964" t="n"/>
      <c r="K169" s="966" t="n"/>
      <c r="N169" s="105" t="inlineStr"/>
      <c r="O169" s="106" t="inlineStr"/>
      <c r="P169" s="106" t="inlineStr"/>
      <c r="Q169" s="106" t="inlineStr"/>
      <c r="R169" s="106" t="inlineStr"/>
      <c r="S169" s="106" t="inlineStr"/>
      <c r="T169" s="106" t="inlineStr"/>
      <c r="U169" s="107">
        <f>I169</f>
        <v/>
      </c>
      <c r="V169" s="966" t="n"/>
      <c r="W169" s="966" t="n"/>
    </row>
    <row r="170" customFormat="1" s="79">
      <c r="A170" s="618" t="n"/>
      <c r="B170" s="990" t="n"/>
      <c r="C170" s="973" t="n"/>
      <c r="D170" s="973" t="n"/>
      <c r="E170" s="973" t="n"/>
      <c r="F170" s="973" t="n"/>
      <c r="G170" s="973" t="n"/>
      <c r="H170" s="973" t="n"/>
      <c r="I170" s="991" t="n"/>
      <c r="K170" s="966" t="n"/>
      <c r="N170" s="992" t="inlineStr"/>
      <c r="O170" s="106" t="inlineStr"/>
      <c r="P170" s="106" t="inlineStr"/>
      <c r="Q170" s="106" t="inlineStr"/>
      <c r="R170" s="106" t="inlineStr"/>
      <c r="S170" s="106" t="inlineStr"/>
      <c r="T170" s="106" t="inlineStr"/>
      <c r="U170" s="107">
        <f>I170</f>
        <v/>
      </c>
      <c r="V170" s="966" t="n"/>
      <c r="W170" s="966" t="n"/>
    </row>
    <row r="171" customFormat="1" s="79">
      <c r="A171" s="618" t="n"/>
      <c r="B171" s="990" t="n"/>
      <c r="C171" s="973" t="n"/>
      <c r="D171" s="973" t="n"/>
      <c r="E171" s="973" t="n"/>
      <c r="F171" s="973" t="n"/>
      <c r="G171" s="973" t="n"/>
      <c r="H171" s="973" t="n"/>
      <c r="I171" s="991" t="n"/>
      <c r="K171" s="966" t="n"/>
      <c r="N171" s="105" t="inlineStr"/>
      <c r="O171" s="106" t="inlineStr"/>
      <c r="P171" s="106" t="inlineStr"/>
      <c r="Q171" s="106" t="inlineStr"/>
      <c r="R171" s="106" t="inlineStr"/>
      <c r="S171" s="106" t="inlineStr"/>
      <c r="T171" s="106" t="inlineStr"/>
      <c r="U171" s="107">
        <f>I171</f>
        <v/>
      </c>
      <c r="V171" s="966" t="n"/>
      <c r="W171" s="966" t="n"/>
    </row>
    <row r="172" customFormat="1" s="79">
      <c r="A172" s="618" t="n"/>
      <c r="B172" s="990" t="n"/>
      <c r="C172" s="973" t="n"/>
      <c r="D172" s="973" t="n"/>
      <c r="E172" s="973" t="n"/>
      <c r="F172" s="973" t="n"/>
      <c r="G172" s="973" t="n"/>
      <c r="H172" s="973" t="n"/>
      <c r="I172" s="991" t="n"/>
      <c r="K172" s="966" t="n"/>
      <c r="N172" s="105" t="inlineStr"/>
      <c r="O172" s="106" t="inlineStr"/>
      <c r="P172" s="106" t="inlineStr"/>
      <c r="Q172" s="106" t="inlineStr"/>
      <c r="R172" s="106" t="inlineStr"/>
      <c r="S172" s="106" t="inlineStr"/>
      <c r="T172" s="106" t="inlineStr"/>
      <c r="U172" s="107">
        <f>I172</f>
        <v/>
      </c>
      <c r="V172" s="966" t="n"/>
      <c r="W172" s="966" t="n"/>
    </row>
    <row r="173" customFormat="1" s="79">
      <c r="A173" s="618" t="n"/>
      <c r="B173" s="990" t="n"/>
      <c r="C173" s="973" t="n"/>
      <c r="D173" s="973" t="n"/>
      <c r="E173" s="973" t="n"/>
      <c r="F173" s="973" t="n"/>
      <c r="G173" s="973" t="n"/>
      <c r="H173" s="973" t="n"/>
      <c r="I173" s="991" t="n"/>
      <c r="K173" s="966" t="n"/>
      <c r="N173" s="105" t="inlineStr"/>
      <c r="O173" s="106" t="inlineStr"/>
      <c r="P173" s="106" t="inlineStr"/>
      <c r="Q173" s="106" t="inlineStr"/>
      <c r="R173" s="106" t="inlineStr"/>
      <c r="S173" s="106" t="inlineStr"/>
      <c r="T173" s="106" t="inlineStr"/>
      <c r="U173" s="107">
        <f>I173</f>
        <v/>
      </c>
      <c r="V173" s="966" t="n"/>
      <c r="W173" s="966" t="n"/>
    </row>
    <row r="174" customFormat="1" s="79">
      <c r="A174" s="618" t="n"/>
      <c r="B174" s="990" t="n"/>
      <c r="C174" s="973" t="n"/>
      <c r="D174" s="973" t="n"/>
      <c r="E174" s="973" t="n"/>
      <c r="F174" s="973" t="n"/>
      <c r="G174" s="973" t="n"/>
      <c r="H174" s="973" t="n"/>
      <c r="I174" s="991" t="n"/>
      <c r="K174" s="966" t="n"/>
      <c r="N174" s="105" t="inlineStr"/>
      <c r="O174" s="106" t="inlineStr"/>
      <c r="P174" s="106" t="inlineStr"/>
      <c r="Q174" s="106" t="inlineStr"/>
      <c r="R174" s="106" t="inlineStr"/>
      <c r="S174" s="106" t="inlineStr"/>
      <c r="T174" s="106" t="inlineStr"/>
      <c r="U174" s="107">
        <f>I174</f>
        <v/>
      </c>
      <c r="V174" s="966" t="n"/>
      <c r="W174" s="966" t="n"/>
    </row>
    <row r="175" customFormat="1" s="79">
      <c r="A175" s="618" t="n"/>
      <c r="B175" s="102" t="n"/>
      <c r="C175" s="973" t="n"/>
      <c r="D175" s="973" t="n"/>
      <c r="E175" s="973" t="n"/>
      <c r="F175" s="973" t="n"/>
      <c r="G175" s="973" t="n"/>
      <c r="H175" s="973" t="n"/>
      <c r="I175" s="991" t="n"/>
      <c r="K175" s="966" t="n"/>
      <c r="N175" s="105" t="inlineStr"/>
      <c r="O175" s="106" t="inlineStr"/>
      <c r="P175" s="106" t="inlineStr"/>
      <c r="Q175" s="106" t="inlineStr"/>
      <c r="R175" s="106" t="inlineStr"/>
      <c r="S175" s="106" t="inlineStr"/>
      <c r="T175" s="106" t="inlineStr"/>
      <c r="U175" s="107">
        <f>I175</f>
        <v/>
      </c>
      <c r="V175" s="966" t="n"/>
      <c r="W175" s="966" t="n"/>
    </row>
    <row r="176" customFormat="1" s="154">
      <c r="A176" s="618" t="inlineStr">
        <is>
          <t>K27</t>
        </is>
      </c>
      <c r="B176" s="993" t="inlineStr">
        <is>
          <t>Total</t>
        </is>
      </c>
      <c r="C176" s="994">
        <f>SUM(INDIRECT(ADDRESS(MATCH("K26",$A:$A,0)+1,COLUMN(C$12),4)&amp;":"&amp;ADDRESS(MATCH("K27",$A:$A,0)-1,COLUMN(C$12),4)))</f>
        <v/>
      </c>
      <c r="D176" s="994">
        <f>SUM(INDIRECT(ADDRESS(MATCH("K26",$A:$A,0)+1,COLUMN(D$12),4)&amp;":"&amp;ADDRESS(MATCH("K27",$A:$A,0)-1,COLUMN(D$12),4)))</f>
        <v/>
      </c>
      <c r="E176" s="994">
        <f>SUM(INDIRECT(ADDRESS(MATCH("K26",$A:$A,0)+1,COLUMN(E$12),4)&amp;":"&amp;ADDRESS(MATCH("K27",$A:$A,0)-1,COLUMN(E$12),4)))</f>
        <v/>
      </c>
      <c r="F176" s="994">
        <f>SUM(INDIRECT(ADDRESS(MATCH("K26",$A:$A,0)+1,COLUMN(F$12),4)&amp;":"&amp;ADDRESS(MATCH("K27",$A:$A,0)-1,COLUMN(F$12),4)))</f>
        <v/>
      </c>
      <c r="G176" s="994">
        <f>SUM(INDIRECT(ADDRESS(MATCH("K26",$A:$A,0)+1,COLUMN(G$12),4)&amp;":"&amp;ADDRESS(MATCH("K27",$A:$A,0)-1,COLUMN(G$12),4)))</f>
        <v/>
      </c>
      <c r="H176" s="994">
        <f>SUM(INDIRECT(ADDRESS(MATCH("K26",$A:$A,0)+1,COLUMN(H$12),4)&amp;":"&amp;ADDRESS(MATCH("K27",$A:$A,0)-1,COLUMN(H$12),4)))</f>
        <v/>
      </c>
      <c r="I176" s="995" t="n"/>
      <c r="J176" s="79" t="n"/>
      <c r="K176" s="966" t="n"/>
      <c r="L176" s="79" t="n"/>
      <c r="M176" s="79" t="n"/>
      <c r="N176" s="166">
        <f>B176</f>
        <v/>
      </c>
      <c r="O176" s="167">
        <f>C176*BS!$B$9</f>
        <v/>
      </c>
      <c r="P176" s="167">
        <f>D176*BS!$B$9</f>
        <v/>
      </c>
      <c r="Q176" s="167">
        <f>E176*BS!$B$9</f>
        <v/>
      </c>
      <c r="R176" s="167">
        <f>F176*BS!$B$9</f>
        <v/>
      </c>
      <c r="S176" s="167">
        <f>G176*BS!$B$9</f>
        <v/>
      </c>
      <c r="T176" s="167">
        <f>H176*BS!$B$9</f>
        <v/>
      </c>
      <c r="U176" s="168">
        <f>I176</f>
        <v/>
      </c>
      <c r="V176" s="996" t="n"/>
      <c r="W176" s="996"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inlineStr"/>
      <c r="P15" s="1004" t="inlineStr"/>
      <c r="Q15" s="1004" t="inlineStr"/>
      <c r="R15" s="1004" t="inlineStr"/>
      <c r="S15" s="1004" t="inlineStr"/>
      <c r="T15" s="1004" t="inlineStr"/>
      <c r="U15" s="1005" t="n"/>
    </row>
    <row r="16">
      <c r="B16" s="102" t="n"/>
      <c r="C16" s="973" t="n"/>
      <c r="D16" s="973" t="n"/>
      <c r="E16" s="973" t="n"/>
      <c r="F16" s="973" t="n"/>
      <c r="G16" s="973" t="n"/>
      <c r="H16" s="973" t="n"/>
      <c r="I16" s="962" t="n"/>
      <c r="J16" s="999" t="n"/>
      <c r="N16" s="1006" t="inlineStr"/>
      <c r="O16" s="192" t="inlineStr"/>
      <c r="P16" s="192" t="inlineStr"/>
      <c r="Q16" s="192" t="inlineStr"/>
      <c r="R16" s="192" t="inlineStr"/>
      <c r="S16" s="192" t="inlineStr"/>
      <c r="T16" s="192" t="inlineStr"/>
      <c r="U16" s="193">
        <f>I16</f>
        <v/>
      </c>
    </row>
    <row r="17">
      <c r="B17" s="102" t="n"/>
      <c r="C17" s="973" t="n"/>
      <c r="D17" s="973" t="n"/>
      <c r="E17" s="973" t="n"/>
      <c r="F17" s="973" t="n"/>
      <c r="G17" s="973" t="n"/>
      <c r="H17" s="973" t="n"/>
      <c r="I17" s="962" t="n"/>
      <c r="J17" s="999" t="n"/>
      <c r="N17" s="1006" t="inlineStr"/>
      <c r="O17" s="192" t="inlineStr"/>
      <c r="P17" s="192" t="inlineStr"/>
      <c r="Q17" s="192" t="inlineStr"/>
      <c r="R17" s="192" t="inlineStr"/>
      <c r="S17" s="192" t="inlineStr"/>
      <c r="T17" s="192" t="inlineStr"/>
      <c r="U17" s="193">
        <f>I17</f>
        <v/>
      </c>
    </row>
    <row r="18">
      <c r="B18" s="102" t="n"/>
      <c r="C18" s="973" t="n"/>
      <c r="D18" s="973" t="n"/>
      <c r="E18" s="973" t="n"/>
      <c r="F18" s="973" t="n"/>
      <c r="G18" s="973" t="n"/>
      <c r="H18" s="973" t="n"/>
      <c r="I18" s="962" t="n"/>
      <c r="J18" s="999" t="n"/>
      <c r="N18" s="1006"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2" t="n"/>
      <c r="J19" s="999" t="n"/>
      <c r="N19" s="1006" t="inlineStr"/>
      <c r="O19" s="192" t="inlineStr"/>
      <c r="P19" s="192" t="inlineStr"/>
      <c r="Q19" s="192" t="inlineStr"/>
      <c r="R19" s="192" t="inlineStr"/>
      <c r="S19" s="192" t="inlineStr"/>
      <c r="T19" s="192" t="inlineStr"/>
      <c r="U19" s="193">
        <f>I19</f>
        <v/>
      </c>
    </row>
    <row r="20">
      <c r="B20" s="102" t="n"/>
      <c r="C20" s="973" t="n"/>
      <c r="D20" s="973" t="n"/>
      <c r="E20" s="973" t="n"/>
      <c r="F20" s="973" t="n"/>
      <c r="G20" s="973" t="n"/>
      <c r="H20" s="973" t="n"/>
      <c r="I20" s="962" t="n"/>
      <c r="J20" s="999" t="n"/>
      <c r="N20" s="1006" t="inlineStr"/>
      <c r="O20" s="192" t="inlineStr"/>
      <c r="P20" s="192" t="inlineStr"/>
      <c r="Q20" s="192" t="inlineStr"/>
      <c r="R20" s="192" t="inlineStr"/>
      <c r="S20" s="192" t="inlineStr"/>
      <c r="T20" s="192" t="inlineStr"/>
      <c r="U20" s="193">
        <f>I20</f>
        <v/>
      </c>
    </row>
    <row r="21">
      <c r="B21" s="102" t="n"/>
      <c r="C21" s="973" t="n"/>
      <c r="D21" s="973" t="n"/>
      <c r="E21" s="973" t="n"/>
      <c r="F21" s="973" t="n"/>
      <c r="G21" s="973" t="n"/>
      <c r="H21" s="973" t="n"/>
      <c r="I21" s="962" t="n"/>
      <c r="J21" s="999" t="n"/>
      <c r="N21" s="1006" t="inlineStr"/>
      <c r="O21" s="192" t="inlineStr"/>
      <c r="P21" s="192" t="inlineStr"/>
      <c r="Q21" s="192" t="inlineStr"/>
      <c r="R21" s="192" t="inlineStr"/>
      <c r="S21" s="192" t="inlineStr"/>
      <c r="T21" s="192" t="inlineStr"/>
      <c r="U21" s="193">
        <f>I21</f>
        <v/>
      </c>
    </row>
    <row r="22">
      <c r="B22" s="102" t="n"/>
      <c r="C22" s="973" t="n"/>
      <c r="D22" s="973" t="n"/>
      <c r="E22" s="973" t="n"/>
      <c r="F22" s="973" t="n"/>
      <c r="G22" s="973" t="n"/>
      <c r="H22" s="973" t="n"/>
      <c r="I22" s="962" t="n"/>
      <c r="J22" s="999" t="n"/>
      <c r="N22" s="1006" t="inlineStr"/>
      <c r="O22" s="192" t="inlineStr"/>
      <c r="P22" s="192" t="inlineStr"/>
      <c r="Q22" s="192" t="inlineStr"/>
      <c r="R22" s="192" t="inlineStr"/>
      <c r="S22" s="192" t="inlineStr"/>
      <c r="T22" s="192" t="inlineStr"/>
      <c r="U22" s="193">
        <f>I22</f>
        <v/>
      </c>
    </row>
    <row r="23">
      <c r="B23" s="102" t="n"/>
      <c r="C23" s="973" t="n"/>
      <c r="D23" s="973" t="n"/>
      <c r="E23" s="973" t="n"/>
      <c r="F23" s="973" t="n"/>
      <c r="G23" s="973" t="n"/>
      <c r="H23" s="973" t="n"/>
      <c r="I23" s="962" t="n"/>
      <c r="J23" s="999" t="n"/>
      <c r="N23" s="1006" t="inlineStr"/>
      <c r="O23" s="192" t="inlineStr"/>
      <c r="P23" s="192" t="inlineStr"/>
      <c r="Q23" s="192" t="inlineStr"/>
      <c r="R23" s="192" t="inlineStr"/>
      <c r="S23" s="192" t="inlineStr"/>
      <c r="T23" s="192" t="inlineStr"/>
      <c r="U23" s="193">
        <f>I23</f>
        <v/>
      </c>
    </row>
    <row r="24">
      <c r="B24" s="102" t="n"/>
      <c r="C24" s="973" t="n"/>
      <c r="D24" s="973" t="n"/>
      <c r="E24" s="973" t="n"/>
      <c r="F24" s="973" t="n"/>
      <c r="G24" s="973" t="n"/>
      <c r="H24" s="973" t="n"/>
      <c r="I24" s="962" t="n"/>
      <c r="J24" s="999" t="n"/>
      <c r="N24" s="1006" t="inlineStr"/>
      <c r="O24" s="192" t="inlineStr"/>
      <c r="P24" s="192" t="inlineStr"/>
      <c r="Q24" s="192" t="inlineStr"/>
      <c r="R24" s="192" t="inlineStr"/>
      <c r="S24" s="192" t="inlineStr"/>
      <c r="T24" s="192" t="inlineStr"/>
      <c r="U24" s="193">
        <f>I24</f>
        <v/>
      </c>
    </row>
    <row r="25">
      <c r="B25" s="102" t="n"/>
      <c r="C25" s="973" t="n"/>
      <c r="D25" s="973" t="n"/>
      <c r="E25" s="973" t="n"/>
      <c r="F25" s="973" t="n"/>
      <c r="G25" s="973" t="n"/>
      <c r="H25" s="973" t="n"/>
      <c r="I25" s="962" t="n"/>
      <c r="J25" s="999" t="n"/>
      <c r="N25" s="1006" t="inlineStr"/>
      <c r="O25" s="192" t="inlineStr"/>
      <c r="P25" s="192" t="inlineStr"/>
      <c r="Q25" s="192" t="inlineStr"/>
      <c r="R25" s="192" t="inlineStr"/>
      <c r="S25" s="192" t="inlineStr"/>
      <c r="T25" s="192" t="inlineStr"/>
      <c r="U25" s="193" t="n"/>
    </row>
    <row r="26">
      <c r="B26" s="102" t="n"/>
      <c r="C26" s="973" t="n"/>
      <c r="D26" s="973" t="n"/>
      <c r="E26" s="973" t="n"/>
      <c r="F26" s="973" t="n"/>
      <c r="G26" s="973" t="n"/>
      <c r="H26" s="973" t="n"/>
      <c r="I26" s="962" t="n"/>
      <c r="J26" s="999" t="n"/>
      <c r="N26" s="1006" t="inlineStr"/>
      <c r="O26" s="192" t="inlineStr"/>
      <c r="P26" s="192" t="inlineStr"/>
      <c r="Q26" s="192" t="inlineStr"/>
      <c r="R26" s="192" t="inlineStr"/>
      <c r="S26" s="192" t="inlineStr"/>
      <c r="T26" s="192" t="inlineStr"/>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inlineStr"/>
      <c r="O28" s="192" t="inlineStr"/>
      <c r="P28" s="192" t="inlineStr"/>
      <c r="Q28" s="192" t="inlineStr"/>
      <c r="R28" s="192" t="inlineStr"/>
      <c r="S28" s="192" t="inlineStr"/>
      <c r="T28" s="192" t="inlineStr"/>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t="inlineStr"/>
      <c r="P29" s="204" t="inlineStr"/>
      <c r="Q29" s="204" t="inlineStr"/>
      <c r="R29" s="204" t="inlineStr"/>
      <c r="S29" s="204" t="inlineStr"/>
      <c r="T29" s="204" t="inlineStr"/>
      <c r="U29" s="193">
        <f>I29</f>
        <v/>
      </c>
    </row>
    <row r="30">
      <c r="B30" s="102" t="n"/>
      <c r="C30" s="973" t="n"/>
      <c r="D30" s="973" t="n"/>
      <c r="E30" s="973" t="n"/>
      <c r="F30" s="973" t="n"/>
      <c r="G30" s="973" t="n"/>
      <c r="H30" s="973" t="n"/>
      <c r="I30" s="1015" t="n"/>
      <c r="J30" s="999" t="n"/>
      <c r="N30" s="1016" t="inlineStr"/>
      <c r="O30" s="192" t="inlineStr"/>
      <c r="P30" s="192" t="inlineStr"/>
      <c r="Q30" s="192" t="inlineStr"/>
      <c r="R30" s="192" t="inlineStr"/>
      <c r="S30" s="192" t="inlineStr"/>
      <c r="T30" s="192" t="inlineStr"/>
      <c r="U30" s="193">
        <f>I30</f>
        <v/>
      </c>
    </row>
    <row r="31">
      <c r="B31" s="102" t="n"/>
      <c r="C31" s="973" t="n"/>
      <c r="D31" s="973" t="n"/>
      <c r="E31" s="973" t="n"/>
      <c r="F31" s="973" t="n"/>
      <c r="G31" s="973" t="n"/>
      <c r="H31" s="973" t="n"/>
      <c r="I31" s="1015" t="n"/>
      <c r="J31" s="999" t="n"/>
      <c r="N31" s="1016" t="inlineStr"/>
      <c r="O31" s="192" t="inlineStr"/>
      <c r="P31" s="192" t="inlineStr"/>
      <c r="Q31" s="192" t="inlineStr"/>
      <c r="R31" s="192" t="inlineStr"/>
      <c r="S31" s="192" t="inlineStr"/>
      <c r="T31" s="192" t="inlineStr"/>
      <c r="U31" s="193">
        <f>I31</f>
        <v/>
      </c>
    </row>
    <row r="32">
      <c r="B32" s="102" t="n"/>
      <c r="C32" s="973" t="n"/>
      <c r="D32" s="973" t="n"/>
      <c r="E32" s="973" t="n"/>
      <c r="F32" s="973" t="n"/>
      <c r="G32" s="973" t="n"/>
      <c r="H32" s="973" t="n"/>
      <c r="I32" s="1015" t="n"/>
      <c r="J32" s="999" t="n"/>
      <c r="N32" s="1016" t="inlineStr"/>
      <c r="O32" s="192" t="inlineStr"/>
      <c r="P32" s="192" t="inlineStr"/>
      <c r="Q32" s="192" t="inlineStr"/>
      <c r="R32" s="192" t="inlineStr"/>
      <c r="S32" s="192" t="inlineStr"/>
      <c r="T32" s="192" t="inlineStr"/>
      <c r="U32" s="193">
        <f>I32</f>
        <v/>
      </c>
    </row>
    <row r="33">
      <c r="B33" s="102" t="n"/>
      <c r="C33" s="973" t="n"/>
      <c r="D33" s="973" t="n"/>
      <c r="E33" s="973" t="n"/>
      <c r="F33" s="973" t="n"/>
      <c r="G33" s="973" t="n"/>
      <c r="H33" s="973" t="n"/>
      <c r="I33" s="1015" t="n"/>
      <c r="J33" s="999" t="n"/>
      <c r="N33" s="1016" t="inlineStr"/>
      <c r="O33" s="192" t="inlineStr"/>
      <c r="P33" s="192" t="inlineStr"/>
      <c r="Q33" s="192" t="inlineStr"/>
      <c r="R33" s="192" t="inlineStr"/>
      <c r="S33" s="192" t="inlineStr"/>
      <c r="T33" s="192" t="inlineStr"/>
      <c r="U33" s="193">
        <f>I33</f>
        <v/>
      </c>
    </row>
    <row r="34">
      <c r="B34" s="102" t="n"/>
      <c r="C34" s="973" t="n"/>
      <c r="D34" s="973" t="n"/>
      <c r="E34" s="973" t="n"/>
      <c r="F34" s="973" t="n"/>
      <c r="G34" s="973" t="n"/>
      <c r="H34" s="973" t="n"/>
      <c r="I34" s="1015" t="n"/>
      <c r="J34" s="999" t="n"/>
      <c r="N34" s="101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5" t="n"/>
      <c r="J35" s="999" t="n"/>
      <c r="N35" s="1016" t="inlineStr"/>
      <c r="O35" s="192" t="inlineStr"/>
      <c r="P35" s="192" t="inlineStr"/>
      <c r="Q35" s="192" t="inlineStr"/>
      <c r="R35" s="192" t="inlineStr"/>
      <c r="S35" s="192" t="inlineStr"/>
      <c r="T35" s="192" t="inlineStr"/>
      <c r="U35" s="193" t="n"/>
    </row>
    <row r="36">
      <c r="B36" s="102" t="n"/>
      <c r="C36" s="973" t="n"/>
      <c r="D36" s="973" t="n"/>
      <c r="E36" s="973" t="n"/>
      <c r="F36" s="973" t="n"/>
      <c r="G36" s="973" t="n"/>
      <c r="H36" s="973" t="n"/>
      <c r="I36" s="1015" t="n"/>
      <c r="J36" s="999" t="n"/>
      <c r="N36" s="1016" t="inlineStr"/>
      <c r="O36" s="192" t="inlineStr"/>
      <c r="P36" s="192" t="inlineStr"/>
      <c r="Q36" s="192" t="inlineStr"/>
      <c r="R36" s="192" t="inlineStr"/>
      <c r="S36" s="192" t="inlineStr"/>
      <c r="T36" s="192" t="inlineStr"/>
      <c r="U36" s="193">
        <f>I36</f>
        <v/>
      </c>
    </row>
    <row r="37">
      <c r="B37" s="102" t="n"/>
      <c r="C37" s="973" t="n"/>
      <c r="D37" s="973" t="n"/>
      <c r="E37" s="973" t="n"/>
      <c r="F37" s="973" t="n"/>
      <c r="G37" s="973" t="n"/>
      <c r="H37" s="973" t="n"/>
      <c r="I37" s="1015" t="n"/>
      <c r="J37" s="999" t="n"/>
      <c r="N37" s="1016" t="inlineStr"/>
      <c r="O37" s="192" t="inlineStr"/>
      <c r="P37" s="192" t="inlineStr"/>
      <c r="Q37" s="192" t="inlineStr"/>
      <c r="R37" s="192" t="inlineStr"/>
      <c r="S37" s="192" t="inlineStr"/>
      <c r="T37" s="192" t="inlineStr"/>
      <c r="U37" s="193">
        <f>I37</f>
        <v/>
      </c>
    </row>
    <row r="38">
      <c r="B38" s="102" t="n"/>
      <c r="C38" s="973" t="n"/>
      <c r="D38" s="973" t="n"/>
      <c r="E38" s="973" t="n"/>
      <c r="F38" s="973" t="n"/>
      <c r="G38" s="973" t="n"/>
      <c r="H38" s="973" t="n"/>
      <c r="I38" s="1015" t="n"/>
      <c r="J38" s="999" t="n"/>
      <c r="N38" s="1016" t="inlineStr"/>
      <c r="O38" s="192" t="inlineStr"/>
      <c r="P38" s="192" t="inlineStr"/>
      <c r="Q38" s="192" t="inlineStr"/>
      <c r="R38" s="192" t="inlineStr"/>
      <c r="S38" s="192" t="inlineStr"/>
      <c r="T38" s="192" t="inlineStr"/>
      <c r="U38" s="193">
        <f>I38</f>
        <v/>
      </c>
    </row>
    <row r="39">
      <c r="B39" s="102" t="n"/>
      <c r="C39" s="973" t="n"/>
      <c r="D39" s="973" t="n"/>
      <c r="E39" s="973" t="n"/>
      <c r="F39" s="973" t="n"/>
      <c r="G39" s="973" t="n"/>
      <c r="H39" s="973" t="n"/>
      <c r="I39" s="1015" t="n"/>
      <c r="J39" s="999" t="n"/>
      <c r="N39" s="1016" t="inlineStr"/>
      <c r="O39" s="192" t="inlineStr"/>
      <c r="P39" s="192" t="inlineStr"/>
      <c r="Q39" s="192" t="inlineStr"/>
      <c r="R39" s="192" t="inlineStr"/>
      <c r="S39" s="192" t="inlineStr"/>
      <c r="T39" s="192" t="inlineStr"/>
      <c r="U39" s="193">
        <f>I39</f>
        <v/>
      </c>
    </row>
    <row r="40">
      <c r="B40" s="102" t="n"/>
      <c r="C40" s="973" t="n"/>
      <c r="D40" s="973" t="n"/>
      <c r="E40" s="973" t="n"/>
      <c r="F40" s="973" t="n"/>
      <c r="G40" s="973" t="n"/>
      <c r="H40" s="973" t="n"/>
      <c r="I40" s="1015" t="n"/>
      <c r="J40" s="999" t="n"/>
      <c r="N40" s="1016" t="inlineStr"/>
      <c r="O40" s="192" t="inlineStr"/>
      <c r="P40" s="192" t="inlineStr"/>
      <c r="Q40" s="192" t="inlineStr"/>
      <c r="R40" s="192" t="inlineStr"/>
      <c r="S40" s="192" t="inlineStr"/>
      <c r="T40" s="192" t="inlineStr"/>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inlineStr"/>
      <c r="O42" s="192" t="inlineStr"/>
      <c r="P42" s="192" t="inlineStr"/>
      <c r="Q42" s="192" t="inlineStr"/>
      <c r="R42" s="192" t="inlineStr"/>
      <c r="S42" s="192" t="inlineStr"/>
      <c r="T42" s="192" t="inlineStr"/>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inlineStr"/>
      <c r="P43" s="204" t="inlineStr"/>
      <c r="Q43" s="204" t="inlineStr"/>
      <c r="R43" s="204" t="inlineStr"/>
      <c r="S43" s="204" t="inlineStr"/>
      <c r="T43" s="204" t="inlineStr"/>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t="inlineStr"/>
      <c r="O44" s="192" t="inlineStr"/>
      <c r="P44" s="192" t="inlineStr"/>
      <c r="Q44" s="192" t="inlineStr"/>
      <c r="R44" s="192" t="inlineStr"/>
      <c r="S44" s="192" t="inlineStr"/>
      <c r="T44" s="192" t="inlineStr"/>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t="inlineStr"/>
      <c r="O45" s="192" t="inlineStr"/>
      <c r="P45" s="192" t="inlineStr"/>
      <c r="Q45" s="192" t="inlineStr"/>
      <c r="R45" s="192" t="inlineStr"/>
      <c r="S45" s="192" t="inlineStr"/>
      <c r="T45" s="192" t="inlineStr"/>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t="inlineStr"/>
      <c r="O46" s="192" t="inlineStr"/>
      <c r="P46" s="192" t="inlineStr"/>
      <c r="Q46" s="192" t="inlineStr"/>
      <c r="R46" s="192" t="inlineStr"/>
      <c r="S46" s="192" t="inlineStr"/>
      <c r="T46" s="192" t="inlineStr"/>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t="inlineStr"/>
      <c r="O47" s="192" t="inlineStr"/>
      <c r="P47" s="192" t="inlineStr"/>
      <c r="Q47" s="192" t="inlineStr"/>
      <c r="R47" s="192" t="inlineStr"/>
      <c r="S47" s="192" t="inlineStr"/>
      <c r="T47" s="192" t="inlineStr"/>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t="inlineStr"/>
      <c r="O48" s="192" t="inlineStr"/>
      <c r="P48" s="192" t="inlineStr"/>
      <c r="Q48" s="192" t="inlineStr"/>
      <c r="R48" s="192" t="inlineStr"/>
      <c r="S48" s="192" t="inlineStr"/>
      <c r="T48" s="192" t="inlineStr"/>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t="inlineStr"/>
      <c r="O49" s="192" t="inlineStr"/>
      <c r="P49" s="192" t="inlineStr"/>
      <c r="Q49" s="192" t="inlineStr"/>
      <c r="R49" s="192" t="inlineStr"/>
      <c r="S49" s="192" t="inlineStr"/>
      <c r="T49" s="192" t="inlineStr"/>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t="inlineStr"/>
      <c r="O50" s="192" t="inlineStr"/>
      <c r="P50" s="192" t="inlineStr"/>
      <c r="Q50" s="192" t="inlineStr"/>
      <c r="R50" s="192" t="inlineStr"/>
      <c r="S50" s="192" t="inlineStr"/>
      <c r="T50" s="192" t="inlineStr"/>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t="inlineStr"/>
      <c r="O51" s="192" t="inlineStr"/>
      <c r="P51" s="192" t="inlineStr"/>
      <c r="Q51" s="192" t="inlineStr"/>
      <c r="R51" s="192" t="inlineStr"/>
      <c r="S51" s="192" t="inlineStr"/>
      <c r="T51" s="192" t="inlineStr"/>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t="inlineStr"/>
      <c r="O52" s="192" t="inlineStr"/>
      <c r="P52" s="192" t="inlineStr"/>
      <c r="Q52" s="192" t="inlineStr"/>
      <c r="R52" s="192" t="inlineStr"/>
      <c r="S52" s="192" t="inlineStr"/>
      <c r="T52" s="192" t="inlineStr"/>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t="inlineStr"/>
      <c r="O53" s="192" t="inlineStr"/>
      <c r="P53" s="192" t="inlineStr"/>
      <c r="Q53" s="192" t="inlineStr"/>
      <c r="R53" s="192" t="inlineStr"/>
      <c r="S53" s="192" t="inlineStr"/>
      <c r="T53" s="192" t="inlineStr"/>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t="inlineStr"/>
      <c r="O54" s="192" t="inlineStr"/>
      <c r="P54" s="192" t="inlineStr"/>
      <c r="Q54" s="192" t="inlineStr"/>
      <c r="R54" s="192" t="inlineStr"/>
      <c r="S54" s="192" t="inlineStr"/>
      <c r="T54" s="192" t="inlineStr"/>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inlineStr"/>
      <c r="O56" s="192" t="inlineStr"/>
      <c r="P56" s="192" t="inlineStr"/>
      <c r="Q56" s="192" t="inlineStr"/>
      <c r="R56" s="192" t="inlineStr"/>
      <c r="S56" s="192" t="inlineStr"/>
      <c r="T56" s="192" t="inlineStr"/>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inlineStr"/>
      <c r="P57" s="204" t="inlineStr"/>
      <c r="Q57" s="204" t="inlineStr"/>
      <c r="R57" s="204" t="inlineStr"/>
      <c r="S57" s="204" t="inlineStr"/>
      <c r="T57" s="204" t="inlineStr"/>
      <c r="U57" s="193" t="n"/>
    </row>
    <row r="58">
      <c r="B58" s="102" t="inlineStr">
        <is>
          <t xml:space="preserve"> InAUD Trade creditors</t>
        </is>
      </c>
      <c r="C58" s="973" t="n"/>
      <c r="D58" s="973" t="n"/>
      <c r="E58" s="973" t="n"/>
      <c r="F58" s="973" t="n"/>
      <c r="G58" s="973" t="n">
        <v>2841582</v>
      </c>
      <c r="H58" s="973" t="n">
        <v>2194439</v>
      </c>
      <c r="I58" s="1015" t="n"/>
      <c r="J58" s="999" t="n"/>
      <c r="N58" s="1016">
        <f>B58</f>
        <v/>
      </c>
      <c r="O58" s="192" t="inlineStr"/>
      <c r="P58" s="192" t="inlineStr"/>
      <c r="Q58" s="192" t="inlineStr"/>
      <c r="R58" s="192" t="inlineStr"/>
      <c r="S58" s="192">
        <f>G58*BS!$B$9</f>
        <v/>
      </c>
      <c r="T58" s="192">
        <f>H58*BS!$B$9</f>
        <v/>
      </c>
      <c r="U58" s="193">
        <f>I58</f>
        <v/>
      </c>
    </row>
    <row r="59">
      <c r="B59" s="102" t="inlineStr">
        <is>
          <t xml:space="preserve"> InAUD Payables to related parties</t>
        </is>
      </c>
      <c r="C59" s="973" t="n"/>
      <c r="D59" s="973" t="n"/>
      <c r="E59" s="973" t="n"/>
      <c r="F59" s="973" t="n"/>
      <c r="G59" s="973" t="n">
        <v>2309199</v>
      </c>
      <c r="H59" s="973" t="n">
        <v>2310016</v>
      </c>
      <c r="I59" s="1015" t="n"/>
      <c r="J59" s="999" t="n"/>
      <c r="N59" s="1016">
        <f>B59</f>
        <v/>
      </c>
      <c r="O59" s="192" t="inlineStr"/>
      <c r="P59" s="192" t="inlineStr"/>
      <c r="Q59" s="192" t="inlineStr"/>
      <c r="R59" s="192" t="inlineStr"/>
      <c r="S59" s="192">
        <f>G59*BS!$B$9</f>
        <v/>
      </c>
      <c r="T59" s="192">
        <f>H59*BS!$B$9</f>
        <v/>
      </c>
      <c r="U59" s="193">
        <f>I59</f>
        <v/>
      </c>
    </row>
    <row r="60">
      <c r="B60" s="102" t="n"/>
      <c r="C60" s="973" t="n"/>
      <c r="D60" s="973" t="n"/>
      <c r="E60" s="973" t="n"/>
      <c r="F60" s="973" t="n"/>
      <c r="G60" s="973" t="n"/>
      <c r="H60" s="973" t="n"/>
      <c r="I60" s="1015" t="n"/>
      <c r="J60" s="999" t="n"/>
      <c r="N60" s="101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1015" t="n"/>
      <c r="J61" s="999" t="n"/>
      <c r="N61" s="1016" t="inlineStr"/>
      <c r="O61" s="192" t="inlineStr"/>
      <c r="P61" s="192" t="inlineStr"/>
      <c r="Q61" s="192" t="inlineStr"/>
      <c r="R61" s="192" t="inlineStr"/>
      <c r="S61" s="192" t="inlineStr"/>
      <c r="T61" s="192" t="inlineStr"/>
      <c r="U61" s="193">
        <f>I61</f>
        <v/>
      </c>
    </row>
    <row r="62">
      <c r="B62" s="102" t="n"/>
      <c r="C62" s="973" t="n"/>
      <c r="D62" s="973" t="n"/>
      <c r="E62" s="973" t="n"/>
      <c r="F62" s="973" t="n"/>
      <c r="G62" s="973" t="n"/>
      <c r="H62" s="973" t="n"/>
      <c r="I62" s="1015" t="n"/>
      <c r="J62" s="999" t="n"/>
      <c r="N62" s="1016" t="inlineStr"/>
      <c r="O62" s="192" t="inlineStr"/>
      <c r="P62" s="192" t="inlineStr"/>
      <c r="Q62" s="192" t="inlineStr"/>
      <c r="R62" s="192" t="inlineStr"/>
      <c r="S62" s="192" t="inlineStr"/>
      <c r="T62" s="192" t="inlineStr"/>
      <c r="U62" s="193">
        <f>I62</f>
        <v/>
      </c>
    </row>
    <row r="63">
      <c r="B63" s="102" t="n"/>
      <c r="C63" s="973" t="n"/>
      <c r="D63" s="973" t="n"/>
      <c r="E63" s="973" t="n"/>
      <c r="F63" s="973" t="n"/>
      <c r="G63" s="973" t="n"/>
      <c r="H63" s="973" t="n"/>
      <c r="I63" s="1015" t="n"/>
      <c r="J63" s="999" t="n"/>
      <c r="N63" s="1016" t="inlineStr"/>
      <c r="O63" s="192" t="inlineStr"/>
      <c r="P63" s="192" t="inlineStr"/>
      <c r="Q63" s="192" t="inlineStr"/>
      <c r="R63" s="192" t="inlineStr"/>
      <c r="S63" s="192" t="inlineStr"/>
      <c r="T63" s="192" t="inlineStr"/>
      <c r="U63" s="193">
        <f>I63</f>
        <v/>
      </c>
    </row>
    <row r="64">
      <c r="B64" s="102" t="n"/>
      <c r="C64" s="973" t="n"/>
      <c r="D64" s="973" t="n"/>
      <c r="E64" s="973" t="n"/>
      <c r="F64" s="973" t="n"/>
      <c r="G64" s="973" t="n"/>
      <c r="H64" s="973" t="n"/>
      <c r="I64" s="1015" t="n"/>
      <c r="J64" s="999" t="n"/>
      <c r="N64" s="1016" t="inlineStr"/>
      <c r="O64" s="192" t="inlineStr"/>
      <c r="P64" s="192" t="inlineStr"/>
      <c r="Q64" s="192" t="inlineStr"/>
      <c r="R64" s="192" t="inlineStr"/>
      <c r="S64" s="192" t="inlineStr"/>
      <c r="T64" s="192" t="inlineStr"/>
      <c r="U64" s="193">
        <f>I64</f>
        <v/>
      </c>
    </row>
    <row r="65">
      <c r="B65" s="102" t="n"/>
      <c r="C65" s="973" t="n"/>
      <c r="D65" s="973" t="n"/>
      <c r="E65" s="973" t="n"/>
      <c r="F65" s="973" t="n"/>
      <c r="G65" s="973" t="n"/>
      <c r="H65" s="973" t="n"/>
      <c r="I65" s="1015" t="n"/>
      <c r="J65" s="999" t="n"/>
      <c r="N65" s="1016" t="inlineStr"/>
      <c r="O65" s="192" t="inlineStr"/>
      <c r="P65" s="192" t="inlineStr"/>
      <c r="Q65" s="192" t="inlineStr"/>
      <c r="R65" s="192" t="inlineStr"/>
      <c r="S65" s="192" t="inlineStr"/>
      <c r="T65" s="192" t="inlineStr"/>
      <c r="U65" s="193">
        <f>I65</f>
        <v/>
      </c>
    </row>
    <row r="66">
      <c r="B66" s="102" t="n"/>
      <c r="C66" s="973" t="n"/>
      <c r="D66" s="973" t="n"/>
      <c r="E66" s="973" t="n"/>
      <c r="F66" s="973" t="n"/>
      <c r="G66" s="973" t="n"/>
      <c r="H66" s="973" t="n"/>
      <c r="I66" s="1015" t="n"/>
      <c r="J66" s="999" t="n"/>
      <c r="N66" s="1016" t="inlineStr"/>
      <c r="O66" s="192" t="inlineStr"/>
      <c r="P66" s="192" t="inlineStr"/>
      <c r="Q66" s="192" t="inlineStr"/>
      <c r="R66" s="192" t="inlineStr"/>
      <c r="S66" s="192" t="inlineStr"/>
      <c r="T66" s="192" t="inlineStr"/>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inlineStr"/>
      <c r="O68" s="192" t="inlineStr"/>
      <c r="P68" s="192" t="inlineStr"/>
      <c r="Q68" s="192" t="inlineStr"/>
      <c r="R68" s="192" t="inlineStr"/>
      <c r="S68" s="192" t="inlineStr"/>
      <c r="T68" s="192" t="inlineStr"/>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inlineStr"/>
      <c r="P69" s="204" t="inlineStr"/>
      <c r="Q69" s="204" t="inlineStr"/>
      <c r="R69" s="204" t="inlineStr"/>
      <c r="S69" s="204" t="inlineStr"/>
      <c r="T69" s="204" t="inlineStr"/>
      <c r="U69" s="193" t="n"/>
    </row>
    <row r="70">
      <c r="B70" s="102" t="inlineStr">
        <is>
          <t xml:space="preserve"> InAUD Accruals and other payables</t>
        </is>
      </c>
      <c r="C70" s="973" t="n"/>
      <c r="D70" s="973" t="n"/>
      <c r="E70" s="973" t="n"/>
      <c r="F70" s="973" t="n"/>
      <c r="G70" s="973" t="n">
        <v>538229</v>
      </c>
      <c r="H70" s="973" t="n">
        <v>131503</v>
      </c>
      <c r="I70" s="1017" t="n"/>
      <c r="J70" s="999" t="n"/>
      <c r="N70" s="1016">
        <f>B70</f>
        <v/>
      </c>
      <c r="O70" s="192" t="inlineStr"/>
      <c r="P70" s="192" t="inlineStr"/>
      <c r="Q70" s="192" t="inlineStr"/>
      <c r="R70" s="192" t="inlineStr"/>
      <c r="S70" s="192">
        <f>G70*BS!$B$9</f>
        <v/>
      </c>
      <c r="T70" s="192">
        <f>H70*BS!$B$9</f>
        <v/>
      </c>
      <c r="U70" s="193">
        <f>I70</f>
        <v/>
      </c>
    </row>
    <row r="71">
      <c r="B71" s="102" t="n"/>
      <c r="C71" s="973" t="n"/>
      <c r="D71" s="973" t="n"/>
      <c r="E71" s="973" t="n"/>
      <c r="F71" s="973" t="n"/>
      <c r="G71" s="973" t="n"/>
      <c r="H71" s="973" t="n"/>
      <c r="I71" s="1017" t="n"/>
      <c r="J71" s="999" t="n"/>
      <c r="N71" s="101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7" t="n"/>
      <c r="J72" s="999" t="n"/>
      <c r="N72" s="1016" t="inlineStr"/>
      <c r="O72" s="192" t="inlineStr"/>
      <c r="P72" s="192" t="inlineStr"/>
      <c r="Q72" s="192" t="inlineStr"/>
      <c r="R72" s="192" t="inlineStr"/>
      <c r="S72" s="192" t="inlineStr"/>
      <c r="T72" s="192" t="inlineStr"/>
      <c r="U72" s="193">
        <f>I72</f>
        <v/>
      </c>
    </row>
    <row r="73">
      <c r="B73" s="102" t="n"/>
      <c r="C73" s="973" t="n"/>
      <c r="D73" s="973" t="n"/>
      <c r="E73" s="973" t="n"/>
      <c r="F73" s="973" t="n"/>
      <c r="G73" s="973" t="n"/>
      <c r="H73" s="973" t="n"/>
      <c r="I73" s="1017" t="n"/>
      <c r="J73" s="999" t="n"/>
      <c r="N73" s="1016" t="inlineStr"/>
      <c r="O73" s="192" t="inlineStr"/>
      <c r="P73" s="192" t="inlineStr"/>
      <c r="Q73" s="192" t="inlineStr"/>
      <c r="R73" s="192" t="inlineStr"/>
      <c r="S73" s="192" t="inlineStr"/>
      <c r="T73" s="192" t="inlineStr"/>
      <c r="U73" s="193">
        <f>I73</f>
        <v/>
      </c>
    </row>
    <row r="74" ht="20.25" customHeight="1" s="899">
      <c r="B74" s="208" t="n"/>
      <c r="C74" s="973" t="n"/>
      <c r="D74" s="973" t="n"/>
      <c r="E74" s="973" t="n"/>
      <c r="F74" s="973" t="n"/>
      <c r="G74" s="973" t="n"/>
      <c r="H74" s="973" t="n"/>
      <c r="I74" s="1017" t="n"/>
      <c r="J74" s="999" t="n"/>
      <c r="N74" s="1016" t="inlineStr"/>
      <c r="O74" s="192" t="inlineStr"/>
      <c r="P74" s="192" t="inlineStr"/>
      <c r="Q74" s="192" t="inlineStr"/>
      <c r="R74" s="192" t="inlineStr"/>
      <c r="S74" s="192" t="inlineStr"/>
      <c r="T74" s="192" t="inlineStr"/>
      <c r="U74" s="193">
        <f>I74</f>
        <v/>
      </c>
    </row>
    <row r="75">
      <c r="B75" s="102" t="n"/>
      <c r="C75" s="973" t="n"/>
      <c r="D75" s="973" t="n"/>
      <c r="E75" s="973" t="n"/>
      <c r="F75" s="973" t="n"/>
      <c r="G75" s="973" t="n"/>
      <c r="H75" s="973" t="n"/>
      <c r="I75" s="1017" t="n"/>
      <c r="J75" s="999" t="n"/>
      <c r="N75" s="1016" t="inlineStr"/>
      <c r="O75" s="192" t="inlineStr"/>
      <c r="P75" s="192" t="inlineStr"/>
      <c r="Q75" s="192" t="inlineStr"/>
      <c r="R75" s="192" t="inlineStr"/>
      <c r="S75" s="192" t="inlineStr"/>
      <c r="T75" s="192" t="inlineStr"/>
      <c r="U75" s="193">
        <f>I75</f>
        <v/>
      </c>
    </row>
    <row r="76">
      <c r="B76" s="102" t="n"/>
      <c r="C76" s="973" t="n"/>
      <c r="D76" s="973" t="n"/>
      <c r="E76" s="973" t="n"/>
      <c r="F76" s="973" t="n"/>
      <c r="G76" s="973" t="n"/>
      <c r="H76" s="973" t="n"/>
      <c r="I76" s="1017" t="n"/>
      <c r="J76" s="999" t="n"/>
      <c r="N76" s="1016" t="inlineStr"/>
      <c r="O76" s="192" t="inlineStr"/>
      <c r="P76" s="192" t="inlineStr"/>
      <c r="Q76" s="192" t="inlineStr"/>
      <c r="R76" s="192" t="inlineStr"/>
      <c r="S76" s="192" t="inlineStr"/>
      <c r="T76" s="192" t="inlineStr"/>
      <c r="U76" s="193">
        <f>I76</f>
        <v/>
      </c>
    </row>
    <row r="77">
      <c r="B77" s="102" t="n"/>
      <c r="C77" s="973" t="n"/>
      <c r="D77" s="973" t="n"/>
      <c r="E77" s="973" t="n"/>
      <c r="F77" s="973" t="n"/>
      <c r="G77" s="973" t="n"/>
      <c r="H77" s="973" t="n"/>
      <c r="I77" s="1017" t="n"/>
      <c r="J77" s="999" t="n"/>
      <c r="N77" s="1016" t="inlineStr"/>
      <c r="O77" s="192" t="inlineStr"/>
      <c r="P77" s="192" t="inlineStr"/>
      <c r="Q77" s="192" t="inlineStr"/>
      <c r="R77" s="192" t="inlineStr"/>
      <c r="S77" s="192" t="inlineStr"/>
      <c r="T77" s="192" t="inlineStr"/>
      <c r="U77" s="193">
        <f>I77</f>
        <v/>
      </c>
    </row>
    <row r="78">
      <c r="B78" s="102" t="n"/>
      <c r="C78" s="973" t="n"/>
      <c r="D78" s="973" t="n"/>
      <c r="E78" s="973" t="n"/>
      <c r="F78" s="973" t="n"/>
      <c r="G78" s="973" t="n"/>
      <c r="H78" s="973" t="n"/>
      <c r="I78" s="1017" t="n"/>
      <c r="J78" s="999" t="n"/>
      <c r="N78" s="1016" t="inlineStr"/>
      <c r="O78" s="192" t="inlineStr"/>
      <c r="P78" s="192" t="inlineStr"/>
      <c r="Q78" s="192" t="inlineStr"/>
      <c r="R78" s="192" t="inlineStr"/>
      <c r="S78" s="192" t="inlineStr"/>
      <c r="T78" s="192" t="inlineStr"/>
      <c r="U78" s="193">
        <f>I78</f>
        <v/>
      </c>
    </row>
    <row r="79">
      <c r="B79" s="102" t="n"/>
      <c r="C79" s="973" t="n"/>
      <c r="D79" s="973" t="n"/>
      <c r="E79" s="973" t="n"/>
      <c r="F79" s="973" t="n"/>
      <c r="G79" s="973" t="n"/>
      <c r="H79" s="973" t="n"/>
      <c r="I79" s="1017" t="n"/>
      <c r="J79" s="999" t="n"/>
      <c r="N79" s="1016" t="inlineStr"/>
      <c r="O79" s="192" t="inlineStr"/>
      <c r="P79" s="192" t="inlineStr"/>
      <c r="Q79" s="192" t="inlineStr"/>
      <c r="R79" s="192" t="inlineStr"/>
      <c r="S79" s="192" t="inlineStr"/>
      <c r="T79" s="192" t="inlineStr"/>
      <c r="U79" s="193">
        <f>I79</f>
        <v/>
      </c>
    </row>
    <row r="80">
      <c r="B80" s="102" t="n"/>
      <c r="C80" s="973" t="n"/>
      <c r="D80" s="973" t="n"/>
      <c r="E80" s="973" t="n"/>
      <c r="F80" s="973" t="n"/>
      <c r="G80" s="973" t="n"/>
      <c r="H80" s="973" t="n"/>
      <c r="I80" s="1017" t="n"/>
      <c r="J80" s="999" t="n"/>
      <c r="N80" s="1016" t="inlineStr"/>
      <c r="O80" s="192" t="inlineStr"/>
      <c r="P80" s="192" t="inlineStr"/>
      <c r="Q80" s="192" t="inlineStr"/>
      <c r="R80" s="192" t="inlineStr"/>
      <c r="S80" s="192" t="inlineStr"/>
      <c r="T80" s="192" t="inlineStr"/>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inlineStr"/>
      <c r="O82" s="192" t="inlineStr"/>
      <c r="P82" s="192" t="inlineStr"/>
      <c r="Q82" s="192" t="inlineStr"/>
      <c r="R82" s="192" t="inlineStr"/>
      <c r="S82" s="192" t="inlineStr"/>
      <c r="T82" s="192" t="inlineStr"/>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t="inlineStr"/>
      <c r="P83" s="198" t="inlineStr"/>
      <c r="Q83" s="198" t="inlineStr"/>
      <c r="R83" s="198" t="inlineStr"/>
      <c r="S83" s="198" t="inlineStr"/>
      <c r="T83" s="198" t="inlineStr"/>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 xml:space="preserve"> InAUD Commission payable</t>
        </is>
      </c>
      <c r="C84" s="103" t="n"/>
      <c r="D84" s="103" t="n"/>
      <c r="E84" s="103" t="n"/>
      <c r="F84" s="103" t="n"/>
      <c r="G84" s="103" t="n">
        <v>18717</v>
      </c>
      <c r="H84" s="103" t="n">
        <v>11981</v>
      </c>
      <c r="I84" s="1019" t="n"/>
      <c r="J84" s="1009" t="n"/>
      <c r="K84" s="1010" t="n"/>
      <c r="L84" s="1010" t="n"/>
      <c r="M84" s="1010" t="n"/>
      <c r="N84" s="1003">
        <f>B84</f>
        <v/>
      </c>
      <c r="O84" s="198" t="inlineStr"/>
      <c r="P84" s="198" t="inlineStr"/>
      <c r="Q84" s="198" t="inlineStr"/>
      <c r="R84" s="198" t="inlineStr"/>
      <c r="S84" s="198">
        <f>G84*BS!$B$9</f>
        <v/>
      </c>
      <c r="T84" s="198">
        <f>H84*BS!$B$9</f>
        <v/>
      </c>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inlineStr">
        <is>
          <t xml:space="preserve"> InAUD GST payable</t>
        </is>
      </c>
      <c r="C85" s="973" t="n"/>
      <c r="D85" s="973" t="n"/>
      <c r="E85" s="973" t="n"/>
      <c r="F85" s="973" t="n"/>
      <c r="G85" s="973" t="n">
        <v>32133</v>
      </c>
      <c r="H85" s="973" t="n">
        <v>18161</v>
      </c>
      <c r="I85" s="1019" t="n"/>
      <c r="J85" s="1009" t="n"/>
      <c r="K85" s="1010" t="n"/>
      <c r="L85" s="1010" t="n"/>
      <c r="M85" s="1010" t="n"/>
      <c r="N85" s="1003">
        <f>B85</f>
        <v/>
      </c>
      <c r="O85" s="198" t="inlineStr"/>
      <c r="P85" s="198" t="inlineStr"/>
      <c r="Q85" s="198" t="inlineStr"/>
      <c r="R85" s="198" t="inlineStr"/>
      <c r="S85" s="198">
        <f>G85*BS!$B$9</f>
        <v/>
      </c>
      <c r="T85" s="198">
        <f>H85*BS!$B$9</f>
        <v/>
      </c>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f>B86</f>
        <v/>
      </c>
      <c r="O86" s="192">
        <f>C86*BS!$B$9</f>
        <v/>
      </c>
      <c r="P86" s="192">
        <f>D86*BS!$B$9</f>
        <v/>
      </c>
      <c r="Q86" s="192">
        <f>E86*BS!$B$9</f>
        <v/>
      </c>
      <c r="R86" s="192">
        <f>F86*BS!$B$9</f>
        <v/>
      </c>
      <c r="S86" s="192">
        <f>G86*BS!$B$9</f>
        <v/>
      </c>
      <c r="T86" s="192">
        <f>H86*BS!$B$9</f>
        <v/>
      </c>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inlineStr"/>
      <c r="P87" s="204" t="inlineStr"/>
      <c r="Q87" s="204" t="inlineStr"/>
      <c r="R87" s="204" t="inlineStr"/>
      <c r="S87" s="204" t="inlineStr"/>
      <c r="T87" s="204" t="inlineStr"/>
      <c r="U87" s="193" t="n"/>
    </row>
    <row r="88">
      <c r="B88" s="102" t="inlineStr">
        <is>
          <t xml:space="preserve"> Current Liability for employee entitlements</t>
        </is>
      </c>
      <c r="C88" s="973" t="n"/>
      <c r="D88" s="973" t="n"/>
      <c r="E88" s="973" t="n"/>
      <c r="F88" s="973" t="n"/>
      <c r="G88" s="973" t="n">
        <v>808366</v>
      </c>
      <c r="H88" s="973" t="n">
        <v>904584</v>
      </c>
      <c r="I88" s="1015" t="n"/>
      <c r="J88" s="999" t="n"/>
      <c r="N88" s="1016">
        <f>B88</f>
        <v/>
      </c>
      <c r="O88" s="192" t="inlineStr"/>
      <c r="P88" s="192" t="inlineStr"/>
      <c r="Q88" s="192" t="inlineStr"/>
      <c r="R88" s="192" t="inlineStr"/>
      <c r="S88" s="192">
        <f>G88*BS!$B$9</f>
        <v/>
      </c>
      <c r="T88" s="192">
        <f>H88*BS!$B$9</f>
        <v/>
      </c>
      <c r="U88" s="193">
        <f>I88</f>
        <v/>
      </c>
    </row>
    <row r="89">
      <c r="B89" s="102" t="inlineStr">
        <is>
          <t xml:space="preserve"> Current 904584</t>
        </is>
      </c>
      <c r="C89" s="973" t="n"/>
      <c r="D89" s="973" t="n"/>
      <c r="E89" s="973" t="n"/>
      <c r="F89" s="973" t="n"/>
      <c r="G89" s="973" t="n">
        <v>808366</v>
      </c>
      <c r="H89" s="973" t="n">
        <v>904584</v>
      </c>
      <c r="I89" s="1015" t="n"/>
      <c r="J89" s="999" t="n"/>
      <c r="N89" s="1016">
        <f>B89</f>
        <v/>
      </c>
      <c r="O89" s="192" t="inlineStr"/>
      <c r="P89" s="192" t="inlineStr"/>
      <c r="Q89" s="192" t="inlineStr"/>
      <c r="R89" s="192" t="inlineStr"/>
      <c r="S89" s="192">
        <f>G89*BS!$B$9</f>
        <v/>
      </c>
      <c r="T89" s="192">
        <f>H89*BS!$B$9</f>
        <v/>
      </c>
      <c r="U89" s="193">
        <f>I89</f>
        <v/>
      </c>
    </row>
    <row r="90">
      <c r="B90" s="211" t="inlineStr">
        <is>
          <t>Other current liabilities *</t>
        </is>
      </c>
      <c r="C90" s="973" t="n"/>
      <c r="D90" s="973" t="n"/>
      <c r="E90" s="973" t="n"/>
      <c r="F90" s="973" t="n"/>
      <c r="G90" s="973" t="n">
        <v>-205295</v>
      </c>
      <c r="H90" s="973" t="n">
        <v>-380509</v>
      </c>
      <c r="I90" s="1015" t="n"/>
      <c r="J90" s="999" t="n"/>
      <c r="N90" s="101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1020" t="n"/>
      <c r="J91" s="999" t="n"/>
      <c r="N91" s="1016" t="inlineStr"/>
      <c r="O91" s="192" t="inlineStr"/>
      <c r="P91" s="192" t="inlineStr"/>
      <c r="Q91" s="192" t="inlineStr"/>
      <c r="R91" s="192" t="inlineStr"/>
      <c r="S91" s="192" t="inlineStr"/>
      <c r="T91" s="192" t="inlineStr"/>
      <c r="U91" s="193">
        <f>I91</f>
        <v/>
      </c>
    </row>
    <row r="92">
      <c r="B92" s="211" t="n"/>
      <c r="C92" s="973" t="n"/>
      <c r="D92" s="973" t="n"/>
      <c r="E92" s="973" t="n"/>
      <c r="F92" s="973" t="n"/>
      <c r="G92" s="973" t="n"/>
      <c r="H92" s="973" t="n"/>
      <c r="I92" s="1021" t="n"/>
      <c r="J92" s="999" t="n"/>
      <c r="N92" s="1016" t="inlineStr"/>
      <c r="O92" s="192" t="inlineStr"/>
      <c r="P92" s="192" t="inlineStr"/>
      <c r="Q92" s="192" t="inlineStr"/>
      <c r="R92" s="192" t="inlineStr"/>
      <c r="S92" s="192" t="inlineStr"/>
      <c r="T92" s="192" t="inlineStr"/>
      <c r="U92" s="193">
        <f>I92</f>
        <v/>
      </c>
    </row>
    <row r="93" ht="15.75" customHeight="1" s="899">
      <c r="B93" s="208" t="n"/>
      <c r="C93" s="973" t="n"/>
      <c r="D93" s="973" t="n"/>
      <c r="E93" s="973" t="n"/>
      <c r="F93" s="973" t="n"/>
      <c r="G93" s="973" t="n"/>
      <c r="H93" s="973" t="n"/>
      <c r="I93" s="1022" t="n"/>
      <c r="J93" s="999" t="n"/>
      <c r="N93" s="1016" t="inlineStr"/>
      <c r="O93" s="192" t="inlineStr"/>
      <c r="P93" s="192" t="inlineStr"/>
      <c r="Q93" s="192" t="inlineStr"/>
      <c r="R93" s="192" t="inlineStr"/>
      <c r="S93" s="192" t="inlineStr"/>
      <c r="T93" s="192" t="inlineStr"/>
      <c r="U93" s="193">
        <f>I93</f>
        <v/>
      </c>
    </row>
    <row r="94">
      <c r="B94" s="211" t="n"/>
      <c r="C94" s="973" t="n"/>
      <c r="D94" s="973" t="n"/>
      <c r="E94" s="973" t="n"/>
      <c r="F94" s="973" t="n"/>
      <c r="G94" s="973" t="n"/>
      <c r="H94" s="973" t="n"/>
      <c r="I94" s="1022" t="n"/>
      <c r="J94" s="999" t="n"/>
      <c r="N94" s="1016" t="inlineStr"/>
      <c r="O94" s="192" t="inlineStr"/>
      <c r="P94" s="192" t="inlineStr"/>
      <c r="Q94" s="192" t="inlineStr"/>
      <c r="R94" s="192" t="inlineStr"/>
      <c r="S94" s="192" t="inlineStr"/>
      <c r="T94" s="192" t="inlineStr"/>
      <c r="U94" s="193">
        <f>I94</f>
        <v/>
      </c>
    </row>
    <row r="95">
      <c r="B95" s="211" t="n"/>
      <c r="C95" s="973" t="n"/>
      <c r="D95" s="973" t="n"/>
      <c r="E95" s="973" t="n"/>
      <c r="F95" s="973" t="n"/>
      <c r="G95" s="973" t="n"/>
      <c r="H95" s="973" t="n"/>
      <c r="I95" s="1022" t="n"/>
      <c r="J95" s="999" t="n"/>
      <c r="N95" s="1016" t="inlineStr"/>
      <c r="O95" s="192" t="inlineStr"/>
      <c r="P95" s="192" t="inlineStr"/>
      <c r="Q95" s="192" t="inlineStr"/>
      <c r="R95" s="192" t="inlineStr"/>
      <c r="S95" s="192" t="inlineStr"/>
      <c r="T95" s="192" t="inlineStr"/>
      <c r="U95" s="193">
        <f>I95</f>
        <v/>
      </c>
    </row>
    <row r="96">
      <c r="B96" s="211" t="n"/>
      <c r="C96" s="973" t="n"/>
      <c r="D96" s="973" t="n"/>
      <c r="E96" s="973" t="n"/>
      <c r="F96" s="973" t="n"/>
      <c r="G96" s="973" t="n"/>
      <c r="H96" s="973" t="n"/>
      <c r="I96" s="1022" t="n"/>
      <c r="J96" s="999" t="n"/>
      <c r="N96" s="1016" t="inlineStr"/>
      <c r="O96" s="192" t="inlineStr"/>
      <c r="P96" s="192" t="inlineStr"/>
      <c r="Q96" s="192" t="inlineStr"/>
      <c r="R96" s="192" t="inlineStr"/>
      <c r="S96" s="192" t="inlineStr"/>
      <c r="T96" s="192" t="inlineStr"/>
      <c r="U96" s="193">
        <f>I96</f>
        <v/>
      </c>
    </row>
    <row r="97">
      <c r="B97" s="211" t="n"/>
      <c r="C97" s="973" t="n"/>
      <c r="D97" s="973" t="n"/>
      <c r="E97" s="973" t="n"/>
      <c r="F97" s="973" t="n"/>
      <c r="G97" s="973" t="n"/>
      <c r="H97" s="973" t="n"/>
      <c r="I97" s="1022" t="n"/>
      <c r="J97" s="999" t="n"/>
      <c r="N97" s="1016" t="inlineStr"/>
      <c r="O97" s="192" t="inlineStr"/>
      <c r="P97" s="192" t="inlineStr"/>
      <c r="Q97" s="192" t="inlineStr"/>
      <c r="R97" s="192" t="inlineStr"/>
      <c r="S97" s="192" t="inlineStr"/>
      <c r="T97" s="192" t="inlineStr"/>
      <c r="U97" s="193">
        <f>I97</f>
        <v/>
      </c>
    </row>
    <row r="98">
      <c r="B98" s="102" t="n"/>
      <c r="C98" s="973" t="n"/>
      <c r="D98" s="973" t="n"/>
      <c r="E98" s="973" t="n"/>
      <c r="F98" s="973" t="n"/>
      <c r="G98" s="973" t="n"/>
      <c r="H98" s="973" t="n"/>
      <c r="I98" s="1022" t="n"/>
      <c r="J98" s="999" t="n"/>
      <c r="N98" s="1016" t="inlineStr"/>
      <c r="O98" s="192" t="inlineStr"/>
      <c r="P98" s="192" t="inlineStr"/>
      <c r="Q98" s="192" t="inlineStr"/>
      <c r="R98" s="192" t="inlineStr"/>
      <c r="S98" s="192" t="inlineStr"/>
      <c r="T98" s="192" t="inlineStr"/>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inlineStr"/>
      <c r="O100" s="192" t="inlineStr"/>
      <c r="P100" s="192" t="inlineStr"/>
      <c r="Q100" s="192" t="inlineStr"/>
      <c r="R100" s="192" t="inlineStr"/>
      <c r="S100" s="192" t="inlineStr"/>
      <c r="T100" s="192" t="inlineStr"/>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999" t="n"/>
      <c r="N102" s="1026">
        <f>B102</f>
        <v/>
      </c>
      <c r="O102" t="inlineStr"/>
      <c r="P102" t="inlineStr"/>
      <c r="Q102" t="inlineStr"/>
      <c r="R102" t="inlineStr"/>
      <c r="S102" t="inlineStr"/>
      <c r="T102" t="inlineStr"/>
      <c r="U102" s="193">
        <f>I102</f>
        <v/>
      </c>
    </row>
    <row r="103">
      <c r="B103" t="inlineStr">
        <is>
          <t xml:space="preserve"> Leases under AASB 16 Interest on lease liabilities</t>
        </is>
      </c>
      <c r="G103" t="n">
        <v>64105</v>
      </c>
      <c r="H103" t="n">
        <v>-5820</v>
      </c>
      <c r="N103">
        <f>B103</f>
        <v/>
      </c>
      <c r="O103" t="inlineStr"/>
      <c r="P103" t="inlineStr"/>
      <c r="Q103" t="inlineStr"/>
      <c r="R103" t="inlineStr"/>
      <c r="S103">
        <f>G103*BS!$B$9</f>
        <v/>
      </c>
      <c r="T103">
        <f>H103*BS!$B$9</f>
        <v/>
      </c>
    </row>
    <row r="104">
      <c r="B104" t="inlineStr">
        <is>
          <t xml:space="preserve"> Leases under AASB 16 (iti) Lease liabilities</t>
        </is>
      </c>
      <c r="G104" t="n">
        <v>2021</v>
      </c>
      <c r="H104" t="n">
        <v>2022</v>
      </c>
      <c r="N104">
        <f>B104</f>
        <v/>
      </c>
      <c r="O104" t="inlineStr"/>
      <c r="P104" t="inlineStr"/>
      <c r="Q104" t="inlineStr"/>
      <c r="R104" t="inlineStr"/>
      <c r="S104">
        <f>G104*BS!$B$9</f>
        <v/>
      </c>
      <c r="T104">
        <f>H104*BS!$B$9</f>
        <v/>
      </c>
    </row>
    <row r="105">
      <c r="B105" t="inlineStr">
        <is>
          <t xml:space="preserve"> More than 5 years Lease liabilities included in the statement of financial position at 31 December</t>
        </is>
      </c>
      <c r="G105" t="n">
        <v>763829</v>
      </c>
      <c r="H105" t="n">
        <v>336420</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999" t="n"/>
      <c r="N106" s="1026"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999" t="n"/>
      <c r="N107" s="1026"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88">
        <f>SUM(INDIRECT(ADDRESS(MATCH("K16",$A:$A,0)+1,COLUMN(C$13),4)&amp;":"&amp;ADDRESS(MATCH("K16T",$A:$A,0)-1,COLUMN(C$13),4)))</f>
        <v/>
      </c>
      <c r="D108" s="988">
        <f>SUM(INDIRECT(ADDRESS(MATCH("K16",$A:$A,0)+1,COLUMN(D$13),4)&amp;":"&amp;ADDRESS(MATCH("K16T",$A:$A,0)-1,COLUMN(D$13),4)))</f>
        <v/>
      </c>
      <c r="E108" s="988">
        <f>SUM(INDIRECT(ADDRESS(MATCH("K16",$A:$A,0)+1,COLUMN(E$13),4)&amp;":"&amp;ADDRESS(MATCH("K16T",$A:$A,0)-1,COLUMN(E$13),4)))</f>
        <v/>
      </c>
      <c r="F108" s="988">
        <f>SUM(INDIRECT(ADDRESS(MATCH("K16",$A:$A,0)+1,COLUMN(F$13),4)&amp;":"&amp;ADDRESS(MATCH("K16T",$A:$A,0)-1,COLUMN(F$13),4)))</f>
        <v/>
      </c>
      <c r="G108" s="988">
        <f>SUM(INDIRECT(ADDRESS(MATCH("K16",$A:$A,0)+1,COLUMN(G$13),4)&amp;":"&amp;ADDRESS(MATCH("K16T",$A:$A,0)-1,COLUMN(G$13),4)))</f>
        <v/>
      </c>
      <c r="H108" s="988">
        <f>SUM(INDIRECT(ADDRESS(MATCH("K16",$A:$A,0)+1,COLUMN(H$13),4)&amp;":"&amp;ADDRESS(MATCH("K16T",$A:$A,0)-1,COLUMN(H$13),4)))</f>
        <v/>
      </c>
      <c r="I108" s="210" t="n"/>
      <c r="J108" s="999" t="n"/>
      <c r="N108" s="1026">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1027" t="n"/>
      <c r="J109" s="999" t="n"/>
      <c r="N109" s="1026">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1027" t="n"/>
      <c r="J110" s="999" t="n"/>
      <c r="N110" s="1026"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1027" t="n"/>
      <c r="J111" s="999" t="n"/>
      <c r="N111" s="1026"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88">
        <f>SUM(INDIRECT(ADDRESS(MATCH("K17",$A:$A,0)+1,COLUMN(C$13),4)&amp;":"&amp;ADDRESS(MATCH("K17T",$A:$A,0)-1,COLUMN(C$13),4)))</f>
        <v/>
      </c>
      <c r="D112" s="988">
        <f>SUM(INDIRECT(ADDRESS(MATCH("K17",$A:$A,0)+1,COLUMN(D$13),4)&amp;":"&amp;ADDRESS(MATCH("K17T",$A:$A,0)-1,COLUMN(D$13),4)))</f>
        <v/>
      </c>
      <c r="E112" s="988">
        <f>SUM(INDIRECT(ADDRESS(MATCH("K17",$A:$A,0)+1,COLUMN(E$13),4)&amp;":"&amp;ADDRESS(MATCH("K17T",$A:$A,0)-1,COLUMN(E$13),4)))</f>
        <v/>
      </c>
      <c r="F112" s="988">
        <f>SUM(INDIRECT(ADDRESS(MATCH("K17",$A:$A,0)+1,COLUMN(F$13),4)&amp;":"&amp;ADDRESS(MATCH("K17T",$A:$A,0)-1,COLUMN(F$13),4)))</f>
        <v/>
      </c>
      <c r="G112" s="988">
        <f>SUM(INDIRECT(ADDRESS(MATCH("K17",$A:$A,0)+1,COLUMN(G$13),4)&amp;":"&amp;ADDRESS(MATCH("K17T",$A:$A,0)-1,COLUMN(G$13),4)))</f>
        <v/>
      </c>
      <c r="H112" s="988">
        <f>SUM(INDIRECT(ADDRESS(MATCH("K17",$A:$A,0)+1,COLUMN(H$13),4)&amp;":"&amp;ADDRESS(MATCH("K17T",$A:$A,0)-1,COLUMN(H$13),4)))</f>
        <v/>
      </c>
      <c r="I112" s="1027" t="n"/>
      <c r="J112" s="999" t="n"/>
      <c r="N112" s="1026">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1015" t="n"/>
      <c r="J113" s="999" t="n"/>
      <c r="N113" s="1026">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1015" t="n"/>
      <c r="J114" s="999" t="n"/>
      <c r="N114" s="101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1015" t="n"/>
      <c r="J115" s="999" t="n"/>
      <c r="N115" s="101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88">
        <f>SUM(INDIRECT(ADDRESS(MATCH("K18",$A:$A,0)+1,COLUMN(C$13),4)&amp;":"&amp;ADDRESS(MATCH("K18T",$A:$A,0)-1,COLUMN(C$13),4)))</f>
        <v/>
      </c>
      <c r="D116" s="988">
        <f>SUM(INDIRECT(ADDRESS(MATCH("K18",$A:$A,0)+1,COLUMN(D$13),4)&amp;":"&amp;ADDRESS(MATCH("K18T",$A:$A,0)-1,COLUMN(D$13),4)))</f>
        <v/>
      </c>
      <c r="E116" s="988">
        <f>SUM(INDIRECT(ADDRESS(MATCH("K18",$A:$A,0)+1,COLUMN(E$13),4)&amp;":"&amp;ADDRESS(MATCH("K18T",$A:$A,0)-1,COLUMN(E$13),4)))</f>
        <v/>
      </c>
      <c r="F116" s="988">
        <f>SUM(INDIRECT(ADDRESS(MATCH("K18",$A:$A,0)+1,COLUMN(F$13),4)&amp;":"&amp;ADDRESS(MATCH("K18T",$A:$A,0)-1,COLUMN(F$13),4)))</f>
        <v/>
      </c>
      <c r="G116" s="988">
        <f>SUM(INDIRECT(ADDRESS(MATCH("K18",$A:$A,0)+1,COLUMN(G$13),4)&amp;":"&amp;ADDRESS(MATCH("K18T",$A:$A,0)-1,COLUMN(G$13),4)))</f>
        <v/>
      </c>
      <c r="H116" s="988">
        <f>SUM(INDIRECT(ADDRESS(MATCH("K18",$A:$A,0)+1,COLUMN(H$13),4)&amp;":"&amp;ADDRESS(MATCH("K18T",$A:$A,0)-1,COLUMN(H$13),4)))</f>
        <v/>
      </c>
      <c r="I116" s="1015" t="n"/>
      <c r="J116" s="999" t="n"/>
      <c r="N116" s="101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1015" t="n"/>
      <c r="J117" s="999" t="n"/>
      <c r="N117" s="101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1015" t="n"/>
      <c r="J118" s="999" t="n"/>
      <c r="N118" s="101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1015" t="n"/>
      <c r="J119" s="999" t="n"/>
      <c r="N119" s="101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1015" t="n"/>
      <c r="J120" s="999" t="n"/>
      <c r="N120" s="101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1015" t="n"/>
      <c r="J121" s="999" t="n"/>
      <c r="N121" s="1016" t="inlineStr"/>
      <c r="O121" s="192" t="inlineStr"/>
      <c r="P121" s="192" t="inlineStr"/>
      <c r="Q121" s="192" t="inlineStr"/>
      <c r="R121" s="192" t="inlineStr"/>
      <c r="S121" s="192" t="inlineStr"/>
      <c r="T121" s="192" t="inlineStr"/>
      <c r="U121" s="193" t="n"/>
    </row>
    <row r="122" customFormat="1" s="1007">
      <c r="A122" s="79" t="n"/>
      <c r="B122" s="102" t="n"/>
      <c r="C122" s="220" t="n"/>
      <c r="D122" s="220" t="n"/>
      <c r="E122" s="220" t="n"/>
      <c r="F122" s="220" t="n"/>
      <c r="G122" s="220" t="n"/>
      <c r="H122" s="220" t="n"/>
      <c r="I122" s="1015" t="n"/>
      <c r="J122" s="999" t="n"/>
      <c r="N122" s="101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1015" t="n"/>
      <c r="J123" s="999" t="n"/>
      <c r="N123" s="1016" t="inlineStr"/>
      <c r="O123" s="192" t="inlineStr"/>
      <c r="P123" s="192" t="inlineStr"/>
      <c r="Q123" s="192" t="inlineStr"/>
      <c r="R123" s="192" t="inlineStr"/>
      <c r="S123" s="192" t="inlineStr"/>
      <c r="T123" s="192" t="inlineStr"/>
      <c r="U123" s="193">
        <f>I120</f>
        <v/>
      </c>
    </row>
    <row r="124" customFormat="1" s="1007">
      <c r="B124" s="102" t="inlineStr">
        <is>
          <t xml:space="preserve"> Others </t>
        </is>
      </c>
      <c r="C124" s="220" t="n"/>
      <c r="D124" s="220" t="n"/>
      <c r="E124" s="220" t="n"/>
      <c r="F124" s="220" t="n"/>
      <c r="G124" s="220" t="n"/>
      <c r="H124" s="220" t="n"/>
      <c r="I124" s="1021" t="n"/>
      <c r="J124" s="999" t="n"/>
      <c r="N124" s="1016">
        <f>B124</f>
        <v/>
      </c>
      <c r="O124" s="192" t="inlineStr"/>
      <c r="P124" s="192" t="inlineStr"/>
      <c r="Q124" s="192" t="inlineStr"/>
      <c r="R124" s="192" t="inlineStr"/>
      <c r="S124" s="192" t="inlineStr"/>
      <c r="T124" s="192" t="inlineStr"/>
      <c r="U124" s="193">
        <f>I121</f>
        <v/>
      </c>
    </row>
    <row r="125" customFormat="1" s="1007">
      <c r="A125" s="1007" t="inlineStr">
        <is>
          <t>K20</t>
        </is>
      </c>
      <c r="B125" s="96" t="inlineStr">
        <is>
          <t xml:space="preserve">Total </t>
        </is>
      </c>
      <c r="C125" s="1028">
        <f>INDIRECT(ADDRESS(MATCH("K16T",$A:$A,0),COLUMN(C$13),4))+INDIRECT(ADDRESS(MATCH("K17T",$A:$A,0),COLUMN(C$13),4))+INDIRECT(ADDRESS(MATCH("K18T",$A:$A,0),COLUMN(C$13),4))+SUM(INDIRECT(ADDRESS(MATCH("K19",$A:$A,0),COLUMN(C$13),4)&amp;":"&amp;ADDRESS(MATCH("K20",$A:$A,0)-1,COLUMN(C$13),4)))</f>
        <v/>
      </c>
      <c r="D125" s="1028">
        <f>INDIRECT(ADDRESS(MATCH("K16T",$A:$A,0),COLUMN(D$13),4))+INDIRECT(ADDRESS(MATCH("K17T",$A:$A,0),COLUMN(D$13),4))+INDIRECT(ADDRESS(MATCH("K18T",$A:$A,0),COLUMN(D$13),4))+SUM(INDIRECT(ADDRESS(MATCH("K19",$A:$A,0),COLUMN(D$13),4)&amp;":"&amp;ADDRESS(MATCH("K20",$A:$A,0)-1,COLUMN(D$13),4)))</f>
        <v/>
      </c>
      <c r="E125" s="1028">
        <f>INDIRECT(ADDRESS(MATCH("K16T",$A:$A,0),COLUMN(E$13),4))+INDIRECT(ADDRESS(MATCH("K17T",$A:$A,0),COLUMN(E$13),4))+INDIRECT(ADDRESS(MATCH("K18T",$A:$A,0),COLUMN(E$13),4))+SUM(INDIRECT(ADDRESS(MATCH("K19",$A:$A,0),COLUMN(E$13),4)&amp;":"&amp;ADDRESS(MATCH("K20",$A:$A,0)-1,COLUMN(E$13),4)))</f>
        <v/>
      </c>
      <c r="F125" s="1028">
        <f>INDIRECT(ADDRESS(MATCH("K16T",$A:$A,0),COLUMN(F$13),4))+INDIRECT(ADDRESS(MATCH("K17T",$A:$A,0),COLUMN(F$13),4))+INDIRECT(ADDRESS(MATCH("K18T",$A:$A,0),COLUMN(F$13),4))+SUM(INDIRECT(ADDRESS(MATCH("K19",$A:$A,0),COLUMN(F$13),4)&amp;":"&amp;ADDRESS(MATCH("K20",$A:$A,0)-1,COLUMN(F$13),4)))</f>
        <v/>
      </c>
      <c r="G125" s="1028">
        <f>INDIRECT(ADDRESS(MATCH("K16T",$A:$A,0),COLUMN(G$13),4))+INDIRECT(ADDRESS(MATCH("K17T",$A:$A,0),COLUMN(G$13),4))+INDIRECT(ADDRESS(MATCH("K18T",$A:$A,0),COLUMN(G$13),4))+SUM(INDIRECT(ADDRESS(MATCH("K19",$A:$A,0),COLUMN(G$13),4)&amp;":"&amp;ADDRESS(MATCH("K20",$A:$A,0)-1,COLUMN(G$13),4)))</f>
        <v/>
      </c>
      <c r="H125" s="1028">
        <f>INDIRECT(ADDRESS(MATCH("K16T",$A:$A,0),COLUMN(H$13),4))+INDIRECT(ADDRESS(MATCH("K17T",$A:$A,0),COLUMN(H$13),4))+INDIRECT(ADDRESS(MATCH("K18T",$A:$A,0),COLUMN(H$13),4))+SUM(INDIRECT(ADDRESS(MATCH("K19",$A:$A,0),COLUMN(H$13),4)&amp;":"&amp;ADDRESS(MATCH("K20",$A:$A,0)-1,COLUMN(H$13),4)))</f>
        <v/>
      </c>
      <c r="I125" s="1029" t="n"/>
      <c r="J125" s="1009" t="n"/>
      <c r="K125" s="1010" t="n"/>
      <c r="L125" s="1010" t="n"/>
      <c r="M125" s="1010" t="n"/>
      <c r="N125" s="1003">
        <f>B125</f>
        <v/>
      </c>
      <c r="O125" s="198">
        <f>C125*BS!$B$9</f>
        <v/>
      </c>
      <c r="P125" s="198">
        <f>D125*BS!$B$9</f>
        <v/>
      </c>
      <c r="Q125" s="198">
        <f>E125*BS!$B$9</f>
        <v/>
      </c>
      <c r="R125" s="198">
        <f>F125*BS!$B$9</f>
        <v/>
      </c>
      <c r="S125" s="198">
        <f>G125*BS!$B$9</f>
        <v/>
      </c>
      <c r="T125" s="198">
        <f>H125*BS!$B$9</f>
        <v/>
      </c>
      <c r="U125" s="193">
        <f>I122</f>
        <v/>
      </c>
      <c r="V125" s="1010" t="n"/>
      <c r="W125" s="1010" t="n"/>
      <c r="X125" s="1010" t="n"/>
      <c r="Y125" s="1010" t="n"/>
      <c r="Z125" s="1010" t="n"/>
      <c r="AA125" s="1010" t="n"/>
      <c r="AB125" s="1010" t="n"/>
      <c r="AC125" s="1010" t="n"/>
      <c r="AD125" s="1010" t="n"/>
      <c r="AE125" s="1010" t="n"/>
      <c r="AF125" s="1010" t="n"/>
      <c r="AG125" s="1010" t="n"/>
      <c r="AH125" s="1010" t="n"/>
      <c r="AI125" s="1010" t="n"/>
      <c r="AJ125" s="1010" t="n"/>
      <c r="AK125" s="1010" t="n"/>
      <c r="AL125" s="1010" t="n"/>
      <c r="AM125" s="1010" t="n"/>
      <c r="AN125" s="1010" t="n"/>
      <c r="AO125" s="1010" t="n"/>
      <c r="AP125" s="1010" t="n"/>
      <c r="AQ125" s="1010" t="n"/>
      <c r="AR125" s="1010" t="n"/>
      <c r="AS125" s="1010" t="n"/>
      <c r="AT125" s="1010" t="n"/>
      <c r="AU125" s="1010" t="n"/>
      <c r="AV125" s="1010" t="n"/>
      <c r="AW125" s="1010" t="n"/>
      <c r="AX125" s="1010" t="n"/>
      <c r="AY125" s="1010" t="n"/>
      <c r="AZ125" s="1010" t="n"/>
      <c r="BA125" s="1010" t="n"/>
      <c r="BB125" s="1010" t="n"/>
      <c r="BC125" s="1010" t="n"/>
      <c r="BD125" s="1010" t="n"/>
      <c r="BE125" s="1010" t="n"/>
      <c r="BF125" s="1010" t="n"/>
      <c r="BG125" s="1010" t="n"/>
      <c r="BH125" s="1010" t="n"/>
      <c r="BI125" s="1010" t="n"/>
      <c r="BJ125" s="1010" t="n"/>
      <c r="BK125" s="1010" t="n"/>
      <c r="BL125" s="1010" t="n"/>
      <c r="BM125" s="1010" t="n"/>
      <c r="BN125" s="1010" t="n"/>
      <c r="BO125" s="1010" t="n"/>
      <c r="BP125" s="1010" t="n"/>
      <c r="BQ125" s="1010" t="n"/>
      <c r="BR125" s="1010" t="n"/>
      <c r="BS125" s="1010" t="n"/>
      <c r="BT125" s="1010" t="n"/>
      <c r="BU125" s="1010" t="n"/>
      <c r="BV125" s="1010" t="n"/>
      <c r="BW125" s="1010" t="n"/>
      <c r="BX125" s="1010" t="n"/>
      <c r="BY125" s="1010" t="n"/>
      <c r="BZ125" s="1010" t="n"/>
      <c r="CA125" s="1010" t="n"/>
      <c r="CB125" s="1010" t="n"/>
      <c r="CC125" s="1010" t="n"/>
      <c r="CD125" s="1010" t="n"/>
      <c r="CE125" s="1010" t="n"/>
      <c r="CF125" s="1010" t="n"/>
      <c r="CG125" s="1010" t="n"/>
      <c r="CH125" s="1010" t="n"/>
      <c r="CI125" s="1010" t="n"/>
      <c r="CJ125" s="1010" t="n"/>
      <c r="CK125" s="1010" t="n"/>
      <c r="CL125" s="1010" t="n"/>
      <c r="CM125" s="1010" t="n"/>
      <c r="CN125" s="1010" t="n"/>
      <c r="CO125" s="1010" t="n"/>
      <c r="CP125" s="1010" t="n"/>
      <c r="CQ125" s="1010" t="n"/>
      <c r="CR125" s="1010" t="n"/>
      <c r="CS125" s="1010" t="n"/>
      <c r="CT125" s="1010" t="n"/>
      <c r="CU125" s="1010" t="n"/>
      <c r="CV125" s="1010" t="n"/>
      <c r="CW125" s="1010" t="n"/>
      <c r="CX125" s="1010" t="n"/>
      <c r="CY125" s="1010" t="n"/>
      <c r="CZ125" s="1010" t="n"/>
      <c r="DA125" s="1010" t="n"/>
      <c r="DB125" s="1010" t="n"/>
      <c r="DC125" s="1010" t="n"/>
      <c r="DD125" s="1010" t="n"/>
      <c r="DE125" s="1010" t="n"/>
      <c r="DF125" s="1010" t="n"/>
      <c r="DG125" s="1010" t="n"/>
      <c r="DH125" s="1010" t="n"/>
      <c r="DI125" s="1010" t="n"/>
      <c r="DJ125" s="1010" t="n"/>
      <c r="DK125" s="1010" t="n"/>
      <c r="DL125" s="1010" t="n"/>
      <c r="DM125" s="1010" t="n"/>
      <c r="DN125" s="1010" t="n"/>
      <c r="DO125" s="1010" t="n"/>
      <c r="DP125" s="1010" t="n"/>
      <c r="DQ125" s="1010" t="n"/>
      <c r="DR125" s="1010" t="n"/>
      <c r="DS125" s="1010" t="n"/>
      <c r="DT125" s="1010" t="n"/>
      <c r="DU125" s="1010" t="n"/>
      <c r="DV125" s="1010" t="n"/>
      <c r="DW125" s="1010" t="n"/>
      <c r="DX125" s="1010" t="n"/>
      <c r="DY125" s="1010" t="n"/>
      <c r="DZ125" s="1010" t="n"/>
      <c r="EA125" s="1010" t="n"/>
      <c r="EB125" s="1010" t="n"/>
      <c r="EC125" s="1010" t="n"/>
      <c r="ED125" s="1010" t="n"/>
      <c r="EE125" s="1010" t="n"/>
      <c r="EF125" s="1010" t="n"/>
      <c r="EG125" s="1010" t="n"/>
      <c r="EH125" s="1010" t="n"/>
      <c r="EI125" s="1010" t="n"/>
      <c r="EJ125" s="1010" t="n"/>
    </row>
    <row r="126">
      <c r="B126" s="102" t="n"/>
      <c r="C126" s="1030" t="n"/>
      <c r="D126" s="1030" t="n"/>
      <c r="E126" s="1030" t="n"/>
      <c r="F126" s="1030" t="n"/>
      <c r="G126" s="1030" t="n"/>
      <c r="H126" s="1030" t="n"/>
      <c r="I126" s="1021" t="n"/>
      <c r="J126" s="999" t="n"/>
      <c r="N126" s="1016" t="inlineStr"/>
      <c r="O126" s="192" t="inlineStr"/>
      <c r="P126" s="192" t="inlineStr"/>
      <c r="Q126" s="192" t="inlineStr"/>
      <c r="R126" s="192" t="inlineStr"/>
      <c r="S126" s="192" t="inlineStr"/>
      <c r="T126" s="192" t="inlineStr"/>
      <c r="U126" s="193" t="n"/>
    </row>
    <row r="127">
      <c r="A127" s="1007" t="inlineStr">
        <is>
          <t>K21</t>
        </is>
      </c>
      <c r="B127" s="96" t="inlineStr">
        <is>
          <t xml:space="preserve">Deferred Taxes </t>
        </is>
      </c>
      <c r="C127" s="1031" t="n"/>
      <c r="D127" s="1031" t="n"/>
      <c r="E127" s="1031" t="n"/>
      <c r="F127" s="1031" t="n"/>
      <c r="G127" s="1031" t="n"/>
      <c r="H127" s="1031" t="n"/>
      <c r="I127" s="1029" t="n"/>
      <c r="J127" s="1009" t="n"/>
      <c r="K127" s="1010" t="n"/>
      <c r="L127" s="1010" t="n"/>
      <c r="M127" s="1010" t="n"/>
      <c r="N127" s="1003">
        <f>B127</f>
        <v/>
      </c>
      <c r="O127" s="198" t="inlineStr"/>
      <c r="P127" s="198" t="inlineStr"/>
      <c r="Q127" s="198" t="inlineStr"/>
      <c r="R127" s="198" t="inlineStr"/>
      <c r="S127" s="198" t="inlineStr"/>
      <c r="T127" s="198" t="inlineStr"/>
      <c r="U127" s="193">
        <f>I124</f>
        <v/>
      </c>
      <c r="V127" s="1010" t="n"/>
      <c r="W127" s="1010" t="n"/>
      <c r="X127" s="1010" t="n"/>
      <c r="Y127" s="1010" t="n"/>
      <c r="Z127" s="1010" t="n"/>
      <c r="AA127" s="1010" t="n"/>
      <c r="AB127" s="1010" t="n"/>
      <c r="AC127" s="1010" t="n"/>
      <c r="AD127" s="1010" t="n"/>
      <c r="AE127" s="1010" t="n"/>
      <c r="AF127" s="1010" t="n"/>
      <c r="AG127" s="1010" t="n"/>
      <c r="AH127" s="1010" t="n"/>
      <c r="AI127" s="1010" t="n"/>
      <c r="AJ127" s="1010" t="n"/>
      <c r="AK127" s="1010" t="n"/>
      <c r="AL127" s="1010" t="n"/>
      <c r="AM127" s="1010" t="n"/>
      <c r="AN127" s="1010" t="n"/>
      <c r="AO127" s="1010" t="n"/>
      <c r="AP127" s="1010" t="n"/>
      <c r="AQ127" s="1010" t="n"/>
      <c r="AR127" s="1010" t="n"/>
      <c r="AS127" s="1010" t="n"/>
      <c r="AT127" s="1010" t="n"/>
      <c r="AU127" s="1010" t="n"/>
      <c r="AV127" s="1010" t="n"/>
      <c r="AW127" s="1010" t="n"/>
      <c r="AX127" s="1010" t="n"/>
      <c r="AY127" s="1010" t="n"/>
      <c r="AZ127" s="1010" t="n"/>
      <c r="BA127" s="1010" t="n"/>
      <c r="BB127" s="1010" t="n"/>
      <c r="BC127" s="1010" t="n"/>
      <c r="BD127" s="1010" t="n"/>
      <c r="BE127" s="1010" t="n"/>
      <c r="BF127" s="1010" t="n"/>
      <c r="BG127" s="1010" t="n"/>
      <c r="BH127" s="1010" t="n"/>
      <c r="BI127" s="1010" t="n"/>
      <c r="BJ127" s="1010" t="n"/>
      <c r="BK127" s="1010" t="n"/>
      <c r="BL127" s="1010" t="n"/>
      <c r="BM127" s="1010" t="n"/>
      <c r="BN127" s="1010" t="n"/>
      <c r="BO127" s="1010" t="n"/>
      <c r="BP127" s="1010" t="n"/>
      <c r="BQ127" s="1010" t="n"/>
      <c r="BR127" s="1010" t="n"/>
      <c r="BS127" s="1010" t="n"/>
      <c r="BT127" s="1010" t="n"/>
      <c r="BU127" s="1010" t="n"/>
      <c r="BV127" s="1010" t="n"/>
      <c r="BW127" s="1010" t="n"/>
      <c r="BX127" s="1010" t="n"/>
      <c r="BY127" s="1010" t="n"/>
      <c r="BZ127" s="1010" t="n"/>
      <c r="CA127" s="1010" t="n"/>
      <c r="CB127" s="1010" t="n"/>
      <c r="CC127" s="1010" t="n"/>
      <c r="CD127" s="1010" t="n"/>
      <c r="CE127" s="1010" t="n"/>
      <c r="CF127" s="1010" t="n"/>
      <c r="CG127" s="1010" t="n"/>
      <c r="CH127" s="1010" t="n"/>
      <c r="CI127" s="1010" t="n"/>
      <c r="CJ127" s="1010" t="n"/>
      <c r="CK127" s="1010" t="n"/>
      <c r="CL127" s="1010" t="n"/>
      <c r="CM127" s="1010" t="n"/>
      <c r="CN127" s="1010" t="n"/>
      <c r="CO127" s="1010" t="n"/>
      <c r="CP127" s="1010" t="n"/>
      <c r="CQ127" s="1010" t="n"/>
      <c r="CR127" s="1010" t="n"/>
      <c r="CS127" s="1010" t="n"/>
      <c r="CT127" s="1010" t="n"/>
      <c r="CU127" s="1010" t="n"/>
      <c r="CV127" s="1010" t="n"/>
      <c r="CW127" s="1010" t="n"/>
      <c r="CX127" s="1010" t="n"/>
      <c r="CY127" s="1010" t="n"/>
      <c r="CZ127" s="1010" t="n"/>
      <c r="DA127" s="1010" t="n"/>
      <c r="DB127" s="1010" t="n"/>
      <c r="DC127" s="1010" t="n"/>
      <c r="DD127" s="1010" t="n"/>
      <c r="DE127" s="1010" t="n"/>
      <c r="DF127" s="1010" t="n"/>
      <c r="DG127" s="1010" t="n"/>
      <c r="DH127" s="1010" t="n"/>
      <c r="DI127" s="1010" t="n"/>
      <c r="DJ127" s="1010" t="n"/>
      <c r="DK127" s="1010" t="n"/>
      <c r="DL127" s="1010" t="n"/>
      <c r="DM127" s="1010" t="n"/>
      <c r="DN127" s="1010" t="n"/>
      <c r="DO127" s="1010" t="n"/>
      <c r="DP127" s="1010" t="n"/>
      <c r="DQ127" s="1010" t="n"/>
      <c r="DR127" s="1010" t="n"/>
      <c r="DS127" s="1010" t="n"/>
      <c r="DT127" s="1010" t="n"/>
      <c r="DU127" s="1010" t="n"/>
      <c r="DV127" s="1010" t="n"/>
      <c r="DW127" s="1010" t="n"/>
      <c r="DX127" s="1010" t="n"/>
      <c r="DY127" s="1010" t="n"/>
      <c r="DZ127" s="1010" t="n"/>
      <c r="EA127" s="1010" t="n"/>
      <c r="EB127" s="1010" t="n"/>
      <c r="EC127" s="1010" t="n"/>
      <c r="ED127" s="1010" t="n"/>
      <c r="EE127" s="1010" t="n"/>
      <c r="EF127" s="1010" t="n"/>
      <c r="EG127" s="1010" t="n"/>
      <c r="EH127" s="1010" t="n"/>
      <c r="EI127" s="1010" t="n"/>
      <c r="EJ127" s="1010" t="n"/>
    </row>
    <row r="128" ht="18.75" customFormat="1" customHeight="1" s="1007">
      <c r="B128" s="102" t="n"/>
      <c r="C128" s="103" t="n"/>
      <c r="D128" s="103" t="n"/>
      <c r="E128" s="103" t="n"/>
      <c r="F128" s="103" t="n"/>
      <c r="G128" s="103" t="n"/>
      <c r="H128" s="103" t="n"/>
      <c r="I128" s="1029" t="n"/>
      <c r="J128" s="1009" t="n"/>
      <c r="K128" s="1010" t="n"/>
      <c r="L128" s="1010" t="n"/>
      <c r="M128" s="1010" t="n"/>
      <c r="N128" s="1003" t="inlineStr"/>
      <c r="O128" s="198" t="inlineStr"/>
      <c r="P128" s="198" t="inlineStr"/>
      <c r="Q128" s="198" t="inlineStr"/>
      <c r="R128" s="198" t="inlineStr"/>
      <c r="S128" s="198" t="inlineStr"/>
      <c r="T128" s="198" t="inlineStr"/>
      <c r="U128" s="193" t="n"/>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B129" s="102" t="n"/>
      <c r="C129" s="986" t="n"/>
      <c r="D129" s="986" t="n"/>
      <c r="E129" s="986" t="n"/>
      <c r="F129" s="986" t="n"/>
      <c r="G129" s="986" t="n"/>
      <c r="H129" s="986" t="n"/>
      <c r="I129" s="1021" t="n"/>
      <c r="J129" s="999" t="n"/>
      <c r="N129" s="1016" t="inlineStr"/>
      <c r="O129" s="192" t="inlineStr"/>
      <c r="P129" s="192" t="inlineStr"/>
      <c r="Q129" s="192" t="inlineStr"/>
      <c r="R129" s="192" t="inlineStr"/>
      <c r="S129" s="192" t="inlineStr"/>
      <c r="T129" s="192" t="inlineStr"/>
      <c r="U129" s="193" t="n"/>
    </row>
    <row r="130">
      <c r="A130" s="997" t="inlineStr">
        <is>
          <t>K22</t>
        </is>
      </c>
      <c r="B130" s="96" t="inlineStr">
        <is>
          <t xml:space="preserve">Total </t>
        </is>
      </c>
      <c r="C130" s="988">
        <f>SUM(INDIRECT(ADDRESS(MATCH("K21",$A:$A,0)+1,COLUMN(C$13),4)&amp;":"&amp;ADDRESS(MATCH("K22",$A:$A,0)-1,COLUMN(C$13),4)))</f>
        <v/>
      </c>
      <c r="D130" s="988">
        <f>SUM(INDIRECT(ADDRESS(MATCH("K21",$A:$A,0)+1,COLUMN(D$13),4)&amp;":"&amp;ADDRESS(MATCH("K22",$A:$A,0)-1,COLUMN(D$13),4)))</f>
        <v/>
      </c>
      <c r="E130" s="988">
        <f>SUM(INDIRECT(ADDRESS(MATCH("K21",$A:$A,0)+1,COLUMN(E$13),4)&amp;":"&amp;ADDRESS(MATCH("K22",$A:$A,0)-1,COLUMN(E$13),4)))</f>
        <v/>
      </c>
      <c r="F130" s="988">
        <f>SUM(INDIRECT(ADDRESS(MATCH("K21",$A:$A,0)+1,COLUMN(F$13),4)&amp;":"&amp;ADDRESS(MATCH("K22",$A:$A,0)-1,COLUMN(F$13),4)))</f>
        <v/>
      </c>
      <c r="G130" s="988">
        <f>SUM(INDIRECT(ADDRESS(MATCH("K21",$A:$A,0)+1,COLUMN(G$13),4)&amp;":"&amp;ADDRESS(MATCH("K22",$A:$A,0)-1,COLUMN(G$13),4)))</f>
        <v/>
      </c>
      <c r="H130" s="988">
        <f>SUM(INDIRECT(ADDRESS(MATCH("K21",$A:$A,0)+1,COLUMN(H$13),4)&amp;":"&amp;ADDRESS(MATCH("K22",$A:$A,0)-1,COLUMN(H$13),4)))</f>
        <v/>
      </c>
      <c r="I130" s="1021" t="n"/>
      <c r="J130" s="999" t="n"/>
      <c r="N130" s="1016">
        <f>B130</f>
        <v/>
      </c>
      <c r="O130" s="192">
        <f>C130*BS!$B$9</f>
        <v/>
      </c>
      <c r="P130" s="192">
        <f>D130*BS!$B$9</f>
        <v/>
      </c>
      <c r="Q130" s="192">
        <f>E130*BS!$B$9</f>
        <v/>
      </c>
      <c r="R130" s="192">
        <f>F130*BS!$B$9</f>
        <v/>
      </c>
      <c r="S130" s="192">
        <f>G130*BS!$B$9</f>
        <v/>
      </c>
      <c r="T130" s="192">
        <f>H130*BS!$B$9</f>
        <v/>
      </c>
      <c r="U130" s="193" t="n"/>
    </row>
    <row r="131">
      <c r="A131" s="1007" t="inlineStr">
        <is>
          <t>K23</t>
        </is>
      </c>
      <c r="B131" s="96" t="inlineStr">
        <is>
          <t xml:space="preserve">Other Long Term liabilities </t>
        </is>
      </c>
      <c r="C131" s="1031" t="n"/>
      <c r="D131" s="1031" t="n"/>
      <c r="E131" s="1031" t="n"/>
      <c r="F131" s="1031" t="n"/>
      <c r="G131" s="1031" t="n"/>
      <c r="H131" s="1031" t="n"/>
      <c r="I131" s="1029" t="n"/>
      <c r="J131" s="1009" t="n"/>
      <c r="K131" s="1010" t="n"/>
      <c r="L131" s="1010" t="n"/>
      <c r="M131" s="1010" t="n"/>
      <c r="N131" s="1003">
        <f>B131</f>
        <v/>
      </c>
      <c r="O131" s="198" t="inlineStr"/>
      <c r="P131" s="198" t="inlineStr"/>
      <c r="Q131" s="198" t="inlineStr"/>
      <c r="R131" s="198" t="inlineStr"/>
      <c r="S131" s="198" t="inlineStr"/>
      <c r="T131" s="198" t="inlineStr"/>
      <c r="U131" s="193" t="n"/>
      <c r="V131" s="1010" t="n"/>
      <c r="W131" s="1010" t="n"/>
      <c r="X131" s="1010" t="n"/>
      <c r="Y131" s="1010" t="n"/>
      <c r="Z131" s="1010" t="n"/>
      <c r="AA131" s="1010" t="n"/>
      <c r="AB131" s="1010" t="n"/>
      <c r="AC131" s="1010" t="n"/>
      <c r="AD131" s="1010" t="n"/>
      <c r="AE131" s="1010" t="n"/>
      <c r="AF131" s="1010" t="n"/>
      <c r="AG131" s="1010" t="n"/>
      <c r="AH131" s="1010" t="n"/>
      <c r="AI131" s="1010" t="n"/>
      <c r="AJ131" s="1010" t="n"/>
      <c r="AK131" s="1010" t="n"/>
      <c r="AL131" s="1010" t="n"/>
      <c r="AM131" s="1010" t="n"/>
      <c r="AN131" s="1010" t="n"/>
      <c r="AO131" s="1010" t="n"/>
      <c r="AP131" s="1010" t="n"/>
      <c r="AQ131" s="1010" t="n"/>
      <c r="AR131" s="1010" t="n"/>
      <c r="AS131" s="1010" t="n"/>
      <c r="AT131" s="1010" t="n"/>
      <c r="AU131" s="1010" t="n"/>
      <c r="AV131" s="1010" t="n"/>
      <c r="AW131" s="1010" t="n"/>
      <c r="AX131" s="1010" t="n"/>
      <c r="AY131" s="1010" t="n"/>
      <c r="AZ131" s="1010" t="n"/>
      <c r="BA131" s="1010" t="n"/>
      <c r="BB131" s="1010" t="n"/>
      <c r="BC131" s="1010" t="n"/>
      <c r="BD131" s="1010" t="n"/>
      <c r="BE131" s="1010" t="n"/>
      <c r="BF131" s="1010" t="n"/>
      <c r="BG131" s="1010" t="n"/>
      <c r="BH131" s="1010" t="n"/>
      <c r="BI131" s="1010" t="n"/>
      <c r="BJ131" s="1010" t="n"/>
      <c r="BK131" s="1010" t="n"/>
      <c r="BL131" s="1010" t="n"/>
      <c r="BM131" s="1010" t="n"/>
      <c r="BN131" s="1010" t="n"/>
      <c r="BO131" s="1010" t="n"/>
      <c r="BP131" s="1010" t="n"/>
      <c r="BQ131" s="1010" t="n"/>
      <c r="BR131" s="1010" t="n"/>
      <c r="BS131" s="1010" t="n"/>
      <c r="BT131" s="1010" t="n"/>
      <c r="BU131" s="1010" t="n"/>
      <c r="BV131" s="1010" t="n"/>
      <c r="BW131" s="1010" t="n"/>
      <c r="BX131" s="1010" t="n"/>
      <c r="BY131" s="1010" t="n"/>
      <c r="BZ131" s="1010" t="n"/>
      <c r="CA131" s="1010" t="n"/>
      <c r="CB131" s="1010" t="n"/>
      <c r="CC131" s="1010" t="n"/>
      <c r="CD131" s="1010" t="n"/>
      <c r="CE131" s="1010" t="n"/>
      <c r="CF131" s="1010" t="n"/>
      <c r="CG131" s="1010" t="n"/>
      <c r="CH131" s="1010" t="n"/>
      <c r="CI131" s="1010" t="n"/>
      <c r="CJ131" s="1010" t="n"/>
      <c r="CK131" s="1010" t="n"/>
      <c r="CL131" s="1010" t="n"/>
      <c r="CM131" s="1010" t="n"/>
      <c r="CN131" s="1010" t="n"/>
      <c r="CO131" s="1010" t="n"/>
      <c r="CP131" s="1010" t="n"/>
      <c r="CQ131" s="1010" t="n"/>
      <c r="CR131" s="1010" t="n"/>
      <c r="CS131" s="1010" t="n"/>
      <c r="CT131" s="1010" t="n"/>
      <c r="CU131" s="1010" t="n"/>
      <c r="CV131" s="1010" t="n"/>
      <c r="CW131" s="1010" t="n"/>
      <c r="CX131" s="1010" t="n"/>
      <c r="CY131" s="1010" t="n"/>
      <c r="CZ131" s="1010" t="n"/>
      <c r="DA131" s="1010" t="n"/>
      <c r="DB131" s="1010" t="n"/>
      <c r="DC131" s="1010" t="n"/>
      <c r="DD131" s="1010" t="n"/>
      <c r="DE131" s="1010" t="n"/>
      <c r="DF131" s="1010" t="n"/>
      <c r="DG131" s="1010" t="n"/>
      <c r="DH131" s="1010" t="n"/>
      <c r="DI131" s="1010" t="n"/>
      <c r="DJ131" s="1010" t="n"/>
      <c r="DK131" s="1010" t="n"/>
      <c r="DL131" s="1010" t="n"/>
      <c r="DM131" s="1010" t="n"/>
      <c r="DN131" s="1010" t="n"/>
      <c r="DO131" s="1010" t="n"/>
      <c r="DP131" s="1010" t="n"/>
      <c r="DQ131" s="1010" t="n"/>
      <c r="DR131" s="1010" t="n"/>
      <c r="DS131" s="1010" t="n"/>
      <c r="DT131" s="1010" t="n"/>
      <c r="DU131" s="1010" t="n"/>
      <c r="DV131" s="1010" t="n"/>
      <c r="DW131" s="1010" t="n"/>
      <c r="DX131" s="1010" t="n"/>
      <c r="DY131" s="1010" t="n"/>
      <c r="DZ131" s="1010" t="n"/>
      <c r="EA131" s="1010" t="n"/>
      <c r="EB131" s="1010" t="n"/>
      <c r="EC131" s="1010" t="n"/>
      <c r="ED131" s="1010" t="n"/>
      <c r="EE131" s="1010" t="n"/>
      <c r="EF131" s="1010" t="n"/>
      <c r="EG131" s="1010" t="n"/>
      <c r="EH131" s="1010" t="n"/>
      <c r="EI131" s="1010" t="n"/>
      <c r="EJ131" s="1010" t="n"/>
    </row>
    <row r="132">
      <c r="A132" s="79" t="n"/>
      <c r="B132" s="102" t="inlineStr">
        <is>
          <t xml:space="preserve"> Non-current Liability for long-service leave</t>
        </is>
      </c>
      <c r="C132" s="1032" t="n"/>
      <c r="D132" s="1032" t="n"/>
      <c r="E132" s="1032" t="n"/>
      <c r="F132" s="1032" t="n"/>
      <c r="G132" s="1032" t="n">
        <v>17947</v>
      </c>
      <c r="H132" s="1032" t="n">
        <v>11133</v>
      </c>
      <c r="I132" s="1025" t="n"/>
      <c r="J132" s="999" t="n"/>
      <c r="N132" s="1016">
        <f>B132</f>
        <v/>
      </c>
      <c r="O132" s="192" t="inlineStr"/>
      <c r="P132" s="192" t="inlineStr"/>
      <c r="Q132" s="192" t="inlineStr"/>
      <c r="R132" s="192" t="inlineStr"/>
      <c r="S132" s="192">
        <f>G132*BS!$B$9</f>
        <v/>
      </c>
      <c r="T132" s="192">
        <f>H132*BS!$B$9</f>
        <v/>
      </c>
      <c r="U132" s="193">
        <f>I129</f>
        <v/>
      </c>
    </row>
    <row r="133">
      <c r="A133" s="79" t="n"/>
      <c r="B133" s="102" t="inlineStr">
        <is>
          <t>Other non-current liabilities</t>
        </is>
      </c>
      <c r="C133" s="1032" t="n"/>
      <c r="D133" s="1032" t="n"/>
      <c r="E133" s="1032" t="n"/>
      <c r="F133" s="1032" t="n"/>
      <c r="G133" s="1032" t="n">
        <v>31600</v>
      </c>
      <c r="H133" s="1032" t="n">
        <v>31600</v>
      </c>
      <c r="I133" s="1033" t="n"/>
      <c r="J133" s="999" t="n"/>
      <c r="N133" s="1016">
        <f>B133</f>
        <v/>
      </c>
      <c r="O133" s="192" t="inlineStr"/>
      <c r="P133" s="192" t="inlineStr"/>
      <c r="Q133" s="192" t="inlineStr"/>
      <c r="R133" s="192" t="inlineStr"/>
      <c r="S133" s="192">
        <f>G133*BS!$B$9</f>
        <v/>
      </c>
      <c r="T133" s="192">
        <f>H133*BS!$B$9</f>
        <v/>
      </c>
      <c r="U133" s="193">
        <f>I130</f>
        <v/>
      </c>
    </row>
    <row r="134">
      <c r="A134" s="79" t="n"/>
      <c r="B134" s="102" t="inlineStr">
        <is>
          <t>Other non-current liabilities *</t>
        </is>
      </c>
      <c r="C134" s="103" t="n"/>
      <c r="D134" s="103" t="n"/>
      <c r="E134" s="103" t="n"/>
      <c r="F134" s="103" t="n"/>
      <c r="G134" s="103" t="n">
        <v>-486147</v>
      </c>
      <c r="H134" s="103" t="n">
        <v>-353844</v>
      </c>
      <c r="I134" s="1033" t="n"/>
      <c r="J134" s="999" t="n"/>
      <c r="N134" s="1016">
        <f>B134</f>
        <v/>
      </c>
      <c r="O134" s="192" t="inlineStr"/>
      <c r="P134" s="192" t="inlineStr"/>
      <c r="Q134" s="192" t="inlineStr"/>
      <c r="R134" s="192" t="inlineStr"/>
      <c r="S134" s="192">
        <f>G134*BS!$B$9</f>
        <v/>
      </c>
      <c r="T134" s="192">
        <f>H134*BS!$B$9</f>
        <v/>
      </c>
      <c r="U134" s="193">
        <f>I131</f>
        <v/>
      </c>
    </row>
    <row r="135">
      <c r="A135" s="79" t="n"/>
      <c r="B135" s="102" t="n"/>
      <c r="C135" s="1032" t="n"/>
      <c r="D135" s="1032" t="n"/>
      <c r="E135" s="1032" t="n"/>
      <c r="F135" s="1032" t="n"/>
      <c r="G135" s="1032" t="n"/>
      <c r="H135" s="1032" t="n"/>
      <c r="I135" s="1033" t="n"/>
      <c r="J135" s="999" t="n"/>
      <c r="N135" s="1016" t="inlineStr"/>
      <c r="O135" s="192" t="inlineStr"/>
      <c r="P135" s="192" t="inlineStr"/>
      <c r="Q135" s="192" t="inlineStr"/>
      <c r="R135" s="192" t="inlineStr"/>
      <c r="S135" s="192" t="inlineStr"/>
      <c r="T135" s="192" t="inlineStr"/>
      <c r="U135" s="193">
        <f>I132</f>
        <v/>
      </c>
    </row>
    <row r="136">
      <c r="A136" s="79" t="n"/>
      <c r="B136" s="102" t="n"/>
      <c r="C136" s="1032" t="n"/>
      <c r="D136" s="1032" t="n"/>
      <c r="E136" s="1032" t="n"/>
      <c r="F136" s="1032" t="n"/>
      <c r="G136" s="1032" t="n"/>
      <c r="H136" s="1032" t="n"/>
      <c r="I136" s="1033" t="n"/>
      <c r="J136" s="999" t="n"/>
      <c r="N136" s="1016" t="inlineStr"/>
      <c r="O136" s="192" t="inlineStr"/>
      <c r="P136" s="192" t="inlineStr"/>
      <c r="Q136" s="192" t="inlineStr"/>
      <c r="R136" s="192" t="inlineStr"/>
      <c r="S136" s="192" t="inlineStr"/>
      <c r="T136" s="192" t="inlineStr"/>
      <c r="U136" s="193">
        <f>I133</f>
        <v/>
      </c>
    </row>
    <row r="137">
      <c r="A137" s="79" t="n"/>
      <c r="B137" s="102" t="n"/>
      <c r="C137" s="1032" t="n"/>
      <c r="D137" s="1032" t="n"/>
      <c r="E137" s="1032" t="n"/>
      <c r="F137" s="1032" t="n"/>
      <c r="G137" s="1032" t="n"/>
      <c r="H137" s="1032" t="n"/>
      <c r="I137" s="1033" t="n"/>
      <c r="J137" s="999" t="n"/>
      <c r="N137" s="1016" t="inlineStr"/>
      <c r="O137" s="192" t="inlineStr"/>
      <c r="P137" s="192" t="inlineStr"/>
      <c r="Q137" s="192" t="inlineStr"/>
      <c r="R137" s="192" t="inlineStr"/>
      <c r="S137" s="192" t="inlineStr"/>
      <c r="T137" s="192" t="inlineStr"/>
      <c r="U137" s="193">
        <f>I134</f>
        <v/>
      </c>
    </row>
    <row r="138">
      <c r="A138" s="79" t="n"/>
      <c r="B138" s="102" t="n"/>
      <c r="C138" s="1032" t="n"/>
      <c r="D138" s="1032" t="n"/>
      <c r="E138" s="1032" t="n"/>
      <c r="F138" s="1032" t="n"/>
      <c r="G138" s="1032" t="n"/>
      <c r="H138" s="1032" t="n"/>
      <c r="I138" s="1033" t="n"/>
      <c r="J138" s="999" t="n"/>
      <c r="N138" s="1016" t="inlineStr"/>
      <c r="O138" s="192" t="inlineStr"/>
      <c r="P138" s="192" t="inlineStr"/>
      <c r="Q138" s="192" t="inlineStr"/>
      <c r="R138" s="192" t="inlineStr"/>
      <c r="S138" s="192" t="inlineStr"/>
      <c r="T138" s="192" t="inlineStr"/>
      <c r="U138" s="193">
        <f>I135</f>
        <v/>
      </c>
    </row>
    <row r="139">
      <c r="A139" s="79" t="n"/>
      <c r="B139" s="102" t="n"/>
      <c r="C139" s="1032" t="n"/>
      <c r="D139" s="1032" t="n"/>
      <c r="E139" s="1032" t="n"/>
      <c r="F139" s="1032" t="n"/>
      <c r="G139" s="1032" t="n"/>
      <c r="H139" s="1032" t="n"/>
      <c r="I139" s="1033" t="n"/>
      <c r="J139" s="999" t="n"/>
      <c r="N139" s="1016" t="inlineStr"/>
      <c r="O139" s="192" t="inlineStr"/>
      <c r="P139" s="192" t="inlineStr"/>
      <c r="Q139" s="192" t="inlineStr"/>
      <c r="R139" s="192" t="inlineStr"/>
      <c r="S139" s="192" t="inlineStr"/>
      <c r="T139" s="192" t="inlineStr"/>
      <c r="U139" s="193">
        <f>I136</f>
        <v/>
      </c>
    </row>
    <row r="140" customFormat="1" s="1007">
      <c r="A140" s="79" t="n"/>
      <c r="B140" s="102" t="n"/>
      <c r="C140" s="1032" t="n"/>
      <c r="D140" s="1032" t="n"/>
      <c r="E140" s="1032" t="n"/>
      <c r="F140" s="1032" t="n"/>
      <c r="G140" s="1032" t="n"/>
      <c r="H140" s="1032" t="n"/>
      <c r="I140" s="1033" t="n"/>
      <c r="J140" s="999" t="n"/>
      <c r="N140" s="1016" t="inlineStr"/>
      <c r="O140" s="192" t="inlineStr"/>
      <c r="P140" s="192" t="inlineStr"/>
      <c r="Q140" s="192" t="inlineStr"/>
      <c r="R140" s="192" t="inlineStr"/>
      <c r="S140" s="192" t="inlineStr"/>
      <c r="T140" s="192" t="inlineStr"/>
      <c r="U140" s="193">
        <f>I137</f>
        <v/>
      </c>
    </row>
    <row r="141">
      <c r="A141" s="79" t="n"/>
      <c r="B141" s="102" t="n"/>
      <c r="C141" s="1032" t="n"/>
      <c r="D141" s="1032" t="n"/>
      <c r="E141" s="1032" t="n"/>
      <c r="F141" s="1032" t="n"/>
      <c r="G141" s="1032" t="n"/>
      <c r="H141" s="1032" t="n"/>
      <c r="I141" s="1033" t="n"/>
      <c r="J141" s="999" t="n"/>
      <c r="N141" s="1016" t="inlineStr"/>
      <c r="O141" s="192" t="inlineStr"/>
      <c r="P141" s="192" t="inlineStr"/>
      <c r="Q141" s="192" t="inlineStr"/>
      <c r="R141" s="192" t="inlineStr"/>
      <c r="S141" s="192" t="inlineStr"/>
      <c r="T141" s="192" t="inlineStr"/>
      <c r="U141" s="193">
        <f>I138</f>
        <v/>
      </c>
    </row>
    <row r="142" customFormat="1" s="1007">
      <c r="A142" s="79" t="n"/>
      <c r="B142" s="102" t="n"/>
      <c r="C142" s="1032" t="n"/>
      <c r="D142" s="1032" t="n"/>
      <c r="E142" s="1032" t="n"/>
      <c r="F142" s="1032" t="n"/>
      <c r="G142" s="1032" t="n"/>
      <c r="H142" s="1032" t="n"/>
      <c r="I142" s="1033" t="n"/>
      <c r="J142" s="999" t="n"/>
      <c r="N142" s="1016" t="inlineStr"/>
      <c r="O142" s="192" t="inlineStr"/>
      <c r="P142" s="192" t="inlineStr"/>
      <c r="Q142" s="192" t="inlineStr"/>
      <c r="R142" s="192" t="inlineStr"/>
      <c r="S142" s="192" t="inlineStr"/>
      <c r="T142" s="192" t="inlineStr"/>
      <c r="U142" s="193">
        <f>I139</f>
        <v/>
      </c>
    </row>
    <row r="143" ht="14.1" customHeight="1" s="899">
      <c r="A143" s="1007" t="inlineStr">
        <is>
          <t>K24</t>
        </is>
      </c>
      <c r="B143" s="96" t="inlineStr">
        <is>
          <t xml:space="preserve">Total </t>
        </is>
      </c>
      <c r="C143" s="988">
        <f>SUM(INDIRECT(ADDRESS(MATCH("K23",$A:$A,0)+1,COLUMN(C$13),4)&amp;":"&amp;ADDRESS(MATCH("K24",$A:$A,0)-1,COLUMN(C$13),4)))</f>
        <v/>
      </c>
      <c r="D143" s="988">
        <f>SUM(INDIRECT(ADDRESS(MATCH("K23",$A:$A,0)+1,COLUMN(D$13),4)&amp;":"&amp;ADDRESS(MATCH("K24",$A:$A,0)-1,COLUMN(D$13),4)))</f>
        <v/>
      </c>
      <c r="E143" s="988">
        <f>SUM(INDIRECT(ADDRESS(MATCH("K23",$A:$A,0)+1,COLUMN(E$13),4)&amp;":"&amp;ADDRESS(MATCH("K24",$A:$A,0)-1,COLUMN(E$13),4)))</f>
        <v/>
      </c>
      <c r="F143" s="988">
        <f>SUM(INDIRECT(ADDRESS(MATCH("K23",$A:$A,0)+1,COLUMN(F$13),4)&amp;":"&amp;ADDRESS(MATCH("K24",$A:$A,0)-1,COLUMN(F$13),4)))</f>
        <v/>
      </c>
      <c r="G143" s="988">
        <f>SUM(INDIRECT(ADDRESS(MATCH("K23",$A:$A,0)+1,COLUMN(G$13),4)&amp;":"&amp;ADDRESS(MATCH("K24",$A:$A,0)-1,COLUMN(G$13),4)))</f>
        <v/>
      </c>
      <c r="H143" s="988">
        <f>SUM(INDIRECT(ADDRESS(MATCH("K23",$A:$A,0)+1,COLUMN(H$13),4)&amp;":"&amp;ADDRESS(MATCH("K24",$A:$A,0)-1,COLUMN(H$13),4)))</f>
        <v/>
      </c>
      <c r="I143" s="1017" t="n"/>
      <c r="J143" s="1009" t="n"/>
      <c r="K143" s="1010" t="n"/>
      <c r="L143" s="1010" t="n"/>
      <c r="M143" s="1010" t="n"/>
      <c r="N143" s="1003">
        <f>B143</f>
        <v/>
      </c>
      <c r="O143" s="198">
        <f>C143*BS!$B$9</f>
        <v/>
      </c>
      <c r="P143" s="198">
        <f>D143*BS!$B$9</f>
        <v/>
      </c>
      <c r="Q143" s="198">
        <f>E143*BS!$B$9</f>
        <v/>
      </c>
      <c r="R143" s="198">
        <f>F143*BS!$B$9</f>
        <v/>
      </c>
      <c r="S143" s="198">
        <f>G143*BS!$B$9</f>
        <v/>
      </c>
      <c r="T143" s="198">
        <f>H143*BS!$B$9</f>
        <v/>
      </c>
      <c r="U143" s="193" t="n"/>
      <c r="V143" s="1010" t="n"/>
      <c r="W143" s="1010" t="n"/>
      <c r="X143" s="1010" t="n"/>
      <c r="Y143" s="1010" t="n"/>
      <c r="Z143" s="1010" t="n"/>
      <c r="AA143" s="1010" t="n"/>
      <c r="AB143" s="1010" t="n"/>
      <c r="AC143" s="1010" t="n"/>
      <c r="AD143" s="1010" t="n"/>
      <c r="AE143" s="1010" t="n"/>
      <c r="AF143" s="1010" t="n"/>
      <c r="AG143" s="1010" t="n"/>
      <c r="AH143" s="1010" t="n"/>
      <c r="AI143" s="1010" t="n"/>
      <c r="AJ143" s="1010" t="n"/>
      <c r="AK143" s="1010" t="n"/>
      <c r="AL143" s="1010" t="n"/>
      <c r="AM143" s="1010" t="n"/>
      <c r="AN143" s="1010" t="n"/>
      <c r="AO143" s="1010" t="n"/>
      <c r="AP143" s="1010" t="n"/>
      <c r="AQ143" s="1010" t="n"/>
      <c r="AR143" s="1010" t="n"/>
      <c r="AS143" s="1010" t="n"/>
      <c r="AT143" s="1010" t="n"/>
      <c r="AU143" s="1010" t="n"/>
      <c r="AV143" s="1010" t="n"/>
      <c r="AW143" s="1010" t="n"/>
      <c r="AX143" s="1010" t="n"/>
      <c r="AY143" s="1010" t="n"/>
      <c r="AZ143" s="1010" t="n"/>
      <c r="BA143" s="1010" t="n"/>
      <c r="BB143" s="1010" t="n"/>
      <c r="BC143" s="1010" t="n"/>
      <c r="BD143" s="1010" t="n"/>
      <c r="BE143" s="1010" t="n"/>
      <c r="BF143" s="1010" t="n"/>
      <c r="BG143" s="1010" t="n"/>
      <c r="BH143" s="1010" t="n"/>
      <c r="BI143" s="1010" t="n"/>
      <c r="BJ143" s="1010" t="n"/>
      <c r="BK143" s="1010" t="n"/>
      <c r="BL143" s="1010" t="n"/>
      <c r="BM143" s="1010" t="n"/>
      <c r="BN143" s="1010" t="n"/>
      <c r="BO143" s="1010" t="n"/>
      <c r="BP143" s="1010" t="n"/>
      <c r="BQ143" s="1010" t="n"/>
      <c r="BR143" s="1010" t="n"/>
      <c r="BS143" s="1010" t="n"/>
      <c r="BT143" s="1010" t="n"/>
      <c r="BU143" s="1010" t="n"/>
      <c r="BV143" s="1010" t="n"/>
      <c r="BW143" s="1010" t="n"/>
      <c r="BX143" s="1010" t="n"/>
      <c r="BY143" s="1010" t="n"/>
      <c r="BZ143" s="1010" t="n"/>
      <c r="CA143" s="1010" t="n"/>
      <c r="CB143" s="1010" t="n"/>
      <c r="CC143" s="1010" t="n"/>
      <c r="CD143" s="1010" t="n"/>
      <c r="CE143" s="1010" t="n"/>
      <c r="CF143" s="1010" t="n"/>
      <c r="CG143" s="1010" t="n"/>
      <c r="CH143" s="1010" t="n"/>
      <c r="CI143" s="1010" t="n"/>
      <c r="CJ143" s="1010" t="n"/>
      <c r="CK143" s="1010" t="n"/>
      <c r="CL143" s="1010" t="n"/>
      <c r="CM143" s="1010" t="n"/>
      <c r="CN143" s="1010" t="n"/>
      <c r="CO143" s="1010" t="n"/>
      <c r="CP143" s="1010" t="n"/>
      <c r="CQ143" s="1010" t="n"/>
      <c r="CR143" s="1010" t="n"/>
      <c r="CS143" s="1010" t="n"/>
      <c r="CT143" s="1010" t="n"/>
      <c r="CU143" s="1010" t="n"/>
      <c r="CV143" s="1010" t="n"/>
      <c r="CW143" s="1010" t="n"/>
      <c r="CX143" s="1010" t="n"/>
      <c r="CY143" s="1010" t="n"/>
      <c r="CZ143" s="1010" t="n"/>
      <c r="DA143" s="1010" t="n"/>
      <c r="DB143" s="1010" t="n"/>
      <c r="DC143" s="1010" t="n"/>
      <c r="DD143" s="1010" t="n"/>
      <c r="DE143" s="1010" t="n"/>
      <c r="DF143" s="1010" t="n"/>
      <c r="DG143" s="1010" t="n"/>
      <c r="DH143" s="1010" t="n"/>
      <c r="DI143" s="1010" t="n"/>
      <c r="DJ143" s="1010" t="n"/>
      <c r="DK143" s="1010" t="n"/>
      <c r="DL143" s="1010" t="n"/>
      <c r="DM143" s="1010" t="n"/>
      <c r="DN143" s="1010" t="n"/>
      <c r="DO143" s="1010" t="n"/>
      <c r="DP143" s="1010" t="n"/>
      <c r="DQ143" s="1010" t="n"/>
      <c r="DR143" s="1010" t="n"/>
      <c r="DS143" s="1010" t="n"/>
      <c r="DT143" s="1010" t="n"/>
      <c r="DU143" s="1010" t="n"/>
      <c r="DV143" s="1010" t="n"/>
      <c r="DW143" s="1010" t="n"/>
      <c r="DX143" s="1010" t="n"/>
      <c r="DY143" s="1010" t="n"/>
      <c r="DZ143" s="1010" t="n"/>
      <c r="EA143" s="1010" t="n"/>
      <c r="EB143" s="1010" t="n"/>
      <c r="EC143" s="1010" t="n"/>
      <c r="ED143" s="1010" t="n"/>
      <c r="EE143" s="1010" t="n"/>
      <c r="EF143" s="1010" t="n"/>
      <c r="EG143" s="1010" t="n"/>
      <c r="EH143" s="1010" t="n"/>
      <c r="EI143" s="1010" t="n"/>
      <c r="EJ143" s="1010" t="n"/>
    </row>
    <row r="144">
      <c r="B144" s="102" t="n"/>
      <c r="C144" s="973" t="n"/>
      <c r="D144" s="973" t="n"/>
      <c r="E144" s="973" t="n"/>
      <c r="F144" s="973" t="n"/>
      <c r="G144" s="973" t="n"/>
      <c r="H144" s="973" t="n"/>
      <c r="I144" s="1015" t="n"/>
      <c r="J144" s="999" t="n"/>
      <c r="N144" s="1016" t="inlineStr"/>
      <c r="O144" s="192" t="inlineStr"/>
      <c r="P144" s="192" t="inlineStr"/>
      <c r="Q144" s="192" t="inlineStr"/>
      <c r="R144" s="192" t="inlineStr"/>
      <c r="S144" s="192" t="inlineStr"/>
      <c r="T144" s="192" t="inlineStr"/>
      <c r="U144" s="193" t="n"/>
    </row>
    <row r="145">
      <c r="A145" s="1007" t="inlineStr">
        <is>
          <t>K25</t>
        </is>
      </c>
      <c r="B145" s="96" t="inlineStr">
        <is>
          <t xml:space="preserve">Minority Interest </t>
        </is>
      </c>
      <c r="C145" s="988" t="n"/>
      <c r="D145" s="988" t="n"/>
      <c r="E145" s="988" t="n"/>
      <c r="F145" s="988" t="n"/>
      <c r="G145" s="988" t="n"/>
      <c r="H145" s="988" t="n"/>
      <c r="I145" s="1017" t="n"/>
      <c r="J145" s="1009" t="n"/>
      <c r="K145" s="1010" t="n"/>
      <c r="L145" s="1010" t="n"/>
      <c r="M145" s="1010" t="n"/>
      <c r="N145" s="1003">
        <f>B145</f>
        <v/>
      </c>
      <c r="O145" s="198" t="inlineStr"/>
      <c r="P145" s="198" t="inlineStr"/>
      <c r="Q145" s="198" t="inlineStr"/>
      <c r="R145" s="198" t="inlineStr"/>
      <c r="S145" s="198" t="inlineStr"/>
      <c r="T145" s="198" t="inlineStr"/>
      <c r="U145" s="193" t="n"/>
      <c r="V145" s="1010" t="n"/>
      <c r="W145" s="1010" t="n"/>
      <c r="X145" s="1010" t="n"/>
      <c r="Y145" s="1010" t="n"/>
      <c r="Z145" s="1010" t="n"/>
      <c r="AA145" s="1010" t="n"/>
      <c r="AB145" s="1010" t="n"/>
      <c r="AC145" s="1010" t="n"/>
      <c r="AD145" s="1010" t="n"/>
      <c r="AE145" s="1010" t="n"/>
      <c r="AF145" s="1010" t="n"/>
      <c r="AG145" s="1010" t="n"/>
      <c r="AH145" s="1010" t="n"/>
      <c r="AI145" s="1010" t="n"/>
      <c r="AJ145" s="1010" t="n"/>
      <c r="AK145" s="1010" t="n"/>
      <c r="AL145" s="1010" t="n"/>
      <c r="AM145" s="1010" t="n"/>
      <c r="AN145" s="1010" t="n"/>
      <c r="AO145" s="1010" t="n"/>
      <c r="AP145" s="1010" t="n"/>
      <c r="AQ145" s="1010" t="n"/>
      <c r="AR145" s="1010" t="n"/>
      <c r="AS145" s="1010" t="n"/>
      <c r="AT145" s="1010" t="n"/>
      <c r="AU145" s="1010" t="n"/>
      <c r="AV145" s="1010" t="n"/>
      <c r="AW145" s="1010" t="n"/>
      <c r="AX145" s="1010" t="n"/>
      <c r="AY145" s="1010" t="n"/>
      <c r="AZ145" s="1010" t="n"/>
      <c r="BA145" s="1010" t="n"/>
      <c r="BB145" s="1010" t="n"/>
      <c r="BC145" s="1010" t="n"/>
      <c r="BD145" s="1010" t="n"/>
      <c r="BE145" s="1010" t="n"/>
      <c r="BF145" s="1010" t="n"/>
      <c r="BG145" s="1010" t="n"/>
      <c r="BH145" s="1010" t="n"/>
      <c r="BI145" s="1010" t="n"/>
      <c r="BJ145" s="1010" t="n"/>
      <c r="BK145" s="1010" t="n"/>
      <c r="BL145" s="1010" t="n"/>
      <c r="BM145" s="1010" t="n"/>
      <c r="BN145" s="1010" t="n"/>
      <c r="BO145" s="1010" t="n"/>
      <c r="BP145" s="1010" t="n"/>
      <c r="BQ145" s="1010" t="n"/>
      <c r="BR145" s="1010" t="n"/>
      <c r="BS145" s="1010" t="n"/>
      <c r="BT145" s="1010" t="n"/>
      <c r="BU145" s="1010" t="n"/>
      <c r="BV145" s="1010" t="n"/>
      <c r="BW145" s="1010" t="n"/>
      <c r="BX145" s="1010" t="n"/>
      <c r="BY145" s="1010" t="n"/>
      <c r="BZ145" s="1010" t="n"/>
      <c r="CA145" s="1010" t="n"/>
      <c r="CB145" s="1010" t="n"/>
      <c r="CC145" s="1010" t="n"/>
      <c r="CD145" s="1010" t="n"/>
      <c r="CE145" s="1010" t="n"/>
      <c r="CF145" s="1010" t="n"/>
      <c r="CG145" s="1010" t="n"/>
      <c r="CH145" s="1010" t="n"/>
      <c r="CI145" s="1010" t="n"/>
      <c r="CJ145" s="1010" t="n"/>
      <c r="CK145" s="1010" t="n"/>
      <c r="CL145" s="1010" t="n"/>
      <c r="CM145" s="1010" t="n"/>
      <c r="CN145" s="1010" t="n"/>
      <c r="CO145" s="1010" t="n"/>
      <c r="CP145" s="1010" t="n"/>
      <c r="CQ145" s="1010" t="n"/>
      <c r="CR145" s="1010" t="n"/>
      <c r="CS145" s="1010" t="n"/>
      <c r="CT145" s="1010" t="n"/>
      <c r="CU145" s="1010" t="n"/>
      <c r="CV145" s="1010" t="n"/>
      <c r="CW145" s="1010" t="n"/>
      <c r="CX145" s="1010" t="n"/>
      <c r="CY145" s="1010" t="n"/>
      <c r="CZ145" s="1010" t="n"/>
      <c r="DA145" s="1010" t="n"/>
      <c r="DB145" s="1010" t="n"/>
      <c r="DC145" s="1010" t="n"/>
      <c r="DD145" s="1010" t="n"/>
      <c r="DE145" s="1010" t="n"/>
      <c r="DF145" s="1010" t="n"/>
      <c r="DG145" s="1010" t="n"/>
      <c r="DH145" s="1010" t="n"/>
      <c r="DI145" s="1010" t="n"/>
      <c r="DJ145" s="1010" t="n"/>
      <c r="DK145" s="1010" t="n"/>
      <c r="DL145" s="1010" t="n"/>
      <c r="DM145" s="1010" t="n"/>
      <c r="DN145" s="1010" t="n"/>
      <c r="DO145" s="1010" t="n"/>
      <c r="DP145" s="1010" t="n"/>
      <c r="DQ145" s="1010" t="n"/>
      <c r="DR145" s="1010" t="n"/>
      <c r="DS145" s="1010" t="n"/>
      <c r="DT145" s="1010" t="n"/>
      <c r="DU145" s="1010" t="n"/>
      <c r="DV145" s="1010" t="n"/>
      <c r="DW145" s="1010" t="n"/>
      <c r="DX145" s="1010" t="n"/>
      <c r="DY145" s="1010" t="n"/>
      <c r="DZ145" s="1010" t="n"/>
      <c r="EA145" s="1010" t="n"/>
      <c r="EB145" s="1010" t="n"/>
      <c r="EC145" s="1010" t="n"/>
      <c r="ED145" s="1010" t="n"/>
      <c r="EE145" s="1010" t="n"/>
      <c r="EF145" s="1010" t="n"/>
      <c r="EG145" s="1010" t="n"/>
      <c r="EH145" s="1010" t="n"/>
      <c r="EI145" s="1010" t="n"/>
      <c r="EJ145" s="1010" t="n"/>
    </row>
    <row r="146">
      <c r="A146" s="79" t="n"/>
      <c r="B146" s="102" t="n"/>
      <c r="C146" s="986" t="n"/>
      <c r="D146" s="986" t="n"/>
      <c r="E146" s="986" t="n"/>
      <c r="F146" s="986" t="n"/>
      <c r="G146" s="986" t="n"/>
      <c r="H146" s="986" t="n"/>
      <c r="I146" s="1020" t="n"/>
      <c r="J146" s="999" t="n"/>
      <c r="N146" s="1016" t="inlineStr"/>
      <c r="O146" s="192" t="inlineStr"/>
      <c r="P146" s="192" t="inlineStr"/>
      <c r="Q146" s="192" t="inlineStr"/>
      <c r="R146" s="192" t="inlineStr"/>
      <c r="S146" s="192" t="inlineStr"/>
      <c r="T146" s="192" t="inlineStr"/>
      <c r="U146" s="193">
        <f>I143</f>
        <v/>
      </c>
    </row>
    <row r="147">
      <c r="A147" s="79" t="n"/>
      <c r="B147" s="102" t="n"/>
      <c r="C147" s="1034" t="n"/>
      <c r="D147" s="1034" t="n"/>
      <c r="E147" s="1034" t="n"/>
      <c r="F147" s="986" t="n"/>
      <c r="G147" s="986" t="n"/>
      <c r="H147" s="986" t="n"/>
      <c r="I147" s="1020" t="n"/>
      <c r="J147" s="999" t="n"/>
      <c r="N147" s="1016" t="inlineStr"/>
      <c r="O147" s="192" t="inlineStr"/>
      <c r="P147" s="192" t="inlineStr"/>
      <c r="Q147" s="192" t="inlineStr"/>
      <c r="R147" s="192" t="inlineStr"/>
      <c r="S147" s="192" t="inlineStr"/>
      <c r="T147" s="192" t="inlineStr"/>
      <c r="U147" s="193">
        <f>I144</f>
        <v/>
      </c>
    </row>
    <row r="148">
      <c r="A148" s="79" t="n"/>
      <c r="B148" s="102" t="n"/>
      <c r="C148" s="1034" t="n"/>
      <c r="D148" s="1034" t="n"/>
      <c r="E148" s="1034" t="n"/>
      <c r="F148" s="986" t="n"/>
      <c r="G148" s="986" t="n"/>
      <c r="H148" s="986" t="n"/>
      <c r="I148" s="1020" t="n"/>
      <c r="J148" s="999" t="n"/>
      <c r="N148" s="1016" t="inlineStr"/>
      <c r="O148" s="192" t="inlineStr"/>
      <c r="P148" s="192" t="inlineStr"/>
      <c r="Q148" s="192" t="inlineStr"/>
      <c r="R148" s="192" t="inlineStr"/>
      <c r="S148" s="192" t="inlineStr"/>
      <c r="T148" s="192" t="inlineStr"/>
      <c r="U148" s="193">
        <f>I145</f>
        <v/>
      </c>
    </row>
    <row r="149">
      <c r="A149" s="79" t="n"/>
      <c r="B149" s="102" t="n"/>
      <c r="C149" s="1034" t="n"/>
      <c r="D149" s="1034" t="n"/>
      <c r="E149" s="1034" t="n"/>
      <c r="F149" s="986" t="n"/>
      <c r="G149" s="986" t="n"/>
      <c r="H149" s="986" t="n"/>
      <c r="I149" s="1020" t="n"/>
      <c r="J149" s="999" t="n"/>
      <c r="N149" s="1016" t="inlineStr"/>
      <c r="O149" s="192" t="inlineStr"/>
      <c r="P149" s="192" t="inlineStr"/>
      <c r="Q149" s="192" t="inlineStr"/>
      <c r="R149" s="192" t="inlineStr"/>
      <c r="S149" s="192" t="inlineStr"/>
      <c r="T149" s="192" t="inlineStr"/>
      <c r="U149" s="193">
        <f>I146</f>
        <v/>
      </c>
    </row>
    <row r="150">
      <c r="A150" s="79" t="n"/>
      <c r="B150" s="102" t="n"/>
      <c r="C150" s="1034" t="n"/>
      <c r="D150" s="1034" t="n"/>
      <c r="E150" s="1034" t="n"/>
      <c r="F150" s="986" t="n"/>
      <c r="G150" s="986" t="n"/>
      <c r="H150" s="986" t="n"/>
      <c r="I150" s="1020" t="n"/>
      <c r="J150" s="999" t="n"/>
      <c r="N150" s="1016" t="inlineStr"/>
      <c r="O150" s="192" t="inlineStr"/>
      <c r="P150" s="192" t="inlineStr"/>
      <c r="Q150" s="192" t="inlineStr"/>
      <c r="R150" s="192" t="inlineStr"/>
      <c r="S150" s="192" t="inlineStr"/>
      <c r="T150" s="192" t="inlineStr"/>
      <c r="U150" s="193">
        <f>I147</f>
        <v/>
      </c>
    </row>
    <row r="151">
      <c r="A151" s="79" t="n"/>
      <c r="B151" s="102" t="n"/>
      <c r="C151" s="1034" t="n"/>
      <c r="D151" s="1034" t="n"/>
      <c r="E151" s="1034" t="n"/>
      <c r="F151" s="986" t="n"/>
      <c r="G151" s="986" t="n"/>
      <c r="H151" s="986" t="n"/>
      <c r="I151" s="1020" t="n"/>
      <c r="J151" s="999" t="n"/>
      <c r="N151" s="101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1020" t="n"/>
      <c r="J152" s="999" t="n"/>
      <c r="N152" s="1016" t="inlineStr"/>
      <c r="O152" s="192" t="inlineStr"/>
      <c r="P152" s="192" t="inlineStr"/>
      <c r="Q152" s="192" t="inlineStr"/>
      <c r="R152" s="192" t="inlineStr"/>
      <c r="S152" s="192" t="inlineStr"/>
      <c r="T152" s="192" t="inlineStr"/>
      <c r="U152" s="193">
        <f>I149</f>
        <v/>
      </c>
    </row>
    <row r="153" customFormat="1" s="1007">
      <c r="A153" s="79" t="n"/>
      <c r="B153" s="102" t="n"/>
      <c r="C153" s="1034" t="n"/>
      <c r="D153" s="1034" t="n"/>
      <c r="E153" s="1034" t="n"/>
      <c r="F153" s="986" t="n"/>
      <c r="G153" s="986" t="n"/>
      <c r="H153" s="986" t="n"/>
      <c r="I153" s="1020" t="n"/>
      <c r="J153" s="999" t="n"/>
      <c r="N153" s="1016" t="inlineStr"/>
      <c r="O153" s="192" t="inlineStr"/>
      <c r="P153" s="192" t="inlineStr"/>
      <c r="Q153" s="192" t="inlineStr"/>
      <c r="R153" s="192" t="inlineStr"/>
      <c r="S153" s="192" t="inlineStr"/>
      <c r="T153" s="192" t="inlineStr"/>
      <c r="U153" s="193">
        <f>I150</f>
        <v/>
      </c>
    </row>
    <row r="154">
      <c r="A154" s="79" t="n"/>
      <c r="B154" s="102" t="n"/>
      <c r="C154" s="1034" t="n"/>
      <c r="D154" s="1034" t="n"/>
      <c r="E154" s="1034" t="n"/>
      <c r="F154" s="986" t="n"/>
      <c r="G154" s="986" t="n"/>
      <c r="H154" s="986" t="n"/>
      <c r="I154" s="1020" t="n"/>
      <c r="J154" s="999" t="n"/>
      <c r="N154" s="1016" t="inlineStr"/>
      <c r="O154" s="192" t="inlineStr"/>
      <c r="P154" s="192" t="inlineStr"/>
      <c r="Q154" s="192" t="inlineStr"/>
      <c r="R154" s="192" t="inlineStr"/>
      <c r="S154" s="192" t="inlineStr"/>
      <c r="T154" s="192" t="inlineStr"/>
      <c r="U154" s="193">
        <f>I151</f>
        <v/>
      </c>
    </row>
    <row r="155" ht="18.75" customFormat="1" customHeight="1" s="1007">
      <c r="A155" s="79" t="n"/>
      <c r="B155" s="102" t="n"/>
      <c r="C155" s="1030" t="n"/>
      <c r="D155" s="1011" t="n"/>
      <c r="E155" s="973" t="n"/>
      <c r="F155" s="973" t="n"/>
      <c r="G155" s="973" t="n"/>
      <c r="H155" s="973" t="n"/>
      <c r="I155" s="1015" t="n"/>
      <c r="J155" s="999" t="n"/>
      <c r="N155" s="1016" t="inlineStr"/>
      <c r="O155" s="192" t="inlineStr"/>
      <c r="P155" s="192" t="inlineStr"/>
      <c r="Q155" s="192" t="inlineStr"/>
      <c r="R155" s="192" t="inlineStr"/>
      <c r="S155" s="192" t="inlineStr"/>
      <c r="T155" s="192" t="inlineStr"/>
      <c r="U155" s="193">
        <f>I152</f>
        <v/>
      </c>
    </row>
    <row r="156" ht="18.75" customFormat="1" customHeight="1" s="1007">
      <c r="A156" s="1007" t="inlineStr">
        <is>
          <t>K26</t>
        </is>
      </c>
      <c r="B156" s="96" t="inlineStr">
        <is>
          <t xml:space="preserve">Total </t>
        </is>
      </c>
      <c r="C156" s="988">
        <f>SUM(INDIRECT(ADDRESS(MATCH("K25",$A:$A,0)+1,COLUMN(C$13),4)&amp;":"&amp;ADDRESS(MATCH("K26",$A:$A,0)-1,COLUMN(C$13),4)))</f>
        <v/>
      </c>
      <c r="D156" s="988">
        <f>SUM(INDIRECT(ADDRESS(MATCH("K25",$A:$A,0)+1,COLUMN(D$13),4)&amp;":"&amp;ADDRESS(MATCH("K26",$A:$A,0)-1,COLUMN(D$13),4)))</f>
        <v/>
      </c>
      <c r="E156" s="988">
        <f>SUM(INDIRECT(ADDRESS(MATCH("K25",$A:$A,0)+1,COLUMN(E$13),4)&amp;":"&amp;ADDRESS(MATCH("K26",$A:$A,0)-1,COLUMN(E$13),4)))</f>
        <v/>
      </c>
      <c r="F156" s="988">
        <f>SUM(INDIRECT(ADDRESS(MATCH("K25",$A:$A,0)+1,COLUMN(F$13),4)&amp;":"&amp;ADDRESS(MATCH("K26",$A:$A,0)-1,COLUMN(F$13),4)))</f>
        <v/>
      </c>
      <c r="G156" s="988">
        <f>SUM(INDIRECT(ADDRESS(MATCH("K25",$A:$A,0)+1,COLUMN(G$13),4)&amp;":"&amp;ADDRESS(MATCH("K26",$A:$A,0)-1,COLUMN(G$13),4)))</f>
        <v/>
      </c>
      <c r="H156" s="988">
        <f>SUM(INDIRECT(ADDRESS(MATCH("K25",$A:$A,0)+1,COLUMN(H$13),4)&amp;":"&amp;ADDRESS(MATCH("K26",$A:$A,0)-1,COLUMN(H$13),4)))</f>
        <v/>
      </c>
      <c r="I156" s="1029" t="n"/>
      <c r="J156" s="1009" t="n"/>
      <c r="K156" s="1010" t="n"/>
      <c r="L156" s="1010" t="n"/>
      <c r="M156" s="1010" t="n"/>
      <c r="N156" s="1003">
        <f>B156</f>
        <v/>
      </c>
      <c r="O156" s="198">
        <f>C156*BS!$B$9</f>
        <v/>
      </c>
      <c r="P156" s="198">
        <f>D156*BS!$B$9</f>
        <v/>
      </c>
      <c r="Q156" s="198">
        <f>E156*BS!$B$9</f>
        <v/>
      </c>
      <c r="R156" s="198">
        <f>F156*BS!$B$9</f>
        <v/>
      </c>
      <c r="S156" s="198">
        <f>G156*BS!$B$9</f>
        <v/>
      </c>
      <c r="T156" s="198">
        <f>H156*BS!$B$9</f>
        <v/>
      </c>
      <c r="U156" s="193" t="n"/>
      <c r="V156" s="1010" t="n"/>
      <c r="W156" s="1010" t="n"/>
      <c r="X156" s="1010" t="n"/>
      <c r="Y156" s="1010" t="n"/>
      <c r="Z156" s="1010" t="n"/>
      <c r="AA156" s="1010" t="n"/>
      <c r="AB156" s="1010" t="n"/>
      <c r="AC156" s="1010" t="n"/>
      <c r="AD156" s="1010" t="n"/>
      <c r="AE156" s="1010" t="n"/>
      <c r="AF156" s="1010" t="n"/>
      <c r="AG156" s="1010" t="n"/>
      <c r="AH156" s="1010" t="n"/>
      <c r="AI156" s="1010" t="n"/>
      <c r="AJ156" s="1010" t="n"/>
      <c r="AK156" s="1010" t="n"/>
      <c r="AL156" s="1010" t="n"/>
      <c r="AM156" s="1010" t="n"/>
      <c r="AN156" s="1010" t="n"/>
      <c r="AO156" s="1010" t="n"/>
      <c r="AP156" s="1010" t="n"/>
      <c r="AQ156" s="1010" t="n"/>
      <c r="AR156" s="1010" t="n"/>
      <c r="AS156" s="1010" t="n"/>
      <c r="AT156" s="1010" t="n"/>
      <c r="AU156" s="1010" t="n"/>
      <c r="AV156" s="1010" t="n"/>
      <c r="AW156" s="1010" t="n"/>
      <c r="AX156" s="1010" t="n"/>
      <c r="AY156" s="1010" t="n"/>
      <c r="AZ156" s="1010" t="n"/>
      <c r="BA156" s="1010" t="n"/>
      <c r="BB156" s="1010" t="n"/>
      <c r="BC156" s="1010" t="n"/>
      <c r="BD156" s="1010" t="n"/>
      <c r="BE156" s="1010" t="n"/>
      <c r="BF156" s="1010" t="n"/>
      <c r="BG156" s="1010" t="n"/>
      <c r="BH156" s="1010" t="n"/>
      <c r="BI156" s="1010" t="n"/>
      <c r="BJ156" s="1010" t="n"/>
      <c r="BK156" s="1010" t="n"/>
      <c r="BL156" s="1010" t="n"/>
      <c r="BM156" s="1010" t="n"/>
      <c r="BN156" s="1010" t="n"/>
      <c r="BO156" s="1010" t="n"/>
      <c r="BP156" s="1010" t="n"/>
      <c r="BQ156" s="1010" t="n"/>
      <c r="BR156" s="1010" t="n"/>
      <c r="BS156" s="1010" t="n"/>
      <c r="BT156" s="1010" t="n"/>
      <c r="BU156" s="1010" t="n"/>
      <c r="BV156" s="1010" t="n"/>
      <c r="BW156" s="1010" t="n"/>
      <c r="BX156" s="1010" t="n"/>
      <c r="BY156" s="1010" t="n"/>
      <c r="BZ156" s="1010" t="n"/>
      <c r="CA156" s="1010" t="n"/>
      <c r="CB156" s="1010" t="n"/>
      <c r="CC156" s="1010" t="n"/>
      <c r="CD156" s="1010" t="n"/>
      <c r="CE156" s="1010" t="n"/>
      <c r="CF156" s="1010" t="n"/>
      <c r="CG156" s="1010" t="n"/>
      <c r="CH156" s="1010" t="n"/>
      <c r="CI156" s="1010" t="n"/>
      <c r="CJ156" s="1010" t="n"/>
      <c r="CK156" s="1010" t="n"/>
      <c r="CL156" s="1010" t="n"/>
      <c r="CM156" s="1010" t="n"/>
      <c r="CN156" s="1010" t="n"/>
      <c r="CO156" s="1010" t="n"/>
      <c r="CP156" s="1010" t="n"/>
      <c r="CQ156" s="1010" t="n"/>
      <c r="CR156" s="1010" t="n"/>
      <c r="CS156" s="1010" t="n"/>
      <c r="CT156" s="1010" t="n"/>
      <c r="CU156" s="1010" t="n"/>
      <c r="CV156" s="1010" t="n"/>
      <c r="CW156" s="1010" t="n"/>
      <c r="CX156" s="1010" t="n"/>
      <c r="CY156" s="1010" t="n"/>
      <c r="CZ156" s="1010" t="n"/>
      <c r="DA156" s="1010" t="n"/>
      <c r="DB156" s="1010" t="n"/>
      <c r="DC156" s="1010" t="n"/>
      <c r="DD156" s="1010" t="n"/>
      <c r="DE156" s="1010" t="n"/>
      <c r="DF156" s="1010" t="n"/>
      <c r="DG156" s="1010" t="n"/>
      <c r="DH156" s="1010" t="n"/>
      <c r="DI156" s="1010" t="n"/>
      <c r="DJ156" s="1010" t="n"/>
      <c r="DK156" s="1010" t="n"/>
      <c r="DL156" s="1010" t="n"/>
      <c r="DM156" s="1010" t="n"/>
      <c r="DN156" s="1010" t="n"/>
      <c r="DO156" s="1010" t="n"/>
      <c r="DP156" s="1010" t="n"/>
      <c r="DQ156" s="1010" t="n"/>
      <c r="DR156" s="1010" t="n"/>
      <c r="DS156" s="1010" t="n"/>
      <c r="DT156" s="1010" t="n"/>
      <c r="DU156" s="1010" t="n"/>
      <c r="DV156" s="1010" t="n"/>
      <c r="DW156" s="1010" t="n"/>
      <c r="DX156" s="1010" t="n"/>
      <c r="DY156" s="1010" t="n"/>
      <c r="DZ156" s="1010" t="n"/>
      <c r="EA156" s="1010" t="n"/>
      <c r="EB156" s="1010" t="n"/>
      <c r="EC156" s="1010" t="n"/>
      <c r="ED156" s="1010" t="n"/>
      <c r="EE156" s="1010" t="n"/>
      <c r="EF156" s="1010" t="n"/>
      <c r="EG156" s="1010" t="n"/>
      <c r="EH156" s="1010" t="n"/>
      <c r="EI156" s="1010" t="n"/>
      <c r="EJ156" s="1010" t="n"/>
    </row>
    <row r="157" ht="18.75" customFormat="1" customHeight="1" s="1007">
      <c r="B157" s="102" t="n"/>
      <c r="C157" s="1035" t="n"/>
      <c r="D157" s="1035" t="n"/>
      <c r="E157" s="1035" t="n"/>
      <c r="F157" s="1035" t="n"/>
      <c r="G157" s="1035" t="n"/>
      <c r="H157" s="1035" t="n"/>
      <c r="I157" s="1033" t="n"/>
      <c r="J157" s="999" t="n"/>
      <c r="N157" s="1016" t="inlineStr"/>
      <c r="O157" s="192" t="inlineStr"/>
      <c r="P157" s="192" t="inlineStr"/>
      <c r="Q157" s="192" t="inlineStr"/>
      <c r="R157" s="192" t="inlineStr"/>
      <c r="S157" s="192" t="inlineStr"/>
      <c r="T157" s="192" t="inlineStr"/>
      <c r="U157" s="193">
        <f>I154</f>
        <v/>
      </c>
    </row>
    <row r="158" ht="18.75" customFormat="1" customHeight="1" s="1007">
      <c r="A158" s="1007" t="inlineStr">
        <is>
          <t>K27</t>
        </is>
      </c>
      <c r="B158" s="96" t="inlineStr">
        <is>
          <t xml:space="preserve">Common Stock </t>
        </is>
      </c>
      <c r="C158" s="976" t="n"/>
      <c r="D158" s="976" t="n"/>
      <c r="E158" s="976" t="n"/>
      <c r="F158" s="976" t="n"/>
      <c r="G158" s="976" t="n"/>
      <c r="H158" s="976" t="n"/>
      <c r="I158" s="1033" t="n"/>
      <c r="J158" s="1009" t="n"/>
      <c r="K158" s="1010" t="n"/>
      <c r="L158" s="1010" t="n"/>
      <c r="M158" s="1010" t="n"/>
      <c r="N158" s="1003">
        <f>B158</f>
        <v/>
      </c>
      <c r="O158" s="198" t="inlineStr"/>
      <c r="P158" s="198" t="inlineStr"/>
      <c r="Q158" s="198" t="inlineStr"/>
      <c r="R158" s="198" t="inlineStr"/>
      <c r="S158" s="198" t="inlineStr"/>
      <c r="T158" s="198" t="inlineStr"/>
      <c r="U158" s="193">
        <f>I155</f>
        <v/>
      </c>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B159" s="229" t="inlineStr">
        <is>
          <t>Share capital</t>
        </is>
      </c>
      <c r="C159" s="103" t="n"/>
      <c r="D159" s="103" t="n"/>
      <c r="E159" s="103" t="n"/>
      <c r="F159" s="103" t="n"/>
      <c r="G159" s="103" t="n">
        <v>1000000</v>
      </c>
      <c r="H159" s="103" t="n">
        <v>1000000</v>
      </c>
      <c r="I159" s="1020" t="n"/>
      <c r="J159" s="1009" t="n"/>
      <c r="K159" s="1010" t="n"/>
      <c r="L159" s="1010" t="n"/>
      <c r="M159" s="1010" t="n"/>
      <c r="N159" s="1003">
        <f>B159</f>
        <v/>
      </c>
      <c r="O159" s="198" t="inlineStr"/>
      <c r="P159" s="198" t="inlineStr"/>
      <c r="Q159" s="198" t="inlineStr"/>
      <c r="R159" s="198" t="inlineStr"/>
      <c r="S159" s="198">
        <f>G159*BS!$B$9</f>
        <v/>
      </c>
      <c r="T159" s="198">
        <f>H159*BS!$B$9</f>
        <v/>
      </c>
      <c r="U159" s="193" t="n"/>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229" t="n"/>
      <c r="C160" s="229" t="n"/>
      <c r="D160" s="229" t="n"/>
      <c r="E160" s="229" t="n"/>
      <c r="F160" s="229" t="n"/>
      <c r="G160" s="229" t="n"/>
      <c r="H160" s="986" t="n"/>
      <c r="I160" s="1020" t="n"/>
      <c r="J160" s="1009" t="n"/>
      <c r="K160" s="1010" t="n"/>
      <c r="L160" s="1010" t="n"/>
      <c r="M160" s="1010" t="n"/>
      <c r="N160" s="1003" t="inlineStr"/>
      <c r="O160" s="198" t="inlineStr"/>
      <c r="P160" s="198" t="inlineStr"/>
      <c r="Q160" s="198" t="inlineStr"/>
      <c r="R160" s="198" t="inlineStr"/>
      <c r="S160" s="198" t="inlineStr"/>
      <c r="T160" s="198" t="inlineStr"/>
      <c r="U160" s="193" t="n"/>
      <c r="V160" s="1010" t="n"/>
      <c r="W160" s="1010" t="n"/>
      <c r="X160" s="1010" t="n"/>
      <c r="Y160" s="1010" t="n"/>
      <c r="Z160" s="1010" t="n"/>
      <c r="AA160" s="1010" t="n"/>
      <c r="AB160" s="1010" t="n"/>
      <c r="AC160" s="1010" t="n"/>
      <c r="AD160" s="1010" t="n"/>
      <c r="AE160" s="1010" t="n"/>
      <c r="AF160" s="1010" t="n"/>
      <c r="AG160" s="1010" t="n"/>
      <c r="AH160" s="1010" t="n"/>
      <c r="AI160" s="1010" t="n"/>
      <c r="AJ160" s="1010" t="n"/>
      <c r="AK160" s="1010" t="n"/>
      <c r="AL160" s="1010" t="n"/>
      <c r="AM160" s="1010" t="n"/>
      <c r="AN160" s="1010" t="n"/>
      <c r="AO160" s="1010" t="n"/>
      <c r="AP160" s="1010" t="n"/>
      <c r="AQ160" s="1010" t="n"/>
      <c r="AR160" s="1010" t="n"/>
      <c r="AS160" s="1010" t="n"/>
      <c r="AT160" s="1010" t="n"/>
      <c r="AU160" s="1010" t="n"/>
      <c r="AV160" s="1010" t="n"/>
      <c r="AW160" s="1010" t="n"/>
      <c r="AX160" s="1010" t="n"/>
      <c r="AY160" s="1010" t="n"/>
      <c r="AZ160" s="1010" t="n"/>
      <c r="BA160" s="1010" t="n"/>
      <c r="BB160" s="1010" t="n"/>
      <c r="BC160" s="1010" t="n"/>
      <c r="BD160" s="1010" t="n"/>
      <c r="BE160" s="1010" t="n"/>
      <c r="BF160" s="1010" t="n"/>
      <c r="BG160" s="1010" t="n"/>
      <c r="BH160" s="1010" t="n"/>
      <c r="BI160" s="1010" t="n"/>
      <c r="BJ160" s="1010" t="n"/>
      <c r="BK160" s="1010" t="n"/>
      <c r="BL160" s="1010" t="n"/>
      <c r="BM160" s="1010" t="n"/>
      <c r="BN160" s="1010" t="n"/>
      <c r="BO160" s="1010" t="n"/>
      <c r="BP160" s="1010" t="n"/>
      <c r="BQ160" s="1010" t="n"/>
      <c r="BR160" s="1010" t="n"/>
      <c r="BS160" s="1010" t="n"/>
      <c r="BT160" s="1010" t="n"/>
      <c r="BU160" s="1010" t="n"/>
      <c r="BV160" s="1010" t="n"/>
      <c r="BW160" s="1010" t="n"/>
      <c r="BX160" s="1010" t="n"/>
      <c r="BY160" s="1010" t="n"/>
      <c r="BZ160" s="1010" t="n"/>
      <c r="CA160" s="1010" t="n"/>
      <c r="CB160" s="1010" t="n"/>
      <c r="CC160" s="1010" t="n"/>
      <c r="CD160" s="1010" t="n"/>
      <c r="CE160" s="1010" t="n"/>
      <c r="CF160" s="1010" t="n"/>
      <c r="CG160" s="1010" t="n"/>
      <c r="CH160" s="1010" t="n"/>
      <c r="CI160" s="1010" t="n"/>
      <c r="CJ160" s="1010" t="n"/>
      <c r="CK160" s="1010" t="n"/>
      <c r="CL160" s="1010" t="n"/>
      <c r="CM160" s="1010" t="n"/>
      <c r="CN160" s="1010" t="n"/>
      <c r="CO160" s="1010" t="n"/>
      <c r="CP160" s="1010" t="n"/>
      <c r="CQ160" s="1010" t="n"/>
      <c r="CR160" s="1010" t="n"/>
      <c r="CS160" s="1010" t="n"/>
      <c r="CT160" s="1010" t="n"/>
      <c r="CU160" s="1010" t="n"/>
      <c r="CV160" s="1010" t="n"/>
      <c r="CW160" s="1010" t="n"/>
      <c r="CX160" s="1010" t="n"/>
      <c r="CY160" s="1010" t="n"/>
      <c r="CZ160" s="1010" t="n"/>
      <c r="DA160" s="1010" t="n"/>
      <c r="DB160" s="1010" t="n"/>
      <c r="DC160" s="1010" t="n"/>
      <c r="DD160" s="1010" t="n"/>
      <c r="DE160" s="1010" t="n"/>
      <c r="DF160" s="1010" t="n"/>
      <c r="DG160" s="1010" t="n"/>
      <c r="DH160" s="1010" t="n"/>
      <c r="DI160" s="1010" t="n"/>
      <c r="DJ160" s="1010" t="n"/>
      <c r="DK160" s="1010" t="n"/>
      <c r="DL160" s="1010" t="n"/>
      <c r="DM160" s="1010" t="n"/>
      <c r="DN160" s="1010" t="n"/>
      <c r="DO160" s="1010" t="n"/>
      <c r="DP160" s="1010" t="n"/>
      <c r="DQ160" s="1010" t="n"/>
      <c r="DR160" s="1010" t="n"/>
      <c r="DS160" s="1010" t="n"/>
      <c r="DT160" s="1010" t="n"/>
      <c r="DU160" s="1010" t="n"/>
      <c r="DV160" s="1010" t="n"/>
      <c r="DW160" s="1010" t="n"/>
      <c r="DX160" s="1010" t="n"/>
      <c r="DY160" s="1010" t="n"/>
      <c r="DZ160" s="1010" t="n"/>
      <c r="EA160" s="1010" t="n"/>
      <c r="EB160" s="1010" t="n"/>
      <c r="EC160" s="1010" t="n"/>
      <c r="ED160" s="1010" t="n"/>
      <c r="EE160" s="1010" t="n"/>
      <c r="EF160" s="1010" t="n"/>
      <c r="EG160" s="1010" t="n"/>
      <c r="EH160" s="1010" t="n"/>
      <c r="EI160" s="1010" t="n"/>
      <c r="EJ160" s="1010" t="n"/>
    </row>
    <row r="161">
      <c r="B161" s="229" t="n"/>
      <c r="C161" s="229" t="n"/>
      <c r="D161" s="229" t="n"/>
      <c r="E161" s="229" t="n"/>
      <c r="F161" s="229" t="n"/>
      <c r="G161" s="229" t="n"/>
      <c r="H161" s="986" t="n"/>
      <c r="I161" s="1020" t="n"/>
      <c r="J161" s="1009" t="n"/>
      <c r="K161" s="1010" t="n"/>
      <c r="L161" s="1010" t="n"/>
      <c r="M161" s="1010" t="n"/>
      <c r="N161" s="1003" t="inlineStr"/>
      <c r="O161" s="198" t="inlineStr"/>
      <c r="P161" s="198" t="inlineStr"/>
      <c r="Q161" s="198" t="inlineStr"/>
      <c r="R161" s="198" t="inlineStr"/>
      <c r="S161" s="198" t="inlineStr"/>
      <c r="T161" s="198" t="inlineStr"/>
      <c r="U161" s="193" t="n"/>
      <c r="V161" s="1010" t="n"/>
      <c r="W161" s="1010" t="n"/>
      <c r="X161" s="1010" t="n"/>
      <c r="Y161" s="1010" t="n"/>
      <c r="Z161" s="1010" t="n"/>
      <c r="AA161" s="1010" t="n"/>
      <c r="AB161" s="1010" t="n"/>
      <c r="AC161" s="1010" t="n"/>
      <c r="AD161" s="1010" t="n"/>
      <c r="AE161" s="1010" t="n"/>
      <c r="AF161" s="1010" t="n"/>
      <c r="AG161" s="1010" t="n"/>
      <c r="AH161" s="1010" t="n"/>
      <c r="AI161" s="1010" t="n"/>
      <c r="AJ161" s="1010" t="n"/>
      <c r="AK161" s="1010" t="n"/>
      <c r="AL161" s="1010" t="n"/>
      <c r="AM161" s="1010" t="n"/>
      <c r="AN161" s="1010" t="n"/>
      <c r="AO161" s="1010" t="n"/>
      <c r="AP161" s="1010" t="n"/>
      <c r="AQ161" s="1010" t="n"/>
      <c r="AR161" s="1010" t="n"/>
      <c r="AS161" s="1010" t="n"/>
      <c r="AT161" s="1010" t="n"/>
      <c r="AU161" s="1010" t="n"/>
      <c r="AV161" s="1010" t="n"/>
      <c r="AW161" s="1010" t="n"/>
      <c r="AX161" s="1010" t="n"/>
      <c r="AY161" s="1010" t="n"/>
      <c r="AZ161" s="1010" t="n"/>
      <c r="BA161" s="1010" t="n"/>
      <c r="BB161" s="1010" t="n"/>
      <c r="BC161" s="1010" t="n"/>
      <c r="BD161" s="1010" t="n"/>
      <c r="BE161" s="1010" t="n"/>
      <c r="BF161" s="1010" t="n"/>
      <c r="BG161" s="1010" t="n"/>
      <c r="BH161" s="1010" t="n"/>
      <c r="BI161" s="1010" t="n"/>
      <c r="BJ161" s="1010" t="n"/>
      <c r="BK161" s="1010" t="n"/>
      <c r="BL161" s="1010" t="n"/>
      <c r="BM161" s="1010" t="n"/>
      <c r="BN161" s="1010" t="n"/>
      <c r="BO161" s="1010" t="n"/>
      <c r="BP161" s="1010" t="n"/>
      <c r="BQ161" s="1010" t="n"/>
      <c r="BR161" s="1010" t="n"/>
      <c r="BS161" s="1010" t="n"/>
      <c r="BT161" s="1010" t="n"/>
      <c r="BU161" s="1010" t="n"/>
      <c r="BV161" s="1010" t="n"/>
      <c r="BW161" s="1010" t="n"/>
      <c r="BX161" s="1010" t="n"/>
      <c r="BY161" s="1010" t="n"/>
      <c r="BZ161" s="1010" t="n"/>
      <c r="CA161" s="1010" t="n"/>
      <c r="CB161" s="1010" t="n"/>
      <c r="CC161" s="1010" t="n"/>
      <c r="CD161" s="1010" t="n"/>
      <c r="CE161" s="1010" t="n"/>
      <c r="CF161" s="1010" t="n"/>
      <c r="CG161" s="1010" t="n"/>
      <c r="CH161" s="1010" t="n"/>
      <c r="CI161" s="1010" t="n"/>
      <c r="CJ161" s="1010" t="n"/>
      <c r="CK161" s="1010" t="n"/>
      <c r="CL161" s="1010" t="n"/>
      <c r="CM161" s="1010" t="n"/>
      <c r="CN161" s="1010" t="n"/>
      <c r="CO161" s="1010" t="n"/>
      <c r="CP161" s="1010" t="n"/>
      <c r="CQ161" s="1010" t="n"/>
      <c r="CR161" s="1010" t="n"/>
      <c r="CS161" s="1010" t="n"/>
      <c r="CT161" s="1010" t="n"/>
      <c r="CU161" s="1010" t="n"/>
      <c r="CV161" s="1010" t="n"/>
      <c r="CW161" s="1010" t="n"/>
      <c r="CX161" s="1010" t="n"/>
      <c r="CY161" s="1010" t="n"/>
      <c r="CZ161" s="1010" t="n"/>
      <c r="DA161" s="1010" t="n"/>
      <c r="DB161" s="1010" t="n"/>
      <c r="DC161" s="1010" t="n"/>
      <c r="DD161" s="1010" t="n"/>
      <c r="DE161" s="1010" t="n"/>
      <c r="DF161" s="1010" t="n"/>
      <c r="DG161" s="1010" t="n"/>
      <c r="DH161" s="1010" t="n"/>
      <c r="DI161" s="1010" t="n"/>
      <c r="DJ161" s="1010" t="n"/>
      <c r="DK161" s="1010" t="n"/>
      <c r="DL161" s="1010" t="n"/>
      <c r="DM161" s="1010" t="n"/>
      <c r="DN161" s="1010" t="n"/>
      <c r="DO161" s="1010" t="n"/>
      <c r="DP161" s="1010" t="n"/>
      <c r="DQ161" s="1010" t="n"/>
      <c r="DR161" s="1010" t="n"/>
      <c r="DS161" s="1010" t="n"/>
      <c r="DT161" s="1010" t="n"/>
      <c r="DU161" s="1010" t="n"/>
      <c r="DV161" s="1010" t="n"/>
      <c r="DW161" s="1010" t="n"/>
      <c r="DX161" s="1010" t="n"/>
      <c r="DY161" s="1010" t="n"/>
      <c r="DZ161" s="1010" t="n"/>
      <c r="EA161" s="1010" t="n"/>
      <c r="EB161" s="1010" t="n"/>
      <c r="EC161" s="1010" t="n"/>
      <c r="ED161" s="1010" t="n"/>
      <c r="EE161" s="1010" t="n"/>
      <c r="EF161" s="1010" t="n"/>
      <c r="EG161" s="1010" t="n"/>
      <c r="EH161" s="1010" t="n"/>
      <c r="EI161" s="1010" t="n"/>
      <c r="EJ161" s="1010" t="n"/>
    </row>
    <row r="162" ht="18.75" customFormat="1" customHeight="1" s="1007">
      <c r="A162" s="1007" t="inlineStr">
        <is>
          <t>K28</t>
        </is>
      </c>
      <c r="B162" s="96" t="inlineStr">
        <is>
          <t xml:space="preserve">Total </t>
        </is>
      </c>
      <c r="C162" s="988">
        <f>SUM(INDIRECT(ADDRESS(MATCH("K27",$A:$A,0)+1,COLUMN(C$13),4)&amp;":"&amp;ADDRESS(MATCH("K28",$A:$A,0)-1,COLUMN(C$13),4)))</f>
        <v/>
      </c>
      <c r="D162" s="988">
        <f>SUM(INDIRECT(ADDRESS(MATCH("K27",$A:$A,0)+1,COLUMN(D$13),4)&amp;":"&amp;ADDRESS(MATCH("K28",$A:$A,0)-1,COLUMN(D$13),4)))</f>
        <v/>
      </c>
      <c r="E162" s="988">
        <f>SUM(INDIRECT(ADDRESS(MATCH("K27",$A:$A,0)+1,COLUMN(E$13),4)&amp;":"&amp;ADDRESS(MATCH("K28",$A:$A,0)-1,COLUMN(E$13),4)))</f>
        <v/>
      </c>
      <c r="F162" s="988">
        <f>SUM(INDIRECT(ADDRESS(MATCH("K27",$A:$A,0)+1,COLUMN(F$13),4)&amp;":"&amp;ADDRESS(MATCH("K28",$A:$A,0)-1,COLUMN(F$13),4)))</f>
        <v/>
      </c>
      <c r="G162" s="988">
        <f>SUM(INDIRECT(ADDRESS(MATCH("K27",$A:$A,0)+1,COLUMN(G$13),4)&amp;":"&amp;ADDRESS(MATCH("K28",$A:$A,0)-1,COLUMN(G$13),4)))</f>
        <v/>
      </c>
      <c r="H162" s="988">
        <f>SUM(INDIRECT(ADDRESS(MATCH("K27",$A:$A,0)+1,COLUMN(H$13),4)&amp;":"&amp;ADDRESS(MATCH("K28",$A:$A,0)-1,COLUMN(H$13),4)))</f>
        <v/>
      </c>
      <c r="I162" s="1036" t="n"/>
      <c r="J162" s="1009" t="n"/>
      <c r="K162" s="1010" t="n"/>
      <c r="L162" s="1010" t="n"/>
      <c r="M162" s="1010" t="n"/>
      <c r="N162" s="1003">
        <f>B162</f>
        <v/>
      </c>
      <c r="O162" s="198">
        <f>C162*BS!$B$9</f>
        <v/>
      </c>
      <c r="P162" s="198">
        <f>D162*BS!$B$9</f>
        <v/>
      </c>
      <c r="Q162" s="198">
        <f>E162*BS!$B$9</f>
        <v/>
      </c>
      <c r="R162" s="198">
        <f>F162*BS!$B$9</f>
        <v/>
      </c>
      <c r="S162" s="198">
        <f>G162*BS!$B$9</f>
        <v/>
      </c>
      <c r="T162" s="198">
        <f>H162*BS!$B$9</f>
        <v/>
      </c>
      <c r="U162" s="193" t="n"/>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102" t="n"/>
      <c r="C163" s="1035" t="n"/>
      <c r="D163" s="1035" t="n"/>
      <c r="E163" s="1035" t="n"/>
      <c r="F163" s="1035" t="n"/>
      <c r="G163" s="1035" t="n"/>
      <c r="H163" s="1035" t="n"/>
      <c r="I163" s="1033" t="n"/>
      <c r="J163" s="999" t="n"/>
      <c r="N163" s="1016" t="inlineStr"/>
      <c r="O163" s="192" t="inlineStr"/>
      <c r="P163" s="192" t="inlineStr"/>
      <c r="Q163" s="192" t="inlineStr"/>
      <c r="R163" s="192" t="inlineStr"/>
      <c r="S163" s="192" t="inlineStr"/>
      <c r="T163" s="192" t="inlineStr"/>
      <c r="U163" s="193" t="n"/>
    </row>
    <row r="164" ht="18.75" customFormat="1" customHeight="1" s="1007">
      <c r="B164" s="102" t="n"/>
      <c r="C164" s="1035" t="n"/>
      <c r="D164" s="1035" t="n"/>
      <c r="E164" s="1035" t="n"/>
      <c r="F164" s="1035" t="n"/>
      <c r="G164" s="1035" t="n"/>
      <c r="H164" s="1035" t="n"/>
      <c r="I164" s="1033" t="n"/>
      <c r="J164" s="999" t="n"/>
      <c r="N164" s="1016" t="inlineStr"/>
      <c r="O164" s="192" t="inlineStr"/>
      <c r="P164" s="192" t="inlineStr"/>
      <c r="Q164" s="192" t="inlineStr"/>
      <c r="R164" s="192" t="inlineStr"/>
      <c r="S164" s="192" t="inlineStr"/>
      <c r="T164" s="192" t="inlineStr"/>
      <c r="U164" s="193" t="n"/>
    </row>
    <row r="165">
      <c r="A165" s="1007" t="inlineStr">
        <is>
          <t>K29</t>
        </is>
      </c>
      <c r="B165" s="96" t="inlineStr">
        <is>
          <t xml:space="preserve">Additional Paid in Capital </t>
        </is>
      </c>
      <c r="C165" s="1024" t="n"/>
      <c r="D165" s="1024" t="n"/>
      <c r="E165" s="1024" t="n"/>
      <c r="F165" s="1024" t="n"/>
      <c r="G165" s="1024" t="n"/>
      <c r="H165" s="1024" t="n"/>
      <c r="I165" s="1025" t="n"/>
      <c r="J165" s="1009" t="n"/>
      <c r="K165" s="1010" t="n"/>
      <c r="L165" s="1010" t="n"/>
      <c r="M165" s="1010" t="n"/>
      <c r="N165" s="1003">
        <f>B165</f>
        <v/>
      </c>
      <c r="O165" s="198" t="inlineStr"/>
      <c r="P165" s="198" t="inlineStr"/>
      <c r="Q165" s="198" t="inlineStr"/>
      <c r="R165" s="198" t="inlineStr"/>
      <c r="S165" s="198" t="inlineStr"/>
      <c r="T165" s="198" t="inlineStr"/>
      <c r="U165" s="193">
        <f>I162</f>
        <v/>
      </c>
      <c r="V165" s="1010" t="n"/>
      <c r="W165" s="1010" t="n"/>
      <c r="X165" s="1010" t="n"/>
      <c r="Y165" s="1010" t="n"/>
      <c r="Z165" s="1010" t="n"/>
      <c r="AA165" s="1010" t="n"/>
      <c r="AB165" s="1010" t="n"/>
      <c r="AC165" s="1010" t="n"/>
      <c r="AD165" s="1010" t="n"/>
      <c r="AE165" s="1010" t="n"/>
      <c r="AF165" s="1010" t="n"/>
      <c r="AG165" s="1010" t="n"/>
      <c r="AH165" s="1010" t="n"/>
      <c r="AI165" s="1010" t="n"/>
      <c r="AJ165" s="1010" t="n"/>
      <c r="AK165" s="1010" t="n"/>
      <c r="AL165" s="1010" t="n"/>
      <c r="AM165" s="1010" t="n"/>
      <c r="AN165" s="1010" t="n"/>
      <c r="AO165" s="1010" t="n"/>
      <c r="AP165" s="1010" t="n"/>
      <c r="AQ165" s="1010" t="n"/>
      <c r="AR165" s="1010" t="n"/>
      <c r="AS165" s="1010" t="n"/>
      <c r="AT165" s="1010" t="n"/>
      <c r="AU165" s="1010" t="n"/>
      <c r="AV165" s="1010" t="n"/>
      <c r="AW165" s="1010" t="n"/>
      <c r="AX165" s="1010" t="n"/>
      <c r="AY165" s="1010" t="n"/>
      <c r="AZ165" s="1010" t="n"/>
      <c r="BA165" s="1010" t="n"/>
      <c r="BB165" s="1010" t="n"/>
      <c r="BC165" s="1010" t="n"/>
      <c r="BD165" s="1010" t="n"/>
      <c r="BE165" s="1010" t="n"/>
      <c r="BF165" s="1010" t="n"/>
      <c r="BG165" s="1010" t="n"/>
      <c r="BH165" s="1010" t="n"/>
      <c r="BI165" s="1010" t="n"/>
      <c r="BJ165" s="1010" t="n"/>
      <c r="BK165" s="1010" t="n"/>
      <c r="BL165" s="1010" t="n"/>
      <c r="BM165" s="1010" t="n"/>
      <c r="BN165" s="1010" t="n"/>
      <c r="BO165" s="1010" t="n"/>
      <c r="BP165" s="1010" t="n"/>
      <c r="BQ165" s="1010" t="n"/>
      <c r="BR165" s="1010" t="n"/>
      <c r="BS165" s="1010" t="n"/>
      <c r="BT165" s="1010" t="n"/>
      <c r="BU165" s="1010" t="n"/>
      <c r="BV165" s="1010" t="n"/>
      <c r="BW165" s="1010" t="n"/>
      <c r="BX165" s="1010" t="n"/>
      <c r="BY165" s="1010" t="n"/>
      <c r="BZ165" s="1010" t="n"/>
      <c r="CA165" s="1010" t="n"/>
      <c r="CB165" s="1010" t="n"/>
      <c r="CC165" s="1010" t="n"/>
      <c r="CD165" s="1010" t="n"/>
      <c r="CE165" s="1010" t="n"/>
      <c r="CF165" s="1010" t="n"/>
      <c r="CG165" s="1010" t="n"/>
      <c r="CH165" s="1010" t="n"/>
      <c r="CI165" s="1010" t="n"/>
      <c r="CJ165" s="1010" t="n"/>
      <c r="CK165" s="1010" t="n"/>
      <c r="CL165" s="1010" t="n"/>
      <c r="CM165" s="1010" t="n"/>
      <c r="CN165" s="1010" t="n"/>
      <c r="CO165" s="1010" t="n"/>
      <c r="CP165" s="1010" t="n"/>
      <c r="CQ165" s="1010" t="n"/>
      <c r="CR165" s="1010" t="n"/>
      <c r="CS165" s="1010" t="n"/>
      <c r="CT165" s="1010" t="n"/>
      <c r="CU165" s="1010" t="n"/>
      <c r="CV165" s="1010" t="n"/>
      <c r="CW165" s="1010" t="n"/>
      <c r="CX165" s="1010" t="n"/>
      <c r="CY165" s="1010" t="n"/>
      <c r="CZ165" s="1010" t="n"/>
      <c r="DA165" s="1010" t="n"/>
      <c r="DB165" s="1010" t="n"/>
      <c r="DC165" s="1010" t="n"/>
      <c r="DD165" s="1010" t="n"/>
      <c r="DE165" s="1010" t="n"/>
      <c r="DF165" s="1010" t="n"/>
      <c r="DG165" s="1010" t="n"/>
      <c r="DH165" s="1010" t="n"/>
      <c r="DI165" s="1010" t="n"/>
      <c r="DJ165" s="1010" t="n"/>
      <c r="DK165" s="1010" t="n"/>
      <c r="DL165" s="1010" t="n"/>
      <c r="DM165" s="1010" t="n"/>
      <c r="DN165" s="1010" t="n"/>
      <c r="DO165" s="1010" t="n"/>
      <c r="DP165" s="1010" t="n"/>
      <c r="DQ165" s="1010" t="n"/>
      <c r="DR165" s="1010" t="n"/>
      <c r="DS165" s="1010" t="n"/>
      <c r="DT165" s="1010" t="n"/>
      <c r="DU165" s="1010" t="n"/>
      <c r="DV165" s="1010" t="n"/>
      <c r="DW165" s="1010" t="n"/>
      <c r="DX165" s="1010" t="n"/>
      <c r="DY165" s="1010" t="n"/>
      <c r="DZ165" s="1010" t="n"/>
      <c r="EA165" s="1010" t="n"/>
      <c r="EB165" s="1010" t="n"/>
      <c r="EC165" s="1010" t="n"/>
      <c r="ED165" s="1010" t="n"/>
      <c r="EE165" s="1010" t="n"/>
      <c r="EF165" s="1010" t="n"/>
      <c r="EG165" s="1010" t="n"/>
      <c r="EH165" s="1010" t="n"/>
      <c r="EI165" s="1010" t="n"/>
      <c r="EJ165" s="1010" t="n"/>
    </row>
    <row r="166" ht="18.75" customFormat="1" customHeight="1" s="1007">
      <c r="B166" s="229" t="n"/>
      <c r="C166" s="103" t="n"/>
      <c r="D166" s="103" t="n"/>
      <c r="E166" s="103" t="n"/>
      <c r="F166" s="103" t="n"/>
      <c r="G166" s="103" t="n"/>
      <c r="H166" s="103" t="n"/>
      <c r="I166" s="1025" t="n"/>
      <c r="J166" s="1009" t="n"/>
      <c r="K166" s="1010" t="n"/>
      <c r="L166" s="1010" t="n"/>
      <c r="M166" s="1010" t="n"/>
      <c r="N166" s="1003" t="inlineStr"/>
      <c r="O166" s="198" t="inlineStr"/>
      <c r="P166" s="198" t="inlineStr"/>
      <c r="Q166" s="198" t="inlineStr"/>
      <c r="R166" s="198" t="inlineStr"/>
      <c r="S166" s="198" t="inlineStr"/>
      <c r="T166" s="198" t="inlineStr"/>
      <c r="U166" s="193" t="n"/>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A167" s="229" t="n"/>
      <c r="B167" s="229" t="n"/>
      <c r="C167" s="229" t="n"/>
      <c r="D167" s="229" t="n"/>
      <c r="E167" s="229" t="n"/>
      <c r="F167" s="229" t="n"/>
      <c r="G167" s="229" t="n"/>
      <c r="H167" s="229" t="n"/>
      <c r="I167" s="1025" t="n"/>
      <c r="J167" s="1009" t="n"/>
      <c r="K167" s="1010" t="n"/>
      <c r="L167" s="1010" t="n"/>
      <c r="M167" s="1010" t="n"/>
      <c r="N167" s="1003" t="inlineStr"/>
      <c r="O167" s="198" t="inlineStr"/>
      <c r="P167" s="198" t="inlineStr"/>
      <c r="Q167" s="198" t="inlineStr"/>
      <c r="R167" s="198" t="inlineStr"/>
      <c r="S167" s="198" t="inlineStr"/>
      <c r="T167" s="198" t="inlineStr"/>
      <c r="U167" s="193" t="n"/>
      <c r="V167" s="1010" t="n"/>
      <c r="W167" s="1010" t="n"/>
      <c r="X167" s="1010" t="n"/>
      <c r="Y167" s="1010" t="n"/>
      <c r="Z167" s="1010" t="n"/>
      <c r="AA167" s="1010" t="n"/>
      <c r="AB167" s="1010" t="n"/>
      <c r="AC167" s="1010" t="n"/>
      <c r="AD167" s="1010" t="n"/>
      <c r="AE167" s="1010" t="n"/>
      <c r="AF167" s="1010" t="n"/>
      <c r="AG167" s="1010" t="n"/>
      <c r="AH167" s="1010" t="n"/>
      <c r="AI167" s="1010" t="n"/>
      <c r="AJ167" s="1010" t="n"/>
      <c r="AK167" s="1010" t="n"/>
      <c r="AL167" s="1010" t="n"/>
      <c r="AM167" s="1010" t="n"/>
      <c r="AN167" s="1010" t="n"/>
      <c r="AO167" s="1010" t="n"/>
      <c r="AP167" s="1010" t="n"/>
      <c r="AQ167" s="1010" t="n"/>
      <c r="AR167" s="1010" t="n"/>
      <c r="AS167" s="1010" t="n"/>
      <c r="AT167" s="1010" t="n"/>
      <c r="AU167" s="1010" t="n"/>
      <c r="AV167" s="1010" t="n"/>
      <c r="AW167" s="1010" t="n"/>
      <c r="AX167" s="1010" t="n"/>
      <c r="AY167" s="1010" t="n"/>
      <c r="AZ167" s="1010" t="n"/>
      <c r="BA167" s="1010" t="n"/>
      <c r="BB167" s="1010" t="n"/>
      <c r="BC167" s="1010" t="n"/>
      <c r="BD167" s="1010" t="n"/>
      <c r="BE167" s="1010" t="n"/>
      <c r="BF167" s="1010" t="n"/>
      <c r="BG167" s="1010" t="n"/>
      <c r="BH167" s="1010" t="n"/>
      <c r="BI167" s="1010" t="n"/>
      <c r="BJ167" s="1010" t="n"/>
      <c r="BK167" s="1010" t="n"/>
      <c r="BL167" s="1010" t="n"/>
      <c r="BM167" s="1010" t="n"/>
      <c r="BN167" s="1010" t="n"/>
      <c r="BO167" s="1010" t="n"/>
      <c r="BP167" s="1010" t="n"/>
      <c r="BQ167" s="1010" t="n"/>
      <c r="BR167" s="1010" t="n"/>
      <c r="BS167" s="1010" t="n"/>
      <c r="BT167" s="1010" t="n"/>
      <c r="BU167" s="1010" t="n"/>
      <c r="BV167" s="1010" t="n"/>
      <c r="BW167" s="1010" t="n"/>
      <c r="BX167" s="1010" t="n"/>
      <c r="BY167" s="1010" t="n"/>
      <c r="BZ167" s="1010" t="n"/>
      <c r="CA167" s="1010" t="n"/>
      <c r="CB167" s="1010" t="n"/>
      <c r="CC167" s="1010" t="n"/>
      <c r="CD167" s="1010" t="n"/>
      <c r="CE167" s="1010" t="n"/>
      <c r="CF167" s="1010" t="n"/>
      <c r="CG167" s="1010" t="n"/>
      <c r="CH167" s="1010" t="n"/>
      <c r="CI167" s="1010" t="n"/>
      <c r="CJ167" s="1010" t="n"/>
      <c r="CK167" s="1010" t="n"/>
      <c r="CL167" s="1010" t="n"/>
      <c r="CM167" s="1010" t="n"/>
      <c r="CN167" s="1010" t="n"/>
      <c r="CO167" s="1010" t="n"/>
      <c r="CP167" s="1010" t="n"/>
      <c r="CQ167" s="1010" t="n"/>
      <c r="CR167" s="1010" t="n"/>
      <c r="CS167" s="1010" t="n"/>
      <c r="CT167" s="1010" t="n"/>
      <c r="CU167" s="1010" t="n"/>
      <c r="CV167" s="1010" t="n"/>
      <c r="CW167" s="1010" t="n"/>
      <c r="CX167" s="1010" t="n"/>
      <c r="CY167" s="1010" t="n"/>
      <c r="CZ167" s="1010" t="n"/>
      <c r="DA167" s="1010" t="n"/>
      <c r="DB167" s="1010" t="n"/>
      <c r="DC167" s="1010" t="n"/>
      <c r="DD167" s="1010" t="n"/>
      <c r="DE167" s="1010" t="n"/>
      <c r="DF167" s="1010" t="n"/>
      <c r="DG167" s="1010" t="n"/>
      <c r="DH167" s="1010" t="n"/>
      <c r="DI167" s="1010" t="n"/>
      <c r="DJ167" s="1010" t="n"/>
      <c r="DK167" s="1010" t="n"/>
      <c r="DL167" s="1010" t="n"/>
      <c r="DM167" s="1010" t="n"/>
      <c r="DN167" s="1010" t="n"/>
      <c r="DO167" s="1010" t="n"/>
      <c r="DP167" s="1010" t="n"/>
      <c r="DQ167" s="1010" t="n"/>
      <c r="DR167" s="1010" t="n"/>
      <c r="DS167" s="1010" t="n"/>
      <c r="DT167" s="1010" t="n"/>
      <c r="DU167" s="1010" t="n"/>
      <c r="DV167" s="1010" t="n"/>
      <c r="DW167" s="1010" t="n"/>
      <c r="DX167" s="1010" t="n"/>
      <c r="DY167" s="1010" t="n"/>
      <c r="DZ167" s="1010" t="n"/>
      <c r="EA167" s="1010" t="n"/>
      <c r="EB167" s="1010" t="n"/>
      <c r="EC167" s="1010" t="n"/>
      <c r="ED167" s="1010" t="n"/>
      <c r="EE167" s="1010" t="n"/>
      <c r="EF167" s="1010" t="n"/>
      <c r="EG167" s="1010" t="n"/>
      <c r="EH167" s="1010" t="n"/>
      <c r="EI167" s="1010" t="n"/>
      <c r="EJ167" s="1010" t="n"/>
    </row>
    <row r="168">
      <c r="A168" s="997" t="inlineStr">
        <is>
          <t>K30</t>
        </is>
      </c>
      <c r="B168" s="96" t="inlineStr">
        <is>
          <t xml:space="preserve">Total </t>
        </is>
      </c>
      <c r="C168" s="988">
        <f>SUM(INDIRECT(ADDRESS(MATCH("K29",$A:$A,0)+1,COLUMN(C$13),4)&amp;":"&amp;ADDRESS(MATCH("K30",$A:$A,0)-1,COLUMN(C$13),4)))</f>
        <v/>
      </c>
      <c r="D168" s="988">
        <f>SUM(INDIRECT(ADDRESS(MATCH("K29",$A:$A,0)+1,COLUMN(D$13),4)&amp;":"&amp;ADDRESS(MATCH("K30",$A:$A,0)-1,COLUMN(D$13),4)))</f>
        <v/>
      </c>
      <c r="E168" s="988">
        <f>SUM(INDIRECT(ADDRESS(MATCH("K29",$A:$A,0)+1,COLUMN(E$13),4)&amp;":"&amp;ADDRESS(MATCH("K30",$A:$A,0)-1,COLUMN(E$13),4)))</f>
        <v/>
      </c>
      <c r="F168" s="988">
        <f>SUM(INDIRECT(ADDRESS(MATCH("K29",$A:$A,0)+1,COLUMN(F$13),4)&amp;":"&amp;ADDRESS(MATCH("K30",$A:$A,0)-1,COLUMN(F$13),4)))</f>
        <v/>
      </c>
      <c r="G168" s="988">
        <f>SUM(INDIRECT(ADDRESS(MATCH("K29",$A:$A,0)+1,COLUMN(G$13),4)&amp;":"&amp;ADDRESS(MATCH("K30",$A:$A,0)-1,COLUMN(G$13),4)))</f>
        <v/>
      </c>
      <c r="H168" s="988">
        <f>SUM(INDIRECT(ADDRESS(MATCH("K29",$A:$A,0)+1,COLUMN(H$13),4)&amp;":"&amp;ADDRESS(MATCH("K30",$A:$A,0)-1,COLUMN(H$13),4)))</f>
        <v/>
      </c>
      <c r="I168" s="1025" t="n"/>
      <c r="J168" s="999" t="n"/>
      <c r="N168" s="1016">
        <f>B168</f>
        <v/>
      </c>
      <c r="O168" s="192">
        <f>C168*BS!$B$9</f>
        <v/>
      </c>
      <c r="P168" s="192">
        <f>D168*BS!$B$9</f>
        <v/>
      </c>
      <c r="Q168" s="192">
        <f>E168*BS!$B$9</f>
        <v/>
      </c>
      <c r="R168" s="192">
        <f>F168*BS!$B$9</f>
        <v/>
      </c>
      <c r="S168" s="192">
        <f>G168*BS!$B$9</f>
        <v/>
      </c>
      <c r="T168" s="192">
        <f>H168*BS!$B$9</f>
        <v/>
      </c>
      <c r="U168" s="193" t="n"/>
    </row>
    <row r="169">
      <c r="A169" s="1007" t="inlineStr">
        <is>
          <t>K31</t>
        </is>
      </c>
      <c r="B169" s="96" t="inlineStr">
        <is>
          <t xml:space="preserve">Other Reserves </t>
        </is>
      </c>
      <c r="C169" s="1024" t="n"/>
      <c r="D169" s="1024" t="n"/>
      <c r="E169" s="1024" t="n"/>
      <c r="F169" s="1024" t="n"/>
      <c r="G169" s="1024" t="n"/>
      <c r="H169" s="1024" t="n"/>
      <c r="I169" s="1025" t="n"/>
      <c r="J169" s="1009" t="n"/>
      <c r="K169" s="1010" t="n"/>
      <c r="L169" s="1010" t="n"/>
      <c r="M169" s="1010" t="n"/>
      <c r="N169" s="1003">
        <f>B169</f>
        <v/>
      </c>
      <c r="O169" s="198" t="inlineStr"/>
      <c r="P169" s="198" t="inlineStr"/>
      <c r="Q169" s="198" t="inlineStr"/>
      <c r="R169" s="198" t="inlineStr"/>
      <c r="S169" s="198" t="inlineStr"/>
      <c r="T169" s="198" t="inlineStr"/>
      <c r="U169" s="193">
        <f>I166</f>
        <v/>
      </c>
      <c r="V169" s="1010" t="n"/>
      <c r="W169" s="1010" t="n"/>
      <c r="X169" s="1010" t="n"/>
      <c r="Y169" s="1010" t="n"/>
      <c r="Z169" s="1010" t="n"/>
      <c r="AA169" s="1010" t="n"/>
      <c r="AB169" s="1010" t="n"/>
      <c r="AC169" s="1010" t="n"/>
      <c r="AD169" s="1010" t="n"/>
      <c r="AE169" s="1010" t="n"/>
      <c r="AF169" s="1010" t="n"/>
      <c r="AG169" s="1010" t="n"/>
      <c r="AH169" s="1010" t="n"/>
      <c r="AI169" s="1010" t="n"/>
      <c r="AJ169" s="1010" t="n"/>
      <c r="AK169" s="1010" t="n"/>
      <c r="AL169" s="1010" t="n"/>
      <c r="AM169" s="1010" t="n"/>
      <c r="AN169" s="1010" t="n"/>
      <c r="AO169" s="1010" t="n"/>
      <c r="AP169" s="1010" t="n"/>
      <c r="AQ169" s="1010" t="n"/>
      <c r="AR169" s="1010" t="n"/>
      <c r="AS169" s="1010" t="n"/>
      <c r="AT169" s="1010" t="n"/>
      <c r="AU169" s="1010" t="n"/>
      <c r="AV169" s="1010" t="n"/>
      <c r="AW169" s="1010" t="n"/>
      <c r="AX169" s="1010" t="n"/>
      <c r="AY169" s="1010" t="n"/>
      <c r="AZ169" s="1010" t="n"/>
      <c r="BA169" s="1010" t="n"/>
      <c r="BB169" s="1010" t="n"/>
      <c r="BC169" s="1010" t="n"/>
      <c r="BD169" s="1010" t="n"/>
      <c r="BE169" s="1010" t="n"/>
      <c r="BF169" s="1010" t="n"/>
      <c r="BG169" s="1010" t="n"/>
      <c r="BH169" s="1010" t="n"/>
      <c r="BI169" s="1010" t="n"/>
      <c r="BJ169" s="1010" t="n"/>
      <c r="BK169" s="1010" t="n"/>
      <c r="BL169" s="1010" t="n"/>
      <c r="BM169" s="1010" t="n"/>
      <c r="BN169" s="1010" t="n"/>
      <c r="BO169" s="1010" t="n"/>
      <c r="BP169" s="1010" t="n"/>
      <c r="BQ169" s="1010" t="n"/>
      <c r="BR169" s="1010" t="n"/>
      <c r="BS169" s="1010" t="n"/>
      <c r="BT169" s="1010" t="n"/>
      <c r="BU169" s="1010" t="n"/>
      <c r="BV169" s="1010" t="n"/>
      <c r="BW169" s="1010" t="n"/>
      <c r="BX169" s="1010" t="n"/>
      <c r="BY169" s="1010" t="n"/>
      <c r="BZ169" s="1010" t="n"/>
      <c r="CA169" s="1010" t="n"/>
      <c r="CB169" s="1010" t="n"/>
      <c r="CC169" s="1010" t="n"/>
      <c r="CD169" s="1010" t="n"/>
      <c r="CE169" s="1010" t="n"/>
      <c r="CF169" s="1010" t="n"/>
      <c r="CG169" s="1010" t="n"/>
      <c r="CH169" s="1010" t="n"/>
      <c r="CI169" s="1010" t="n"/>
      <c r="CJ169" s="1010" t="n"/>
      <c r="CK169" s="1010" t="n"/>
      <c r="CL169" s="1010" t="n"/>
      <c r="CM169" s="1010" t="n"/>
      <c r="CN169" s="1010" t="n"/>
      <c r="CO169" s="1010" t="n"/>
      <c r="CP169" s="1010" t="n"/>
      <c r="CQ169" s="1010" t="n"/>
      <c r="CR169" s="1010" t="n"/>
      <c r="CS169" s="1010" t="n"/>
      <c r="CT169" s="1010" t="n"/>
      <c r="CU169" s="1010" t="n"/>
      <c r="CV169" s="1010" t="n"/>
      <c r="CW169" s="1010" t="n"/>
      <c r="CX169" s="1010" t="n"/>
      <c r="CY169" s="1010" t="n"/>
      <c r="CZ169" s="1010" t="n"/>
      <c r="DA169" s="1010" t="n"/>
      <c r="DB169" s="1010" t="n"/>
      <c r="DC169" s="1010" t="n"/>
      <c r="DD169" s="1010" t="n"/>
      <c r="DE169" s="1010" t="n"/>
      <c r="DF169" s="1010" t="n"/>
      <c r="DG169" s="1010" t="n"/>
      <c r="DH169" s="1010" t="n"/>
      <c r="DI169" s="1010" t="n"/>
      <c r="DJ169" s="1010" t="n"/>
      <c r="DK169" s="1010" t="n"/>
      <c r="DL169" s="1010" t="n"/>
      <c r="DM169" s="1010" t="n"/>
      <c r="DN169" s="1010" t="n"/>
      <c r="DO169" s="1010" t="n"/>
      <c r="DP169" s="1010" t="n"/>
      <c r="DQ169" s="1010" t="n"/>
      <c r="DR169" s="1010" t="n"/>
      <c r="DS169" s="1010" t="n"/>
      <c r="DT169" s="1010" t="n"/>
      <c r="DU169" s="1010" t="n"/>
      <c r="DV169" s="1010" t="n"/>
      <c r="DW169" s="1010" t="n"/>
      <c r="DX169" s="1010" t="n"/>
      <c r="DY169" s="1010" t="n"/>
      <c r="DZ169" s="1010" t="n"/>
      <c r="EA169" s="1010" t="n"/>
      <c r="EB169" s="1010" t="n"/>
      <c r="EC169" s="1010" t="n"/>
      <c r="ED169" s="1010" t="n"/>
      <c r="EE169" s="1010" t="n"/>
      <c r="EF169" s="1010" t="n"/>
      <c r="EG169" s="1010" t="n"/>
      <c r="EH169" s="1010" t="n"/>
      <c r="EI169" s="1010" t="n"/>
      <c r="EJ169" s="1010" t="n"/>
    </row>
    <row r="170">
      <c r="A170" s="79" t="n"/>
      <c r="B170" s="102" t="inlineStr">
        <is>
          <t>Other Reserves *</t>
        </is>
      </c>
      <c r="C170" s="1034" t="n"/>
      <c r="D170" s="1034" t="n"/>
      <c r="E170" s="1034" t="n"/>
      <c r="F170" s="1034" t="n"/>
      <c r="G170" s="1034" t="n">
        <v>-999996.953141</v>
      </c>
      <c r="H170" s="1034" t="n">
        <v>2294017</v>
      </c>
      <c r="I170" s="1033" t="n"/>
      <c r="J170" s="999" t="n"/>
      <c r="N170" s="1016">
        <f>B170</f>
        <v/>
      </c>
      <c r="O170" s="192" t="inlineStr"/>
      <c r="P170" s="192" t="inlineStr"/>
      <c r="Q170" s="192" t="inlineStr"/>
      <c r="R170" s="192" t="inlineStr"/>
      <c r="S170" s="192">
        <f>G170*BS!$B$9</f>
        <v/>
      </c>
      <c r="T170" s="192">
        <f>H170*BS!$B$9</f>
        <v/>
      </c>
      <c r="U170" s="193">
        <f>I167</f>
        <v/>
      </c>
    </row>
    <row r="171">
      <c r="A171" s="79" t="n"/>
      <c r="B171" s="102" t="n"/>
      <c r="C171" s="1034" t="n"/>
      <c r="D171" s="1034" t="n"/>
      <c r="E171" s="1034" t="n"/>
      <c r="F171" s="1034" t="n"/>
      <c r="G171" s="1034" t="n"/>
      <c r="H171" s="1034" t="n"/>
      <c r="I171" s="1033" t="n"/>
      <c r="J171" s="999" t="n"/>
      <c r="N171" s="1016" t="inlineStr"/>
      <c r="O171" s="192" t="inlineStr"/>
      <c r="P171" s="192" t="inlineStr"/>
      <c r="Q171" s="192" t="inlineStr"/>
      <c r="R171" s="192" t="inlineStr"/>
      <c r="S171" s="192" t="inlineStr"/>
      <c r="T171" s="192" t="inlineStr"/>
      <c r="U171" s="193">
        <f>I168</f>
        <v/>
      </c>
    </row>
    <row r="172">
      <c r="A172" s="79" t="n"/>
      <c r="B172" s="102" t="n"/>
      <c r="C172" s="1034" t="n"/>
      <c r="D172" s="1034" t="n"/>
      <c r="E172" s="1034" t="n"/>
      <c r="F172" s="1034" t="n"/>
      <c r="G172" s="1034" t="n"/>
      <c r="H172" s="1034" t="n"/>
      <c r="I172" s="1033" t="n"/>
      <c r="J172" s="999" t="n"/>
      <c r="N172" s="1016" t="inlineStr"/>
      <c r="O172" s="192" t="inlineStr"/>
      <c r="P172" s="192" t="inlineStr"/>
      <c r="Q172" s="192" t="inlineStr"/>
      <c r="R172" s="192" t="inlineStr"/>
      <c r="S172" s="192" t="inlineStr"/>
      <c r="T172" s="192" t="inlineStr"/>
      <c r="U172" s="193">
        <f>I169</f>
        <v/>
      </c>
    </row>
    <row r="173">
      <c r="A173" s="79" t="n"/>
      <c r="B173" s="102" t="n"/>
      <c r="C173" s="1034" t="n"/>
      <c r="D173" s="1034" t="n"/>
      <c r="E173" s="1034" t="n"/>
      <c r="F173" s="1034" t="n"/>
      <c r="G173" s="1034" t="n"/>
      <c r="H173" s="1034" t="n"/>
      <c r="I173" s="1033" t="n"/>
      <c r="J173" s="999" t="n"/>
      <c r="N173" s="1016" t="inlineStr"/>
      <c r="O173" s="192" t="inlineStr"/>
      <c r="P173" s="192" t="inlineStr"/>
      <c r="Q173" s="192" t="inlineStr"/>
      <c r="R173" s="192" t="inlineStr"/>
      <c r="S173" s="192" t="inlineStr"/>
      <c r="T173" s="192" t="inlineStr"/>
      <c r="U173" s="193">
        <f>I170</f>
        <v/>
      </c>
    </row>
    <row r="174">
      <c r="A174" s="79" t="n"/>
      <c r="B174" s="102" t="n"/>
      <c r="C174" s="103" t="n"/>
      <c r="D174" s="229" t="n"/>
      <c r="E174" s="229" t="n"/>
      <c r="F174" s="103" t="n"/>
      <c r="G174" s="103" t="n"/>
      <c r="H174" s="103" t="n"/>
      <c r="I174" s="1033" t="n"/>
      <c r="J174" s="999" t="n"/>
      <c r="N174" s="1016" t="inlineStr"/>
      <c r="O174" s="192" t="inlineStr"/>
      <c r="P174" s="192" t="inlineStr"/>
      <c r="Q174" s="192" t="inlineStr"/>
      <c r="R174" s="192" t="inlineStr"/>
      <c r="S174" s="192" t="inlineStr"/>
      <c r="T174" s="192" t="inlineStr"/>
      <c r="U174" s="193">
        <f>I171</f>
        <v/>
      </c>
    </row>
    <row r="175">
      <c r="A175" s="79" t="n"/>
      <c r="B175" s="102" t="n"/>
      <c r="C175" s="1034" t="n"/>
      <c r="D175" s="1034" t="n"/>
      <c r="E175" s="1034" t="n"/>
      <c r="F175" s="1034" t="n"/>
      <c r="G175" s="1034" t="n"/>
      <c r="H175" s="1034" t="n"/>
      <c r="I175" s="1033" t="n"/>
      <c r="J175" s="999" t="n"/>
      <c r="N175" s="1016" t="inlineStr"/>
      <c r="O175" s="192" t="inlineStr"/>
      <c r="P175" s="192" t="inlineStr"/>
      <c r="Q175" s="192" t="inlineStr"/>
      <c r="R175" s="192" t="inlineStr"/>
      <c r="S175" s="192" t="inlineStr"/>
      <c r="T175" s="192" t="inlineStr"/>
      <c r="U175" s="193">
        <f>I172</f>
        <v/>
      </c>
    </row>
    <row r="176">
      <c r="A176" s="79" t="n"/>
      <c r="B176" s="102" t="n"/>
      <c r="C176" s="1034" t="n"/>
      <c r="D176" s="1034" t="n"/>
      <c r="E176" s="1034" t="n"/>
      <c r="F176" s="1034" t="n"/>
      <c r="G176" s="1034" t="n"/>
      <c r="H176" s="1034" t="n"/>
      <c r="I176" s="1033" t="n"/>
      <c r="J176" s="999" t="n"/>
      <c r="N176" s="1016" t="inlineStr"/>
      <c r="O176" s="192" t="inlineStr"/>
      <c r="P176" s="192" t="inlineStr"/>
      <c r="Q176" s="192" t="inlineStr"/>
      <c r="R176" s="192" t="inlineStr"/>
      <c r="S176" s="192" t="inlineStr"/>
      <c r="T176" s="192" t="inlineStr"/>
      <c r="U176" s="193">
        <f>I173</f>
        <v/>
      </c>
    </row>
    <row r="177">
      <c r="A177" s="79" t="n"/>
      <c r="B177" s="102" t="n"/>
      <c r="C177" s="1034" t="n"/>
      <c r="D177" s="1034" t="n"/>
      <c r="E177" s="1034" t="n"/>
      <c r="F177" s="1034" t="n"/>
      <c r="G177" s="1034" t="n"/>
      <c r="H177" s="1034" t="n"/>
      <c r="I177" s="1033" t="n"/>
      <c r="J177" s="999" t="n"/>
      <c r="N177" s="1016" t="inlineStr"/>
      <c r="O177" s="192" t="inlineStr"/>
      <c r="P177" s="192" t="inlineStr"/>
      <c r="Q177" s="192" t="inlineStr"/>
      <c r="R177" s="192" t="inlineStr"/>
      <c r="S177" s="192" t="inlineStr"/>
      <c r="T177" s="192" t="inlineStr"/>
      <c r="U177" s="193">
        <f>I174</f>
        <v/>
      </c>
    </row>
    <row r="178" customFormat="1" s="1007">
      <c r="A178" s="79" t="n"/>
      <c r="B178" s="102" t="n"/>
      <c r="C178" s="1034" t="n"/>
      <c r="D178" s="1034" t="n"/>
      <c r="E178" s="1034" t="n"/>
      <c r="F178" s="1034" t="n"/>
      <c r="G178" s="1034" t="n"/>
      <c r="H178" s="1034" t="n"/>
      <c r="I178" s="1027" t="n"/>
      <c r="J178" s="999" t="n"/>
      <c r="N178" s="1016" t="inlineStr"/>
      <c r="O178" s="192" t="inlineStr"/>
      <c r="P178" s="192" t="inlineStr"/>
      <c r="Q178" s="192" t="inlineStr"/>
      <c r="R178" s="192" t="inlineStr"/>
      <c r="S178" s="192" t="inlineStr"/>
      <c r="T178" s="192" t="inlineStr"/>
      <c r="U178" s="193">
        <f>I175</f>
        <v/>
      </c>
    </row>
    <row r="179">
      <c r="A179" s="79" t="n"/>
      <c r="B179" s="102" t="n"/>
      <c r="C179" s="1034" t="n"/>
      <c r="D179" s="1034" t="n"/>
      <c r="E179" s="1034" t="n"/>
      <c r="F179" s="1034" t="n"/>
      <c r="G179" s="1034" t="n"/>
      <c r="H179" s="1034" t="n"/>
      <c r="I179" s="1027" t="n"/>
      <c r="J179" s="999" t="n"/>
      <c r="N179" s="1016" t="inlineStr"/>
      <c r="O179" s="192" t="inlineStr"/>
      <c r="P179" s="192" t="inlineStr"/>
      <c r="Q179" s="192" t="inlineStr"/>
      <c r="R179" s="192" t="inlineStr"/>
      <c r="S179" s="192" t="inlineStr"/>
      <c r="T179" s="192" t="inlineStr"/>
      <c r="U179" s="193">
        <f>I176</f>
        <v/>
      </c>
    </row>
    <row r="180" ht="23.25" customFormat="1" customHeight="1" s="1037">
      <c r="B180" s="102" t="n"/>
      <c r="C180" s="986" t="n"/>
      <c r="D180" s="986" t="n"/>
      <c r="E180" s="986" t="n"/>
      <c r="F180" s="986" t="n"/>
      <c r="G180" s="986" t="n"/>
      <c r="H180" s="986" t="n"/>
      <c r="I180" s="1020" t="n"/>
      <c r="J180" s="999" t="n"/>
      <c r="N180" s="1016" t="inlineStr"/>
      <c r="O180" s="192" t="inlineStr"/>
      <c r="P180" s="192" t="inlineStr"/>
      <c r="Q180" s="192" t="inlineStr"/>
      <c r="R180" s="192" t="inlineStr"/>
      <c r="S180" s="192" t="inlineStr"/>
      <c r="T180" s="192" t="inlineStr"/>
      <c r="U180" s="193">
        <f>I177</f>
        <v/>
      </c>
    </row>
    <row r="181" ht="23.25" customFormat="1" customHeight="1" s="1037">
      <c r="A181" s="1007" t="inlineStr">
        <is>
          <t>K32</t>
        </is>
      </c>
      <c r="B181" s="96" t="inlineStr">
        <is>
          <t>Total</t>
        </is>
      </c>
      <c r="C181" s="988">
        <f>SUM(INDIRECT(ADDRESS(MATCH("K31",$A:$A,0)+1,COLUMN(C$13),4)&amp;":"&amp;ADDRESS(MATCH("K32",$A:$A,0)-1,COLUMN(C$13),4)))</f>
        <v/>
      </c>
      <c r="D181" s="988">
        <f>SUM(INDIRECT(ADDRESS(MATCH("K31",$A:$A,0)+1,COLUMN(D$13),4)&amp;":"&amp;ADDRESS(MATCH("K32",$A:$A,0)-1,COLUMN(D$13),4)))</f>
        <v/>
      </c>
      <c r="E181" s="988">
        <f>SUM(INDIRECT(ADDRESS(MATCH("K31",$A:$A,0)+1,COLUMN(E$13),4)&amp;":"&amp;ADDRESS(MATCH("K32",$A:$A,0)-1,COLUMN(E$13),4)))</f>
        <v/>
      </c>
      <c r="F181" s="988">
        <f>SUM(INDIRECT(ADDRESS(MATCH("K31",$A:$A,0)+1,COLUMN(F$13),4)&amp;":"&amp;ADDRESS(MATCH("K32",$A:$A,0)-1,COLUMN(F$13),4)))</f>
        <v/>
      </c>
      <c r="G181" s="988">
        <f>SUM(INDIRECT(ADDRESS(MATCH("K31",$A:$A,0)+1,COLUMN(G$13),4)&amp;":"&amp;ADDRESS(MATCH("K32",$A:$A,0)-1,COLUMN(G$13),4)))</f>
        <v/>
      </c>
      <c r="H181" s="988">
        <f>SUM(INDIRECT(ADDRESS(MATCH("K31",$A:$A,0)+1,COLUMN(H$13),4)&amp;":"&amp;ADDRESS(MATCH("K32",$A:$A,0)-1,COLUMN(H$13),4)))</f>
        <v/>
      </c>
      <c r="I181" s="1025" t="n"/>
      <c r="J181" s="1009" t="n"/>
      <c r="K181" s="1010" t="n"/>
      <c r="L181" s="1010" t="n"/>
      <c r="M181" s="1010" t="n"/>
      <c r="N181" s="1003">
        <f>B181</f>
        <v/>
      </c>
      <c r="O181" s="198">
        <f>C181*BS!$B$9</f>
        <v/>
      </c>
      <c r="P181" s="198">
        <f>D181*BS!$B$9</f>
        <v/>
      </c>
      <c r="Q181" s="198">
        <f>E181*BS!$B$9</f>
        <v/>
      </c>
      <c r="R181" s="198">
        <f>F181*BS!$B$9</f>
        <v/>
      </c>
      <c r="S181" s="198">
        <f>G181*BS!$B$9</f>
        <v/>
      </c>
      <c r="T181" s="198">
        <f>H181*BS!$B$9</f>
        <v/>
      </c>
      <c r="U181" s="193">
        <f>I178</f>
        <v/>
      </c>
      <c r="V181" s="1010" t="n"/>
      <c r="W181" s="1010" t="n"/>
      <c r="X181" s="1010" t="n"/>
      <c r="Y181" s="1010" t="n"/>
      <c r="Z181" s="1010" t="n"/>
      <c r="AA181" s="1010" t="n"/>
      <c r="AB181" s="1010" t="n"/>
      <c r="AC181" s="1010" t="n"/>
      <c r="AD181" s="1010" t="n"/>
      <c r="AE181" s="1010" t="n"/>
      <c r="AF181" s="1010" t="n"/>
      <c r="AG181" s="1010" t="n"/>
      <c r="AH181" s="1010" t="n"/>
      <c r="AI181" s="1010" t="n"/>
      <c r="AJ181" s="1010" t="n"/>
      <c r="AK181" s="1010" t="n"/>
      <c r="AL181" s="1010" t="n"/>
      <c r="AM181" s="1010" t="n"/>
      <c r="AN181" s="1010" t="n"/>
      <c r="AO181" s="1010" t="n"/>
      <c r="AP181" s="1010" t="n"/>
      <c r="AQ181" s="1010" t="n"/>
      <c r="AR181" s="1010" t="n"/>
      <c r="AS181" s="1010" t="n"/>
      <c r="AT181" s="1010" t="n"/>
      <c r="AU181" s="1010" t="n"/>
      <c r="AV181" s="1010" t="n"/>
      <c r="AW181" s="1010" t="n"/>
      <c r="AX181" s="1010" t="n"/>
      <c r="AY181" s="1010" t="n"/>
      <c r="AZ181" s="1010" t="n"/>
      <c r="BA181" s="1010" t="n"/>
      <c r="BB181" s="1010" t="n"/>
      <c r="BC181" s="1010" t="n"/>
      <c r="BD181" s="1010" t="n"/>
      <c r="BE181" s="1010" t="n"/>
      <c r="BF181" s="1010" t="n"/>
      <c r="BG181" s="1010" t="n"/>
      <c r="BH181" s="1010" t="n"/>
      <c r="BI181" s="1010" t="n"/>
      <c r="BJ181" s="1010" t="n"/>
      <c r="BK181" s="1010" t="n"/>
      <c r="BL181" s="1010" t="n"/>
      <c r="BM181" s="1010" t="n"/>
      <c r="BN181" s="1010" t="n"/>
      <c r="BO181" s="1010" t="n"/>
      <c r="BP181" s="1010" t="n"/>
      <c r="BQ181" s="1010" t="n"/>
      <c r="BR181" s="1010" t="n"/>
      <c r="BS181" s="1010" t="n"/>
      <c r="BT181" s="1010" t="n"/>
      <c r="BU181" s="1010" t="n"/>
      <c r="BV181" s="1010" t="n"/>
      <c r="BW181" s="1010" t="n"/>
      <c r="BX181" s="1010" t="n"/>
      <c r="BY181" s="1010" t="n"/>
      <c r="BZ181" s="1010" t="n"/>
      <c r="CA181" s="1010" t="n"/>
      <c r="CB181" s="1010" t="n"/>
      <c r="CC181" s="1010" t="n"/>
      <c r="CD181" s="1010" t="n"/>
      <c r="CE181" s="1010" t="n"/>
      <c r="CF181" s="1010" t="n"/>
      <c r="CG181" s="1010" t="n"/>
      <c r="CH181" s="1010" t="n"/>
      <c r="CI181" s="1010" t="n"/>
      <c r="CJ181" s="1010" t="n"/>
      <c r="CK181" s="1010" t="n"/>
      <c r="CL181" s="1010" t="n"/>
      <c r="CM181" s="1010" t="n"/>
      <c r="CN181" s="1010" t="n"/>
      <c r="CO181" s="1010" t="n"/>
      <c r="CP181" s="1010" t="n"/>
      <c r="CQ181" s="1010" t="n"/>
      <c r="CR181" s="1010" t="n"/>
      <c r="CS181" s="1010" t="n"/>
      <c r="CT181" s="1010" t="n"/>
      <c r="CU181" s="1010" t="n"/>
      <c r="CV181" s="1010" t="n"/>
      <c r="CW181" s="1010" t="n"/>
      <c r="CX181" s="1010" t="n"/>
      <c r="CY181" s="1010" t="n"/>
      <c r="CZ181" s="1010" t="n"/>
      <c r="DA181" s="1010" t="n"/>
      <c r="DB181" s="1010" t="n"/>
      <c r="DC181" s="1010" t="n"/>
      <c r="DD181" s="1010" t="n"/>
      <c r="DE181" s="1010" t="n"/>
      <c r="DF181" s="1010" t="n"/>
      <c r="DG181" s="1010" t="n"/>
      <c r="DH181" s="1010" t="n"/>
      <c r="DI181" s="1010" t="n"/>
      <c r="DJ181" s="1010" t="n"/>
      <c r="DK181" s="1010" t="n"/>
      <c r="DL181" s="1010" t="n"/>
      <c r="DM181" s="1010" t="n"/>
      <c r="DN181" s="1010" t="n"/>
      <c r="DO181" s="1010" t="n"/>
      <c r="DP181" s="1010" t="n"/>
      <c r="DQ181" s="1010" t="n"/>
      <c r="DR181" s="1010" t="n"/>
      <c r="DS181" s="1010" t="n"/>
      <c r="DT181" s="1010" t="n"/>
      <c r="DU181" s="1010" t="n"/>
      <c r="DV181" s="1010" t="n"/>
      <c r="DW181" s="1010" t="n"/>
      <c r="DX181" s="1010" t="n"/>
      <c r="DY181" s="1010" t="n"/>
      <c r="DZ181" s="1010" t="n"/>
      <c r="EA181" s="1010" t="n"/>
      <c r="EB181" s="1010" t="n"/>
      <c r="EC181" s="1010" t="n"/>
      <c r="ED181" s="1010" t="n"/>
      <c r="EE181" s="1010" t="n"/>
      <c r="EF181" s="1010" t="n"/>
      <c r="EG181" s="1010" t="n"/>
      <c r="EH181" s="1010" t="n"/>
      <c r="EI181" s="1010" t="n"/>
      <c r="EJ181" s="1010" t="n"/>
    </row>
    <row r="182" ht="23.25" customFormat="1" customHeight="1" s="1037">
      <c r="B182" s="102" t="n"/>
      <c r="C182" s="1038" t="n"/>
      <c r="D182" s="1038" t="n"/>
      <c r="E182" s="1038" t="n"/>
      <c r="F182" s="1038" t="n"/>
      <c r="G182" s="1038" t="n"/>
      <c r="H182" s="1038" t="n"/>
      <c r="I182" s="1039" t="n"/>
      <c r="J182" s="999" t="n"/>
      <c r="N182" s="1016" t="inlineStr"/>
      <c r="O182" s="192" t="inlineStr"/>
      <c r="P182" s="192" t="inlineStr"/>
      <c r="Q182" s="192" t="inlineStr"/>
      <c r="R182" s="192" t="inlineStr"/>
      <c r="S182" s="192" t="inlineStr"/>
      <c r="T182" s="192" t="inlineStr"/>
      <c r="U182" s="193" t="n"/>
    </row>
    <row r="183">
      <c r="A183" s="1007" t="inlineStr">
        <is>
          <t>K33</t>
        </is>
      </c>
      <c r="B183" s="96" t="inlineStr">
        <is>
          <t xml:space="preserve">Retained Earnings </t>
        </is>
      </c>
      <c r="C183" s="1024" t="n"/>
      <c r="D183" s="1024" t="n"/>
      <c r="E183" s="1024" t="n"/>
      <c r="F183" s="1024" t="n"/>
      <c r="G183" s="1024" t="n"/>
      <c r="H183" s="1024" t="n"/>
      <c r="I183" s="1040" t="n"/>
      <c r="J183" s="1009" t="n"/>
      <c r="K183" s="1010" t="n"/>
      <c r="L183" s="1010" t="n"/>
      <c r="M183" s="1010" t="n"/>
      <c r="N183" s="1003">
        <f>B183</f>
        <v/>
      </c>
      <c r="O183" s="198" t="inlineStr"/>
      <c r="P183" s="198" t="inlineStr"/>
      <c r="Q183" s="198" t="inlineStr"/>
      <c r="R183" s="198" t="inlineStr"/>
      <c r="S183" s="198" t="inlineStr"/>
      <c r="T183" s="198" t="inlineStr"/>
      <c r="U183" s="193">
        <f>I180</f>
        <v/>
      </c>
      <c r="V183" s="1010" t="n"/>
      <c r="W183" s="1010" t="n"/>
      <c r="X183" s="1010" t="n"/>
      <c r="Y183" s="1010" t="n"/>
      <c r="Z183" s="1010" t="n"/>
      <c r="AA183" s="1010" t="n"/>
      <c r="AB183" s="1010" t="n"/>
      <c r="AC183" s="1010" t="n"/>
      <c r="AD183" s="1010" t="n"/>
      <c r="AE183" s="1010" t="n"/>
      <c r="AF183" s="1010" t="n"/>
      <c r="AG183" s="1010" t="n"/>
      <c r="AH183" s="1010" t="n"/>
      <c r="AI183" s="1010" t="n"/>
      <c r="AJ183" s="1010" t="n"/>
      <c r="AK183" s="1010" t="n"/>
      <c r="AL183" s="1010" t="n"/>
      <c r="AM183" s="1010" t="n"/>
      <c r="AN183" s="1010" t="n"/>
      <c r="AO183" s="1010" t="n"/>
      <c r="AP183" s="1010" t="n"/>
      <c r="AQ183" s="1010" t="n"/>
      <c r="AR183" s="1010" t="n"/>
      <c r="AS183" s="1010" t="n"/>
      <c r="AT183" s="1010" t="n"/>
      <c r="AU183" s="1010" t="n"/>
      <c r="AV183" s="1010" t="n"/>
      <c r="AW183" s="1010" t="n"/>
      <c r="AX183" s="1010" t="n"/>
      <c r="AY183" s="1010" t="n"/>
      <c r="AZ183" s="1010" t="n"/>
      <c r="BA183" s="1010" t="n"/>
      <c r="BB183" s="1010" t="n"/>
      <c r="BC183" s="1010" t="n"/>
      <c r="BD183" s="1010" t="n"/>
      <c r="BE183" s="1010" t="n"/>
      <c r="BF183" s="1010" t="n"/>
      <c r="BG183" s="1010" t="n"/>
      <c r="BH183" s="1010" t="n"/>
      <c r="BI183" s="1010" t="n"/>
      <c r="BJ183" s="1010" t="n"/>
      <c r="BK183" s="1010" t="n"/>
      <c r="BL183" s="1010" t="n"/>
      <c r="BM183" s="1010" t="n"/>
      <c r="BN183" s="1010" t="n"/>
      <c r="BO183" s="1010" t="n"/>
      <c r="BP183" s="1010" t="n"/>
      <c r="BQ183" s="1010" t="n"/>
      <c r="BR183" s="1010" t="n"/>
      <c r="BS183" s="1010" t="n"/>
      <c r="BT183" s="1010" t="n"/>
      <c r="BU183" s="1010" t="n"/>
      <c r="BV183" s="1010" t="n"/>
      <c r="BW183" s="1010" t="n"/>
      <c r="BX183" s="1010" t="n"/>
      <c r="BY183" s="1010" t="n"/>
      <c r="BZ183" s="1010" t="n"/>
      <c r="CA183" s="1010" t="n"/>
      <c r="CB183" s="1010" t="n"/>
      <c r="CC183" s="1010" t="n"/>
      <c r="CD183" s="1010" t="n"/>
      <c r="CE183" s="1010" t="n"/>
      <c r="CF183" s="1010" t="n"/>
      <c r="CG183" s="1010" t="n"/>
      <c r="CH183" s="1010" t="n"/>
      <c r="CI183" s="1010" t="n"/>
      <c r="CJ183" s="1010" t="n"/>
      <c r="CK183" s="1010" t="n"/>
      <c r="CL183" s="1010" t="n"/>
      <c r="CM183" s="1010" t="n"/>
      <c r="CN183" s="1010" t="n"/>
      <c r="CO183" s="1010" t="n"/>
      <c r="CP183" s="1010" t="n"/>
      <c r="CQ183" s="1010" t="n"/>
      <c r="CR183" s="1010" t="n"/>
      <c r="CS183" s="1010" t="n"/>
      <c r="CT183" s="1010" t="n"/>
      <c r="CU183" s="1010" t="n"/>
      <c r="CV183" s="1010" t="n"/>
      <c r="CW183" s="1010" t="n"/>
      <c r="CX183" s="1010" t="n"/>
      <c r="CY183" s="1010" t="n"/>
      <c r="CZ183" s="1010" t="n"/>
      <c r="DA183" s="1010" t="n"/>
      <c r="DB183" s="1010" t="n"/>
      <c r="DC183" s="1010" t="n"/>
      <c r="DD183" s="1010" t="n"/>
      <c r="DE183" s="1010" t="n"/>
      <c r="DF183" s="1010" t="n"/>
      <c r="DG183" s="1010" t="n"/>
      <c r="DH183" s="1010" t="n"/>
      <c r="DI183" s="1010" t="n"/>
      <c r="DJ183" s="1010" t="n"/>
      <c r="DK183" s="1010" t="n"/>
      <c r="DL183" s="1010" t="n"/>
      <c r="DM183" s="1010" t="n"/>
      <c r="DN183" s="1010" t="n"/>
      <c r="DO183" s="1010" t="n"/>
      <c r="DP183" s="1010" t="n"/>
      <c r="DQ183" s="1010" t="n"/>
      <c r="DR183" s="1010" t="n"/>
      <c r="DS183" s="1010" t="n"/>
      <c r="DT183" s="1010" t="n"/>
      <c r="DU183" s="1010" t="n"/>
      <c r="DV183" s="1010" t="n"/>
      <c r="DW183" s="1010" t="n"/>
      <c r="DX183" s="1010" t="n"/>
      <c r="DY183" s="1010" t="n"/>
      <c r="DZ183" s="1010" t="n"/>
      <c r="EA183" s="1010" t="n"/>
      <c r="EB183" s="1010" t="n"/>
      <c r="EC183" s="1010" t="n"/>
      <c r="ED183" s="1010" t="n"/>
      <c r="EE183" s="1010" t="n"/>
      <c r="EF183" s="1010" t="n"/>
      <c r="EG183" s="1010" t="n"/>
      <c r="EH183" s="1010" t="n"/>
      <c r="EI183" s="1010" t="n"/>
      <c r="EJ183" s="1010" t="n"/>
    </row>
    <row r="184" ht="18.75" customHeight="1" s="899">
      <c r="A184" s="1007" t="n"/>
      <c r="B184" s="102" t="inlineStr">
        <is>
          <t>Retained earnings</t>
        </is>
      </c>
      <c r="C184" s="103" t="n"/>
      <c r="D184" s="103" t="n"/>
      <c r="E184" s="103" t="n"/>
      <c r="F184" s="103" t="n"/>
      <c r="G184" s="103" t="n">
        <v>10.471404</v>
      </c>
      <c r="H184" s="103" t="n">
        <v>11046698</v>
      </c>
      <c r="I184" s="1040" t="n"/>
      <c r="J184" s="1009" t="n"/>
      <c r="K184" s="1010" t="n"/>
      <c r="L184" s="1010" t="n"/>
      <c r="M184" s="1010" t="n"/>
      <c r="N184" s="1003">
        <f>B184</f>
        <v/>
      </c>
      <c r="O184" s="198" t="inlineStr"/>
      <c r="P184" s="198" t="inlineStr"/>
      <c r="Q184" s="198" t="inlineStr"/>
      <c r="R184" s="198" t="inlineStr"/>
      <c r="S184" s="198">
        <f>G184*BS!$B$9</f>
        <v/>
      </c>
      <c r="T184" s="198">
        <f>H184*BS!$B$9</f>
        <v/>
      </c>
      <c r="U184" s="193" t="n"/>
      <c r="V184" s="1010" t="n"/>
      <c r="W184" s="1010" t="n"/>
      <c r="X184" s="1010" t="n"/>
      <c r="Y184" s="1010" t="n"/>
      <c r="Z184" s="1010" t="n"/>
      <c r="AA184" s="1010" t="n"/>
      <c r="AB184" s="1010" t="n"/>
      <c r="AC184" s="1010" t="n"/>
      <c r="AD184" s="1010" t="n"/>
      <c r="AE184" s="1010" t="n"/>
      <c r="AF184" s="1010" t="n"/>
      <c r="AG184" s="1010" t="n"/>
      <c r="AH184" s="1010" t="n"/>
      <c r="AI184" s="1010" t="n"/>
      <c r="AJ184" s="1010" t="n"/>
      <c r="AK184" s="1010" t="n"/>
      <c r="AL184" s="1010" t="n"/>
      <c r="AM184" s="1010" t="n"/>
      <c r="AN184" s="1010" t="n"/>
      <c r="AO184" s="1010" t="n"/>
      <c r="AP184" s="1010" t="n"/>
      <c r="AQ184" s="1010" t="n"/>
      <c r="AR184" s="1010" t="n"/>
      <c r="AS184" s="1010" t="n"/>
      <c r="AT184" s="1010" t="n"/>
      <c r="AU184" s="1010" t="n"/>
      <c r="AV184" s="1010" t="n"/>
      <c r="AW184" s="1010" t="n"/>
      <c r="AX184" s="1010" t="n"/>
      <c r="AY184" s="1010" t="n"/>
      <c r="AZ184" s="1010" t="n"/>
      <c r="BA184" s="1010" t="n"/>
      <c r="BB184" s="1010" t="n"/>
      <c r="BC184" s="1010" t="n"/>
      <c r="BD184" s="1010" t="n"/>
      <c r="BE184" s="1010" t="n"/>
      <c r="BF184" s="1010" t="n"/>
      <c r="BG184" s="1010" t="n"/>
      <c r="BH184" s="1010" t="n"/>
      <c r="BI184" s="1010" t="n"/>
      <c r="BJ184" s="1010" t="n"/>
      <c r="BK184" s="1010" t="n"/>
      <c r="BL184" s="1010" t="n"/>
      <c r="BM184" s="1010" t="n"/>
      <c r="BN184" s="1010" t="n"/>
      <c r="BO184" s="1010" t="n"/>
      <c r="BP184" s="1010" t="n"/>
      <c r="BQ184" s="1010" t="n"/>
      <c r="BR184" s="1010" t="n"/>
      <c r="BS184" s="1010" t="n"/>
      <c r="BT184" s="1010" t="n"/>
      <c r="BU184" s="1010" t="n"/>
      <c r="BV184" s="1010" t="n"/>
      <c r="BW184" s="1010" t="n"/>
      <c r="BX184" s="1010" t="n"/>
      <c r="BY184" s="1010" t="n"/>
      <c r="BZ184" s="1010" t="n"/>
      <c r="CA184" s="1010" t="n"/>
      <c r="CB184" s="1010" t="n"/>
      <c r="CC184" s="1010" t="n"/>
      <c r="CD184" s="1010" t="n"/>
      <c r="CE184" s="1010" t="n"/>
      <c r="CF184" s="1010" t="n"/>
      <c r="CG184" s="1010" t="n"/>
      <c r="CH184" s="1010" t="n"/>
      <c r="CI184" s="1010" t="n"/>
      <c r="CJ184" s="1010" t="n"/>
      <c r="CK184" s="1010" t="n"/>
      <c r="CL184" s="1010" t="n"/>
      <c r="CM184" s="1010" t="n"/>
      <c r="CN184" s="1010" t="n"/>
      <c r="CO184" s="1010" t="n"/>
      <c r="CP184" s="1010" t="n"/>
      <c r="CQ184" s="1010" t="n"/>
      <c r="CR184" s="1010" t="n"/>
      <c r="CS184" s="1010" t="n"/>
      <c r="CT184" s="1010" t="n"/>
      <c r="CU184" s="1010" t="n"/>
      <c r="CV184" s="1010" t="n"/>
      <c r="CW184" s="1010" t="n"/>
      <c r="CX184" s="1010" t="n"/>
      <c r="CY184" s="1010" t="n"/>
      <c r="CZ184" s="1010" t="n"/>
      <c r="DA184" s="1010" t="n"/>
      <c r="DB184" s="1010" t="n"/>
      <c r="DC184" s="1010" t="n"/>
      <c r="DD184" s="1010" t="n"/>
      <c r="DE184" s="1010" t="n"/>
      <c r="DF184" s="1010" t="n"/>
      <c r="DG184" s="1010" t="n"/>
      <c r="DH184" s="1010" t="n"/>
      <c r="DI184" s="1010" t="n"/>
      <c r="DJ184" s="1010" t="n"/>
      <c r="DK184" s="1010" t="n"/>
      <c r="DL184" s="1010" t="n"/>
      <c r="DM184" s="1010" t="n"/>
      <c r="DN184" s="1010" t="n"/>
      <c r="DO184" s="1010" t="n"/>
      <c r="DP184" s="1010" t="n"/>
      <c r="DQ184" s="1010" t="n"/>
      <c r="DR184" s="1010" t="n"/>
      <c r="DS184" s="1010" t="n"/>
      <c r="DT184" s="1010" t="n"/>
      <c r="DU184" s="1010" t="n"/>
      <c r="DV184" s="1010" t="n"/>
      <c r="DW184" s="1010" t="n"/>
      <c r="DX184" s="1010" t="n"/>
      <c r="DY184" s="1010" t="n"/>
      <c r="DZ184" s="1010" t="n"/>
      <c r="EA184" s="1010" t="n"/>
      <c r="EB184" s="1010" t="n"/>
      <c r="EC184" s="1010" t="n"/>
      <c r="ED184" s="1010" t="n"/>
      <c r="EE184" s="1010" t="n"/>
      <c r="EF184" s="1010" t="n"/>
      <c r="EG184" s="1010" t="n"/>
      <c r="EH184" s="1010" t="n"/>
      <c r="EI184" s="1010" t="n"/>
      <c r="EJ184" s="1010" t="n"/>
    </row>
    <row r="185" ht="18.75" customFormat="1" customHeight="1" s="997">
      <c r="A185" s="1007" t="n"/>
      <c r="B185" s="102" t="n"/>
      <c r="C185" s="1034" t="n"/>
      <c r="D185" s="229" t="n"/>
      <c r="E185" s="229" t="n"/>
      <c r="F185" s="1034" t="n"/>
      <c r="G185" s="1034" t="n"/>
      <c r="H185" s="1034" t="n"/>
      <c r="I185" s="1040" t="n"/>
      <c r="J185" s="1009" t="n"/>
      <c r="K185" s="1010" t="n"/>
      <c r="L185" s="1010" t="n"/>
      <c r="M185" s="1010" t="n"/>
      <c r="N185" s="1003" t="inlineStr"/>
      <c r="O185" s="198" t="inlineStr"/>
      <c r="P185" s="198" t="inlineStr"/>
      <c r="Q185" s="198" t="inlineStr"/>
      <c r="R185" s="198" t="inlineStr"/>
      <c r="S185" s="198" t="inlineStr"/>
      <c r="T185" s="198" t="inlineStr"/>
      <c r="U185" s="193" t="n"/>
      <c r="V185" s="1010" t="n"/>
      <c r="W185" s="1010" t="n"/>
      <c r="X185" s="1010" t="n"/>
      <c r="Y185" s="1010" t="n"/>
      <c r="Z185" s="1010" t="n"/>
      <c r="AA185" s="1010" t="n"/>
      <c r="AB185" s="1010" t="n"/>
      <c r="AC185" s="1010" t="n"/>
      <c r="AD185" s="1010" t="n"/>
      <c r="AE185" s="1010" t="n"/>
      <c r="AF185" s="1010" t="n"/>
      <c r="AG185" s="1010" t="n"/>
      <c r="AH185" s="1010" t="n"/>
      <c r="AI185" s="1010" t="n"/>
      <c r="AJ185" s="1010" t="n"/>
      <c r="AK185" s="1010" t="n"/>
      <c r="AL185" s="1010" t="n"/>
      <c r="AM185" s="1010" t="n"/>
      <c r="AN185" s="1010" t="n"/>
      <c r="AO185" s="1010" t="n"/>
      <c r="AP185" s="1010" t="n"/>
      <c r="AQ185" s="1010" t="n"/>
      <c r="AR185" s="1010" t="n"/>
      <c r="AS185" s="1010" t="n"/>
      <c r="AT185" s="1010" t="n"/>
      <c r="AU185" s="1010" t="n"/>
      <c r="AV185" s="1010" t="n"/>
      <c r="AW185" s="1010" t="n"/>
      <c r="AX185" s="1010" t="n"/>
      <c r="AY185" s="1010" t="n"/>
      <c r="AZ185" s="1010" t="n"/>
      <c r="BA185" s="1010" t="n"/>
      <c r="BB185" s="1010" t="n"/>
      <c r="BC185" s="1010" t="n"/>
      <c r="BD185" s="1010" t="n"/>
      <c r="BE185" s="1010" t="n"/>
      <c r="BF185" s="1010" t="n"/>
      <c r="BG185" s="1010" t="n"/>
      <c r="BH185" s="1010" t="n"/>
      <c r="BI185" s="1010" t="n"/>
      <c r="BJ185" s="1010" t="n"/>
      <c r="BK185" s="1010" t="n"/>
      <c r="BL185" s="1010" t="n"/>
      <c r="BM185" s="1010" t="n"/>
      <c r="BN185" s="1010" t="n"/>
      <c r="BO185" s="1010" t="n"/>
      <c r="BP185" s="1010" t="n"/>
      <c r="BQ185" s="1010" t="n"/>
      <c r="BR185" s="1010" t="n"/>
      <c r="BS185" s="1010" t="n"/>
      <c r="BT185" s="1010" t="n"/>
      <c r="BU185" s="1010" t="n"/>
      <c r="BV185" s="1010" t="n"/>
      <c r="BW185" s="1010" t="n"/>
      <c r="BX185" s="1010" t="n"/>
      <c r="BY185" s="1010" t="n"/>
      <c r="BZ185" s="1010" t="n"/>
      <c r="CA185" s="1010" t="n"/>
      <c r="CB185" s="1010" t="n"/>
      <c r="CC185" s="1010" t="n"/>
      <c r="CD185" s="1010" t="n"/>
      <c r="CE185" s="1010" t="n"/>
      <c r="CF185" s="1010" t="n"/>
      <c r="CG185" s="1010" t="n"/>
      <c r="CH185" s="1010" t="n"/>
      <c r="CI185" s="1010" t="n"/>
      <c r="CJ185" s="1010" t="n"/>
      <c r="CK185" s="1010" t="n"/>
      <c r="CL185" s="1010" t="n"/>
      <c r="CM185" s="1010" t="n"/>
      <c r="CN185" s="1010" t="n"/>
      <c r="CO185" s="1010" t="n"/>
      <c r="CP185" s="1010" t="n"/>
      <c r="CQ185" s="1010" t="n"/>
      <c r="CR185" s="1010" t="n"/>
      <c r="CS185" s="1010" t="n"/>
      <c r="CT185" s="1010" t="n"/>
      <c r="CU185" s="1010" t="n"/>
      <c r="CV185" s="1010" t="n"/>
      <c r="CW185" s="1010" t="n"/>
      <c r="CX185" s="1010" t="n"/>
      <c r="CY185" s="1010" t="n"/>
      <c r="CZ185" s="1010" t="n"/>
      <c r="DA185" s="1010" t="n"/>
      <c r="DB185" s="1010" t="n"/>
      <c r="DC185" s="1010" t="n"/>
      <c r="DD185" s="1010" t="n"/>
      <c r="DE185" s="1010" t="n"/>
      <c r="DF185" s="1010" t="n"/>
      <c r="DG185" s="1010" t="n"/>
      <c r="DH185" s="1010" t="n"/>
      <c r="DI185" s="1010" t="n"/>
      <c r="DJ185" s="1010" t="n"/>
      <c r="DK185" s="1010" t="n"/>
      <c r="DL185" s="1010" t="n"/>
      <c r="DM185" s="1010" t="n"/>
      <c r="DN185" s="1010" t="n"/>
      <c r="DO185" s="1010" t="n"/>
      <c r="DP185" s="1010" t="n"/>
      <c r="DQ185" s="1010" t="n"/>
      <c r="DR185" s="1010" t="n"/>
      <c r="DS185" s="1010" t="n"/>
      <c r="DT185" s="1010" t="n"/>
      <c r="DU185" s="1010" t="n"/>
      <c r="DV185" s="1010" t="n"/>
      <c r="DW185" s="1010" t="n"/>
      <c r="DX185" s="1010" t="n"/>
      <c r="DY185" s="1010" t="n"/>
      <c r="DZ185" s="1010" t="n"/>
      <c r="EA185" s="1010" t="n"/>
      <c r="EB185" s="1010" t="n"/>
      <c r="EC185" s="1010" t="n"/>
      <c r="ED185" s="1010" t="n"/>
      <c r="EE185" s="1010" t="n"/>
      <c r="EF185" s="1010" t="n"/>
      <c r="EG185" s="1010" t="n"/>
      <c r="EH185" s="1010" t="n"/>
      <c r="EI185" s="1010" t="n"/>
      <c r="EJ185" s="1010" t="n"/>
    </row>
    <row r="186" ht="18.75" customFormat="1" customHeight="1" s="997">
      <c r="A186" s="79" t="inlineStr">
        <is>
          <t>K34</t>
        </is>
      </c>
      <c r="B186" s="96" t="inlineStr">
        <is>
          <t>Total</t>
        </is>
      </c>
      <c r="C186" s="988">
        <f>SUM(INDIRECT(ADDRESS(MATCH("K33",$A:$A,0)+1,COLUMN(C$13),4)&amp;":"&amp;ADDRESS(MATCH("K34",$A:$A,0)-1,COLUMN(C$13),4)))</f>
        <v/>
      </c>
      <c r="D186" s="988">
        <f>SUM(INDIRECT(ADDRESS(MATCH("K33",$A:$A,0)+1,COLUMN(D$13),4)&amp;":"&amp;ADDRESS(MATCH("K34",$A:$A,0)-1,COLUMN(D$13),4)))</f>
        <v/>
      </c>
      <c r="E186" s="988">
        <f>SUM(INDIRECT(ADDRESS(MATCH("K33",$A:$A,0)+1,COLUMN(E$13),4)&amp;":"&amp;ADDRESS(MATCH("K34",$A:$A,0)-1,COLUMN(E$13),4)))</f>
        <v/>
      </c>
      <c r="F186" s="988">
        <f>SUM(INDIRECT(ADDRESS(MATCH("K33",$A:$A,0)+1,COLUMN(F$13),4)&amp;":"&amp;ADDRESS(MATCH("K34",$A:$A,0)-1,COLUMN(F$13),4)))</f>
        <v/>
      </c>
      <c r="G186" s="988">
        <f>SUM(INDIRECT(ADDRESS(MATCH("K33",$A:$A,0)+1,COLUMN(G$13),4)&amp;":"&amp;ADDRESS(MATCH("K34",$A:$A,0)-1,COLUMN(G$13),4)))</f>
        <v/>
      </c>
      <c r="H186" s="988">
        <f>SUM(INDIRECT(ADDRESS(MATCH("K33",$A:$A,0)+1,COLUMN(H$13),4)&amp;":"&amp;ADDRESS(MATCH("K34",$A:$A,0)-1,COLUMN(H$13),4)))</f>
        <v/>
      </c>
      <c r="I186" s="1039" t="n"/>
      <c r="J186" s="999" t="n"/>
      <c r="N186" s="1016">
        <f>B186</f>
        <v/>
      </c>
      <c r="O186" s="192">
        <f>C186*BS!$B$9</f>
        <v/>
      </c>
      <c r="P186" s="192">
        <f>D186*BS!$B$9</f>
        <v/>
      </c>
      <c r="Q186" s="192">
        <f>E186*BS!$B$9</f>
        <v/>
      </c>
      <c r="R186" s="192">
        <f>F186*BS!$B$9</f>
        <v/>
      </c>
      <c r="S186" s="192">
        <f>G186*BS!$B$9</f>
        <v/>
      </c>
      <c r="T186" s="192">
        <f>H186*BS!$B$9</f>
        <v/>
      </c>
      <c r="U186" s="193" t="n"/>
    </row>
    <row r="187" ht="18.75" customFormat="1" customHeight="1" s="997">
      <c r="A187" s="997" t="inlineStr">
        <is>
          <t>K35</t>
        </is>
      </c>
      <c r="B187" s="96" t="inlineStr">
        <is>
          <t xml:space="preserve">Others </t>
        </is>
      </c>
      <c r="C187" s="1041" t="n"/>
      <c r="D187" s="1041" t="n"/>
      <c r="E187" s="1041" t="n"/>
      <c r="F187" s="1041" t="n"/>
      <c r="G187" s="1041" t="n"/>
      <c r="H187" s="1041" t="n"/>
      <c r="I187" s="1039" t="n"/>
      <c r="J187" s="999" t="n"/>
      <c r="N187" s="1003">
        <f>B187</f>
        <v/>
      </c>
      <c r="O187" s="204" t="inlineStr"/>
      <c r="P187" s="204" t="inlineStr"/>
      <c r="Q187" s="204" t="inlineStr"/>
      <c r="R187" s="204" t="inlineStr"/>
      <c r="S187" s="204" t="inlineStr"/>
      <c r="T187" s="204" t="inlineStr"/>
      <c r="U187" s="193" t="n"/>
    </row>
    <row r="188" ht="18.75" customFormat="1" customHeight="1" s="997">
      <c r="A188" s="79" t="n"/>
      <c r="B188" s="119" t="n"/>
      <c r="C188" s="1032" t="n"/>
      <c r="D188" s="1032" t="n"/>
      <c r="E188" s="1032" t="n"/>
      <c r="F188" s="1032" t="n"/>
      <c r="G188" s="1042" t="n"/>
      <c r="H188" s="1032" t="n"/>
      <c r="I188" s="1039" t="n"/>
      <c r="J188" s="999" t="n"/>
      <c r="K188" s="998" t="n"/>
      <c r="L188" s="998" t="n"/>
      <c r="M188" s="998" t="n"/>
      <c r="N188" s="1013" t="inlineStr"/>
      <c r="O188" s="192" t="inlineStr"/>
      <c r="P188" s="192" t="inlineStr"/>
      <c r="Q188" s="192" t="inlineStr"/>
      <c r="R188" s="192" t="inlineStr"/>
      <c r="S188" s="192" t="inlineStr"/>
      <c r="T188" s="192" t="inlineStr"/>
      <c r="U188" s="193">
        <f>I185</f>
        <v/>
      </c>
      <c r="V188" s="998" t="n"/>
      <c r="W188" s="998" t="n"/>
      <c r="X188" s="998" t="n"/>
      <c r="Y188" s="998" t="n"/>
      <c r="Z188" s="998" t="n"/>
      <c r="AA188" s="998" t="n"/>
      <c r="AB188" s="998" t="n"/>
      <c r="AC188" s="998" t="n"/>
      <c r="AD188" s="998" t="n"/>
      <c r="AE188" s="998" t="n"/>
      <c r="AF188" s="998" t="n"/>
      <c r="AG188" s="998" t="n"/>
      <c r="AH188" s="998" t="n"/>
      <c r="AI188" s="998" t="n"/>
      <c r="AJ188" s="998" t="n"/>
      <c r="AK188" s="998" t="n"/>
      <c r="AL188" s="998" t="n"/>
      <c r="AM188" s="998" t="n"/>
      <c r="AN188" s="998" t="n"/>
      <c r="AO188" s="998" t="n"/>
      <c r="AP188" s="998" t="n"/>
      <c r="AQ188" s="998" t="n"/>
      <c r="AR188" s="998" t="n"/>
      <c r="AS188" s="998" t="n"/>
      <c r="AT188" s="998" t="n"/>
      <c r="AU188" s="998" t="n"/>
      <c r="AV188" s="998" t="n"/>
      <c r="AW188" s="998" t="n"/>
      <c r="AX188" s="998" t="n"/>
      <c r="AY188" s="998" t="n"/>
      <c r="AZ188" s="998" t="n"/>
      <c r="BA188" s="998" t="n"/>
      <c r="BB188" s="998" t="n"/>
      <c r="BC188" s="998" t="n"/>
      <c r="BD188" s="998" t="n"/>
      <c r="BE188" s="998" t="n"/>
      <c r="BF188" s="998" t="n"/>
      <c r="BG188" s="998" t="n"/>
      <c r="BH188" s="998" t="n"/>
      <c r="BI188" s="998" t="n"/>
      <c r="BJ188" s="998" t="n"/>
      <c r="BK188" s="998" t="n"/>
      <c r="BL188" s="998" t="n"/>
      <c r="BM188" s="998" t="n"/>
      <c r="BN188" s="998" t="n"/>
      <c r="BO188" s="998" t="n"/>
      <c r="BP188" s="998" t="n"/>
      <c r="BQ188" s="998" t="n"/>
      <c r="BR188" s="998" t="n"/>
      <c r="BS188" s="998" t="n"/>
      <c r="BT188" s="998" t="n"/>
      <c r="BU188" s="998" t="n"/>
      <c r="BV188" s="998" t="n"/>
      <c r="BW188" s="998" t="n"/>
      <c r="BX188" s="998" t="n"/>
      <c r="BY188" s="998" t="n"/>
      <c r="BZ188" s="998" t="n"/>
      <c r="CA188" s="998" t="n"/>
      <c r="CB188" s="998" t="n"/>
      <c r="CC188" s="998" t="n"/>
      <c r="CD188" s="998" t="n"/>
      <c r="CE188" s="998" t="n"/>
      <c r="CF188" s="998" t="n"/>
      <c r="CG188" s="998" t="n"/>
      <c r="CH188" s="998" t="n"/>
      <c r="CI188" s="998" t="n"/>
      <c r="CJ188" s="998" t="n"/>
      <c r="CK188" s="998" t="n"/>
      <c r="CL188" s="998" t="n"/>
      <c r="CM188" s="998" t="n"/>
      <c r="CN188" s="998" t="n"/>
      <c r="CO188" s="998" t="n"/>
      <c r="CP188" s="998" t="n"/>
      <c r="CQ188" s="998" t="n"/>
      <c r="CR188" s="998" t="n"/>
      <c r="CS188" s="998" t="n"/>
      <c r="CT188" s="998" t="n"/>
      <c r="CU188" s="998" t="n"/>
      <c r="CV188" s="998" t="n"/>
      <c r="CW188" s="998" t="n"/>
      <c r="CX188" s="998" t="n"/>
      <c r="CY188" s="998" t="n"/>
      <c r="CZ188" s="998" t="n"/>
      <c r="DA188" s="998" t="n"/>
      <c r="DB188" s="998" t="n"/>
      <c r="DC188" s="998" t="n"/>
      <c r="DD188" s="998" t="n"/>
      <c r="DE188" s="998" t="n"/>
      <c r="DF188" s="998" t="n"/>
      <c r="DG188" s="998" t="n"/>
      <c r="DH188" s="998" t="n"/>
      <c r="DI188" s="998" t="n"/>
      <c r="DJ188" s="998" t="n"/>
      <c r="DK188" s="998" t="n"/>
      <c r="DL188" s="998" t="n"/>
      <c r="DM188" s="998" t="n"/>
      <c r="DN188" s="998" t="n"/>
      <c r="DO188" s="998" t="n"/>
      <c r="DP188" s="998" t="n"/>
      <c r="DQ188" s="998" t="n"/>
      <c r="DR188" s="998" t="n"/>
      <c r="DS188" s="998" t="n"/>
      <c r="DT188" s="998" t="n"/>
      <c r="DU188" s="998" t="n"/>
      <c r="DV188" s="998" t="n"/>
      <c r="DW188" s="998" t="n"/>
      <c r="DX188" s="998" t="n"/>
      <c r="DY188" s="998" t="n"/>
      <c r="DZ188" s="998" t="n"/>
      <c r="EA188" s="998" t="n"/>
      <c r="EB188" s="998" t="n"/>
      <c r="EC188" s="998" t="n"/>
      <c r="ED188" s="998" t="n"/>
      <c r="EE188" s="998" t="n"/>
      <c r="EF188" s="998" t="n"/>
      <c r="EG188" s="998" t="n"/>
      <c r="EH188" s="998" t="n"/>
      <c r="EI188" s="998" t="n"/>
      <c r="EJ188" s="998" t="n"/>
    </row>
    <row r="189" ht="18.75" customFormat="1" customHeight="1" s="997">
      <c r="A189" s="79" t="n"/>
      <c r="B189" s="119" t="n"/>
      <c r="C189" s="1032" t="n"/>
      <c r="D189" s="229" t="n"/>
      <c r="E189" s="229" t="n"/>
      <c r="F189" s="1032" t="n"/>
      <c r="G189" s="1032" t="n"/>
      <c r="H189" s="1032" t="n"/>
      <c r="I189" s="1039" t="n"/>
      <c r="J189" s="999" t="n"/>
      <c r="K189" s="998" t="n"/>
      <c r="L189" s="998" t="n"/>
      <c r="M189" s="998" t="n"/>
      <c r="N189" s="1013" t="inlineStr"/>
      <c r="O189" s="192" t="inlineStr"/>
      <c r="P189" s="192" t="inlineStr"/>
      <c r="Q189" s="192" t="inlineStr"/>
      <c r="R189" s="192" t="inlineStr"/>
      <c r="S189" s="192" t="inlineStr"/>
      <c r="T189" s="192" t="inlineStr"/>
      <c r="U189" s="193">
        <f>I186</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 t="n"/>
      <c r="D190" s="103" t="n"/>
      <c r="E190" s="103" t="n"/>
      <c r="F190" s="103" t="n"/>
      <c r="G190" s="103" t="n"/>
      <c r="H190" s="103" t="n"/>
      <c r="I190" s="1039" t="n"/>
      <c r="J190" s="999" t="n"/>
      <c r="K190" s="998" t="n"/>
      <c r="L190" s="998" t="n"/>
      <c r="M190" s="998" t="n"/>
      <c r="N190" s="1013" t="inlineStr"/>
      <c r="O190" s="192" t="inlineStr"/>
      <c r="P190" s="192" t="inlineStr"/>
      <c r="Q190" s="192" t="inlineStr"/>
      <c r="R190" s="192" t="inlineStr"/>
      <c r="S190" s="192" t="inlineStr"/>
      <c r="T190" s="192" t="inlineStr"/>
      <c r="U190" s="193">
        <f>I187</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2" t="n"/>
      <c r="D191" s="1032" t="n"/>
      <c r="E191" s="1032" t="n"/>
      <c r="F191" s="1032" t="n"/>
      <c r="G191" s="1032" t="n"/>
      <c r="H191" s="1032" t="n"/>
      <c r="I191" s="1039" t="n"/>
      <c r="J191" s="999" t="n"/>
      <c r="K191" s="998" t="n"/>
      <c r="L191" s="998" t="n"/>
      <c r="M191" s="998" t="n"/>
      <c r="N191" s="1013" t="inlineStr"/>
      <c r="O191" s="192" t="inlineStr"/>
      <c r="P191" s="192" t="inlineStr"/>
      <c r="Q191" s="192" t="inlineStr"/>
      <c r="R191" s="192" t="inlineStr"/>
      <c r="S191" s="192" t="inlineStr"/>
      <c r="T191" s="192" t="inlineStr"/>
      <c r="U191" s="193">
        <f>I188</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043" t="n"/>
      <c r="C192" s="1032" t="n"/>
      <c r="D192" s="1032" t="n"/>
      <c r="E192" s="1032" t="n"/>
      <c r="F192" s="1032" t="n"/>
      <c r="G192" s="1032" t="n"/>
      <c r="H192" s="1032" t="n"/>
      <c r="I192" s="1039" t="n"/>
      <c r="J192" s="999" t="n"/>
      <c r="K192" s="998" t="n"/>
      <c r="L192" s="998" t="n"/>
      <c r="M192" s="998" t="n"/>
      <c r="N192" s="1013" t="inlineStr"/>
      <c r="O192" s="192" t="inlineStr"/>
      <c r="P192" s="192" t="inlineStr"/>
      <c r="Q192" s="192" t="inlineStr"/>
      <c r="R192" s="192" t="inlineStr"/>
      <c r="S192" s="192" t="inlineStr"/>
      <c r="T192" s="192" t="inlineStr"/>
      <c r="U192" s="193">
        <f>I189</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1032" t="n"/>
      <c r="E193" s="1032" t="n"/>
      <c r="F193" s="1032" t="n"/>
      <c r="G193" s="1032" t="n"/>
      <c r="H193" s="1032" t="n"/>
      <c r="I193" s="1039" t="n"/>
      <c r="J193" s="999" t="n"/>
      <c r="K193" s="998" t="n"/>
      <c r="L193" s="998" t="n"/>
      <c r="M193" s="998" t="n"/>
      <c r="N193" s="1013" t="inlineStr"/>
      <c r="O193" s="192" t="inlineStr"/>
      <c r="P193" s="192" t="inlineStr"/>
      <c r="Q193" s="192" t="inlineStr"/>
      <c r="R193" s="192" t="inlineStr"/>
      <c r="S193" s="192" t="inlineStr"/>
      <c r="T193" s="192" t="inlineStr"/>
      <c r="U193" s="193">
        <f>I190</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9" t="n"/>
      <c r="J194" s="999" t="n"/>
      <c r="K194" s="998" t="n"/>
      <c r="L194" s="998" t="n"/>
      <c r="M194" s="998" t="n"/>
      <c r="N194" s="1013" t="inlineStr"/>
      <c r="O194" s="192" t="inlineStr"/>
      <c r="P194" s="192" t="inlineStr"/>
      <c r="Q194" s="192" t="inlineStr"/>
      <c r="R194" s="192" t="inlineStr"/>
      <c r="S194" s="192" t="inlineStr"/>
      <c r="T194" s="192" t="inlineStr"/>
      <c r="U194" s="193">
        <f>I191</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n"/>
      <c r="B195" s="119" t="n"/>
      <c r="C195" s="1032" t="n"/>
      <c r="D195" s="1032" t="n"/>
      <c r="E195" s="1032" t="n"/>
      <c r="F195" s="1032" t="n"/>
      <c r="G195" s="1032" t="n"/>
      <c r="H195" s="1032" t="n"/>
      <c r="I195" s="1039" t="n"/>
      <c r="J195" s="999" t="n"/>
      <c r="K195" s="998" t="n"/>
      <c r="L195" s="998" t="n"/>
      <c r="M195" s="998" t="n"/>
      <c r="N195" s="1013" t="inlineStr"/>
      <c r="O195" s="192" t="inlineStr"/>
      <c r="P195" s="192" t="inlineStr"/>
      <c r="Q195" s="192" t="inlineStr"/>
      <c r="R195" s="192" t="inlineStr"/>
      <c r="S195" s="192" t="inlineStr"/>
      <c r="T195" s="192" t="inlineStr"/>
      <c r="U195" s="193">
        <f>I192</f>
        <v/>
      </c>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9" t="n"/>
      <c r="J196" s="999" t="n"/>
      <c r="K196" s="998" t="n"/>
      <c r="L196" s="998" t="n"/>
      <c r="M196" s="998" t="n"/>
      <c r="N196" s="1013" t="inlineStr"/>
      <c r="O196" s="192" t="inlineStr"/>
      <c r="P196" s="192" t="inlineStr"/>
      <c r="Q196" s="192" t="inlineStr"/>
      <c r="R196" s="192" t="inlineStr"/>
      <c r="S196" s="192" t="inlineStr"/>
      <c r="T196" s="192" t="inlineStr"/>
      <c r="U196" s="193">
        <f>I193</f>
        <v/>
      </c>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79" t="n"/>
      <c r="B197" s="119" t="n"/>
      <c r="C197" s="1032" t="n"/>
      <c r="D197" s="1032" t="n"/>
      <c r="E197" s="1032" t="n"/>
      <c r="F197" s="1032" t="n"/>
      <c r="G197" s="1032" t="n"/>
      <c r="H197" s="1032" t="n"/>
      <c r="I197" s="1039" t="n"/>
      <c r="J197" s="999" t="n"/>
      <c r="K197" s="998" t="n"/>
      <c r="L197" s="998" t="n"/>
      <c r="M197" s="998" t="n"/>
      <c r="N197" s="1013" t="inlineStr"/>
      <c r="O197" s="192" t="inlineStr"/>
      <c r="P197" s="192" t="inlineStr"/>
      <c r="Q197" s="192" t="inlineStr"/>
      <c r="R197" s="192" t="inlineStr"/>
      <c r="S197" s="192" t="inlineStr"/>
      <c r="T197" s="192" t="inlineStr"/>
      <c r="U197" s="193">
        <f>I194</f>
        <v/>
      </c>
      <c r="V197" s="998" t="n"/>
      <c r="W197" s="998" t="n"/>
      <c r="X197" s="998" t="n"/>
      <c r="Y197" s="998" t="n"/>
      <c r="Z197" s="998" t="n"/>
      <c r="AA197" s="998" t="n"/>
      <c r="AB197" s="998" t="n"/>
      <c r="AC197" s="998" t="n"/>
      <c r="AD197" s="998" t="n"/>
      <c r="AE197" s="998" t="n"/>
      <c r="AF197" s="998" t="n"/>
      <c r="AG197" s="998" t="n"/>
      <c r="AH197" s="998" t="n"/>
      <c r="AI197" s="998" t="n"/>
      <c r="AJ197" s="998" t="n"/>
      <c r="AK197" s="998" t="n"/>
      <c r="AL197" s="998" t="n"/>
      <c r="AM197" s="998" t="n"/>
      <c r="AN197" s="998" t="n"/>
      <c r="AO197" s="998" t="n"/>
      <c r="AP197" s="998" t="n"/>
      <c r="AQ197" s="998" t="n"/>
      <c r="AR197" s="998" t="n"/>
      <c r="AS197" s="998" t="n"/>
      <c r="AT197" s="998" t="n"/>
      <c r="AU197" s="998" t="n"/>
      <c r="AV197" s="998" t="n"/>
      <c r="AW197" s="998" t="n"/>
      <c r="AX197" s="998" t="n"/>
      <c r="AY197" s="998" t="n"/>
      <c r="AZ197" s="998" t="n"/>
      <c r="BA197" s="998" t="n"/>
      <c r="BB197" s="998" t="n"/>
      <c r="BC197" s="998" t="n"/>
      <c r="BD197" s="998" t="n"/>
      <c r="BE197" s="998" t="n"/>
      <c r="BF197" s="998" t="n"/>
      <c r="BG197" s="998" t="n"/>
      <c r="BH197" s="998" t="n"/>
      <c r="BI197" s="998" t="n"/>
      <c r="BJ197" s="998" t="n"/>
      <c r="BK197" s="998" t="n"/>
      <c r="BL197" s="998" t="n"/>
      <c r="BM197" s="998" t="n"/>
      <c r="BN197" s="998" t="n"/>
      <c r="BO197" s="998" t="n"/>
      <c r="BP197" s="998" t="n"/>
      <c r="BQ197" s="998" t="n"/>
      <c r="BR197" s="998" t="n"/>
      <c r="BS197" s="998" t="n"/>
      <c r="BT197" s="998" t="n"/>
      <c r="BU197" s="998" t="n"/>
      <c r="BV197" s="998" t="n"/>
      <c r="BW197" s="998" t="n"/>
      <c r="BX197" s="998" t="n"/>
      <c r="BY197" s="998" t="n"/>
      <c r="BZ197" s="998" t="n"/>
      <c r="CA197" s="998" t="n"/>
      <c r="CB197" s="998" t="n"/>
      <c r="CC197" s="998" t="n"/>
      <c r="CD197" s="998" t="n"/>
      <c r="CE197" s="998" t="n"/>
      <c r="CF197" s="998" t="n"/>
      <c r="CG197" s="998" t="n"/>
      <c r="CH197" s="998" t="n"/>
      <c r="CI197" s="998" t="n"/>
      <c r="CJ197" s="998" t="n"/>
      <c r="CK197" s="998" t="n"/>
      <c r="CL197" s="998" t="n"/>
      <c r="CM197" s="998" t="n"/>
      <c r="CN197" s="998" t="n"/>
      <c r="CO197" s="998" t="n"/>
      <c r="CP197" s="998" t="n"/>
      <c r="CQ197" s="998" t="n"/>
      <c r="CR197" s="998" t="n"/>
      <c r="CS197" s="998" t="n"/>
      <c r="CT197" s="998" t="n"/>
      <c r="CU197" s="998" t="n"/>
      <c r="CV197" s="998" t="n"/>
      <c r="CW197" s="998" t="n"/>
      <c r="CX197" s="998" t="n"/>
      <c r="CY197" s="998" t="n"/>
      <c r="CZ197" s="998" t="n"/>
      <c r="DA197" s="998" t="n"/>
      <c r="DB197" s="998" t="n"/>
      <c r="DC197" s="998" t="n"/>
      <c r="DD197" s="998" t="n"/>
      <c r="DE197" s="998" t="n"/>
      <c r="DF197" s="998" t="n"/>
      <c r="DG197" s="998" t="n"/>
      <c r="DH197" s="998" t="n"/>
      <c r="DI197" s="998" t="n"/>
      <c r="DJ197" s="998" t="n"/>
      <c r="DK197" s="998" t="n"/>
      <c r="DL197" s="998" t="n"/>
      <c r="DM197" s="998" t="n"/>
      <c r="DN197" s="998" t="n"/>
      <c r="DO197" s="998" t="n"/>
      <c r="DP197" s="998" t="n"/>
      <c r="DQ197" s="998" t="n"/>
      <c r="DR197" s="998" t="n"/>
      <c r="DS197" s="998" t="n"/>
      <c r="DT197" s="998" t="n"/>
      <c r="DU197" s="998" t="n"/>
      <c r="DV197" s="998" t="n"/>
      <c r="DW197" s="998" t="n"/>
      <c r="DX197" s="998" t="n"/>
      <c r="DY197" s="998" t="n"/>
      <c r="DZ197" s="998" t="n"/>
      <c r="EA197" s="998" t="n"/>
      <c r="EB197" s="998" t="n"/>
      <c r="EC197" s="998" t="n"/>
      <c r="ED197" s="998" t="n"/>
      <c r="EE197" s="998" t="n"/>
      <c r="EF197" s="998" t="n"/>
      <c r="EG197" s="998" t="n"/>
      <c r="EH197" s="998" t="n"/>
      <c r="EI197" s="998" t="n"/>
      <c r="EJ197" s="998" t="n"/>
    </row>
    <row r="198">
      <c r="A198" s="79" t="inlineStr">
        <is>
          <t>K36</t>
        </is>
      </c>
      <c r="B198" s="96" t="inlineStr">
        <is>
          <t>Total</t>
        </is>
      </c>
      <c r="C198" s="988">
        <f>SUM(INDIRECT(ADDRESS(MATCH("K35",$A:$A,0)+1,COLUMN(C$13),4)&amp;":"&amp;ADDRESS(MATCH("K36",$A:$A,0)-1,COLUMN(C$13),4)))</f>
        <v/>
      </c>
      <c r="D198" s="988">
        <f>SUM(INDIRECT(ADDRESS(MATCH("K35",$A:$A,0)+1,COLUMN(D$13),4)&amp;":"&amp;ADDRESS(MATCH("K36",$A:$A,0)-1,COLUMN(D$13),4)))</f>
        <v/>
      </c>
      <c r="E198" s="988">
        <f>SUM(INDIRECT(ADDRESS(MATCH("K35",$A:$A,0)+1,COLUMN(E$13),4)&amp;":"&amp;ADDRESS(MATCH("K36",$A:$A,0)-1,COLUMN(E$13),4)))</f>
        <v/>
      </c>
      <c r="F198" s="988">
        <f>SUM(INDIRECT(ADDRESS(MATCH("K35",$A:$A,0)+1,COLUMN(F$13),4)&amp;":"&amp;ADDRESS(MATCH("K36",$A:$A,0)-1,COLUMN(F$13),4)))</f>
        <v/>
      </c>
      <c r="G198" s="988">
        <f>SUM(INDIRECT(ADDRESS(MATCH("K35",$A:$A,0)+1,COLUMN(G$13),4)&amp;":"&amp;ADDRESS(MATCH("K36",$A:$A,0)-1,COLUMN(G$13),4)))</f>
        <v/>
      </c>
      <c r="H198" s="988">
        <f>SUM(INDIRECT(ADDRESS(MATCH("K35",$A:$A,0)+1,COLUMN(H$13),4)&amp;":"&amp;ADDRESS(MATCH("K36",$A:$A,0)-1,COLUMN(H$13),4)))</f>
        <v/>
      </c>
      <c r="I198" s="1039" t="n"/>
      <c r="J198" s="999" t="n"/>
      <c r="K198" s="998" t="n"/>
      <c r="L198" s="998" t="n"/>
      <c r="M198" s="998" t="n"/>
      <c r="N198" s="1003">
        <f>B198</f>
        <v/>
      </c>
      <c r="O198" s="1044">
        <f>C198*BS!$B$9</f>
        <v/>
      </c>
      <c r="P198" s="1044">
        <f>D198*BS!$B$9</f>
        <v/>
      </c>
      <c r="Q198" s="1044">
        <f>E198*BS!$B$9</f>
        <v/>
      </c>
      <c r="R198" s="1044">
        <f>F198*BS!$B$9</f>
        <v/>
      </c>
      <c r="S198" s="1044">
        <f>G198*BS!$B$9</f>
        <v/>
      </c>
      <c r="T198" s="1044">
        <f>H198*BS!$B$9</f>
        <v/>
      </c>
      <c r="U198" s="193" t="n"/>
      <c r="V198" s="998" t="n"/>
      <c r="W198" s="998" t="n"/>
      <c r="X198" s="998" t="n"/>
      <c r="Y198" s="998" t="n"/>
      <c r="Z198" s="998" t="n"/>
      <c r="AA198" s="998" t="n"/>
      <c r="AB198" s="998" t="n"/>
      <c r="AC198" s="998" t="n"/>
      <c r="AD198" s="998" t="n"/>
      <c r="AE198" s="998" t="n"/>
      <c r="AF198" s="998" t="n"/>
      <c r="AG198" s="998" t="n"/>
      <c r="AH198" s="998" t="n"/>
      <c r="AI198" s="998" t="n"/>
      <c r="AJ198" s="998" t="n"/>
      <c r="AK198" s="998" t="n"/>
      <c r="AL198" s="998" t="n"/>
      <c r="AM198" s="998" t="n"/>
      <c r="AN198" s="998" t="n"/>
      <c r="AO198" s="998" t="n"/>
      <c r="AP198" s="998" t="n"/>
      <c r="AQ198" s="998" t="n"/>
      <c r="AR198" s="998" t="n"/>
      <c r="AS198" s="998" t="n"/>
      <c r="AT198" s="998" t="n"/>
      <c r="AU198" s="998" t="n"/>
      <c r="AV198" s="998" t="n"/>
      <c r="AW198" s="998" t="n"/>
      <c r="AX198" s="998" t="n"/>
      <c r="AY198" s="998" t="n"/>
      <c r="AZ198" s="998" t="n"/>
      <c r="BA198" s="998" t="n"/>
      <c r="BB198" s="998" t="n"/>
      <c r="BC198" s="998" t="n"/>
      <c r="BD198" s="998" t="n"/>
      <c r="BE198" s="998" t="n"/>
      <c r="BF198" s="998" t="n"/>
      <c r="BG198" s="998" t="n"/>
      <c r="BH198" s="998" t="n"/>
      <c r="BI198" s="998" t="n"/>
      <c r="BJ198" s="998" t="n"/>
      <c r="BK198" s="998" t="n"/>
      <c r="BL198" s="998" t="n"/>
      <c r="BM198" s="998" t="n"/>
      <c r="BN198" s="998" t="n"/>
      <c r="BO198" s="998" t="n"/>
      <c r="BP198" s="998" t="n"/>
      <c r="BQ198" s="998" t="n"/>
      <c r="BR198" s="998" t="n"/>
      <c r="BS198" s="998" t="n"/>
      <c r="BT198" s="998" t="n"/>
      <c r="BU198" s="998" t="n"/>
      <c r="BV198" s="998" t="n"/>
      <c r="BW198" s="998" t="n"/>
      <c r="BX198" s="998" t="n"/>
      <c r="BY198" s="998" t="n"/>
      <c r="BZ198" s="998" t="n"/>
      <c r="CA198" s="998" t="n"/>
      <c r="CB198" s="998" t="n"/>
      <c r="CC198" s="998" t="n"/>
      <c r="CD198" s="998" t="n"/>
      <c r="CE198" s="998" t="n"/>
      <c r="CF198" s="998" t="n"/>
      <c r="CG198" s="998" t="n"/>
      <c r="CH198" s="998" t="n"/>
      <c r="CI198" s="998" t="n"/>
      <c r="CJ198" s="998" t="n"/>
      <c r="CK198" s="998" t="n"/>
      <c r="CL198" s="998" t="n"/>
      <c r="CM198" s="998" t="n"/>
      <c r="CN198" s="998" t="n"/>
      <c r="CO198" s="998" t="n"/>
      <c r="CP198" s="998" t="n"/>
      <c r="CQ198" s="998" t="n"/>
      <c r="CR198" s="998" t="n"/>
      <c r="CS198" s="998" t="n"/>
      <c r="CT198" s="998" t="n"/>
      <c r="CU198" s="998" t="n"/>
      <c r="CV198" s="998" t="n"/>
      <c r="CW198" s="998" t="n"/>
      <c r="CX198" s="998" t="n"/>
      <c r="CY198" s="998" t="n"/>
      <c r="CZ198" s="998" t="n"/>
      <c r="DA198" s="998" t="n"/>
      <c r="DB198" s="998" t="n"/>
      <c r="DC198" s="998" t="n"/>
      <c r="DD198" s="998" t="n"/>
      <c r="DE198" s="998" t="n"/>
      <c r="DF198" s="998" t="n"/>
      <c r="DG198" s="998" t="n"/>
      <c r="DH198" s="998" t="n"/>
      <c r="DI198" s="998" t="n"/>
      <c r="DJ198" s="998" t="n"/>
      <c r="DK198" s="998" t="n"/>
      <c r="DL198" s="998" t="n"/>
      <c r="DM198" s="998" t="n"/>
      <c r="DN198" s="998" t="n"/>
      <c r="DO198" s="998" t="n"/>
      <c r="DP198" s="998" t="n"/>
      <c r="DQ198" s="998" t="n"/>
      <c r="DR198" s="998" t="n"/>
      <c r="DS198" s="998" t="n"/>
      <c r="DT198" s="998" t="n"/>
      <c r="DU198" s="998" t="n"/>
      <c r="DV198" s="998" t="n"/>
      <c r="DW198" s="998" t="n"/>
      <c r="DX198" s="998" t="n"/>
      <c r="DY198" s="998" t="n"/>
      <c r="DZ198" s="998" t="n"/>
      <c r="EA198" s="998" t="n"/>
      <c r="EB198" s="998" t="n"/>
      <c r="EC198" s="998" t="n"/>
      <c r="ED198" s="998" t="n"/>
      <c r="EE198" s="998" t="n"/>
      <c r="EF198" s="998" t="n"/>
      <c r="EG198" s="998" t="n"/>
      <c r="EH198" s="998" t="n"/>
      <c r="EI198" s="998" t="n"/>
      <c r="EJ198" s="998" t="n"/>
    </row>
    <row r="199">
      <c r="A199" s="79" t="n"/>
      <c r="B199" s="119" t="n"/>
      <c r="C199" s="1032" t="n"/>
      <c r="D199" s="1032" t="n"/>
      <c r="E199" s="1032" t="n"/>
      <c r="F199" s="1032" t="n"/>
      <c r="G199" s="1032" t="n"/>
      <c r="H199" s="1032" t="n"/>
      <c r="I199" s="1039" t="n"/>
      <c r="J199" s="999" t="n"/>
      <c r="K199" s="998" t="n"/>
      <c r="L199" s="998" t="n"/>
      <c r="M199" s="998" t="n"/>
      <c r="N199" s="1013" t="inlineStr"/>
      <c r="O199" s="192" t="inlineStr"/>
      <c r="P199" s="192" t="inlineStr"/>
      <c r="Q199" s="192" t="inlineStr"/>
      <c r="R199" s="192" t="inlineStr"/>
      <c r="S199" s="192" t="inlineStr"/>
      <c r="T199" s="192" t="inlineStr"/>
      <c r="U199" s="193" t="n"/>
      <c r="V199" s="998" t="n"/>
      <c r="W199" s="998" t="n"/>
      <c r="X199" s="998" t="n"/>
      <c r="Y199" s="998" t="n"/>
      <c r="Z199" s="998" t="n"/>
      <c r="AA199" s="998" t="n"/>
      <c r="AB199" s="998" t="n"/>
      <c r="AC199" s="998" t="n"/>
      <c r="AD199" s="998" t="n"/>
      <c r="AE199" s="998" t="n"/>
      <c r="AF199" s="998" t="n"/>
      <c r="AG199" s="998" t="n"/>
      <c r="AH199" s="998" t="n"/>
      <c r="AI199" s="998" t="n"/>
      <c r="AJ199" s="998" t="n"/>
      <c r="AK199" s="998" t="n"/>
      <c r="AL199" s="998" t="n"/>
      <c r="AM199" s="998" t="n"/>
      <c r="AN199" s="998" t="n"/>
      <c r="AO199" s="998" t="n"/>
      <c r="AP199" s="998" t="n"/>
      <c r="AQ199" s="998" t="n"/>
      <c r="AR199" s="998" t="n"/>
      <c r="AS199" s="998" t="n"/>
      <c r="AT199" s="998" t="n"/>
      <c r="AU199" s="998" t="n"/>
      <c r="AV199" s="998" t="n"/>
      <c r="AW199" s="998" t="n"/>
      <c r="AX199" s="998" t="n"/>
      <c r="AY199" s="998" t="n"/>
      <c r="AZ199" s="998" t="n"/>
      <c r="BA199" s="998" t="n"/>
      <c r="BB199" s="998" t="n"/>
      <c r="BC199" s="998" t="n"/>
      <c r="BD199" s="998" t="n"/>
      <c r="BE199" s="998" t="n"/>
      <c r="BF199" s="998" t="n"/>
      <c r="BG199" s="998" t="n"/>
      <c r="BH199" s="998" t="n"/>
      <c r="BI199" s="998" t="n"/>
      <c r="BJ199" s="998" t="n"/>
      <c r="BK199" s="998" t="n"/>
      <c r="BL199" s="998" t="n"/>
      <c r="BM199" s="998" t="n"/>
      <c r="BN199" s="998" t="n"/>
      <c r="BO199" s="998" t="n"/>
      <c r="BP199" s="998" t="n"/>
      <c r="BQ199" s="998" t="n"/>
      <c r="BR199" s="998" t="n"/>
      <c r="BS199" s="998" t="n"/>
      <c r="BT199" s="998" t="n"/>
      <c r="BU199" s="998" t="n"/>
      <c r="BV199" s="998" t="n"/>
      <c r="BW199" s="998" t="n"/>
      <c r="BX199" s="998" t="n"/>
      <c r="BY199" s="998" t="n"/>
      <c r="BZ199" s="998" t="n"/>
      <c r="CA199" s="998" t="n"/>
      <c r="CB199" s="998" t="n"/>
      <c r="CC199" s="998" t="n"/>
      <c r="CD199" s="998" t="n"/>
      <c r="CE199" s="998" t="n"/>
      <c r="CF199" s="998" t="n"/>
      <c r="CG199" s="998" t="n"/>
      <c r="CH199" s="998" t="n"/>
      <c r="CI199" s="998" t="n"/>
      <c r="CJ199" s="998" t="n"/>
      <c r="CK199" s="998" t="n"/>
      <c r="CL199" s="998" t="n"/>
      <c r="CM199" s="998" t="n"/>
      <c r="CN199" s="998" t="n"/>
      <c r="CO199" s="998" t="n"/>
      <c r="CP199" s="998" t="n"/>
      <c r="CQ199" s="998" t="n"/>
      <c r="CR199" s="998" t="n"/>
      <c r="CS199" s="998" t="n"/>
      <c r="CT199" s="998" t="n"/>
      <c r="CU199" s="998" t="n"/>
      <c r="CV199" s="998" t="n"/>
      <c r="CW199" s="998" t="n"/>
      <c r="CX199" s="998" t="n"/>
      <c r="CY199" s="998" t="n"/>
      <c r="CZ199" s="998" t="n"/>
      <c r="DA199" s="998" t="n"/>
      <c r="DB199" s="998" t="n"/>
      <c r="DC199" s="998" t="n"/>
      <c r="DD199" s="998" t="n"/>
      <c r="DE199" s="998" t="n"/>
      <c r="DF199" s="998" t="n"/>
      <c r="DG199" s="998" t="n"/>
      <c r="DH199" s="998" t="n"/>
      <c r="DI199" s="998" t="n"/>
      <c r="DJ199" s="998" t="n"/>
      <c r="DK199" s="998" t="n"/>
      <c r="DL199" s="998" t="n"/>
      <c r="DM199" s="998" t="n"/>
      <c r="DN199" s="998" t="n"/>
      <c r="DO199" s="998" t="n"/>
      <c r="DP199" s="998" t="n"/>
      <c r="DQ199" s="998" t="n"/>
      <c r="DR199" s="998" t="n"/>
      <c r="DS199" s="998" t="n"/>
      <c r="DT199" s="998" t="n"/>
      <c r="DU199" s="998" t="n"/>
      <c r="DV199" s="998" t="n"/>
      <c r="DW199" s="998" t="n"/>
      <c r="DX199" s="998" t="n"/>
      <c r="DY199" s="998" t="n"/>
      <c r="DZ199" s="998" t="n"/>
      <c r="EA199" s="998" t="n"/>
      <c r="EB199" s="998" t="n"/>
      <c r="EC199" s="998" t="n"/>
      <c r="ED199" s="998" t="n"/>
      <c r="EE199" s="998" t="n"/>
      <c r="EF199" s="998" t="n"/>
      <c r="EG199" s="998" t="n"/>
      <c r="EH199" s="998" t="n"/>
      <c r="EI199" s="998" t="n"/>
      <c r="EJ199" s="998" t="n"/>
    </row>
    <row r="200">
      <c r="A200" s="1007" t="inlineStr">
        <is>
          <t>K37</t>
        </is>
      </c>
      <c r="B200" s="96" t="inlineStr">
        <is>
          <t xml:space="preserve">Total Shareholders Equity </t>
        </is>
      </c>
      <c r="C200" s="1024" t="n"/>
      <c r="D200" s="1024" t="n"/>
      <c r="E200" s="1024" t="n"/>
      <c r="F200" s="1024" t="n"/>
      <c r="G200" s="1024" t="n"/>
      <c r="H200" s="1024" t="n"/>
      <c r="I200" s="1040" t="n"/>
      <c r="J200" s="1009" t="n"/>
      <c r="K200" s="1010" t="n"/>
      <c r="L200" s="1010" t="n"/>
      <c r="M200" s="1010" t="n"/>
      <c r="N200" s="1003">
        <f>B200</f>
        <v/>
      </c>
      <c r="O200" s="198" t="inlineStr"/>
      <c r="P200" s="198" t="inlineStr"/>
      <c r="Q200" s="198" t="inlineStr"/>
      <c r="R200" s="198" t="inlineStr"/>
      <c r="S200" s="198" t="inlineStr"/>
      <c r="T200" s="198" t="inlineStr"/>
      <c r="U200" s="193">
        <f>I197</f>
        <v/>
      </c>
      <c r="V200" s="1010" t="n"/>
      <c r="W200" s="1010" t="n"/>
      <c r="X200" s="1010" t="n"/>
      <c r="Y200" s="1010" t="n"/>
      <c r="Z200" s="1010" t="n"/>
      <c r="AA200" s="1010" t="n"/>
      <c r="AB200" s="1010" t="n"/>
      <c r="AC200" s="1010" t="n"/>
      <c r="AD200" s="1010" t="n"/>
      <c r="AE200" s="1010" t="n"/>
      <c r="AF200" s="1010" t="n"/>
      <c r="AG200" s="1010" t="n"/>
      <c r="AH200" s="1010" t="n"/>
      <c r="AI200" s="1010" t="n"/>
      <c r="AJ200" s="1010" t="n"/>
      <c r="AK200" s="1010" t="n"/>
      <c r="AL200" s="1010" t="n"/>
      <c r="AM200" s="1010" t="n"/>
      <c r="AN200" s="1010" t="n"/>
      <c r="AO200" s="1010" t="n"/>
      <c r="AP200" s="1010" t="n"/>
      <c r="AQ200" s="1010" t="n"/>
      <c r="AR200" s="1010" t="n"/>
      <c r="AS200" s="1010" t="n"/>
      <c r="AT200" s="1010" t="n"/>
      <c r="AU200" s="1010" t="n"/>
      <c r="AV200" s="1010" t="n"/>
      <c r="AW200" s="1010" t="n"/>
      <c r="AX200" s="1010" t="n"/>
      <c r="AY200" s="1010" t="n"/>
      <c r="AZ200" s="1010" t="n"/>
      <c r="BA200" s="1010" t="n"/>
      <c r="BB200" s="1010" t="n"/>
      <c r="BC200" s="1010" t="n"/>
      <c r="BD200" s="1010" t="n"/>
      <c r="BE200" s="1010" t="n"/>
      <c r="BF200" s="1010" t="n"/>
      <c r="BG200" s="1010" t="n"/>
      <c r="BH200" s="1010" t="n"/>
      <c r="BI200" s="1010" t="n"/>
      <c r="BJ200" s="1010" t="n"/>
      <c r="BK200" s="1010" t="n"/>
      <c r="BL200" s="1010" t="n"/>
      <c r="BM200" s="1010" t="n"/>
      <c r="BN200" s="1010" t="n"/>
      <c r="BO200" s="1010" t="n"/>
      <c r="BP200" s="1010" t="n"/>
      <c r="BQ200" s="1010" t="n"/>
      <c r="BR200" s="1010" t="n"/>
      <c r="BS200" s="1010" t="n"/>
      <c r="BT200" s="1010" t="n"/>
      <c r="BU200" s="1010" t="n"/>
      <c r="BV200" s="1010" t="n"/>
      <c r="BW200" s="1010" t="n"/>
      <c r="BX200" s="1010" t="n"/>
      <c r="BY200" s="1010" t="n"/>
      <c r="BZ200" s="1010" t="n"/>
      <c r="CA200" s="1010" t="n"/>
      <c r="CB200" s="1010" t="n"/>
      <c r="CC200" s="1010" t="n"/>
      <c r="CD200" s="1010" t="n"/>
      <c r="CE200" s="1010" t="n"/>
      <c r="CF200" s="1010" t="n"/>
      <c r="CG200" s="1010" t="n"/>
      <c r="CH200" s="1010" t="n"/>
      <c r="CI200" s="1010" t="n"/>
      <c r="CJ200" s="1010" t="n"/>
      <c r="CK200" s="1010" t="n"/>
      <c r="CL200" s="1010" t="n"/>
      <c r="CM200" s="1010" t="n"/>
      <c r="CN200" s="1010" t="n"/>
      <c r="CO200" s="1010" t="n"/>
      <c r="CP200" s="1010" t="n"/>
      <c r="CQ200" s="1010" t="n"/>
      <c r="CR200" s="1010" t="n"/>
      <c r="CS200" s="1010" t="n"/>
      <c r="CT200" s="1010" t="n"/>
      <c r="CU200" s="1010" t="n"/>
      <c r="CV200" s="1010" t="n"/>
      <c r="CW200" s="1010" t="n"/>
      <c r="CX200" s="1010" t="n"/>
      <c r="CY200" s="1010" t="n"/>
      <c r="CZ200" s="1010" t="n"/>
      <c r="DA200" s="1010" t="n"/>
      <c r="DB200" s="1010" t="n"/>
      <c r="DC200" s="1010" t="n"/>
      <c r="DD200" s="1010" t="n"/>
      <c r="DE200" s="1010" t="n"/>
      <c r="DF200" s="1010" t="n"/>
      <c r="DG200" s="1010" t="n"/>
      <c r="DH200" s="1010" t="n"/>
      <c r="DI200" s="1010" t="n"/>
      <c r="DJ200" s="1010" t="n"/>
      <c r="DK200" s="1010" t="n"/>
      <c r="DL200" s="1010" t="n"/>
      <c r="DM200" s="1010" t="n"/>
      <c r="DN200" s="1010" t="n"/>
      <c r="DO200" s="1010" t="n"/>
      <c r="DP200" s="1010" t="n"/>
      <c r="DQ200" s="1010" t="n"/>
      <c r="DR200" s="1010" t="n"/>
      <c r="DS200" s="1010" t="n"/>
      <c r="DT200" s="1010" t="n"/>
      <c r="DU200" s="1010" t="n"/>
      <c r="DV200" s="1010" t="n"/>
      <c r="DW200" s="1010" t="n"/>
      <c r="DX200" s="1010" t="n"/>
      <c r="DY200" s="1010" t="n"/>
      <c r="DZ200" s="1010" t="n"/>
      <c r="EA200" s="1010" t="n"/>
      <c r="EB200" s="1010" t="n"/>
      <c r="EC200" s="1010" t="n"/>
      <c r="ED200" s="1010" t="n"/>
      <c r="EE200" s="1010" t="n"/>
      <c r="EF200" s="1010" t="n"/>
      <c r="EG200" s="1010" t="n"/>
      <c r="EH200" s="1010" t="n"/>
      <c r="EI200" s="1010" t="n"/>
      <c r="EJ200" s="1010" t="n"/>
    </row>
    <row r="201" ht="24" customHeight="1" s="899">
      <c r="B201" s="102" t="n"/>
      <c r="C201" s="103" t="n"/>
      <c r="D201" s="103" t="n"/>
      <c r="E201" s="103" t="n"/>
      <c r="F201" s="103" t="n"/>
      <c r="G201" s="103" t="n"/>
      <c r="H201" s="103" t="n"/>
      <c r="I201" s="1025" t="n"/>
      <c r="J201" s="999" t="n"/>
      <c r="N201" s="1016" t="inlineStr"/>
      <c r="O201" s="192" t="inlineStr"/>
      <c r="P201" s="192" t="inlineStr"/>
      <c r="Q201" s="192" t="inlineStr"/>
      <c r="R201" s="192" t="inlineStr"/>
      <c r="S201" s="192" t="inlineStr"/>
      <c r="T201" s="192" t="inlineStr"/>
      <c r="U201" s="193">
        <f>I198</f>
        <v/>
      </c>
    </row>
    <row r="202">
      <c r="B202" s="102" t="n"/>
      <c r="C202" s="1045" t="n"/>
      <c r="D202" s="1045" t="n"/>
      <c r="E202" s="1045" t="n"/>
      <c r="F202" s="1045" t="n"/>
      <c r="G202" s="1045" t="n"/>
      <c r="H202" s="1045" t="n"/>
      <c r="I202" s="1025" t="n"/>
      <c r="J202" s="999" t="n"/>
      <c r="N202" s="1016" t="inlineStr"/>
      <c r="O202" s="192" t="inlineStr"/>
      <c r="P202" s="192" t="inlineStr"/>
      <c r="Q202" s="192" t="inlineStr"/>
      <c r="R202" s="192" t="inlineStr"/>
      <c r="S202" s="192" t="inlineStr"/>
      <c r="T202" s="192" t="inlineStr"/>
      <c r="U202" s="193" t="n"/>
    </row>
    <row r="203">
      <c r="A203" s="997" t="inlineStr">
        <is>
          <t>K38</t>
        </is>
      </c>
      <c r="B203" s="96" t="inlineStr">
        <is>
          <t>Total</t>
        </is>
      </c>
      <c r="C203" s="988">
        <f>INDIRECT(ADDRESS(MATCH("K28",$A:$A,0),COLUMN(C$13),4))+INDIRECT(ADDRESS(MATCH("K30",$A:$A,0),COLUMN(C$13),4))+INDIRECT(ADDRESS(MATCH("K32",$A:$A,0),COLUMN(C$13),4))+INDIRECT(ADDRESS(MATCH("K34",$A:$A,0),COLUMN(C$13),4))+INDIRECT(ADDRESS(MATCH("K36",$A:$A,0),COLUMN(C$13),4))</f>
        <v/>
      </c>
      <c r="D203" s="988">
        <f>INDIRECT(ADDRESS(MATCH("K28",$A:$A,0),COLUMN(D$13),4))+INDIRECT(ADDRESS(MATCH("K30",$A:$A,0),COLUMN(D$13),4))+INDIRECT(ADDRESS(MATCH("K32",$A:$A,0),COLUMN(D$13),4))+INDIRECT(ADDRESS(MATCH("K34",$A:$A,0),COLUMN(D$13),4))+INDIRECT(ADDRESS(MATCH("K36",$A:$A,0),COLUMN(D$13),4))</f>
        <v/>
      </c>
      <c r="E203" s="988">
        <f>INDIRECT(ADDRESS(MATCH("K28",$A:$A,0),COLUMN(E$13),4))+INDIRECT(ADDRESS(MATCH("K30",$A:$A,0),COLUMN(E$13),4))+INDIRECT(ADDRESS(MATCH("K32",$A:$A,0),COLUMN(E$13),4))+INDIRECT(ADDRESS(MATCH("K34",$A:$A,0),COLUMN(E$13),4))+INDIRECT(ADDRESS(MATCH("K36",$A:$A,0),COLUMN(E$13),4))</f>
        <v/>
      </c>
      <c r="F203" s="988">
        <f>INDIRECT(ADDRESS(MATCH("K28",$A:$A,0),COLUMN(F$13),4))+INDIRECT(ADDRESS(MATCH("K30",$A:$A,0),COLUMN(F$13),4))+INDIRECT(ADDRESS(MATCH("K32",$A:$A,0),COLUMN(F$13),4))+INDIRECT(ADDRESS(MATCH("K34",$A:$A,0),COLUMN(F$13),4))+INDIRECT(ADDRESS(MATCH("K36",$A:$A,0),COLUMN(F$13),4))</f>
        <v/>
      </c>
      <c r="G203" s="988">
        <f>INDIRECT(ADDRESS(MATCH("K28",$A:$A,0),COLUMN(G$13),4))+INDIRECT(ADDRESS(MATCH("K30",$A:$A,0),COLUMN(G$13),4))+INDIRECT(ADDRESS(MATCH("K32",$A:$A,0),COLUMN(G$13),4))+INDIRECT(ADDRESS(MATCH("K34",$A:$A,0),COLUMN(G$13),4))+INDIRECT(ADDRESS(MATCH("K36",$A:$A,0),COLUMN(G$13),4))</f>
        <v/>
      </c>
      <c r="H203" s="988">
        <f>INDIRECT(ADDRESS(MATCH("K28",$A:$A,0),COLUMN(H$13),4))+INDIRECT(ADDRESS(MATCH("K30",$A:$A,0),COLUMN(H$13),4))+INDIRECT(ADDRESS(MATCH("K32",$A:$A,0),COLUMN(H$13),4))+INDIRECT(ADDRESS(MATCH("K34",$A:$A,0),COLUMN(H$13),4))+INDIRECT(ADDRESS(MATCH("K36",$A:$A,0),COLUMN(H$13),4))</f>
        <v/>
      </c>
      <c r="I203" s="1025" t="n"/>
      <c r="J203" s="999" t="n"/>
      <c r="N203" s="1016">
        <f>B203</f>
        <v/>
      </c>
      <c r="O203" s="192">
        <f>C203*BS!$B$9</f>
        <v/>
      </c>
      <c r="P203" s="192">
        <f>D203*BS!$B$9</f>
        <v/>
      </c>
      <c r="Q203" s="192">
        <f>E203*BS!$B$9</f>
        <v/>
      </c>
      <c r="R203" s="192">
        <f>F203*BS!$B$9</f>
        <v/>
      </c>
      <c r="S203" s="192">
        <f>G203*BS!$B$9</f>
        <v/>
      </c>
      <c r="T203" s="192">
        <f>H203*BS!$B$9</f>
        <v/>
      </c>
      <c r="U203" s="193" t="n"/>
    </row>
    <row r="204">
      <c r="A204" s="997" t="inlineStr">
        <is>
          <t>K39</t>
        </is>
      </c>
      <c r="B204" s="96" t="inlineStr">
        <is>
          <t xml:space="preserve">Off Balance Liabilities </t>
        </is>
      </c>
      <c r="C204" s="1046" t="n"/>
      <c r="D204" s="1046" t="n"/>
      <c r="E204" s="1046" t="n"/>
      <c r="F204" s="1046" t="n"/>
      <c r="G204" s="1046" t="n"/>
      <c r="H204" s="1046" t="n"/>
      <c r="I204" s="1039" t="n"/>
      <c r="J204" s="999" t="n"/>
      <c r="N204" s="1003">
        <f>B204</f>
        <v/>
      </c>
      <c r="O204" s="204" t="inlineStr"/>
      <c r="P204" s="204" t="inlineStr"/>
      <c r="Q204" s="204" t="inlineStr"/>
      <c r="R204" s="204" t="inlineStr"/>
      <c r="S204" s="204" t="inlineStr"/>
      <c r="T204" s="204" t="inlineStr"/>
      <c r="U204" s="193" t="n"/>
    </row>
    <row r="205">
      <c r="B205" s="102" t="inlineStr">
        <is>
          <t>- LC</t>
        </is>
      </c>
      <c r="C205" s="1032" t="n"/>
      <c r="D205" s="1032" t="n"/>
      <c r="E205" s="1032" t="n"/>
      <c r="F205" s="1032" t="n"/>
      <c r="G205" s="1032" t="n"/>
      <c r="H205" s="1032" t="n"/>
      <c r="I205" s="1017" t="n"/>
      <c r="J205" s="999" t="n"/>
      <c r="N205" s="1016">
        <f>B205</f>
        <v/>
      </c>
      <c r="O205" s="192" t="inlineStr"/>
      <c r="P205" s="192" t="inlineStr"/>
      <c r="Q205" s="192" t="inlineStr"/>
      <c r="R205" s="192" t="inlineStr"/>
      <c r="S205" s="192" t="inlineStr"/>
      <c r="T205" s="192" t="inlineStr"/>
      <c r="U205" s="193">
        <f>I202</f>
        <v/>
      </c>
    </row>
    <row r="206">
      <c r="B206" s="102" t="inlineStr">
        <is>
          <t>- BG</t>
        </is>
      </c>
      <c r="C206" s="1032" t="n"/>
      <c r="D206" s="1032" t="n"/>
      <c r="E206" s="1032" t="n"/>
      <c r="F206" s="1032" t="n"/>
      <c r="G206" s="1032" t="n"/>
      <c r="H206" s="1032" t="n"/>
      <c r="I206" s="239" t="n"/>
      <c r="J206" s="999" t="n"/>
      <c r="N206" s="101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999" t="n"/>
      <c r="N207" s="1016">
        <f>B207</f>
        <v/>
      </c>
      <c r="O207" s="192" t="inlineStr"/>
      <c r="P207" s="192" t="inlineStr"/>
      <c r="Q207" s="192" t="inlineStr"/>
      <c r="R207" s="192" t="inlineStr"/>
      <c r="S207" s="192" t="inlineStr"/>
      <c r="T207" s="192" t="inlineStr"/>
      <c r="U207" s="193">
        <f>I204</f>
        <v/>
      </c>
    </row>
    <row r="208">
      <c r="B208" s="102" t="inlineStr">
        <is>
          <t>- CG</t>
        </is>
      </c>
      <c r="C208" s="1032" t="n"/>
      <c r="D208" s="1032" t="n"/>
      <c r="E208" s="1032" t="n"/>
      <c r="F208" s="1032" t="n"/>
      <c r="G208" s="1032" t="n"/>
      <c r="H208" s="1032" t="n"/>
      <c r="I208" s="241" t="n"/>
      <c r="J208" s="999" t="n"/>
      <c r="N208" s="1016">
        <f>B208</f>
        <v/>
      </c>
      <c r="O208" s="192" t="inlineStr"/>
      <c r="P208" s="192" t="inlineStr"/>
      <c r="Q208" s="192" t="inlineStr"/>
      <c r="R208" s="192" t="inlineStr"/>
      <c r="S208" s="192" t="inlineStr"/>
      <c r="T208" s="192" t="inlineStr"/>
      <c r="U208" s="193">
        <f>I205</f>
        <v/>
      </c>
    </row>
    <row r="209">
      <c r="B209" s="102" t="inlineStr">
        <is>
          <t>- Commitments</t>
        </is>
      </c>
      <c r="C209" s="1032" t="n"/>
      <c r="D209" s="1032" t="n"/>
      <c r="E209" s="1032" t="n"/>
      <c r="F209" s="1032" t="n"/>
      <c r="G209" s="1032" t="n"/>
      <c r="H209" s="1032" t="n"/>
      <c r="I209" s="241" t="n"/>
      <c r="J209" s="999" t="n"/>
      <c r="N209" s="1016">
        <f>B209</f>
        <v/>
      </c>
      <c r="O209" s="192" t="inlineStr"/>
      <c r="P209" s="192" t="inlineStr"/>
      <c r="Q209" s="192" t="inlineStr"/>
      <c r="R209" s="192" t="inlineStr"/>
      <c r="S209" s="192" t="inlineStr"/>
      <c r="T209" s="192" t="inlineStr"/>
      <c r="U209" s="193">
        <f>I206</f>
        <v/>
      </c>
    </row>
    <row r="210">
      <c r="B210" s="102" t="n"/>
      <c r="C210" s="1032" t="n"/>
      <c r="D210" s="1032" t="n"/>
      <c r="E210" s="1032" t="n"/>
      <c r="F210" s="1032" t="n"/>
      <c r="G210" s="1032" t="n"/>
      <c r="H210" s="1032" t="n"/>
      <c r="I210" s="241" t="n"/>
      <c r="J210" s="999" t="n"/>
      <c r="N210" s="1016" t="inlineStr"/>
      <c r="O210" s="192" t="inlineStr"/>
      <c r="P210" s="192" t="inlineStr"/>
      <c r="Q210" s="192" t="inlineStr"/>
      <c r="R210" s="192" t="inlineStr"/>
      <c r="S210" s="192" t="inlineStr"/>
      <c r="T210" s="192" t="inlineStr"/>
      <c r="U210" s="193">
        <f>I207</f>
        <v/>
      </c>
    </row>
    <row r="211">
      <c r="B211" s="102" t="inlineStr">
        <is>
          <t>- Others</t>
        </is>
      </c>
      <c r="C211" s="1032" t="n"/>
      <c r="D211" s="1032" t="n"/>
      <c r="E211" s="1032" t="n"/>
      <c r="F211" s="1032" t="n"/>
      <c r="G211" s="1032" t="n"/>
      <c r="H211" s="1032" t="n"/>
      <c r="I211" s="241" t="n"/>
      <c r="J211" s="999" t="n"/>
      <c r="N211" s="1016">
        <f>B211</f>
        <v/>
      </c>
      <c r="O211" s="192" t="inlineStr"/>
      <c r="P211" s="192" t="inlineStr"/>
      <c r="Q211" s="192" t="inlineStr"/>
      <c r="R211" s="192" t="inlineStr"/>
      <c r="S211" s="192" t="inlineStr"/>
      <c r="T211" s="192" t="inlineStr"/>
      <c r="U211" s="193">
        <f>I208</f>
        <v/>
      </c>
    </row>
    <row r="212">
      <c r="B212" s="102" t="n"/>
      <c r="C212" s="1032" t="n"/>
      <c r="D212" s="1032" t="n"/>
      <c r="E212" s="1032" t="n"/>
      <c r="F212" s="1032" t="n"/>
      <c r="G212" s="1032" t="n"/>
      <c r="H212" s="1032" t="n"/>
      <c r="I212" s="241" t="n"/>
      <c r="J212" s="999" t="n"/>
      <c r="N212" s="1016" t="inlineStr"/>
      <c r="O212" s="192" t="inlineStr"/>
      <c r="P212" s="192" t="inlineStr"/>
      <c r="Q212" s="192" t="inlineStr"/>
      <c r="R212" s="192" t="inlineStr"/>
      <c r="S212" s="192" t="inlineStr"/>
      <c r="T212" s="192" t="inlineStr"/>
      <c r="U212" s="193">
        <f>I209</f>
        <v/>
      </c>
    </row>
    <row r="213" ht="20.25" customFormat="1" customHeight="1" s="1007">
      <c r="B213" s="102" t="n"/>
      <c r="C213" s="1032" t="n"/>
      <c r="D213" s="1032" t="n"/>
      <c r="E213" s="1032" t="n"/>
      <c r="F213" s="1032" t="n"/>
      <c r="G213" s="1032" t="n"/>
      <c r="H213" s="1032" t="n"/>
      <c r="I213" s="241" t="n"/>
      <c r="J213" s="999" t="n"/>
      <c r="N213" s="1016" t="inlineStr"/>
      <c r="O213" s="192" t="inlineStr"/>
      <c r="P213" s="192" t="inlineStr"/>
      <c r="Q213" s="192" t="inlineStr"/>
      <c r="R213" s="192" t="inlineStr"/>
      <c r="S213" s="192" t="inlineStr"/>
      <c r="T213" s="192" t="inlineStr"/>
      <c r="U213" s="193">
        <f>I210</f>
        <v/>
      </c>
    </row>
    <row r="214">
      <c r="B214" s="102" t="n"/>
      <c r="C214" s="1032" t="n"/>
      <c r="D214" s="1032" t="n"/>
      <c r="E214" s="1032" t="n"/>
      <c r="F214" s="1032" t="n"/>
      <c r="G214" s="1032" t="n"/>
      <c r="H214" s="1032" t="n"/>
      <c r="I214" s="241" t="n"/>
      <c r="J214" s="999" t="n"/>
      <c r="N214" s="1016" t="inlineStr"/>
      <c r="O214" s="192" t="inlineStr"/>
      <c r="P214" s="192" t="inlineStr"/>
      <c r="Q214" s="192" t="inlineStr"/>
      <c r="R214" s="192" t="inlineStr"/>
      <c r="S214" s="192" t="inlineStr"/>
      <c r="T214" s="192" t="inlineStr"/>
      <c r="U214" s="193">
        <f>I211</f>
        <v/>
      </c>
    </row>
    <row r="215">
      <c r="B215" s="102" t="n"/>
      <c r="C215" s="1032" t="n"/>
      <c r="D215" s="1032" t="n"/>
      <c r="E215" s="1032" t="n"/>
      <c r="F215" s="1032" t="n"/>
      <c r="G215" s="1032" t="n"/>
      <c r="H215" s="1032" t="n"/>
      <c r="I215" s="241" t="n"/>
      <c r="J215" s="999" t="n"/>
      <c r="N215" s="1016" t="inlineStr"/>
      <c r="O215" s="192" t="inlineStr"/>
      <c r="P215" s="192" t="inlineStr"/>
      <c r="Q215" s="192" t="inlineStr"/>
      <c r="R215" s="192" t="inlineStr"/>
      <c r="S215" s="192" t="inlineStr"/>
      <c r="T215" s="192" t="inlineStr"/>
      <c r="U215" s="193">
        <f>I212</f>
        <v/>
      </c>
    </row>
    <row r="216">
      <c r="A216" s="1007" t="inlineStr">
        <is>
          <t>K40</t>
        </is>
      </c>
      <c r="B216" s="243" t="inlineStr">
        <is>
          <t xml:space="preserve">Total </t>
        </is>
      </c>
      <c r="C216" s="1047">
        <f>SUM(INDIRECT(ADDRESS(MATCH("K39",$A:$A,0)+1,COLUMN(C$13),4)&amp;":"&amp;ADDRESS(MATCH("K40",$A:$A,0)-1,COLUMN(C$13),4)))</f>
        <v/>
      </c>
      <c r="D216" s="1047">
        <f>SUM(INDIRECT(ADDRESS(MATCH("K39",$A:$A,0)+1,COLUMN(D$13),4)&amp;":"&amp;ADDRESS(MATCH("K40",$A:$A,0)-1,COLUMN(D$13),4)))</f>
        <v/>
      </c>
      <c r="E216" s="1047">
        <f>SUM(INDIRECT(ADDRESS(MATCH("K39",$A:$A,0)+1,COLUMN(E$13),4)&amp;":"&amp;ADDRESS(MATCH("K40",$A:$A,0)-1,COLUMN(E$13),4)))</f>
        <v/>
      </c>
      <c r="F216" s="1047">
        <f>SUM(INDIRECT(ADDRESS(MATCH("K39",$A:$A,0)+1,COLUMN(F$13),4)&amp;":"&amp;ADDRESS(MATCH("K40",$A:$A,0)-1,COLUMN(F$13),4)))</f>
        <v/>
      </c>
      <c r="G216" s="1047">
        <f>SUM(INDIRECT(ADDRESS(MATCH("K39",$A:$A,0)+1,COLUMN(G$13),4)&amp;":"&amp;ADDRESS(MATCH("K40",$A:$A,0)-1,COLUMN(G$13),4)))</f>
        <v/>
      </c>
      <c r="H216" s="1047">
        <f>SUM(INDIRECT(ADDRESS(MATCH("K39",$A:$A,0)+1,COLUMN(H$13),4)&amp;":"&amp;ADDRESS(MATCH("K40",$A:$A,0)-1,COLUMN(H$13),4)))</f>
        <v/>
      </c>
      <c r="I216" s="245" t="n"/>
      <c r="J216" s="1009" t="n"/>
      <c r="K216" s="1010" t="n"/>
      <c r="L216" s="1010" t="n"/>
      <c r="M216" s="1010" t="n"/>
      <c r="N216" s="1003">
        <f>B216</f>
        <v/>
      </c>
      <c r="O216" s="246">
        <f>C216*BS!$B$9</f>
        <v/>
      </c>
      <c r="P216" s="246">
        <f>D216*BS!$B$9</f>
        <v/>
      </c>
      <c r="Q216" s="246">
        <f>E216*BS!$B$9</f>
        <v/>
      </c>
      <c r="R216" s="246">
        <f>F216*BS!$B$9</f>
        <v/>
      </c>
      <c r="S216" s="246">
        <f>G216*BS!$B$9</f>
        <v/>
      </c>
      <c r="T216" s="246">
        <f>H216*BS!$B$9</f>
        <v/>
      </c>
      <c r="U216" s="247">
        <f>I213</f>
        <v/>
      </c>
      <c r="V216" s="1010" t="n"/>
      <c r="W216" s="1010" t="n"/>
      <c r="X216" s="1010" t="n"/>
      <c r="Y216" s="1010" t="n"/>
      <c r="Z216" s="1010" t="n"/>
      <c r="AA216" s="1010" t="n"/>
      <c r="AB216" s="1010" t="n"/>
      <c r="AC216" s="1010" t="n"/>
      <c r="AD216" s="1010" t="n"/>
      <c r="AE216" s="1010" t="n"/>
      <c r="AF216" s="1010" t="n"/>
      <c r="AG216" s="1010" t="n"/>
      <c r="AH216" s="1010" t="n"/>
      <c r="AI216" s="1010" t="n"/>
      <c r="AJ216" s="1010" t="n"/>
      <c r="AK216" s="1010" t="n"/>
      <c r="AL216" s="1010" t="n"/>
      <c r="AM216" s="1010" t="n"/>
      <c r="AN216" s="1010" t="n"/>
      <c r="AO216" s="1010" t="n"/>
      <c r="AP216" s="1010" t="n"/>
      <c r="AQ216" s="1010" t="n"/>
      <c r="AR216" s="1010" t="n"/>
      <c r="AS216" s="1010" t="n"/>
      <c r="AT216" s="1010" t="n"/>
      <c r="AU216" s="1010" t="n"/>
      <c r="AV216" s="1010" t="n"/>
      <c r="AW216" s="1010" t="n"/>
      <c r="AX216" s="1010" t="n"/>
      <c r="AY216" s="1010" t="n"/>
      <c r="AZ216" s="1010" t="n"/>
      <c r="BA216" s="1010" t="n"/>
      <c r="BB216" s="1010" t="n"/>
      <c r="BC216" s="1010" t="n"/>
      <c r="BD216" s="1010" t="n"/>
      <c r="BE216" s="1010" t="n"/>
      <c r="BF216" s="1010" t="n"/>
      <c r="BG216" s="1010" t="n"/>
      <c r="BH216" s="1010" t="n"/>
      <c r="BI216" s="1010" t="n"/>
      <c r="BJ216" s="1010" t="n"/>
      <c r="BK216" s="1010" t="n"/>
      <c r="BL216" s="1010" t="n"/>
      <c r="BM216" s="1010" t="n"/>
      <c r="BN216" s="1010" t="n"/>
      <c r="BO216" s="1010" t="n"/>
      <c r="BP216" s="1010" t="n"/>
      <c r="BQ216" s="1010" t="n"/>
      <c r="BR216" s="1010" t="n"/>
      <c r="BS216" s="1010" t="n"/>
      <c r="BT216" s="1010" t="n"/>
      <c r="BU216" s="1010" t="n"/>
      <c r="BV216" s="1010" t="n"/>
      <c r="BW216" s="1010" t="n"/>
      <c r="BX216" s="1010" t="n"/>
      <c r="BY216" s="1010" t="n"/>
      <c r="BZ216" s="1010" t="n"/>
      <c r="CA216" s="1010" t="n"/>
      <c r="CB216" s="1010" t="n"/>
      <c r="CC216" s="1010" t="n"/>
      <c r="CD216" s="1010" t="n"/>
      <c r="CE216" s="1010" t="n"/>
      <c r="CF216" s="1010" t="n"/>
      <c r="CG216" s="1010" t="n"/>
      <c r="CH216" s="1010" t="n"/>
      <c r="CI216" s="1010" t="n"/>
      <c r="CJ216" s="1010" t="n"/>
      <c r="CK216" s="1010" t="n"/>
      <c r="CL216" s="1010" t="n"/>
      <c r="CM216" s="1010" t="n"/>
      <c r="CN216" s="1010" t="n"/>
      <c r="CO216" s="1010" t="n"/>
      <c r="CP216" s="1010" t="n"/>
      <c r="CQ216" s="1010" t="n"/>
      <c r="CR216" s="1010" t="n"/>
      <c r="CS216" s="1010" t="n"/>
      <c r="CT216" s="1010" t="n"/>
      <c r="CU216" s="1010" t="n"/>
      <c r="CV216" s="1010" t="n"/>
      <c r="CW216" s="1010" t="n"/>
      <c r="CX216" s="1010" t="n"/>
      <c r="CY216" s="1010" t="n"/>
      <c r="CZ216" s="1010" t="n"/>
      <c r="DA216" s="1010" t="n"/>
      <c r="DB216" s="1010" t="n"/>
      <c r="DC216" s="1010" t="n"/>
      <c r="DD216" s="1010" t="n"/>
      <c r="DE216" s="1010" t="n"/>
      <c r="DF216" s="1010" t="n"/>
      <c r="DG216" s="1010" t="n"/>
      <c r="DH216" s="1010" t="n"/>
      <c r="DI216" s="1010" t="n"/>
      <c r="DJ216" s="1010" t="n"/>
      <c r="DK216" s="1010" t="n"/>
      <c r="DL216" s="1010" t="n"/>
      <c r="DM216" s="1010" t="n"/>
      <c r="DN216" s="1010" t="n"/>
      <c r="DO216" s="1010" t="n"/>
      <c r="DP216" s="1010" t="n"/>
      <c r="DQ216" s="1010" t="n"/>
      <c r="DR216" s="1010" t="n"/>
      <c r="DS216" s="1010" t="n"/>
      <c r="DT216" s="1010" t="n"/>
      <c r="DU216" s="1010" t="n"/>
      <c r="DV216" s="1010" t="n"/>
      <c r="DW216" s="1010" t="n"/>
      <c r="DX216" s="1010" t="n"/>
      <c r="DY216" s="1010" t="n"/>
      <c r="DZ216" s="1010" t="n"/>
      <c r="EA216" s="1010" t="n"/>
      <c r="EB216" s="1010" t="n"/>
      <c r="EC216" s="1010" t="n"/>
      <c r="ED216" s="1010" t="n"/>
      <c r="EE216" s="1010" t="n"/>
      <c r="EF216" s="1010" t="n"/>
      <c r="EG216" s="1010" t="n"/>
      <c r="EH216" s="1010" t="n"/>
      <c r="EI216" s="1010" t="n"/>
      <c r="EJ216" s="1010" t="n"/>
    </row>
    <row r="217">
      <c r="B217" s="248" t="n"/>
      <c r="C217" s="242" t="n"/>
      <c r="D217" s="242" t="n"/>
      <c r="E217" s="242" t="n"/>
      <c r="F217" s="242" t="n"/>
      <c r="G217" s="242" t="n"/>
      <c r="H217" s="242" t="n"/>
      <c r="I217" s="242" t="n"/>
      <c r="J217" s="999"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999"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999"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999"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999"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999"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9"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9"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9"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9"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9"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9"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9"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9"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9"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9"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9"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9"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9"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9"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9"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9"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9"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9"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9"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9"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9"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9"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9"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9"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9"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9"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9"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9"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9"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9"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9"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9"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9"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9"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9"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9"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9"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9"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9"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9"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9"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9"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9"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9"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9"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9"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9"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9"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9"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9"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9"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9"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9"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9"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9"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9"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9"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9"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9"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9"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9"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9"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9"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9" t="n"/>
      <c r="N286" t="inlineStr"/>
      <c r="O286" t="inlineStr"/>
      <c r="P286" t="inlineStr"/>
      <c r="Q286" t="inlineStr"/>
      <c r="R286" t="inlineStr"/>
      <c r="S286" t="inlineStr"/>
      <c r="T286"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202"/>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4 Sale of goods</t>
        </is>
      </c>
      <c r="C15" s="973" t="n"/>
      <c r="D15" s="973" t="n"/>
      <c r="E15" s="973" t="n"/>
      <c r="F15" s="973" t="n"/>
      <c r="G15" s="973" t="n">
        <v>14590642</v>
      </c>
      <c r="H15" s="973" t="n">
        <v>3099448</v>
      </c>
      <c r="I15" s="289" t="n"/>
      <c r="N15" s="293">
        <f>B15</f>
        <v/>
      </c>
      <c r="O15" s="192" t="inlineStr"/>
      <c r="P15" s="192" t="inlineStr"/>
      <c r="Q15" s="192" t="inlineStr"/>
      <c r="R15" s="192" t="inlineStr"/>
      <c r="S15" s="192">
        <f>G15*BS!$B$9</f>
        <v/>
      </c>
      <c r="T15" s="192">
        <f>H15*BS!$B$9</f>
        <v/>
      </c>
      <c r="U15" s="1068">
        <f>I15</f>
        <v/>
      </c>
    </row>
    <row r="16" customFormat="1" s="118">
      <c r="B16" s="102" t="inlineStr">
        <is>
          <t xml:space="preserve"> 4 Rendering of services</t>
        </is>
      </c>
      <c r="C16" s="973" t="n"/>
      <c r="D16" s="973" t="n"/>
      <c r="E16" s="973" t="n"/>
      <c r="F16" s="973" t="n"/>
      <c r="G16" s="973" t="n">
        <v>1200698</v>
      </c>
      <c r="H16" s="973" t="n">
        <v>1012402</v>
      </c>
      <c r="I16" s="289" t="n"/>
      <c r="N16" s="293">
        <f>B16</f>
        <v/>
      </c>
      <c r="O16" s="192" t="inlineStr"/>
      <c r="P16" s="192" t="inlineStr"/>
      <c r="Q16" s="192" t="inlineStr"/>
      <c r="R16" s="192" t="inlineStr"/>
      <c r="S16" s="192">
        <f>G16*BS!$B$9</f>
        <v/>
      </c>
      <c r="T16" s="192">
        <f>H16*BS!$B$9</f>
        <v/>
      </c>
      <c r="U16" s="1068">
        <f>I16</f>
        <v/>
      </c>
    </row>
    <row r="17" customFormat="1" s="118">
      <c r="B17" s="102" t="inlineStr">
        <is>
          <t xml:space="preserve"> 4 Commission</t>
        </is>
      </c>
      <c r="C17" s="973" t="n"/>
      <c r="D17" s="973" t="n"/>
      <c r="E17" s="973" t="n"/>
      <c r="F17" s="973" t="n"/>
      <c r="G17" s="973" t="n">
        <v>2706326</v>
      </c>
      <c r="H17" s="973" t="n">
        <v>2657932</v>
      </c>
      <c r="I17" s="289" t="n"/>
      <c r="N17" s="293">
        <f>B17</f>
        <v/>
      </c>
      <c r="O17" s="192" t="inlineStr"/>
      <c r="P17" s="192" t="inlineStr"/>
      <c r="Q17" s="192" t="inlineStr"/>
      <c r="R17" s="192" t="inlineStr"/>
      <c r="S17" s="192">
        <f>G17*BS!$B$9</f>
        <v/>
      </c>
      <c r="T17" s="192">
        <f>H17*BS!$B$9</f>
        <v/>
      </c>
      <c r="U17" s="1068">
        <f>I17</f>
        <v/>
      </c>
    </row>
    <row r="18" customFormat="1" s="118">
      <c r="B18" s="102" t="n"/>
      <c r="C18" s="973" t="n"/>
      <c r="D18" s="973" t="n"/>
      <c r="E18" s="973" t="n"/>
      <c r="F18" s="973" t="n"/>
      <c r="G18" s="973" t="n"/>
      <c r="H18" s="973" t="n"/>
      <c r="I18" s="289" t="n"/>
      <c r="J18" s="1011" t="n"/>
      <c r="N18" s="293" t="inlineStr"/>
      <c r="O18" s="192" t="inlineStr"/>
      <c r="P18" s="192" t="inlineStr"/>
      <c r="Q18" s="192" t="inlineStr"/>
      <c r="R18" s="192" t="inlineStr"/>
      <c r="S18" s="192" t="inlineStr"/>
      <c r="T18" s="192" t="inlineStr"/>
      <c r="U18" s="1068">
        <f>I18</f>
        <v/>
      </c>
    </row>
    <row r="19" customFormat="1" s="279">
      <c r="A19" s="118" t="n"/>
      <c r="B19" s="102" t="n"/>
      <c r="C19" s="973" t="n"/>
      <c r="D19" s="973" t="n"/>
      <c r="E19" s="973" t="n"/>
      <c r="F19" s="973" t="n"/>
      <c r="G19" s="973" t="n"/>
      <c r="H19" s="973" t="n"/>
      <c r="I19" s="289" t="n"/>
      <c r="N19" s="293" t="inlineStr"/>
      <c r="O19" s="192" t="inlineStr"/>
      <c r="P19" s="192" t="inlineStr"/>
      <c r="Q19" s="192" t="inlineStr"/>
      <c r="R19" s="192" t="inlineStr"/>
      <c r="S19" s="192" t="inlineStr"/>
      <c r="T19" s="192" t="inlineStr"/>
      <c r="U19" s="1068">
        <f>I19</f>
        <v/>
      </c>
    </row>
    <row r="20" customFormat="1" s="279">
      <c r="A20" s="118" t="n"/>
      <c r="B20" s="102" t="n"/>
      <c r="C20" s="973" t="n"/>
      <c r="D20" s="973" t="n"/>
      <c r="E20" s="973" t="n"/>
      <c r="F20" s="973" t="n"/>
      <c r="G20" s="973" t="n"/>
      <c r="H20" s="973" t="n"/>
      <c r="I20" s="289" t="n"/>
      <c r="N20" s="293" t="inlineStr"/>
      <c r="O20" s="192" t="inlineStr"/>
      <c r="P20" s="192" t="inlineStr"/>
      <c r="Q20" s="192" t="inlineStr"/>
      <c r="R20" s="192" t="inlineStr"/>
      <c r="S20" s="192" t="inlineStr"/>
      <c r="T20" s="192" t="inlineStr"/>
      <c r="U20" s="1068">
        <f>I20</f>
        <v/>
      </c>
    </row>
    <row r="21" customFormat="1" s="279">
      <c r="A21" s="118" t="n"/>
      <c r="B21" s="102" t="n"/>
      <c r="C21" s="973" t="n"/>
      <c r="D21" s="973" t="n"/>
      <c r="E21" s="973" t="n"/>
      <c r="F21" s="973" t="n"/>
      <c r="G21" s="973" t="n"/>
      <c r="H21" s="973" t="n"/>
      <c r="I21" s="289" t="n"/>
      <c r="N21" s="293" t="inlineStr"/>
      <c r="O21" s="192" t="inlineStr"/>
      <c r="P21" s="192" t="inlineStr"/>
      <c r="Q21" s="192" t="inlineStr"/>
      <c r="R21" s="192" t="inlineStr"/>
      <c r="S21" s="192" t="inlineStr"/>
      <c r="T21" s="192" t="inlineStr"/>
      <c r="U21" s="1068">
        <f>I21</f>
        <v/>
      </c>
    </row>
    <row r="22" customFormat="1" s="279">
      <c r="A22" s="118" t="n"/>
      <c r="B22" s="102" t="n"/>
      <c r="C22" s="973" t="n"/>
      <c r="D22" s="973" t="n"/>
      <c r="E22" s="973" t="n"/>
      <c r="F22" s="973" t="n"/>
      <c r="G22" s="973" t="n"/>
      <c r="H22" s="973" t="n"/>
      <c r="I22" s="289" t="n"/>
      <c r="N22" s="293" t="inlineStr"/>
      <c r="O22" s="192" t="inlineStr"/>
      <c r="P22" s="192" t="inlineStr"/>
      <c r="Q22" s="192" t="inlineStr"/>
      <c r="R22" s="192" t="inlineStr"/>
      <c r="S22" s="192" t="inlineStr"/>
      <c r="T22" s="192" t="inlineStr"/>
      <c r="U22" s="1068">
        <f>I22</f>
        <v/>
      </c>
    </row>
    <row r="23" customFormat="1" s="279">
      <c r="A23" s="118" t="n"/>
      <c r="B23" s="102" t="n"/>
      <c r="C23" s="973" t="n"/>
      <c r="D23" s="973" t="n"/>
      <c r="E23" s="973" t="n"/>
      <c r="F23" s="973" t="n"/>
      <c r="G23" s="973" t="n"/>
      <c r="H23" s="973" t="n"/>
      <c r="I23" s="289" t="n"/>
      <c r="N23" s="293" t="inlineStr"/>
      <c r="O23" s="192" t="inlineStr"/>
      <c r="P23" s="192" t="inlineStr"/>
      <c r="Q23" s="192" t="inlineStr"/>
      <c r="R23" s="192" t="inlineStr"/>
      <c r="S23" s="192" t="inlineStr"/>
      <c r="T23" s="192" t="inlineStr"/>
      <c r="U23" s="1068">
        <f>I23</f>
        <v/>
      </c>
    </row>
    <row r="24" customFormat="1" s="279">
      <c r="A24" s="118" t="n"/>
      <c r="B24" s="102" t="n"/>
      <c r="C24" s="973" t="n"/>
      <c r="D24" s="973" t="n"/>
      <c r="E24" s="973" t="n"/>
      <c r="F24" s="973" t="n"/>
      <c r="G24" s="973" t="n"/>
      <c r="H24" s="973" t="n"/>
      <c r="I24" s="289" t="n"/>
      <c r="N24" s="293" t="inlineStr"/>
      <c r="O24" s="192" t="inlineStr"/>
      <c r="P24" s="192" t="inlineStr"/>
      <c r="Q24" s="192" t="inlineStr"/>
      <c r="R24" s="192" t="inlineStr"/>
      <c r="S24" s="192" t="inlineStr"/>
      <c r="T24" s="192" t="inlineStr"/>
      <c r="U24" s="1068">
        <f>I24</f>
        <v/>
      </c>
    </row>
    <row r="25" customFormat="1" s="279">
      <c r="A25" s="118" t="n"/>
      <c r="B25" s="102" t="n"/>
      <c r="C25" s="973" t="n"/>
      <c r="D25" s="973" t="n"/>
      <c r="E25" s="973" t="n"/>
      <c r="F25" s="973" t="n"/>
      <c r="G25" s="973" t="n"/>
      <c r="H25" s="973" t="n"/>
      <c r="I25" s="289" t="n"/>
      <c r="N25" s="293" t="inlineStr"/>
      <c r="O25" s="192" t="inlineStr"/>
      <c r="P25" s="192" t="inlineStr"/>
      <c r="Q25" s="192" t="inlineStr"/>
      <c r="R25" s="192" t="inlineStr"/>
      <c r="S25" s="192" t="inlineStr"/>
      <c r="T25" s="192" t="inlineStr"/>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inlineStr"/>
      <c r="O27" s="192" t="inlineStr"/>
      <c r="P27" s="192" t="inlineStr"/>
      <c r="Q27" s="192" t="inlineStr"/>
      <c r="R27" s="192" t="inlineStr"/>
      <c r="S27" s="192" t="inlineStr"/>
      <c r="T27" s="192" t="inlineStr"/>
      <c r="U27" s="1068" t="n"/>
    </row>
    <row r="28" customFormat="1" s="279">
      <c r="A28" s="279" t="inlineStr">
        <is>
          <t>K3</t>
        </is>
      </c>
      <c r="B28" s="96" t="inlineStr">
        <is>
          <t>COS Expenses</t>
        </is>
      </c>
      <c r="C28" s="1001" t="n"/>
      <c r="D28" s="1001" t="n"/>
      <c r="E28" s="1001" t="n"/>
      <c r="F28" s="1001" t="n"/>
      <c r="G28" s="1001" t="n"/>
      <c r="H28" s="1001" t="n"/>
      <c r="I28" s="1069" t="n"/>
      <c r="N28" s="290">
        <f>B28</f>
        <v/>
      </c>
      <c r="O28" s="204" t="inlineStr"/>
      <c r="P28" s="204" t="inlineStr"/>
      <c r="Q28" s="204" t="inlineStr"/>
      <c r="R28" s="204" t="inlineStr"/>
      <c r="S28" s="204" t="inlineStr"/>
      <c r="T28" s="204" t="inlineStr"/>
      <c r="U28" s="1068" t="n"/>
    </row>
    <row r="29" customFormat="1" s="279">
      <c r="A29" s="118" t="n"/>
      <c r="B29" s="102" t="inlineStr">
        <is>
          <t>Purchases</t>
        </is>
      </c>
      <c r="C29" s="973" t="n"/>
      <c r="D29" s="973" t="n"/>
      <c r="E29" s="973" t="n"/>
      <c r="F29" s="973" t="n"/>
      <c r="G29" s="973" t="n">
        <v>11359241</v>
      </c>
      <c r="H29" s="973" t="n">
        <v>2625944</v>
      </c>
      <c r="I29" s="1069" t="n"/>
      <c r="N29" s="293">
        <f>B29</f>
        <v/>
      </c>
      <c r="O29" s="192" t="inlineStr"/>
      <c r="P29" s="192" t="inlineStr"/>
      <c r="Q29" s="192" t="inlineStr"/>
      <c r="R29" s="192" t="inlineStr"/>
      <c r="S29" s="192">
        <f>G29*BS!$B$9</f>
        <v/>
      </c>
      <c r="T29" s="192">
        <f>H29*BS!$B$9</f>
        <v/>
      </c>
      <c r="U29" s="1068">
        <f>I29</f>
        <v/>
      </c>
    </row>
    <row r="30" customFormat="1" s="279">
      <c r="A30" s="118" t="n"/>
      <c r="B30" s="102" t="inlineStr">
        <is>
          <t>Change in inventories</t>
        </is>
      </c>
      <c r="C30" s="973" t="n"/>
      <c r="D30" s="973" t="n"/>
      <c r="E30" s="973" t="n"/>
      <c r="F30" s="973" t="n"/>
      <c r="G30" s="973" t="n">
        <v>90678</v>
      </c>
      <c r="H30" s="973" t="n">
        <v>370933</v>
      </c>
      <c r="I30" s="1069" t="n"/>
      <c r="N30" s="293">
        <f>B30</f>
        <v/>
      </c>
      <c r="O30" s="192" t="inlineStr"/>
      <c r="P30" s="192" t="inlineStr"/>
      <c r="Q30" s="192" t="inlineStr"/>
      <c r="R30" s="192" t="inlineStr"/>
      <c r="S30" s="192">
        <f>G30*BS!$B$9</f>
        <v/>
      </c>
      <c r="T30" s="192">
        <f>H30*BS!$B$9</f>
        <v/>
      </c>
      <c r="U30" s="1068">
        <f>I30</f>
        <v/>
      </c>
    </row>
    <row r="31" customFormat="1" s="279">
      <c r="A31" s="118" t="n"/>
      <c r="B31" s="102" t="n"/>
      <c r="C31" s="973" t="n"/>
      <c r="D31" s="973" t="n"/>
      <c r="E31" s="973" t="n"/>
      <c r="F31" s="973" t="n"/>
      <c r="G31" s="973" t="n"/>
      <c r="H31" s="973" t="n"/>
      <c r="I31" s="1069" t="n"/>
      <c r="N31" s="293" t="inlineStr"/>
      <c r="O31" s="192" t="inlineStr"/>
      <c r="P31" s="192" t="inlineStr"/>
      <c r="Q31" s="192" t="inlineStr"/>
      <c r="R31" s="192" t="inlineStr"/>
      <c r="S31" s="192" t="inlineStr"/>
      <c r="T31" s="192" t="inlineStr"/>
      <c r="U31" s="1068">
        <f>I31</f>
        <v/>
      </c>
    </row>
    <row r="32" customFormat="1" s="279">
      <c r="A32" s="118" t="n"/>
      <c r="B32" s="102" t="n"/>
      <c r="C32" s="973" t="n"/>
      <c r="D32" s="973" t="n"/>
      <c r="E32" s="973" t="n"/>
      <c r="F32" s="973" t="n"/>
      <c r="G32" s="973" t="n"/>
      <c r="H32" s="973" t="n"/>
      <c r="I32" s="1069" t="n"/>
      <c r="N32" s="293" t="inlineStr"/>
      <c r="O32" s="192" t="inlineStr"/>
      <c r="P32" s="192" t="inlineStr"/>
      <c r="Q32" s="192" t="inlineStr"/>
      <c r="R32" s="192" t="inlineStr"/>
      <c r="S32" s="192" t="inlineStr"/>
      <c r="T32" s="192" t="inlineStr"/>
      <c r="U32" s="1068">
        <f>I32</f>
        <v/>
      </c>
    </row>
    <row r="33" customFormat="1" s="279">
      <c r="A33" s="118" t="n"/>
      <c r="B33" s="102" t="n"/>
      <c r="C33" s="973" t="n"/>
      <c r="D33" s="973" t="n"/>
      <c r="E33" s="973" t="n"/>
      <c r="F33" s="973" t="n"/>
      <c r="G33" s="973" t="n"/>
      <c r="H33" s="973" t="n"/>
      <c r="I33" s="1069" t="n"/>
      <c r="N33" s="293" t="inlineStr"/>
      <c r="O33" s="192" t="inlineStr"/>
      <c r="P33" s="192" t="inlineStr"/>
      <c r="Q33" s="192" t="inlineStr"/>
      <c r="R33" s="192" t="inlineStr"/>
      <c r="S33" s="192" t="inlineStr"/>
      <c r="T33" s="192" t="inlineStr"/>
      <c r="U33" s="1068">
        <f>I33</f>
        <v/>
      </c>
    </row>
    <row r="34" customFormat="1" s="279">
      <c r="A34" s="118" t="n"/>
      <c r="B34" s="102" t="n"/>
      <c r="C34" s="973" t="n"/>
      <c r="D34" s="973" t="n"/>
      <c r="E34" s="973" t="n"/>
      <c r="F34" s="973" t="n"/>
      <c r="G34" s="973" t="n"/>
      <c r="H34" s="973" t="n"/>
      <c r="I34" s="1069" t="n"/>
      <c r="N34" s="293" t="inlineStr"/>
      <c r="O34" s="192" t="inlineStr"/>
      <c r="P34" s="192" t="inlineStr"/>
      <c r="Q34" s="192" t="inlineStr"/>
      <c r="R34" s="192" t="inlineStr"/>
      <c r="S34" s="192" t="inlineStr"/>
      <c r="T34" s="192" t="inlineStr"/>
      <c r="U34" s="1068">
        <f>I34</f>
        <v/>
      </c>
    </row>
    <row r="35" customFormat="1" s="279">
      <c r="A35" s="118" t="n"/>
      <c r="B35" s="102" t="n"/>
      <c r="C35" s="973" t="n"/>
      <c r="D35" s="973" t="n"/>
      <c r="E35" s="973" t="n"/>
      <c r="F35" s="973" t="n"/>
      <c r="G35" s="973" t="n"/>
      <c r="H35" s="973" t="n"/>
      <c r="I35" s="1069" t="n"/>
      <c r="N35" s="293" t="inlineStr"/>
      <c r="O35" s="192" t="inlineStr"/>
      <c r="P35" s="192" t="inlineStr"/>
      <c r="Q35" s="192" t="inlineStr"/>
      <c r="R35" s="192" t="inlineStr"/>
      <c r="S35" s="192" t="inlineStr"/>
      <c r="T35" s="192" t="inlineStr"/>
      <c r="U35" s="1068">
        <f>I35</f>
        <v/>
      </c>
    </row>
    <row r="36" customFormat="1" s="279">
      <c r="A36" s="118" t="n"/>
      <c r="B36" s="102" t="n"/>
      <c r="C36" s="973" t="n"/>
      <c r="D36" s="973" t="n"/>
      <c r="E36" s="973" t="n"/>
      <c r="F36" s="973" t="n"/>
      <c r="G36" s="973" t="n"/>
      <c r="H36" s="973" t="n"/>
      <c r="I36" s="1069" t="n"/>
      <c r="N36" s="293" t="inlineStr"/>
      <c r="O36" s="192" t="inlineStr"/>
      <c r="P36" s="192" t="inlineStr"/>
      <c r="Q36" s="192" t="inlineStr"/>
      <c r="R36" s="192" t="inlineStr"/>
      <c r="S36" s="192" t="inlineStr"/>
      <c r="T36" s="192" t="inlineStr"/>
      <c r="U36" s="1068">
        <f>I36</f>
        <v/>
      </c>
    </row>
    <row r="37" customFormat="1" s="279">
      <c r="A37" s="118" t="n"/>
      <c r="B37" s="102" t="n"/>
      <c r="C37" s="973" t="n"/>
      <c r="D37" s="973" t="n"/>
      <c r="E37" s="973" t="n"/>
      <c r="F37" s="973" t="n"/>
      <c r="G37" s="973" t="n"/>
      <c r="H37" s="973" t="n"/>
      <c r="I37" s="1069" t="n"/>
      <c r="N37" s="293" t="inlineStr"/>
      <c r="O37" s="192" t="inlineStr"/>
      <c r="P37" s="192" t="inlineStr"/>
      <c r="Q37" s="192" t="inlineStr"/>
      <c r="R37" s="192" t="inlineStr"/>
      <c r="S37" s="192" t="inlineStr"/>
      <c r="T37" s="192" t="inlineStr"/>
      <c r="U37" s="1068">
        <f>I37</f>
        <v/>
      </c>
    </row>
    <row r="38" customFormat="1" s="279">
      <c r="A38" s="118" t="n"/>
      <c r="B38" s="102" t="n"/>
      <c r="C38" s="973" t="n"/>
      <c r="D38" s="973" t="n"/>
      <c r="E38" s="973" t="n"/>
      <c r="F38" s="973" t="n"/>
      <c r="G38" s="973" t="n"/>
      <c r="H38" s="973" t="n"/>
      <c r="I38" s="1069" t="n"/>
      <c r="N38" s="293" t="inlineStr"/>
      <c r="O38" s="192" t="inlineStr"/>
      <c r="P38" s="192" t="inlineStr"/>
      <c r="Q38" s="192" t="inlineStr"/>
      <c r="R38" s="192" t="inlineStr"/>
      <c r="S38" s="192" t="inlineStr"/>
      <c r="T38" s="192" t="inlineStr"/>
      <c r="U38" s="1068">
        <f>I38</f>
        <v/>
      </c>
    </row>
    <row r="39" customFormat="1" s="279">
      <c r="A39" s="118" t="n"/>
      <c r="B39" s="102" t="n"/>
      <c r="C39" s="973" t="n"/>
      <c r="D39" s="973" t="n"/>
      <c r="E39" s="973" t="n"/>
      <c r="F39" s="973" t="n"/>
      <c r="G39" s="973" t="n"/>
      <c r="H39" s="973" t="n"/>
      <c r="I39" s="1069" t="n"/>
      <c r="N39" s="293" t="inlineStr"/>
      <c r="O39" s="192" t="inlineStr"/>
      <c r="P39" s="192" t="inlineStr"/>
      <c r="Q39" s="192" t="inlineStr"/>
      <c r="R39" s="192" t="inlineStr"/>
      <c r="S39" s="192" t="inlineStr"/>
      <c r="T39" s="192" t="inlineStr"/>
      <c r="U39" s="1068">
        <f>I39</f>
        <v/>
      </c>
    </row>
    <row r="40" customFormat="1" s="279">
      <c r="A40" s="118" t="n"/>
      <c r="B40" s="102" t="n"/>
      <c r="C40" s="973" t="n"/>
      <c r="D40" s="973" t="n"/>
      <c r="E40" s="973" t="n"/>
      <c r="F40" s="973" t="n"/>
      <c r="G40" s="973" t="n"/>
      <c r="H40" s="973" t="n"/>
      <c r="I40" s="1069" t="n"/>
      <c r="N40" s="293" t="inlineStr"/>
      <c r="O40" s="192" t="inlineStr"/>
      <c r="P40" s="192" t="inlineStr"/>
      <c r="Q40" s="192" t="inlineStr"/>
      <c r="R40" s="192" t="inlineStr"/>
      <c r="S40" s="192" t="inlineStr"/>
      <c r="T40" s="192" t="inlineStr"/>
      <c r="U40" s="1068">
        <f>I40</f>
        <v/>
      </c>
    </row>
    <row r="41" customFormat="1" s="279">
      <c r="A41" s="118" t="n"/>
      <c r="B41" s="102" t="n"/>
      <c r="C41" s="973" t="n"/>
      <c r="D41" s="973" t="n"/>
      <c r="E41" s="973" t="n"/>
      <c r="F41" s="973" t="n"/>
      <c r="G41" s="973" t="n"/>
      <c r="H41" s="973" t="n"/>
      <c r="I41" s="1069" t="n"/>
      <c r="N41" s="293" t="inlineStr"/>
      <c r="O41" s="192" t="inlineStr"/>
      <c r="P41" s="192" t="inlineStr"/>
      <c r="Q41" s="192" t="inlineStr"/>
      <c r="R41" s="192" t="inlineStr"/>
      <c r="S41" s="192" t="inlineStr"/>
      <c r="T41" s="192" t="inlineStr"/>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t="inlineStr"/>
      <c r="P42" s="192" t="inlineStr"/>
      <c r="Q42" s="192" t="inlineStr"/>
      <c r="R42" s="192" t="inlineStr"/>
      <c r="S42" s="192" t="inlineStr"/>
      <c r="T42" s="192" t="inlineStr"/>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inlineStr"/>
      <c r="O50" s="192" t="inlineStr"/>
      <c r="P50" s="192" t="inlineStr"/>
      <c r="Q50" s="192" t="inlineStr"/>
      <c r="R50" s="192" t="inlineStr"/>
      <c r="S50" s="192" t="inlineStr"/>
      <c r="T50" s="192" t="inlineStr"/>
      <c r="U50" s="1068" t="n"/>
    </row>
    <row r="51" customFormat="1" s="279">
      <c r="A51" s="118" t="inlineStr">
        <is>
          <t>K7</t>
        </is>
      </c>
      <c r="B51" s="298" t="inlineStr">
        <is>
          <t>SG&amp;A expenses</t>
        </is>
      </c>
      <c r="C51" s="1001" t="n"/>
      <c r="D51" s="1001" t="n"/>
      <c r="E51" s="1001" t="n"/>
      <c r="F51" s="1001" t="n"/>
      <c r="G51" s="1001" t="n"/>
      <c r="H51" s="1001" t="n"/>
      <c r="I51" s="1069" t="n"/>
      <c r="N51" s="290">
        <f>B51</f>
        <v/>
      </c>
      <c r="O51" s="204" t="inlineStr"/>
      <c r="P51" s="204" t="inlineStr"/>
      <c r="Q51" s="204" t="inlineStr"/>
      <c r="R51" s="204" t="inlineStr"/>
      <c r="S51" s="204" t="inlineStr"/>
      <c r="T51" s="204" t="inlineStr"/>
      <c r="U51" s="1068">
        <f>I51</f>
        <v/>
      </c>
    </row>
    <row r="52" customFormat="1" s="279">
      <c r="B52" t="inlineStr">
        <is>
          <t xml:space="preserve"> InAUD Salaries and wages</t>
        </is>
      </c>
      <c r="G52" t="n">
        <v>1922077</v>
      </c>
      <c r="H52" t="n">
        <v>1970124</v>
      </c>
      <c r="N52">
        <f>B52</f>
        <v/>
      </c>
      <c r="O52" t="inlineStr"/>
      <c r="P52" t="inlineStr"/>
      <c r="Q52" t="inlineStr"/>
      <c r="R52" t="inlineStr"/>
      <c r="S52">
        <f>G52*BS!$B$9</f>
        <v/>
      </c>
      <c r="T52">
        <f>H52*BS!$B$9</f>
        <v/>
      </c>
    </row>
    <row r="53" customFormat="1" s="279">
      <c r="B53" t="inlineStr">
        <is>
          <t xml:space="preserve"> InAUD Superannuation expense</t>
        </is>
      </c>
      <c r="G53" t="n">
        <v>174669</v>
      </c>
      <c r="H53" t="n">
        <v>182387</v>
      </c>
      <c r="N53">
        <f>B53</f>
        <v/>
      </c>
      <c r="O53" t="inlineStr"/>
      <c r="P53" t="inlineStr"/>
      <c r="Q53" t="inlineStr"/>
      <c r="R53" t="inlineStr"/>
      <c r="S53">
        <f>G53*BS!$B$9</f>
        <v/>
      </c>
      <c r="T53">
        <f>H53*BS!$B$9</f>
        <v/>
      </c>
    </row>
    <row r="54" customFormat="1" s="279">
      <c r="B54" t="inlineStr">
        <is>
          <t xml:space="preserve"> InAUD Other employee benefits</t>
        </is>
      </c>
      <c r="G54" t="n">
        <v>169240</v>
      </c>
      <c r="H54" t="n">
        <v>64085</v>
      </c>
      <c r="N54">
        <f>B54</f>
        <v/>
      </c>
      <c r="O54" t="inlineStr"/>
      <c r="P54" t="inlineStr"/>
      <c r="Q54" t="inlineStr"/>
      <c r="R54" t="inlineStr"/>
      <c r="S54">
        <f>G54*BS!$B$9</f>
        <v/>
      </c>
      <c r="T54">
        <f>H54*BS!$B$9</f>
        <v/>
      </c>
    </row>
    <row r="55" customFormat="1" s="279">
      <c r="B55" t="inlineStr">
        <is>
          <t xml:space="preserve"> In AUD Communication expenses</t>
        </is>
      </c>
      <c r="G55" t="n">
        <v>72811</v>
      </c>
      <c r="H55" t="n">
        <v>63514</v>
      </c>
      <c r="N55">
        <f>B55</f>
        <v/>
      </c>
      <c r="O55" t="inlineStr"/>
      <c r="P55" t="inlineStr"/>
      <c r="Q55" t="inlineStr"/>
      <c r="R55" t="inlineStr"/>
      <c r="S55">
        <f>G55*BS!$B$9</f>
        <v/>
      </c>
      <c r="T55">
        <f>H55*BS!$B$9</f>
        <v/>
      </c>
    </row>
    <row r="56" customFormat="1" s="279">
      <c r="B56" t="inlineStr">
        <is>
          <t xml:space="preserve"> In AUD Entertainment expenses</t>
        </is>
      </c>
      <c r="G56" t="n">
        <v>27925</v>
      </c>
      <c r="H56" t="n">
        <v>42710</v>
      </c>
      <c r="N56">
        <f>B56</f>
        <v/>
      </c>
      <c r="O56" t="inlineStr"/>
      <c r="P56" t="inlineStr"/>
      <c r="Q56" t="inlineStr"/>
      <c r="R56" t="inlineStr"/>
      <c r="S56">
        <f>G56*BS!$B$9</f>
        <v/>
      </c>
      <c r="T56">
        <f>H56*BS!$B$9</f>
        <v/>
      </c>
    </row>
    <row r="57" customFormat="1" s="279">
      <c r="B57" t="inlineStr">
        <is>
          <t xml:space="preserve"> In AUD Insurance expenses</t>
        </is>
      </c>
      <c r="G57" t="n">
        <v>68569</v>
      </c>
      <c r="H57" t="n">
        <v>77544</v>
      </c>
      <c r="N57">
        <f>B57</f>
        <v/>
      </c>
      <c r="O57" t="inlineStr"/>
      <c r="P57" t="inlineStr"/>
      <c r="Q57" t="inlineStr"/>
      <c r="R57" t="inlineStr"/>
      <c r="S57">
        <f>G57*BS!$B$9</f>
        <v/>
      </c>
      <c r="T57">
        <f>H57*BS!$B$9</f>
        <v/>
      </c>
    </row>
    <row r="58" customFormat="1" s="279">
      <c r="B58" t="inlineStr">
        <is>
          <t xml:space="preserve"> In AUD Legal costs</t>
        </is>
      </c>
      <c r="G58" t="n">
        <v>1720</v>
      </c>
      <c r="H58" t="n">
        <v>9459</v>
      </c>
      <c r="N58">
        <f>B58</f>
        <v/>
      </c>
      <c r="O58" t="inlineStr"/>
      <c r="P58" t="inlineStr"/>
      <c r="Q58" t="inlineStr"/>
      <c r="R58" t="inlineStr"/>
      <c r="S58">
        <f>G58*BS!$B$9</f>
        <v/>
      </c>
      <c r="T58">
        <f>H58*BS!$B$9</f>
        <v/>
      </c>
    </row>
    <row r="59" customFormat="1" s="279">
      <c r="B59" t="inlineStr">
        <is>
          <t xml:space="preserve"> In AUD Marine insurance</t>
        </is>
      </c>
      <c r="G59" t="n">
        <v>13090</v>
      </c>
      <c r="H59" t="n">
        <v>7632</v>
      </c>
      <c r="N59">
        <f>B59</f>
        <v/>
      </c>
      <c r="O59" t="inlineStr"/>
      <c r="P59" t="inlineStr"/>
      <c r="Q59" t="inlineStr"/>
      <c r="R59" t="inlineStr"/>
      <c r="S59">
        <f>G59*BS!$B$9</f>
        <v/>
      </c>
      <c r="T59">
        <f>H59*BS!$B$9</f>
        <v/>
      </c>
    </row>
    <row r="60" customFormat="1" s="279">
      <c r="A60" s="118" t="n"/>
      <c r="B60" s="102" t="inlineStr">
        <is>
          <t xml:space="preserve"> In AUD Relocation expenses</t>
        </is>
      </c>
      <c r="C60" s="973" t="n"/>
      <c r="D60" s="973" t="n"/>
      <c r="E60" s="973" t="n"/>
      <c r="F60" s="973" t="n"/>
      <c r="G60" s="973" t="n">
        <v>19942</v>
      </c>
      <c r="H60" s="973" t="n">
        <v>25152</v>
      </c>
      <c r="I60" s="1069" t="n"/>
      <c r="N60" s="293">
        <f>B60</f>
        <v/>
      </c>
      <c r="O60" s="192" t="inlineStr"/>
      <c r="P60" s="192" t="inlineStr"/>
      <c r="Q60" s="192" t="inlineStr"/>
      <c r="R60" s="192" t="inlineStr"/>
      <c r="S60" s="192">
        <f>G60*BS!$B$9</f>
        <v/>
      </c>
      <c r="T60" s="192">
        <f>H60*BS!$B$9</f>
        <v/>
      </c>
      <c r="U60" s="1068">
        <f>I52</f>
        <v/>
      </c>
    </row>
    <row r="61" customFormat="1" s="279">
      <c r="A61" s="118" t="n"/>
      <c r="B61" s="102" t="inlineStr">
        <is>
          <t xml:space="preserve"> In AUD Rental expense</t>
        </is>
      </c>
      <c r="C61" s="973" t="n"/>
      <c r="D61" s="973" t="n"/>
      <c r="E61" s="973" t="n"/>
      <c r="F61" s="973" t="n"/>
      <c r="G61" s="973" t="n">
        <v>151794</v>
      </c>
      <c r="H61" s="973" t="n">
        <v>161999</v>
      </c>
      <c r="I61" s="1069" t="n"/>
      <c r="N61" s="293">
        <f>B61</f>
        <v/>
      </c>
      <c r="O61" s="192" t="inlineStr"/>
      <c r="P61" s="192" t="inlineStr"/>
      <c r="Q61" s="192" t="inlineStr"/>
      <c r="R61" s="192" t="inlineStr"/>
      <c r="S61" s="192">
        <f>G61*BS!$B$9</f>
        <v/>
      </c>
      <c r="T61" s="192">
        <f>H61*BS!$B$9</f>
        <v/>
      </c>
      <c r="U61" s="1068">
        <f>I53</f>
        <v/>
      </c>
    </row>
    <row r="62" customFormat="1" s="279">
      <c r="A62" s="118" t="n"/>
      <c r="B62" s="102" t="inlineStr">
        <is>
          <t xml:space="preserve"> In AUD Selling expenses</t>
        </is>
      </c>
      <c r="C62" s="973" t="n"/>
      <c r="D62" s="973" t="n"/>
      <c r="E62" s="973" t="n"/>
      <c r="F62" s="973" t="n"/>
      <c r="G62" s="973" t="n">
        <v>1530840</v>
      </c>
      <c r="H62" s="973" t="n">
        <v>48827</v>
      </c>
      <c r="I62" s="1069" t="n"/>
      <c r="N62" s="293">
        <f>B62</f>
        <v/>
      </c>
      <c r="O62" s="192" t="inlineStr"/>
      <c r="P62" s="192" t="inlineStr"/>
      <c r="Q62" s="192" t="inlineStr"/>
      <c r="R62" s="192" t="inlineStr"/>
      <c r="S62" s="192">
        <f>G62*BS!$B$9</f>
        <v/>
      </c>
      <c r="T62" s="192">
        <f>H62*BS!$B$9</f>
        <v/>
      </c>
      <c r="U62" s="1068">
        <f>I54</f>
        <v/>
      </c>
    </row>
    <row r="63" customFormat="1" s="279">
      <c r="A63" s="118" t="n"/>
      <c r="B63" s="102" t="inlineStr">
        <is>
          <t xml:space="preserve"> In AUD Travel expenses</t>
        </is>
      </c>
      <c r="C63" s="973" t="n"/>
      <c r="D63" s="973" t="n"/>
      <c r="E63" s="973" t="n"/>
      <c r="F63" s="973" t="n"/>
      <c r="G63" s="973" t="n">
        <v>25871</v>
      </c>
      <c r="H63" s="973" t="n">
        <v>140521</v>
      </c>
      <c r="I63" s="1069" t="n"/>
      <c r="N63" s="293">
        <f>B63</f>
        <v/>
      </c>
      <c r="O63" s="192" t="inlineStr"/>
      <c r="P63" s="192" t="inlineStr"/>
      <c r="Q63" s="192" t="inlineStr"/>
      <c r="R63" s="192" t="inlineStr"/>
      <c r="S63" s="192">
        <f>G63*BS!$B$9</f>
        <v/>
      </c>
      <c r="T63" s="192">
        <f>H63*BS!$B$9</f>
        <v/>
      </c>
      <c r="U63" s="1068">
        <f>I55</f>
        <v/>
      </c>
    </row>
    <row r="64" customFormat="1" s="279">
      <c r="A64" s="118" t="n"/>
      <c r="B64" s="102" t="inlineStr">
        <is>
          <t xml:space="preserve"> In AUD Other expenses</t>
        </is>
      </c>
      <c r="C64" s="973" t="n"/>
      <c r="D64" s="973" t="n"/>
      <c r="E64" s="973" t="n"/>
      <c r="F64" s="973" t="n"/>
      <c r="G64" s="973" t="n">
        <v>320465</v>
      </c>
      <c r="H64" s="973" t="n">
        <v>113319</v>
      </c>
      <c r="I64" s="1069" t="n"/>
      <c r="N64" s="293">
        <f>B64</f>
        <v/>
      </c>
      <c r="O64" s="192" t="inlineStr"/>
      <c r="P64" s="192" t="inlineStr"/>
      <c r="Q64" s="192" t="inlineStr"/>
      <c r="R64" s="192" t="inlineStr"/>
      <c r="S64" s="192">
        <f>G64*BS!$B$9</f>
        <v/>
      </c>
      <c r="T64" s="192">
        <f>H64*BS!$B$9</f>
        <v/>
      </c>
      <c r="U64" s="1068">
        <f>I56</f>
        <v/>
      </c>
    </row>
    <row r="65" customFormat="1" s="279">
      <c r="A65" s="118" t="n"/>
      <c r="B65" s="102" t="inlineStr">
        <is>
          <t xml:space="preserve"> In AUD Service fee JFE Corporation</t>
        </is>
      </c>
      <c r="C65" s="973" t="n"/>
      <c r="D65" s="973" t="n"/>
      <c r="E65" s="973" t="n"/>
      <c r="F65" s="973" t="n"/>
      <c r="G65" s="973" t="n">
        <v>18315</v>
      </c>
      <c r="H65" s="973" t="n">
        <v>18199</v>
      </c>
      <c r="I65" s="1069" t="n"/>
      <c r="N65" s="293">
        <f>B65</f>
        <v/>
      </c>
      <c r="O65" s="192" t="inlineStr"/>
      <c r="P65" s="192" t="inlineStr"/>
      <c r="Q65" s="192" t="inlineStr"/>
      <c r="R65" s="192" t="inlineStr"/>
      <c r="S65" s="192">
        <f>G65*BS!$B$9</f>
        <v/>
      </c>
      <c r="T65" s="192">
        <f>H65*BS!$B$9</f>
        <v/>
      </c>
      <c r="U65" s="1068">
        <f>I57</f>
        <v/>
      </c>
    </row>
    <row r="66" customFormat="1" s="279">
      <c r="A66" s="118" t="n"/>
      <c r="B66" s="102" t="inlineStr">
        <is>
          <t>Depreciation</t>
        </is>
      </c>
      <c r="C66" s="973" t="n"/>
      <c r="D66" s="973" t="n"/>
      <c r="E66" s="973" t="n"/>
      <c r="F66" s="973" t="n"/>
      <c r="G66" s="973" t="n">
        <v>421181</v>
      </c>
      <c r="H66" s="973" t="n">
        <v>388875</v>
      </c>
      <c r="I66" s="1069" t="n"/>
      <c r="N66" s="293">
        <f>B66</f>
        <v/>
      </c>
      <c r="O66" s="192" t="inlineStr"/>
      <c r="P66" s="192" t="inlineStr"/>
      <c r="Q66" s="192" t="inlineStr"/>
      <c r="R66" s="192" t="inlineStr"/>
      <c r="S66" s="192">
        <f>G66*BS!$B$9</f>
        <v/>
      </c>
      <c r="T66" s="192">
        <f>H66*BS!$B$9</f>
        <v/>
      </c>
      <c r="U66" s="1068">
        <f>I58</f>
        <v/>
      </c>
    </row>
    <row r="67" customFormat="1" s="279">
      <c r="A67" s="118" t="n"/>
      <c r="B67" s="119" t="n"/>
      <c r="C67" s="973" t="n"/>
      <c r="D67" s="973" t="n"/>
      <c r="E67" s="973" t="n"/>
      <c r="F67" s="973" t="n"/>
      <c r="G67" s="973" t="n"/>
      <c r="H67" s="973" t="n"/>
      <c r="I67" s="1069" t="n"/>
      <c r="N67" s="293" t="inlineStr"/>
      <c r="O67" s="192" t="inlineStr"/>
      <c r="P67" s="192" t="inlineStr"/>
      <c r="Q67" s="192" t="inlineStr"/>
      <c r="R67" s="192" t="inlineStr"/>
      <c r="S67" s="192" t="inlineStr"/>
      <c r="T67" s="192" t="inlineStr"/>
      <c r="U67" s="1068">
        <f>I59</f>
        <v/>
      </c>
    </row>
    <row r="68" customFormat="1" s="279">
      <c r="A68" s="118" t="n"/>
      <c r="B68" s="102" t="n"/>
      <c r="C68" s="973" t="n"/>
      <c r="D68" s="973" t="n"/>
      <c r="E68" s="973" t="n"/>
      <c r="F68" s="973" t="n"/>
      <c r="G68" s="973" t="n"/>
      <c r="H68" s="973" t="n"/>
      <c r="I68" s="1069" t="n"/>
      <c r="N68" s="293" t="inlineStr"/>
      <c r="O68" s="192" t="inlineStr"/>
      <c r="P68" s="192" t="inlineStr"/>
      <c r="Q68" s="192" t="inlineStr"/>
      <c r="R68" s="192" t="inlineStr"/>
      <c r="S68" s="192" t="inlineStr"/>
      <c r="T68" s="192" t="inlineStr"/>
      <c r="U68" s="1068">
        <f>I60</f>
        <v/>
      </c>
    </row>
    <row r="69" customFormat="1" s="279">
      <c r="A69" s="118" t="n"/>
      <c r="B69" s="102" t="n"/>
      <c r="C69" s="973" t="n"/>
      <c r="D69" s="973" t="n"/>
      <c r="E69" s="973" t="n"/>
      <c r="F69" s="973" t="n"/>
      <c r="G69" s="973" t="n"/>
      <c r="H69" s="973" t="n"/>
      <c r="I69" s="1069" t="n"/>
      <c r="N69" s="293" t="inlineStr"/>
      <c r="O69" s="192" t="inlineStr"/>
      <c r="P69" s="192" t="inlineStr"/>
      <c r="Q69" s="192" t="inlineStr"/>
      <c r="R69" s="192" t="inlineStr"/>
      <c r="S69" s="192" t="inlineStr"/>
      <c r="T69" s="192" t="inlineStr"/>
      <c r="U69" s="1068">
        <f>I61</f>
        <v/>
      </c>
    </row>
    <row r="70" customFormat="1" s="279">
      <c r="A70" s="279" t="inlineStr">
        <is>
          <t>K8</t>
        </is>
      </c>
      <c r="B70" s="119" t="inlineStr">
        <is>
          <t>Adjustments to COS:</t>
        </is>
      </c>
      <c r="C70" s="973" t="n"/>
      <c r="D70" s="973" t="n"/>
      <c r="E70" s="973" t="n"/>
      <c r="F70" s="973" t="n"/>
      <c r="G70" s="973" t="n"/>
      <c r="H70" s="973" t="n"/>
      <c r="I70" s="1069" t="n"/>
      <c r="N70" s="296">
        <f>B70</f>
        <v/>
      </c>
      <c r="O70" s="192" t="inlineStr"/>
      <c r="P70" s="192" t="inlineStr"/>
      <c r="Q70" s="192" t="inlineStr"/>
      <c r="R70" s="192" t="inlineStr"/>
      <c r="S70" s="192" t="inlineStr"/>
      <c r="T70" s="192" t="inlineStr"/>
      <c r="U70" s="1068">
        <f>I62</f>
        <v/>
      </c>
    </row>
    <row r="71" customFormat="1" s="279">
      <c r="B71" s="299" t="inlineStr">
        <is>
          <t>Power and Fuel</t>
        </is>
      </c>
      <c r="C71" s="973" t="n"/>
      <c r="D71" s="973" t="n"/>
      <c r="E71" s="973" t="n"/>
      <c r="F71" s="973" t="n"/>
      <c r="G71" s="973" t="n"/>
      <c r="H71" s="973" t="n"/>
      <c r="I71" s="1069" t="n"/>
      <c r="N71" s="293">
        <f>B71</f>
        <v/>
      </c>
      <c r="O71" s="192" t="inlineStr"/>
      <c r="P71" s="192" t="inlineStr"/>
      <c r="Q71" s="192" t="inlineStr"/>
      <c r="R71" s="192" t="inlineStr"/>
      <c r="S71" s="192" t="inlineStr"/>
      <c r="T71" s="192" t="inlineStr"/>
      <c r="U71" s="1068">
        <f>I63</f>
        <v/>
      </c>
    </row>
    <row r="72" customFormat="1" s="279">
      <c r="B72" s="299" t="n"/>
      <c r="C72" s="973" t="n"/>
      <c r="D72" s="973" t="n"/>
      <c r="E72" s="973" t="n"/>
      <c r="F72" s="973" t="n"/>
      <c r="G72" s="973" t="n"/>
      <c r="H72" s="973" t="n"/>
      <c r="I72" s="1069" t="n"/>
      <c r="N72" s="293" t="inlineStr"/>
      <c r="O72" s="192" t="inlineStr"/>
      <c r="P72" s="192" t="inlineStr"/>
      <c r="Q72" s="192" t="inlineStr"/>
      <c r="R72" s="192" t="inlineStr"/>
      <c r="S72" s="192" t="inlineStr"/>
      <c r="T72" s="192" t="inlineStr"/>
      <c r="U72" s="1068">
        <f>I64</f>
        <v/>
      </c>
    </row>
    <row r="73" customFormat="1" s="279">
      <c r="B73" s="299" t="n"/>
      <c r="C73" s="973" t="n"/>
      <c r="D73" s="973" t="n"/>
      <c r="E73" s="973" t="n"/>
      <c r="F73" s="973" t="n"/>
      <c r="G73" s="973" t="n"/>
      <c r="H73" s="973" t="n"/>
      <c r="I73" s="1069" t="n"/>
      <c r="N73" s="293" t="inlineStr"/>
      <c r="O73" s="192" t="inlineStr"/>
      <c r="P73" s="192" t="inlineStr"/>
      <c r="Q73" s="192" t="inlineStr"/>
      <c r="R73" s="192" t="inlineStr"/>
      <c r="S73" s="192" t="inlineStr"/>
      <c r="T73" s="192" t="inlineStr"/>
      <c r="U73" s="1068">
        <f>I65</f>
        <v/>
      </c>
    </row>
    <row r="74" customFormat="1" s="279">
      <c r="B74" s="299" t="n"/>
      <c r="C74" s="973" t="n"/>
      <c r="D74" s="973" t="n"/>
      <c r="E74" s="973" t="n"/>
      <c r="F74" s="973" t="n"/>
      <c r="G74" s="973" t="n"/>
      <c r="H74" s="973" t="n"/>
      <c r="I74" s="1069" t="n"/>
      <c r="N74" s="293" t="inlineStr"/>
      <c r="O74" s="192" t="inlineStr"/>
      <c r="P74" s="192" t="inlineStr"/>
      <c r="Q74" s="192" t="inlineStr"/>
      <c r="R74" s="192" t="inlineStr"/>
      <c r="S74" s="192" t="inlineStr"/>
      <c r="T74" s="192" t="inlineStr"/>
      <c r="U74" s="1068">
        <f>I66</f>
        <v/>
      </c>
    </row>
    <row r="75" customFormat="1" s="279">
      <c r="B75" s="299" t="n"/>
      <c r="C75" s="973" t="n"/>
      <c r="D75" s="973" t="n"/>
      <c r="E75" s="973" t="n"/>
      <c r="F75" s="973" t="n"/>
      <c r="G75" s="973" t="n"/>
      <c r="H75" s="973" t="n"/>
      <c r="I75" s="1069" t="n"/>
      <c r="N75" s="293" t="inlineStr"/>
      <c r="O75" s="192" t="inlineStr"/>
      <c r="P75" s="192" t="inlineStr"/>
      <c r="Q75" s="192" t="inlineStr"/>
      <c r="R75" s="192" t="inlineStr"/>
      <c r="S75" s="192" t="inlineStr"/>
      <c r="T75" s="192" t="inlineStr"/>
      <c r="U75" s="1068">
        <f>I67</f>
        <v/>
      </c>
    </row>
    <row r="76" customFormat="1" s="279">
      <c r="B76" s="299" t="n"/>
      <c r="C76" s="973" t="n"/>
      <c r="D76" s="973" t="n"/>
      <c r="E76" s="973" t="n"/>
      <c r="F76" s="973" t="n"/>
      <c r="G76" s="973" t="n"/>
      <c r="H76" s="973" t="n"/>
      <c r="I76" s="1069" t="n"/>
      <c r="N76" s="293" t="inlineStr"/>
      <c r="O76" s="192" t="inlineStr"/>
      <c r="P76" s="192" t="inlineStr"/>
      <c r="Q76" s="192" t="inlineStr"/>
      <c r="R76" s="192" t="inlineStr"/>
      <c r="S76" s="192" t="inlineStr"/>
      <c r="T76" s="192" t="inlineStr"/>
      <c r="U76" s="1068">
        <f>I68</f>
        <v/>
      </c>
    </row>
    <row r="77" customFormat="1" s="279">
      <c r="A77" s="279" t="inlineStr">
        <is>
          <t>K8b</t>
        </is>
      </c>
      <c r="B77" s="119" t="inlineStr">
        <is>
          <t>Adjustments to Non Op. Income:</t>
        </is>
      </c>
      <c r="C77" s="973" t="n"/>
      <c r="D77" s="973" t="n"/>
      <c r="E77" s="973" t="n"/>
      <c r="F77" s="973" t="n"/>
      <c r="G77" s="973" t="n"/>
      <c r="H77" s="973" t="n"/>
      <c r="I77" s="1069" t="n"/>
      <c r="N77" s="293">
        <f>B77</f>
        <v/>
      </c>
      <c r="O77" s="192" t="inlineStr"/>
      <c r="P77" s="192" t="inlineStr"/>
      <c r="Q77" s="192" t="inlineStr"/>
      <c r="R77" s="192" t="inlineStr"/>
      <c r="S77" s="192" t="inlineStr"/>
      <c r="T77" s="192" t="inlineStr"/>
      <c r="U77" s="1068">
        <f>I69</f>
        <v/>
      </c>
    </row>
    <row r="78" customFormat="1" s="279">
      <c r="B78" s="299" t="n"/>
      <c r="C78" s="973" t="n"/>
      <c r="D78" s="973" t="n"/>
      <c r="E78" s="973" t="n"/>
      <c r="F78" s="973" t="n"/>
      <c r="G78" s="973" t="n"/>
      <c r="H78" s="973" t="n"/>
      <c r="I78" s="1069" t="n"/>
      <c r="N78" s="293" t="inlineStr"/>
      <c r="O78" s="192" t="inlineStr"/>
      <c r="P78" s="192" t="inlineStr"/>
      <c r="Q78" s="192" t="inlineStr"/>
      <c r="R78" s="192" t="inlineStr"/>
      <c r="S78" s="192" t="inlineStr"/>
      <c r="T78" s="192" t="inlineStr"/>
      <c r="U78" s="1068">
        <f>I70</f>
        <v/>
      </c>
    </row>
    <row r="79" customFormat="1" s="279">
      <c r="B79" s="299" t="n"/>
      <c r="C79" s="973" t="n"/>
      <c r="D79" s="973" t="n"/>
      <c r="E79" s="973" t="n"/>
      <c r="F79" s="973" t="n"/>
      <c r="G79" s="973" t="n"/>
      <c r="H79" s="973" t="n"/>
      <c r="I79" s="1069" t="n"/>
      <c r="N79" s="293" t="inlineStr"/>
      <c r="O79" s="192" t="inlineStr"/>
      <c r="P79" s="192" t="inlineStr"/>
      <c r="Q79" s="192" t="inlineStr"/>
      <c r="R79" s="192" t="inlineStr"/>
      <c r="S79" s="192" t="inlineStr"/>
      <c r="T79" s="192" t="inlineStr"/>
      <c r="U79" s="1068">
        <f>I71</f>
        <v/>
      </c>
    </row>
    <row r="80" customFormat="1" s="279">
      <c r="B80" s="299" t="n"/>
      <c r="C80" s="973" t="n"/>
      <c r="D80" s="973" t="n"/>
      <c r="E80" s="973" t="n"/>
      <c r="F80" s="973" t="n"/>
      <c r="G80" s="973" t="n"/>
      <c r="H80" s="973" t="n"/>
      <c r="I80" s="1069" t="n"/>
      <c r="N80" s="293" t="inlineStr"/>
      <c r="O80" s="192" t="inlineStr"/>
      <c r="P80" s="192" t="inlineStr"/>
      <c r="Q80" s="192" t="inlineStr"/>
      <c r="R80" s="192" t="inlineStr"/>
      <c r="S80" s="192" t="inlineStr"/>
      <c r="T80" s="192" t="inlineStr"/>
      <c r="U80" s="1068">
        <f>I72</f>
        <v/>
      </c>
    </row>
    <row r="81" customFormat="1" s="279">
      <c r="B81" s="299" t="n"/>
      <c r="C81" s="973" t="n"/>
      <c r="D81" s="973" t="n"/>
      <c r="E81" s="973" t="n"/>
      <c r="F81" s="973" t="n"/>
      <c r="G81" s="973" t="n"/>
      <c r="H81" s="973" t="n"/>
      <c r="I81" s="1069" t="n"/>
      <c r="N81" s="293" t="inlineStr"/>
      <c r="O81" s="192" t="inlineStr"/>
      <c r="P81" s="192" t="inlineStr"/>
      <c r="Q81" s="192" t="inlineStr"/>
      <c r="R81" s="192" t="inlineStr"/>
      <c r="S81" s="192" t="inlineStr"/>
      <c r="T81" s="192" t="inlineStr"/>
      <c r="U81" s="1068">
        <f>I73</f>
        <v/>
      </c>
    </row>
    <row r="82" customFormat="1" s="279">
      <c r="B82" s="299" t="n"/>
      <c r="C82" s="973" t="n"/>
      <c r="D82" s="973" t="n"/>
      <c r="E82" s="973" t="n"/>
      <c r="F82" s="973" t="n"/>
      <c r="G82" s="973" t="n"/>
      <c r="H82" s="973" t="n"/>
      <c r="I82" s="1069" t="n"/>
      <c r="N82" s="293" t="inlineStr"/>
      <c r="O82" s="192" t="inlineStr"/>
      <c r="P82" s="192" t="inlineStr"/>
      <c r="Q82" s="192" t="inlineStr"/>
      <c r="R82" s="192" t="inlineStr"/>
      <c r="S82" s="192" t="inlineStr"/>
      <c r="T82" s="192" t="inlineStr"/>
      <c r="U82" s="1068">
        <f>I74</f>
        <v/>
      </c>
    </row>
    <row r="83" customFormat="1" s="118">
      <c r="B83" s="299" t="n"/>
      <c r="C83" s="973" t="n"/>
      <c r="D83" s="973" t="n"/>
      <c r="E83" s="973" t="n"/>
      <c r="F83" s="973" t="n"/>
      <c r="G83" s="973" t="n"/>
      <c r="H83" s="973" t="n"/>
      <c r="I83" s="1069" t="n"/>
      <c r="N83" s="293" t="inlineStr"/>
      <c r="O83" s="192" t="inlineStr"/>
      <c r="P83" s="192" t="inlineStr"/>
      <c r="Q83" s="192" t="inlineStr"/>
      <c r="R83" s="192" t="inlineStr"/>
      <c r="S83" s="192" t="inlineStr"/>
      <c r="T83" s="192" t="inlineStr"/>
      <c r="U83" s="1068">
        <f>I75</f>
        <v/>
      </c>
    </row>
    <row r="84" customFormat="1" s="118">
      <c r="B84" s="299" t="n"/>
      <c r="C84" s="973" t="n"/>
      <c r="D84" s="973" t="n"/>
      <c r="E84" s="973" t="n"/>
      <c r="F84" s="973" t="n"/>
      <c r="G84" s="973" t="n"/>
      <c r="H84" s="973" t="n"/>
      <c r="I84" s="1069" t="n"/>
      <c r="N84" s="293" t="inlineStr"/>
      <c r="O84" s="192" t="inlineStr"/>
      <c r="P84" s="192" t="inlineStr"/>
      <c r="Q84" s="192" t="inlineStr"/>
      <c r="R84" s="192" t="inlineStr"/>
      <c r="S84" s="192" t="inlineStr"/>
      <c r="T84" s="192" t="inlineStr"/>
      <c r="U84" s="1068">
        <f>I76</f>
        <v/>
      </c>
    </row>
    <row r="85" customFormat="1" s="118">
      <c r="A85" s="279" t="inlineStr">
        <is>
          <t>K9</t>
        </is>
      </c>
      <c r="B85" s="96" t="inlineStr">
        <is>
          <t>Total</t>
        </is>
      </c>
      <c r="C85" s="988">
        <f>SUM(INDIRECT(ADDRESS(MATCH("K7",$A:$A,0)+1,COLUMN(C$12),4)&amp;":"&amp;ADDRESS(MATCH("K8",$A:$A,0)-1,COLUMN(C$12),4)))-SUM(INDIRECT(ADDRESS(MATCH("K8",$A:$A,0)+1,COLUMN(C$12),4)&amp;":"&amp;ADDRESS(MATCH("K9",$A:$A,0)-1,COLUMN(C$12),4)))</f>
        <v/>
      </c>
      <c r="D85" s="988">
        <f>SUM(INDIRECT(ADDRESS(MATCH("K7",$A:$A,0)+1,COLUMN(D$12),4)&amp;":"&amp;ADDRESS(MATCH("K8",$A:$A,0)-1,COLUMN(D$12),4)))-SUM(INDIRECT(ADDRESS(MATCH("K8",$A:$A,0)+1,COLUMN(D$12),4)&amp;":"&amp;ADDRESS(MATCH("K9",$A:$A,0)-1,COLUMN(D$12),4)))</f>
        <v/>
      </c>
      <c r="E85" s="988">
        <f>SUM(INDIRECT(ADDRESS(MATCH("K7",$A:$A,0)+1,COLUMN(E$12),4)&amp;":"&amp;ADDRESS(MATCH("K8",$A:$A,0)-1,COLUMN(E$12),4)))-SUM(INDIRECT(ADDRESS(MATCH("K8",$A:$A,0)+1,COLUMN(E$12),4)&amp;":"&amp;ADDRESS(MATCH("K9",$A:$A,0)-1,COLUMN(E$12),4)))</f>
        <v/>
      </c>
      <c r="F85" s="988">
        <f>SUM(INDIRECT(ADDRESS(MATCH("K7",$A:$A,0)+1,COLUMN(F$12),4)&amp;":"&amp;ADDRESS(MATCH("K8",$A:$A,0)-1,COLUMN(F$12),4)))-SUM(INDIRECT(ADDRESS(MATCH("K8",$A:$A,0)+1,COLUMN(F$12),4)&amp;":"&amp;ADDRESS(MATCH("K9",$A:$A,0)-1,COLUMN(F$12),4)))</f>
        <v/>
      </c>
      <c r="G85" s="988">
        <f>SUM(INDIRECT(ADDRESS(MATCH("K7",$A:$A,0)+1,COLUMN(G$12),4)&amp;":"&amp;ADDRESS(MATCH("K8",$A:$A,0)-1,COLUMN(G$12),4)))-SUM(INDIRECT(ADDRESS(MATCH("K8",$A:$A,0)+1,COLUMN(G$12),4)&amp;":"&amp;ADDRESS(MATCH("K9",$A:$A,0)-1,COLUMN(G$12),4)))</f>
        <v/>
      </c>
      <c r="H85" s="988">
        <f>SUM(INDIRECT(ADDRESS(MATCH("K7",$A:$A,0)+1,COLUMN(H$12),4)&amp;":"&amp;ADDRESS(MATCH("K8",$A:$A,0)-1,COLUMN(H$12),4)))-SUM(INDIRECT(ADDRESS(MATCH("K8",$A:$A,0)+1,COLUMN(H$12),4)&amp;":"&amp;ADDRESS(MATCH("K9",$A:$A,0)-1,COLUMN(H$12),4)))</f>
        <v/>
      </c>
      <c r="I85" s="1069" t="n"/>
      <c r="N85" s="290">
        <f>B85</f>
        <v/>
      </c>
      <c r="O85" s="198">
        <f>C85*BS!$B$9</f>
        <v/>
      </c>
      <c r="P85" s="198">
        <f>D85*BS!$B$9</f>
        <v/>
      </c>
      <c r="Q85" s="198">
        <f>E85*BS!$B$9</f>
        <v/>
      </c>
      <c r="R85" s="198">
        <f>F85*BS!$B$9</f>
        <v/>
      </c>
      <c r="S85" s="198">
        <f>G85*BS!$B$9</f>
        <v/>
      </c>
      <c r="T85" s="198">
        <f>H85*BS!$B$9</f>
        <v/>
      </c>
      <c r="U85" s="1068">
        <f>I77</f>
        <v/>
      </c>
    </row>
    <row r="86" customFormat="1" s="118">
      <c r="B86" s="119" t="n"/>
      <c r="C86" s="973" t="n"/>
      <c r="D86" s="973" t="n"/>
      <c r="E86" s="973" t="n"/>
      <c r="F86" s="973" t="n"/>
      <c r="G86" s="973" t="n"/>
      <c r="H86" s="973" t="n"/>
      <c r="I86" s="968" t="n"/>
      <c r="N86" s="296" t="inlineStr"/>
      <c r="O86" s="192" t="inlineStr"/>
      <c r="P86" s="192" t="inlineStr"/>
      <c r="Q86" s="192" t="inlineStr"/>
      <c r="R86" s="192" t="inlineStr"/>
      <c r="S86" s="192" t="inlineStr"/>
      <c r="T86" s="192" t="inlineStr"/>
      <c r="U86" s="1068" t="n"/>
    </row>
    <row r="87" customFormat="1" s="118">
      <c r="A87" s="279" t="inlineStr">
        <is>
          <t>K10</t>
        </is>
      </c>
      <c r="B87" s="298" t="inlineStr">
        <is>
          <t xml:space="preserve">Rent </t>
        </is>
      </c>
      <c r="C87" s="988" t="n"/>
      <c r="D87" s="988" t="n"/>
      <c r="E87" s="988" t="n"/>
      <c r="F87" s="988" t="n"/>
      <c r="G87" s="988" t="n"/>
      <c r="H87" s="988" t="n"/>
      <c r="I87" s="1069" t="n"/>
      <c r="N87" s="290">
        <f>B87</f>
        <v/>
      </c>
      <c r="O87" s="204" t="inlineStr"/>
      <c r="P87" s="204" t="inlineStr"/>
      <c r="Q87" s="204" t="inlineStr"/>
      <c r="R87" s="204" t="inlineStr"/>
      <c r="S87" s="204" t="inlineStr"/>
      <c r="T87" s="204" t="inlineStr"/>
      <c r="U87" s="1068">
        <f>I79</f>
        <v/>
      </c>
    </row>
    <row r="88" customFormat="1" s="118">
      <c r="B88" s="119" t="inlineStr">
        <is>
          <t xml:space="preserve"> In AUD Rental expense</t>
        </is>
      </c>
      <c r="C88" s="973" t="n"/>
      <c r="D88" s="973" t="n"/>
      <c r="E88" s="973" t="n"/>
      <c r="F88" s="973" t="n"/>
      <c r="G88" s="973" t="n">
        <v>151794</v>
      </c>
      <c r="H88" s="973" t="n">
        <v>161999</v>
      </c>
      <c r="I88" s="1069" t="n"/>
      <c r="N88" s="290">
        <f>B88</f>
        <v/>
      </c>
      <c r="O88" s="204" t="inlineStr"/>
      <c r="P88" s="204" t="inlineStr"/>
      <c r="Q88" s="204" t="inlineStr"/>
      <c r="R88" s="204" t="inlineStr"/>
      <c r="S88" s="204">
        <f>G88*BS!$B$9</f>
        <v/>
      </c>
      <c r="T88" s="204">
        <f>H88*BS!$B$9</f>
        <v/>
      </c>
      <c r="U88" s="1068" t="n"/>
    </row>
    <row r="89" customFormat="1" s="118">
      <c r="B89" s="119" t="n"/>
      <c r="C89" s="973" t="n"/>
      <c r="D89" s="973" t="n"/>
      <c r="E89" s="973" t="n"/>
      <c r="F89" s="973" t="n"/>
      <c r="G89" s="973" t="n"/>
      <c r="H89" s="973" t="n"/>
      <c r="I89" s="1069" t="n"/>
      <c r="N89" s="296" t="inlineStr"/>
      <c r="O89" s="192" t="inlineStr"/>
      <c r="P89" s="192" t="inlineStr"/>
      <c r="Q89" s="192" t="inlineStr"/>
      <c r="R89" s="192" t="inlineStr"/>
      <c r="S89" s="192" t="inlineStr"/>
      <c r="T89" s="192" t="inlineStr"/>
      <c r="U89" s="1068" t="n"/>
    </row>
    <row r="90" customFormat="1" s="118">
      <c r="A90" s="279" t="inlineStr">
        <is>
          <t>K11</t>
        </is>
      </c>
      <c r="B90" s="96" t="inlineStr">
        <is>
          <t>Total</t>
        </is>
      </c>
      <c r="C90" s="988">
        <f>SUM(INDIRECT(ADDRESS(MATCH("K10",$A:$A,0)+1,COLUMN(C$12),4)&amp;":"&amp;ADDRESS(MATCH("K11",$A:$A,0)-1,COLUMN(C$12),4)))</f>
        <v/>
      </c>
      <c r="D90" s="988">
        <f>SUM(INDIRECT(ADDRESS(MATCH("K10",$A:$A,0)+1,COLUMN(D$12),4)&amp;":"&amp;ADDRESS(MATCH("K11",$A:$A,0)-1,COLUMN(D$12),4)))</f>
        <v/>
      </c>
      <c r="E90" s="988">
        <f>SUM(INDIRECT(ADDRESS(MATCH("K10",$A:$A,0)+1,COLUMN(E$12),4)&amp;":"&amp;ADDRESS(MATCH("K11",$A:$A,0)-1,COLUMN(E$12),4)))</f>
        <v/>
      </c>
      <c r="F90" s="988">
        <f>SUM(INDIRECT(ADDRESS(MATCH("K10",$A:$A,0)+1,COLUMN(F$12),4)&amp;":"&amp;ADDRESS(MATCH("K11",$A:$A,0)-1,COLUMN(F$12),4)))</f>
        <v/>
      </c>
      <c r="G90" s="988">
        <f>SUM(INDIRECT(ADDRESS(MATCH("K10",$A:$A,0)+1,COLUMN(G$12),4)&amp;":"&amp;ADDRESS(MATCH("K11",$A:$A,0)-1,COLUMN(G$12),4)))</f>
        <v/>
      </c>
      <c r="H90" s="988">
        <f>SUM(INDIRECT(ADDRESS(MATCH("K10",$A:$A,0)+1,COLUMN(H$12),4)&amp;":"&amp;ADDRESS(MATCH("K11",$A:$A,0)-1,COLUMN(H$12),4)))</f>
        <v/>
      </c>
      <c r="I90" s="1069" t="n"/>
      <c r="N90" s="296">
        <f>B90</f>
        <v/>
      </c>
      <c r="O90" s="192">
        <f>C90*BS!$B$9</f>
        <v/>
      </c>
      <c r="P90" s="192">
        <f>D90*BS!$B$9</f>
        <v/>
      </c>
      <c r="Q90" s="192">
        <f>E90*BS!$B$9</f>
        <v/>
      </c>
      <c r="R90" s="192">
        <f>F90*BS!$B$9</f>
        <v/>
      </c>
      <c r="S90" s="192">
        <f>G90*BS!$B$9</f>
        <v/>
      </c>
      <c r="T90" s="192">
        <f>H90*BS!$B$9</f>
        <v/>
      </c>
      <c r="U90" s="1068" t="n"/>
    </row>
    <row r="91" customFormat="1" s="118">
      <c r="A91" s="118" t="inlineStr">
        <is>
          <t>K12</t>
        </is>
      </c>
      <c r="B91" s="298" t="inlineStr">
        <is>
          <t xml:space="preserve">Other Operating Income </t>
        </is>
      </c>
      <c r="C91" s="158" t="n"/>
      <c r="D91" s="976" t="n"/>
      <c r="E91" s="976" t="n"/>
      <c r="F91" s="976" t="n"/>
      <c r="G91" s="976" t="n"/>
      <c r="H91" s="976" t="n"/>
      <c r="I91" s="977" t="n"/>
      <c r="L91" s="279" t="n"/>
      <c r="M91" s="279" t="n"/>
      <c r="N91" s="290">
        <f>B91</f>
        <v/>
      </c>
      <c r="O91" s="204" t="inlineStr"/>
      <c r="P91" s="204" t="inlineStr"/>
      <c r="Q91" s="204" t="inlineStr"/>
      <c r="R91" s="204" t="inlineStr"/>
      <c r="S91" s="204" t="inlineStr"/>
      <c r="T91" s="204" t="inlineStr"/>
      <c r="U91" s="1068">
        <f>I83</f>
        <v/>
      </c>
    </row>
    <row r="92" customFormat="1" s="118">
      <c r="B92" s="102" t="inlineStr">
        <is>
          <t xml:space="preserve"> In AUD Rental revenue</t>
        </is>
      </c>
      <c r="C92" s="1032" t="n"/>
      <c r="D92" s="1032" t="n"/>
      <c r="E92" s="1032" t="n"/>
      <c r="F92" s="1032" t="n"/>
      <c r="G92" s="1032" t="n">
        <v>7787</v>
      </c>
      <c r="H92" s="1032" t="n">
        <v>5100</v>
      </c>
      <c r="I92" s="1070" t="n"/>
      <c r="L92" s="279" t="n"/>
      <c r="M92" s="279" t="n"/>
      <c r="N92" s="301">
        <f>B92</f>
        <v/>
      </c>
      <c r="O92" s="192" t="inlineStr"/>
      <c r="P92" s="192" t="inlineStr"/>
      <c r="Q92" s="192" t="inlineStr"/>
      <c r="R92" s="192" t="inlineStr"/>
      <c r="S92" s="192">
        <f>G92*BS!$B$9</f>
        <v/>
      </c>
      <c r="T92" s="192">
        <f>H92*BS!$B$9</f>
        <v/>
      </c>
      <c r="U92" s="1068">
        <f>I84</f>
        <v/>
      </c>
    </row>
    <row r="93" customFormat="1" s="118">
      <c r="B93" s="102" t="n"/>
      <c r="C93" s="1032" t="n"/>
      <c r="D93" s="1032" t="n"/>
      <c r="E93" s="1032" t="n"/>
      <c r="F93" s="1032" t="n"/>
      <c r="G93" s="1032" t="n"/>
      <c r="H93" s="1032" t="n"/>
      <c r="I93" s="1070" t="n"/>
      <c r="L93" s="279" t="n"/>
      <c r="M93" s="279" t="n"/>
      <c r="N93" s="301" t="inlineStr"/>
      <c r="O93" s="192" t="inlineStr"/>
      <c r="P93" s="192" t="inlineStr"/>
      <c r="Q93" s="192" t="inlineStr"/>
      <c r="R93" s="192" t="inlineStr"/>
      <c r="S93" s="192" t="inlineStr"/>
      <c r="T93" s="192" t="inlineStr"/>
      <c r="U93" s="1068">
        <f>I85</f>
        <v/>
      </c>
    </row>
    <row r="94" customFormat="1" s="118">
      <c r="B94" s="102" t="n"/>
      <c r="C94" s="1032" t="n"/>
      <c r="D94" s="1032" t="n"/>
      <c r="E94" s="1032" t="n"/>
      <c r="F94" s="1032" t="n"/>
      <c r="G94" s="1032" t="n"/>
      <c r="H94" s="1032" t="n"/>
      <c r="I94" s="1070" t="n"/>
      <c r="L94" s="279" t="n"/>
      <c r="M94" s="279" t="n"/>
      <c r="N94" s="301" t="inlineStr"/>
      <c r="O94" s="192" t="inlineStr"/>
      <c r="P94" s="192" t="inlineStr"/>
      <c r="Q94" s="192" t="inlineStr"/>
      <c r="R94" s="192" t="inlineStr"/>
      <c r="S94" s="192" t="inlineStr"/>
      <c r="T94" s="192" t="inlineStr"/>
      <c r="U94" s="1068">
        <f>I86</f>
        <v/>
      </c>
    </row>
    <row r="95" customFormat="1" s="118">
      <c r="B95" s="102" t="n"/>
      <c r="C95" s="1032" t="n"/>
      <c r="D95" s="1032" t="n"/>
      <c r="E95" s="1032" t="n"/>
      <c r="F95" s="1032" t="n"/>
      <c r="G95" s="1032" t="n"/>
      <c r="H95" s="1032" t="n"/>
      <c r="I95" s="1070" t="n"/>
      <c r="L95" s="279" t="n"/>
      <c r="M95" s="279" t="n"/>
      <c r="N95" s="301" t="inlineStr"/>
      <c r="O95" s="192" t="inlineStr"/>
      <c r="P95" s="192" t="inlineStr"/>
      <c r="Q95" s="192" t="inlineStr"/>
      <c r="R95" s="192" t="inlineStr"/>
      <c r="S95" s="192" t="inlineStr"/>
      <c r="T95" s="192" t="inlineStr"/>
      <c r="U95" s="1068">
        <f>I87</f>
        <v/>
      </c>
    </row>
    <row r="96" customFormat="1" s="279">
      <c r="B96" s="102" t="n"/>
      <c r="C96" s="973" t="n"/>
      <c r="D96" s="973" t="n"/>
      <c r="E96" s="973" t="n"/>
      <c r="F96" s="973" t="n"/>
      <c r="G96" s="973" t="n"/>
      <c r="H96" s="973" t="n"/>
      <c r="I96" s="1070" t="n"/>
      <c r="L96" s="279" t="n"/>
      <c r="M96" s="279" t="n"/>
      <c r="N96" s="301" t="inlineStr"/>
      <c r="O96" s="192" t="inlineStr"/>
      <c r="P96" s="192" t="inlineStr"/>
      <c r="Q96" s="192" t="inlineStr"/>
      <c r="R96" s="192" t="inlineStr"/>
      <c r="S96" s="192" t="inlineStr"/>
      <c r="T96" s="192" t="inlineStr"/>
      <c r="U96" s="1068">
        <f>I88</f>
        <v/>
      </c>
    </row>
    <row r="97" customFormat="1" s="118">
      <c r="B97" s="102" t="n"/>
      <c r="C97" s="1032" t="n"/>
      <c r="D97" s="1032" t="n"/>
      <c r="E97" s="1032" t="n"/>
      <c r="F97" s="1032" t="n"/>
      <c r="G97" s="1032" t="n"/>
      <c r="H97" s="1032" t="n"/>
      <c r="I97" s="1070" t="n"/>
      <c r="L97" s="279" t="n"/>
      <c r="M97" s="279" t="n"/>
      <c r="N97" s="301" t="inlineStr"/>
      <c r="O97" s="192" t="inlineStr"/>
      <c r="P97" s="192" t="inlineStr"/>
      <c r="Q97" s="192" t="inlineStr"/>
      <c r="R97" s="192" t="inlineStr"/>
      <c r="S97" s="192" t="inlineStr"/>
      <c r="T97" s="192" t="inlineStr"/>
      <c r="U97" s="1068">
        <f>I89</f>
        <v/>
      </c>
    </row>
    <row r="98" customFormat="1" s="118">
      <c r="B98" s="102" t="n"/>
      <c r="C98" s="1032" t="n"/>
      <c r="D98" s="1032" t="n"/>
      <c r="E98" s="1032" t="n"/>
      <c r="F98" s="1032" t="n"/>
      <c r="G98" s="1032" t="n"/>
      <c r="H98" s="1032" t="n"/>
      <c r="I98" s="1070" t="n"/>
      <c r="L98" s="279" t="n"/>
      <c r="M98" s="279" t="n"/>
      <c r="N98" s="301" t="inlineStr"/>
      <c r="O98" s="192" t="inlineStr"/>
      <c r="P98" s="192" t="inlineStr"/>
      <c r="Q98" s="192" t="inlineStr"/>
      <c r="R98" s="192" t="inlineStr"/>
      <c r="S98" s="192" t="inlineStr"/>
      <c r="T98" s="192" t="inlineStr"/>
      <c r="U98" s="1068">
        <f>I90</f>
        <v/>
      </c>
    </row>
    <row r="99" customFormat="1" s="118">
      <c r="B99" s="102" t="n"/>
      <c r="C99" s="1032" t="n"/>
      <c r="D99" s="1032" t="n"/>
      <c r="E99" s="1032" t="n"/>
      <c r="F99" s="1032" t="n"/>
      <c r="G99" s="1032" t="n"/>
      <c r="H99" s="1032" t="n"/>
      <c r="I99" s="1070" t="n"/>
      <c r="L99" s="279" t="n"/>
      <c r="M99" s="279" t="n"/>
      <c r="N99" s="301" t="inlineStr"/>
      <c r="O99" s="192" t="inlineStr"/>
      <c r="P99" s="192" t="inlineStr"/>
      <c r="Q99" s="192" t="inlineStr"/>
      <c r="R99" s="192" t="inlineStr"/>
      <c r="S99" s="192" t="inlineStr"/>
      <c r="T99" s="192" t="inlineStr"/>
      <c r="U99" s="1068">
        <f>I91</f>
        <v/>
      </c>
    </row>
    <row r="100" customFormat="1" s="118">
      <c r="B100" s="102" t="n"/>
      <c r="C100" s="1032" t="n"/>
      <c r="D100" s="1032" t="n"/>
      <c r="E100" s="1032" t="n"/>
      <c r="F100" s="1032" t="n"/>
      <c r="G100" s="1032" t="n"/>
      <c r="H100" s="1032" t="n"/>
      <c r="I100" s="1070" t="n"/>
      <c r="L100" s="279" t="n"/>
      <c r="M100" s="279" t="n"/>
      <c r="N100" s="301" t="inlineStr"/>
      <c r="O100" s="192" t="inlineStr"/>
      <c r="P100" s="192" t="inlineStr"/>
      <c r="Q100" s="192" t="inlineStr"/>
      <c r="R100" s="192" t="inlineStr"/>
      <c r="S100" s="192" t="inlineStr"/>
      <c r="T100" s="192" t="inlineStr"/>
      <c r="U100" s="1068">
        <f>I92</f>
        <v/>
      </c>
    </row>
    <row r="101" customFormat="1" s="118">
      <c r="B101" s="102" t="n"/>
      <c r="C101" s="1032" t="n"/>
      <c r="D101" s="1032" t="n"/>
      <c r="E101" s="1032" t="n"/>
      <c r="F101" s="1032" t="n"/>
      <c r="G101" s="1032" t="n"/>
      <c r="H101" s="1032" t="n"/>
      <c r="I101" s="1070" t="n"/>
      <c r="L101" s="279" t="n"/>
      <c r="M101" s="279" t="n"/>
      <c r="N101" s="301" t="inlineStr"/>
      <c r="O101" s="192" t="inlineStr"/>
      <c r="P101" s="192" t="inlineStr"/>
      <c r="Q101" s="192" t="inlineStr"/>
      <c r="R101" s="192" t="inlineStr"/>
      <c r="S101" s="192" t="inlineStr"/>
      <c r="T101" s="192" t="inlineStr"/>
      <c r="U101" s="1068">
        <f>I93</f>
        <v/>
      </c>
    </row>
    <row r="102" customFormat="1" s="118">
      <c r="A102" s="118" t="inlineStr">
        <is>
          <t>K13</t>
        </is>
      </c>
      <c r="B102" s="96" t="inlineStr">
        <is>
          <t>Total</t>
        </is>
      </c>
      <c r="C102" s="988">
        <f>SUM(INDIRECT(ADDRESS(MATCH("K12",$A:$A,0)+1,COLUMN(C$12),4)&amp;":"&amp;ADDRESS(MATCH("K13",$A:$A,0)-1,COLUMN(C$12),4)))</f>
        <v/>
      </c>
      <c r="D102" s="988">
        <f>SUM(INDIRECT(ADDRESS(MATCH("K12",$A:$A,0)+1,COLUMN(D$12),4)&amp;":"&amp;ADDRESS(MATCH("K13",$A:$A,0)-1,COLUMN(D$12),4)))</f>
        <v/>
      </c>
      <c r="E102" s="988">
        <f>SUM(INDIRECT(ADDRESS(MATCH("K12",$A:$A,0)+1,COLUMN(E$12),4)&amp;":"&amp;ADDRESS(MATCH("K13",$A:$A,0)-1,COLUMN(E$12),4)))</f>
        <v/>
      </c>
      <c r="F102" s="988">
        <f>SUM(INDIRECT(ADDRESS(MATCH("K12",$A:$A,0)+1,COLUMN(F$12),4)&amp;":"&amp;ADDRESS(MATCH("K13",$A:$A,0)-1,COLUMN(F$12),4)))</f>
        <v/>
      </c>
      <c r="G102" s="988">
        <f>SUM(INDIRECT(ADDRESS(MATCH("K12",$A:$A,0)+1,COLUMN(G$12),4)&amp;":"&amp;ADDRESS(MATCH("K13",$A:$A,0)-1,COLUMN(G$12),4)))</f>
        <v/>
      </c>
      <c r="H102" s="988">
        <f>SUM(INDIRECT(ADDRESS(MATCH("K12",$A:$A,0)+1,COLUMN(H$12),4)&amp;":"&amp;ADDRESS(MATCH("K13",$A:$A,0)-1,COLUMN(H$12),4)))</f>
        <v/>
      </c>
      <c r="I102" s="1070" t="n"/>
      <c r="L102" s="279" t="n"/>
      <c r="M102" s="279" t="n"/>
      <c r="N102" s="290">
        <f>B102</f>
        <v/>
      </c>
      <c r="O102" s="204">
        <f>C102*BS!$B$9</f>
        <v/>
      </c>
      <c r="P102" s="204">
        <f>D102*BS!$B$9</f>
        <v/>
      </c>
      <c r="Q102" s="204">
        <f>E102*BS!$B$9</f>
        <v/>
      </c>
      <c r="R102" s="204">
        <f>F102*BS!$B$9</f>
        <v/>
      </c>
      <c r="S102" s="204">
        <f>G102*BS!$B$9</f>
        <v/>
      </c>
      <c r="T102" s="204">
        <f>H102*BS!$B$9</f>
        <v/>
      </c>
      <c r="U102" s="1068">
        <f>I94</f>
        <v/>
      </c>
    </row>
    <row r="103" customFormat="1" s="118">
      <c r="B103" s="102" t="n"/>
      <c r="C103" s="1030" t="n"/>
      <c r="D103" s="1030" t="n"/>
      <c r="E103" s="1030" t="n"/>
      <c r="F103" s="1030" t="n"/>
      <c r="G103" s="1071" t="n"/>
      <c r="H103" s="1071" t="n"/>
      <c r="I103" s="1070" t="n"/>
      <c r="L103" s="279" t="n"/>
      <c r="M103" s="279" t="n"/>
      <c r="N103" s="296" t="inlineStr"/>
      <c r="O103" s="192" t="inlineStr"/>
      <c r="P103" s="192" t="inlineStr"/>
      <c r="Q103" s="192" t="inlineStr"/>
      <c r="R103" s="192" t="inlineStr"/>
      <c r="S103" s="192" t="inlineStr"/>
      <c r="T103" s="192" t="inlineStr"/>
      <c r="U103" s="1068" t="n"/>
    </row>
    <row r="104" customFormat="1" s="118">
      <c r="A104" s="279" t="inlineStr">
        <is>
          <t>K14</t>
        </is>
      </c>
      <c r="B104" s="298" t="inlineStr">
        <is>
          <t xml:space="preserve">Interest Income </t>
        </is>
      </c>
      <c r="C104" s="988" t="n"/>
      <c r="D104" s="988" t="n"/>
      <c r="E104" s="988" t="n"/>
      <c r="F104" s="988" t="n"/>
      <c r="G104" s="988" t="n"/>
      <c r="H104" s="988" t="n"/>
      <c r="I104" s="1069" t="n"/>
      <c r="J104" s="118" t="n"/>
      <c r="K104" s="118" t="n"/>
      <c r="N104" s="290">
        <f>B104</f>
        <v/>
      </c>
      <c r="O104" s="204" t="inlineStr"/>
      <c r="P104" s="204" t="inlineStr"/>
      <c r="Q104" s="204" t="inlineStr"/>
      <c r="R104" s="204" t="inlineStr"/>
      <c r="S104" s="204" t="inlineStr"/>
      <c r="T104" s="204" t="inlineStr"/>
      <c r="U104" s="1068">
        <f>I96</f>
        <v/>
      </c>
    </row>
    <row r="105" customFormat="1" s="118">
      <c r="A105" s="118" t="inlineStr">
        <is>
          <t>K15</t>
        </is>
      </c>
      <c r="B105" s="303" t="inlineStr">
        <is>
          <t>Interest Income (net)</t>
        </is>
      </c>
      <c r="C105" s="973" t="n"/>
      <c r="D105" s="973" t="n"/>
      <c r="E105" s="973" t="n"/>
      <c r="F105" s="973" t="n"/>
      <c r="G105" s="973" t="n"/>
      <c r="H105" s="973" t="n"/>
      <c r="I105" s="1069" t="n"/>
      <c r="L105" s="279" t="n"/>
      <c r="M105" s="279" t="n"/>
      <c r="N105" s="296">
        <f>B105</f>
        <v/>
      </c>
      <c r="O105" s="204" t="inlineStr"/>
      <c r="P105" s="204" t="inlineStr"/>
      <c r="Q105" s="204" t="inlineStr"/>
      <c r="R105" s="204" t="inlineStr"/>
      <c r="S105" s="204" t="inlineStr"/>
      <c r="T105" s="204" t="inlineStr"/>
      <c r="U105" s="1068">
        <f>I97</f>
        <v/>
      </c>
    </row>
    <row r="106" customFormat="1" s="118">
      <c r="B106" s="102" t="inlineStr">
        <is>
          <t xml:space="preserve"> In AUD Interest income</t>
        </is>
      </c>
      <c r="C106" s="973" t="n"/>
      <c r="D106" s="973" t="n"/>
      <c r="E106" s="973" t="n"/>
      <c r="F106" s="973" t="n"/>
      <c r="G106" s="973" t="n">
        <v>51188</v>
      </c>
      <c r="H106" s="973" t="n">
        <v>160954</v>
      </c>
      <c r="I106" s="1069" t="n"/>
      <c r="L106" s="279" t="n"/>
      <c r="M106" s="279" t="n"/>
      <c r="N106" s="296">
        <f>B106</f>
        <v/>
      </c>
      <c r="O106" s="192" t="inlineStr"/>
      <c r="P106" s="192" t="inlineStr"/>
      <c r="Q106" s="192" t="inlineStr"/>
      <c r="R106" s="192" t="inlineStr"/>
      <c r="S106" s="192">
        <f>G106*BS!$B$9</f>
        <v/>
      </c>
      <c r="T106" s="192">
        <f>H106*BS!$B$9</f>
        <v/>
      </c>
      <c r="U106" s="1068">
        <f>I98</f>
        <v/>
      </c>
    </row>
    <row r="107" customFormat="1" s="118">
      <c r="B107" s="303" t="inlineStr">
        <is>
          <t xml:space="preserve"> In AUD Interest and bank charges</t>
        </is>
      </c>
      <c r="C107" s="973" t="n"/>
      <c r="D107" s="973" t="n"/>
      <c r="E107" s="973" t="n"/>
      <c r="F107" s="973" t="n"/>
      <c r="G107" s="973" t="n">
        <v>11044</v>
      </c>
      <c r="H107" s="973" t="n">
        <v>10075</v>
      </c>
      <c r="I107" s="1069" t="n"/>
      <c r="L107" s="279" t="n"/>
      <c r="M107" s="279" t="n"/>
      <c r="N107" s="296">
        <f>B107</f>
        <v/>
      </c>
      <c r="O107" s="192" t="inlineStr"/>
      <c r="P107" s="192" t="inlineStr"/>
      <c r="Q107" s="192" t="inlineStr"/>
      <c r="R107" s="192" t="inlineStr"/>
      <c r="S107" s="192">
        <f>G107*BS!$B$9</f>
        <v/>
      </c>
      <c r="T107" s="192">
        <f>H107*BS!$B$9</f>
        <v/>
      </c>
      <c r="U107" s="1068">
        <f>I99</f>
        <v/>
      </c>
    </row>
    <row r="108" customFormat="1" s="118">
      <c r="B108" s="303" t="n"/>
      <c r="C108" s="973" t="n"/>
      <c r="D108" s="973" t="n"/>
      <c r="E108" s="973" t="n"/>
      <c r="F108" s="973" t="n"/>
      <c r="G108" s="973" t="n"/>
      <c r="H108" s="973" t="n"/>
      <c r="I108" s="1069" t="n"/>
      <c r="L108" s="279" t="n"/>
      <c r="M108" s="279" t="n"/>
      <c r="N108" s="296" t="inlineStr"/>
      <c r="O108" s="192" t="inlineStr"/>
      <c r="P108" s="192" t="inlineStr"/>
      <c r="Q108" s="192" t="inlineStr"/>
      <c r="R108" s="192" t="inlineStr"/>
      <c r="S108" s="192" t="inlineStr"/>
      <c r="T108" s="192" t="inlineStr"/>
      <c r="U108" s="1068">
        <f>I100</f>
        <v/>
      </c>
    </row>
    <row r="109" customFormat="1" s="118">
      <c r="B109" s="303" t="n"/>
      <c r="C109" s="973" t="n"/>
      <c r="D109" s="973" t="n"/>
      <c r="E109" s="973" t="n"/>
      <c r="F109" s="973" t="n"/>
      <c r="G109" s="973" t="n"/>
      <c r="H109" s="973" t="n"/>
      <c r="I109" s="1069" t="n"/>
      <c r="L109" s="279" t="n"/>
      <c r="M109" s="279" t="n"/>
      <c r="N109" s="296" t="inlineStr"/>
      <c r="O109" s="192" t="inlineStr"/>
      <c r="P109" s="192" t="inlineStr"/>
      <c r="Q109" s="192" t="inlineStr"/>
      <c r="R109" s="192" t="inlineStr"/>
      <c r="S109" s="192" t="inlineStr"/>
      <c r="T109" s="192" t="inlineStr"/>
      <c r="U109" s="1068">
        <f>I101</f>
        <v/>
      </c>
    </row>
    <row r="110" customFormat="1" s="118">
      <c r="B110" s="303" t="n"/>
      <c r="C110" s="973" t="n"/>
      <c r="D110" s="973" t="n"/>
      <c r="E110" s="973" t="n"/>
      <c r="F110" s="973" t="n"/>
      <c r="G110" s="973" t="n"/>
      <c r="H110" s="973" t="n"/>
      <c r="I110" s="1069" t="n"/>
      <c r="L110" s="279" t="n"/>
      <c r="M110" s="279" t="n"/>
      <c r="N110" s="296" t="inlineStr"/>
      <c r="O110" s="192" t="inlineStr"/>
      <c r="P110" s="192" t="inlineStr"/>
      <c r="Q110" s="192" t="inlineStr"/>
      <c r="R110" s="192" t="inlineStr"/>
      <c r="S110" s="192" t="inlineStr"/>
      <c r="T110" s="192" t="inlineStr"/>
      <c r="U110" s="1068">
        <f>I102</f>
        <v/>
      </c>
    </row>
    <row r="111" customFormat="1" s="118">
      <c r="B111" s="303" t="n"/>
      <c r="C111" s="973" t="n"/>
      <c r="D111" s="973" t="n"/>
      <c r="E111" s="973" t="n"/>
      <c r="F111" s="973" t="n"/>
      <c r="G111" s="973" t="n"/>
      <c r="H111" s="973" t="n"/>
      <c r="I111" s="1069" t="n"/>
      <c r="L111" s="279" t="n"/>
      <c r="M111" s="279" t="n"/>
      <c r="N111" s="296" t="inlineStr"/>
      <c r="O111" s="192" t="inlineStr"/>
      <c r="P111" s="192" t="inlineStr"/>
      <c r="Q111" s="192" t="inlineStr"/>
      <c r="R111" s="192" t="inlineStr"/>
      <c r="S111" s="192" t="inlineStr"/>
      <c r="T111" s="192" t="inlineStr"/>
      <c r="U111" s="1068">
        <f>I103</f>
        <v/>
      </c>
    </row>
    <row r="112" customFormat="1" s="118">
      <c r="B112" s="303" t="n"/>
      <c r="C112" s="973" t="n"/>
      <c r="D112" s="973" t="n"/>
      <c r="E112" s="973" t="n"/>
      <c r="F112" s="973" t="n"/>
      <c r="G112" s="973" t="n"/>
      <c r="H112" s="973" t="n"/>
      <c r="I112" s="1069" t="n"/>
      <c r="L112" s="279" t="n"/>
      <c r="M112" s="279" t="n"/>
      <c r="N112" s="296" t="inlineStr"/>
      <c r="O112" s="192" t="inlineStr"/>
      <c r="P112" s="192" t="inlineStr"/>
      <c r="Q112" s="192" t="inlineStr"/>
      <c r="R112" s="192" t="inlineStr"/>
      <c r="S112" s="192" t="inlineStr"/>
      <c r="T112" s="192" t="inlineStr"/>
      <c r="U112" s="1068">
        <f>I104</f>
        <v/>
      </c>
    </row>
    <row r="113" customFormat="1" s="118">
      <c r="B113" s="303" t="n"/>
      <c r="C113" s="973" t="n"/>
      <c r="D113" s="973" t="n"/>
      <c r="E113" s="973" t="n"/>
      <c r="F113" s="973" t="n"/>
      <c r="G113" s="973" t="n"/>
      <c r="H113" s="973" t="n"/>
      <c r="I113" s="1069" t="n"/>
      <c r="L113" s="279" t="n"/>
      <c r="M113" s="279" t="n"/>
      <c r="N113" s="296" t="inlineStr"/>
      <c r="O113" s="192" t="inlineStr"/>
      <c r="P113" s="192" t="inlineStr"/>
      <c r="Q113" s="192" t="inlineStr"/>
      <c r="R113" s="192" t="inlineStr"/>
      <c r="S113" s="192" t="inlineStr"/>
      <c r="T113" s="192" t="inlineStr"/>
      <c r="U113" s="1068">
        <f>I105</f>
        <v/>
      </c>
    </row>
    <row r="114" customFormat="1" s="118">
      <c r="B114" s="303" t="n"/>
      <c r="C114" s="973" t="n"/>
      <c r="D114" s="973" t="n"/>
      <c r="E114" s="973" t="n"/>
      <c r="F114" s="973" t="n"/>
      <c r="G114" s="973" t="n"/>
      <c r="H114" s="973" t="n"/>
      <c r="I114" s="1069" t="n"/>
      <c r="L114" s="279" t="n"/>
      <c r="M114" s="279" t="n"/>
      <c r="N114" s="296" t="inlineStr"/>
      <c r="O114" s="192" t="inlineStr"/>
      <c r="P114" s="192" t="inlineStr"/>
      <c r="Q114" s="192" t="inlineStr"/>
      <c r="R114" s="192" t="inlineStr"/>
      <c r="S114" s="192" t="inlineStr"/>
      <c r="T114" s="192" t="inlineStr"/>
      <c r="U114" s="1068">
        <f>I106</f>
        <v/>
      </c>
    </row>
    <row r="115" customFormat="1" s="118">
      <c r="B115" s="303" t="n"/>
      <c r="C115" s="973" t="n"/>
      <c r="D115" s="973" t="n"/>
      <c r="E115" s="973" t="n"/>
      <c r="F115" s="973" t="n"/>
      <c r="G115" s="973" t="n"/>
      <c r="H115" s="973" t="n"/>
      <c r="I115" s="1069" t="n"/>
      <c r="L115" s="279" t="n"/>
      <c r="M115" s="279" t="n"/>
      <c r="N115" s="296" t="inlineStr"/>
      <c r="O115" s="192" t="inlineStr"/>
      <c r="P115" s="192" t="inlineStr"/>
      <c r="Q115" s="192" t="inlineStr"/>
      <c r="R115" s="192" t="inlineStr"/>
      <c r="S115" s="192" t="inlineStr"/>
      <c r="T115" s="192" t="inlineStr"/>
      <c r="U115" s="1068">
        <f>I107</f>
        <v/>
      </c>
    </row>
    <row r="116" customFormat="1" s="118">
      <c r="A116" s="118" t="inlineStr">
        <is>
          <t>K16</t>
        </is>
      </c>
      <c r="B116" s="96" t="inlineStr">
        <is>
          <t>Total</t>
        </is>
      </c>
      <c r="C116" s="988">
        <f>SUM(INDIRECT(ADDRESS(MATCH("K15",$A:$A,0)+1,COLUMN(C$12),4)&amp;":"&amp;ADDRESS(MATCH("K16",$A:$A,0)-1,COLUMN(C$12),4)))</f>
        <v/>
      </c>
      <c r="D116" s="988">
        <f>SUM(INDIRECT(ADDRESS(MATCH("K15",$A:$A,0)+1,COLUMN(D$12),4)&amp;":"&amp;ADDRESS(MATCH("K16",$A:$A,0)-1,COLUMN(D$12),4)))</f>
        <v/>
      </c>
      <c r="E116" s="988">
        <f>SUM(INDIRECT(ADDRESS(MATCH("K15",$A:$A,0)+1,COLUMN(E$12),4)&amp;":"&amp;ADDRESS(MATCH("K16",$A:$A,0)-1,COLUMN(E$12),4)))</f>
        <v/>
      </c>
      <c r="F116" s="988">
        <f>SUM(INDIRECT(ADDRESS(MATCH("K15",$A:$A,0)+1,COLUMN(F$12),4)&amp;":"&amp;ADDRESS(MATCH("K16",$A:$A,0)-1,COLUMN(F$12),4)))</f>
        <v/>
      </c>
      <c r="G116" s="988">
        <f>SUM(INDIRECT(ADDRESS(MATCH("K15",$A:$A,0)+1,COLUMN(G$12),4)&amp;":"&amp;ADDRESS(MATCH("K16",$A:$A,0)-1,COLUMN(G$12),4)))</f>
        <v/>
      </c>
      <c r="H116" s="988">
        <f>SUM(INDIRECT(ADDRESS(MATCH("K15",$A:$A,0)+1,COLUMN(H$12),4)&amp;":"&amp;ADDRESS(MATCH("K16",$A:$A,0)-1,COLUMN(H$12),4)))</f>
        <v/>
      </c>
      <c r="I116" s="1069" t="n"/>
      <c r="L116" s="279" t="n"/>
      <c r="M116" s="279" t="n"/>
      <c r="N116" s="293">
        <f>B116</f>
        <v/>
      </c>
      <c r="O116" s="192">
        <f>C116*BS!$B$9</f>
        <v/>
      </c>
      <c r="P116" s="192">
        <f>D116*BS!$B$9</f>
        <v/>
      </c>
      <c r="Q116" s="192">
        <f>E116*BS!$B$9</f>
        <v/>
      </c>
      <c r="R116" s="192">
        <f>F116*BS!$B$9</f>
        <v/>
      </c>
      <c r="S116" s="192">
        <f>G116*BS!$B$9</f>
        <v/>
      </c>
      <c r="T116" s="192">
        <f>H116*BS!$B$9</f>
        <v/>
      </c>
      <c r="U116" s="1068">
        <f>I108</f>
        <v/>
      </c>
    </row>
    <row r="117" customFormat="1" s="118">
      <c r="B117" s="102" t="n"/>
      <c r="C117" s="973" t="n"/>
      <c r="D117" s="973" t="n"/>
      <c r="E117" s="973" t="n"/>
      <c r="F117" s="973" t="n"/>
      <c r="G117" s="973" t="n"/>
      <c r="H117" s="973" t="n"/>
      <c r="I117" s="1069" t="n"/>
      <c r="L117" s="279" t="n"/>
      <c r="M117" s="279" t="n"/>
      <c r="N117" s="293" t="inlineStr"/>
      <c r="O117" s="192" t="inlineStr"/>
      <c r="P117" s="192" t="inlineStr"/>
      <c r="Q117" s="192" t="inlineStr"/>
      <c r="R117" s="192" t="inlineStr"/>
      <c r="S117" s="192" t="inlineStr"/>
      <c r="T117" s="192" t="inlineStr"/>
      <c r="U117" s="1068">
        <f>I109</f>
        <v/>
      </c>
    </row>
    <row r="118" customFormat="1" s="118">
      <c r="A118" s="118" t="inlineStr">
        <is>
          <t>K17</t>
        </is>
      </c>
      <c r="B118" s="298" t="inlineStr">
        <is>
          <t>Interest Expense (net)</t>
        </is>
      </c>
      <c r="C118" s="988" t="n"/>
      <c r="D118" s="988" t="n"/>
      <c r="E118" s="988" t="n"/>
      <c r="F118" s="988" t="n"/>
      <c r="G118" s="988" t="n"/>
      <c r="H118" s="988" t="n"/>
      <c r="I118" s="1069" t="n"/>
      <c r="L118" s="279" t="n"/>
      <c r="M118" s="279" t="n"/>
      <c r="N118" s="290">
        <f>B118</f>
        <v/>
      </c>
      <c r="O118" s="204" t="inlineStr"/>
      <c r="P118" s="204" t="inlineStr"/>
      <c r="Q118" s="204" t="inlineStr"/>
      <c r="R118" s="204" t="inlineStr"/>
      <c r="S118" s="204" t="inlineStr"/>
      <c r="T118" s="204" t="inlineStr"/>
      <c r="U118" s="1068" t="n"/>
    </row>
    <row r="119" customFormat="1" s="118">
      <c r="B119" s="102" t="inlineStr">
        <is>
          <t xml:space="preserve"> In AUD Interest and bank charges</t>
        </is>
      </c>
      <c r="C119" s="973" t="n"/>
      <c r="D119" s="973" t="n"/>
      <c r="E119" s="973" t="n"/>
      <c r="F119" s="973" t="n"/>
      <c r="G119" s="973" t="n">
        <v>11044</v>
      </c>
      <c r="H119" s="973" t="n">
        <v>10075</v>
      </c>
      <c r="I119" s="1069" t="n"/>
      <c r="L119" s="279" t="n"/>
      <c r="M119" s="279" t="n"/>
      <c r="N119" s="293">
        <f>B119</f>
        <v/>
      </c>
      <c r="O119" s="192" t="inlineStr"/>
      <c r="P119" s="192" t="inlineStr"/>
      <c r="Q119" s="192" t="inlineStr"/>
      <c r="R119" s="192" t="inlineStr"/>
      <c r="S119" s="192">
        <f>G119*BS!$B$9</f>
        <v/>
      </c>
      <c r="T119" s="192">
        <f>H119*BS!$B$9</f>
        <v/>
      </c>
      <c r="U119" s="1068">
        <f>I111</f>
        <v/>
      </c>
    </row>
    <row r="120" customFormat="1" s="118">
      <c r="B120" s="102" t="inlineStr">
        <is>
          <t xml:space="preserve"> In AUD Lease interest expense</t>
        </is>
      </c>
      <c r="C120" s="973" t="n"/>
      <c r="D120" s="973" t="n"/>
      <c r="E120" s="973" t="n"/>
      <c r="F120" s="973" t="n"/>
      <c r="G120" s="973" t="n">
        <v>64105</v>
      </c>
      <c r="H120" s="973" t="n">
        <v>5820</v>
      </c>
      <c r="I120" s="1069" t="n"/>
      <c r="L120" s="279" t="n"/>
      <c r="M120" s="279" t="n"/>
      <c r="N120" s="293">
        <f>B120</f>
        <v/>
      </c>
      <c r="O120" s="192" t="inlineStr"/>
      <c r="P120" s="192" t="inlineStr"/>
      <c r="Q120" s="192" t="inlineStr"/>
      <c r="R120" s="192" t="inlineStr"/>
      <c r="S120" s="192">
        <f>G120*BS!$B$9</f>
        <v/>
      </c>
      <c r="T120" s="192">
        <f>H120*BS!$B$9</f>
        <v/>
      </c>
      <c r="U120" s="1068">
        <f>I112</f>
        <v/>
      </c>
    </row>
    <row r="121" customFormat="1" s="118">
      <c r="B121" s="102" t="inlineStr">
        <is>
          <t xml:space="preserve"> In AUD Finance costs</t>
        </is>
      </c>
      <c r="C121" s="973" t="n"/>
      <c r="D121" s="973" t="n"/>
      <c r="E121" s="973" t="n"/>
      <c r="F121" s="973" t="n"/>
      <c r="G121" s="973" t="n">
        <v>75149</v>
      </c>
      <c r="H121" s="973" t="n">
        <v>4255</v>
      </c>
      <c r="I121" s="1069" t="n"/>
      <c r="L121" s="279" t="n"/>
      <c r="M121" s="279" t="n"/>
      <c r="N121" s="293">
        <f>B121</f>
        <v/>
      </c>
      <c r="O121" s="192" t="inlineStr"/>
      <c r="P121" s="192" t="inlineStr"/>
      <c r="Q121" s="192" t="inlineStr"/>
      <c r="R121" s="192" t="inlineStr"/>
      <c r="S121" s="192">
        <f>G121*BS!$B$9</f>
        <v/>
      </c>
      <c r="T121" s="192">
        <f>H121*BS!$B$9</f>
        <v/>
      </c>
      <c r="U121" s="1068">
        <f>I113</f>
        <v/>
      </c>
    </row>
    <row r="122" customFormat="1" s="118">
      <c r="B122" s="102" t="n"/>
      <c r="C122" s="973" t="n"/>
      <c r="D122" s="973" t="n"/>
      <c r="E122" s="973" t="n"/>
      <c r="F122" s="973" t="n"/>
      <c r="G122" s="973" t="n"/>
      <c r="H122" s="973" t="n"/>
      <c r="I122" s="1069" t="n"/>
      <c r="L122" s="279" t="n"/>
      <c r="M122" s="279" t="n"/>
      <c r="N122" s="293" t="inlineStr"/>
      <c r="O122" s="192" t="inlineStr"/>
      <c r="P122" s="192" t="inlineStr"/>
      <c r="Q122" s="192" t="inlineStr"/>
      <c r="R122" s="192" t="inlineStr"/>
      <c r="S122" s="192" t="inlineStr"/>
      <c r="T122" s="192" t="inlineStr"/>
      <c r="U122" s="1068">
        <f>I114</f>
        <v/>
      </c>
    </row>
    <row r="123" customFormat="1" s="118">
      <c r="B123" s="102" t="n"/>
      <c r="C123" s="973" t="n"/>
      <c r="D123" s="973" t="n"/>
      <c r="E123" s="973" t="n"/>
      <c r="F123" s="973" t="n"/>
      <c r="G123" s="973" t="n"/>
      <c r="H123" s="973" t="n"/>
      <c r="I123" s="1069" t="n"/>
      <c r="L123" s="279" t="n"/>
      <c r="M123" s="279" t="n"/>
      <c r="N123" s="293" t="inlineStr"/>
      <c r="O123" s="192" t="inlineStr"/>
      <c r="P123" s="192" t="inlineStr"/>
      <c r="Q123" s="192" t="inlineStr"/>
      <c r="R123" s="192" t="inlineStr"/>
      <c r="S123" s="192" t="inlineStr"/>
      <c r="T123" s="192" t="inlineStr"/>
      <c r="U123" s="1068">
        <f>I115</f>
        <v/>
      </c>
    </row>
    <row r="124" customFormat="1" s="118">
      <c r="B124" s="102" t="n"/>
      <c r="C124" s="973" t="n"/>
      <c r="D124" s="973" t="n"/>
      <c r="E124" s="973" t="n"/>
      <c r="F124" s="973" t="n"/>
      <c r="G124" s="973" t="n"/>
      <c r="H124" s="973" t="n"/>
      <c r="I124" s="1069" t="n"/>
      <c r="L124" s="279" t="n"/>
      <c r="M124" s="279" t="n"/>
      <c r="N124" s="293" t="inlineStr"/>
      <c r="O124" s="192" t="inlineStr"/>
      <c r="P124" s="192" t="inlineStr"/>
      <c r="Q124" s="192" t="inlineStr"/>
      <c r="R124" s="192" t="inlineStr"/>
      <c r="S124" s="192" t="inlineStr"/>
      <c r="T124" s="192" t="inlineStr"/>
      <c r="U124" s="1068">
        <f>I116</f>
        <v/>
      </c>
    </row>
    <row r="125" customFormat="1" s="118">
      <c r="B125" s="102" t="n"/>
      <c r="C125" s="973" t="n"/>
      <c r="D125" s="973" t="n"/>
      <c r="E125" s="973" t="n"/>
      <c r="F125" s="973" t="n"/>
      <c r="G125" s="973" t="n"/>
      <c r="H125" s="973" t="n"/>
      <c r="I125" s="1069" t="n"/>
      <c r="L125" s="279" t="n"/>
      <c r="M125" s="279" t="n"/>
      <c r="N125" s="293" t="inlineStr"/>
      <c r="O125" s="192" t="inlineStr"/>
      <c r="P125" s="192" t="inlineStr"/>
      <c r="Q125" s="192" t="inlineStr"/>
      <c r="R125" s="192" t="inlineStr"/>
      <c r="S125" s="192" t="inlineStr"/>
      <c r="T125" s="192" t="inlineStr"/>
      <c r="U125" s="1068">
        <f>I117</f>
        <v/>
      </c>
    </row>
    <row r="126" customFormat="1" s="118">
      <c r="B126" s="102" t="n"/>
      <c r="C126" s="973" t="n"/>
      <c r="D126" s="973" t="n"/>
      <c r="E126" s="973" t="n"/>
      <c r="F126" s="973" t="n"/>
      <c r="G126" s="973" t="n"/>
      <c r="H126" s="973" t="n"/>
      <c r="I126" s="1069" t="n"/>
      <c r="L126" s="279" t="n"/>
      <c r="M126" s="279" t="n"/>
      <c r="N126" s="293" t="inlineStr"/>
      <c r="O126" s="192" t="inlineStr"/>
      <c r="P126" s="192" t="inlineStr"/>
      <c r="Q126" s="192" t="inlineStr"/>
      <c r="R126" s="192" t="inlineStr"/>
      <c r="S126" s="192" t="inlineStr"/>
      <c r="T126" s="192" t="inlineStr"/>
      <c r="U126" s="1068">
        <f>I118</f>
        <v/>
      </c>
    </row>
    <row r="127" customFormat="1" s="118">
      <c r="B127" s="102" t="n"/>
      <c r="C127" s="973" t="n"/>
      <c r="D127" s="973" t="n"/>
      <c r="E127" s="973" t="n"/>
      <c r="F127" s="973" t="n"/>
      <c r="G127" s="973" t="n"/>
      <c r="H127" s="973" t="n"/>
      <c r="I127" s="1069" t="n"/>
      <c r="L127" s="279" t="n"/>
      <c r="M127" s="279" t="n"/>
      <c r="N127" s="293" t="inlineStr"/>
      <c r="O127" s="192" t="inlineStr"/>
      <c r="P127" s="192" t="inlineStr"/>
      <c r="Q127" s="192" t="inlineStr"/>
      <c r="R127" s="192" t="inlineStr"/>
      <c r="S127" s="192" t="inlineStr"/>
      <c r="T127" s="192" t="inlineStr"/>
      <c r="U127" s="1068">
        <f>I119</f>
        <v/>
      </c>
    </row>
    <row r="128" customFormat="1" s="118">
      <c r="B128" s="102" t="n"/>
      <c r="C128" s="973" t="n"/>
      <c r="D128" s="973" t="n"/>
      <c r="E128" s="973" t="n"/>
      <c r="F128" s="973" t="n"/>
      <c r="G128" s="973" t="n"/>
      <c r="H128" s="973" t="n"/>
      <c r="I128" s="1069" t="n"/>
      <c r="L128" s="279" t="n"/>
      <c r="M128" s="279" t="n"/>
      <c r="N128" s="293" t="inlineStr"/>
      <c r="O128" s="192" t="inlineStr"/>
      <c r="P128" s="192" t="inlineStr"/>
      <c r="Q128" s="192" t="inlineStr"/>
      <c r="R128" s="192" t="inlineStr"/>
      <c r="S128" s="192" t="inlineStr"/>
      <c r="T128" s="192" t="inlineStr"/>
      <c r="U128" s="1068">
        <f>I120</f>
        <v/>
      </c>
    </row>
    <row r="129" customFormat="1" s="118">
      <c r="A129" s="118" t="inlineStr">
        <is>
          <t>K18</t>
        </is>
      </c>
      <c r="B129" s="96" t="inlineStr">
        <is>
          <t>Total</t>
        </is>
      </c>
      <c r="C129" s="988">
        <f>SUM(INDIRECT(ADDRESS(MATCH("K17",$A:$A,0)+1,COLUMN(C$12),4)&amp;":"&amp;ADDRESS(MATCH("K18",$A:$A,0)-1,COLUMN(C$12),4)))</f>
        <v/>
      </c>
      <c r="D129" s="988">
        <f>SUM(INDIRECT(ADDRESS(MATCH("K17",$A:$A,0)+1,COLUMN(D$12),4)&amp;":"&amp;ADDRESS(MATCH("K18",$A:$A,0)-1,COLUMN(D$12),4)))</f>
        <v/>
      </c>
      <c r="E129" s="988">
        <f>SUM(INDIRECT(ADDRESS(MATCH("K17",$A:$A,0)+1,COLUMN(E$12),4)&amp;":"&amp;ADDRESS(MATCH("K18",$A:$A,0)-1,COLUMN(E$12),4)))</f>
        <v/>
      </c>
      <c r="F129" s="988">
        <f>SUM(INDIRECT(ADDRESS(MATCH("K17",$A:$A,0)+1,COLUMN(F$12),4)&amp;":"&amp;ADDRESS(MATCH("K18",$A:$A,0)-1,COLUMN(F$12),4)))</f>
        <v/>
      </c>
      <c r="G129" s="988">
        <f>SUM(INDIRECT(ADDRESS(MATCH("K17",$A:$A,0)+1,COLUMN(G$12),4)&amp;":"&amp;ADDRESS(MATCH("K18",$A:$A,0)-1,COLUMN(G$12),4)))</f>
        <v/>
      </c>
      <c r="H129" s="988">
        <f>SUM(INDIRECT(ADDRESS(MATCH("K17",$A:$A,0)+1,COLUMN(H$12),4)&amp;":"&amp;ADDRESS(MATCH("K18",$A:$A,0)-1,COLUMN(H$12),4)))</f>
        <v/>
      </c>
      <c r="I129" s="1069" t="n"/>
      <c r="L129" s="279" t="n"/>
      <c r="M129" s="279" t="n"/>
      <c r="N129" s="293">
        <f>B129</f>
        <v/>
      </c>
      <c r="O129" s="192">
        <f>C129*BS!$B$9</f>
        <v/>
      </c>
      <c r="P129" s="192">
        <f>D129*BS!$B$9</f>
        <v/>
      </c>
      <c r="Q129" s="192">
        <f>E129*BS!$B$9</f>
        <v/>
      </c>
      <c r="R129" s="192">
        <f>F129*BS!$B$9</f>
        <v/>
      </c>
      <c r="S129" s="192">
        <f>G129*BS!$B$9</f>
        <v/>
      </c>
      <c r="T129" s="192">
        <f>H129*BS!$B$9</f>
        <v/>
      </c>
      <c r="U129" s="1068">
        <f>I121</f>
        <v/>
      </c>
    </row>
    <row r="130" customFormat="1" s="118">
      <c r="B130" s="102" t="n"/>
      <c r="C130" s="973" t="n"/>
      <c r="D130" s="973" t="n"/>
      <c r="E130" s="973" t="n"/>
      <c r="F130" s="973" t="n"/>
      <c r="G130" s="973" t="n"/>
      <c r="H130" s="973" t="n"/>
      <c r="I130" s="1069" t="n"/>
      <c r="L130" s="279" t="n"/>
      <c r="M130" s="279" t="n"/>
      <c r="N130" s="293" t="inlineStr"/>
      <c r="O130" s="192" t="inlineStr"/>
      <c r="P130" s="192" t="inlineStr"/>
      <c r="Q130" s="192" t="inlineStr"/>
      <c r="R130" s="192" t="inlineStr"/>
      <c r="S130" s="192" t="inlineStr"/>
      <c r="T130" s="192" t="inlineStr"/>
      <c r="U130" s="1068">
        <f>I122</f>
        <v/>
      </c>
    </row>
    <row r="131" customFormat="1" s="118">
      <c r="A131" s="118" t="inlineStr">
        <is>
          <t>K19</t>
        </is>
      </c>
      <c r="B131" s="298" t="inlineStr">
        <is>
          <t xml:space="preserve">Non Operating Income (Expenses) </t>
        </is>
      </c>
      <c r="C131" s="1024" t="n"/>
      <c r="D131" s="1024" t="n"/>
      <c r="E131" s="1024" t="n"/>
      <c r="F131" s="1024" t="n"/>
      <c r="G131" s="1024" t="n"/>
      <c r="H131" s="1024" t="n"/>
      <c r="I131" s="1072" t="n"/>
      <c r="L131" s="279" t="n"/>
      <c r="M131" s="279" t="n"/>
      <c r="N131" s="290">
        <f>B131</f>
        <v/>
      </c>
      <c r="O131" s="204" t="inlineStr"/>
      <c r="P131" s="204" t="inlineStr"/>
      <c r="Q131" s="204" t="inlineStr"/>
      <c r="R131" s="204" t="inlineStr"/>
      <c r="S131" s="204" t="inlineStr"/>
      <c r="T131" s="204" t="inlineStr"/>
      <c r="U131" s="1068" t="n"/>
    </row>
    <row r="132" customFormat="1" s="118">
      <c r="B132" s="119" t="inlineStr">
        <is>
          <t xml:space="preserve"> In AUD Insurance proceeds</t>
        </is>
      </c>
      <c r="C132" s="986" t="n"/>
      <c r="D132" s="986" t="n"/>
      <c r="E132" s="986" t="n"/>
      <c r="F132" s="986" t="n"/>
      <c r="G132" s="986" t="n">
        <v>7326</v>
      </c>
      <c r="H132" s="986" t="n">
        <v>1896</v>
      </c>
      <c r="I132" s="1072" t="n"/>
      <c r="L132" s="279" t="n"/>
      <c r="M132" s="279" t="n"/>
      <c r="N132" s="296">
        <f>B132</f>
        <v/>
      </c>
      <c r="O132" s="192" t="inlineStr"/>
      <c r="P132" s="192" t="inlineStr"/>
      <c r="Q132" s="192" t="inlineStr"/>
      <c r="R132" s="192" t="inlineStr"/>
      <c r="S132" s="192">
        <f>G132*BS!$B$9</f>
        <v/>
      </c>
      <c r="T132" s="192">
        <f>H132*BS!$B$9</f>
        <v/>
      </c>
      <c r="U132" s="1068">
        <f>I124</f>
        <v/>
      </c>
    </row>
    <row r="133" customFormat="1" s="118">
      <c r="B133" s="102" t="inlineStr">
        <is>
          <t xml:space="preserve"> In AUD Interest income</t>
        </is>
      </c>
      <c r="C133" s="1032" t="n"/>
      <c r="D133" s="1032" t="n"/>
      <c r="E133" s="1032" t="n"/>
      <c r="F133" s="1032" t="n"/>
      <c r="G133" s="1032" t="n">
        <v>51188</v>
      </c>
      <c r="H133" s="1032" t="n">
        <v>160954</v>
      </c>
      <c r="I133" s="1072" t="n"/>
      <c r="L133" s="279" t="n"/>
      <c r="M133" s="279" t="n"/>
      <c r="N133" s="293">
        <f>B133</f>
        <v/>
      </c>
      <c r="O133" s="192" t="inlineStr"/>
      <c r="P133" s="192" t="inlineStr"/>
      <c r="Q133" s="192" t="inlineStr"/>
      <c r="R133" s="192" t="inlineStr"/>
      <c r="S133" s="192">
        <f>G133*BS!$B$9</f>
        <v/>
      </c>
      <c r="T133" s="192">
        <f>H133*BS!$B$9</f>
        <v/>
      </c>
      <c r="U133" s="1068">
        <f>I125</f>
        <v/>
      </c>
    </row>
    <row r="134" customFormat="1" s="118">
      <c r="B134" s="102" t="inlineStr">
        <is>
          <t xml:space="preserve"> In AUD Net foreign exchange gain</t>
        </is>
      </c>
      <c r="C134" s="1032" t="n"/>
      <c r="D134" s="1032" t="n"/>
      <c r="E134" s="1032" t="n"/>
      <c r="F134" s="1032" t="n"/>
      <c r="G134" s="1032" t="n">
        <v>16528</v>
      </c>
      <c r="H134" s="1032" t="n">
        <v>103545</v>
      </c>
      <c r="I134" s="1072" t="n"/>
      <c r="L134" s="279" t="n"/>
      <c r="M134" s="279" t="n"/>
      <c r="N134" s="293">
        <f>B134</f>
        <v/>
      </c>
      <c r="O134" s="192" t="inlineStr"/>
      <c r="P134" s="192" t="inlineStr"/>
      <c r="Q134" s="192" t="inlineStr"/>
      <c r="R134" s="192" t="inlineStr"/>
      <c r="S134" s="192">
        <f>G134*BS!$B$9</f>
        <v/>
      </c>
      <c r="T134" s="192">
        <f>H134*BS!$B$9</f>
        <v/>
      </c>
      <c r="U134" s="1068">
        <f>I126</f>
        <v/>
      </c>
    </row>
    <row r="135" customFormat="1" s="118">
      <c r="B135" s="102" t="n"/>
      <c r="C135" s="1032" t="n"/>
      <c r="D135" s="1032" t="n"/>
      <c r="E135" s="1032" t="n"/>
      <c r="F135" s="1032" t="n"/>
      <c r="G135" s="1032" t="n"/>
      <c r="H135" s="1032" t="n"/>
      <c r="I135" s="1072" t="n"/>
      <c r="L135" s="279" t="n"/>
      <c r="M135" s="279" t="n"/>
      <c r="N135" s="293" t="inlineStr"/>
      <c r="O135" s="192" t="inlineStr"/>
      <c r="P135" s="192" t="inlineStr"/>
      <c r="Q135" s="192" t="inlineStr"/>
      <c r="R135" s="192" t="inlineStr"/>
      <c r="S135" s="192" t="inlineStr"/>
      <c r="T135" s="192" t="inlineStr"/>
      <c r="U135" s="1068">
        <f>I127</f>
        <v/>
      </c>
    </row>
    <row r="136" customFormat="1" s="118">
      <c r="B136" s="102" t="n"/>
      <c r="C136" s="1032" t="n"/>
      <c r="D136" s="1032" t="n"/>
      <c r="E136" s="1032" t="n"/>
      <c r="F136" s="1032" t="n"/>
      <c r="G136" s="1032" t="n"/>
      <c r="H136" s="1032" t="n"/>
      <c r="I136" s="1072" t="n"/>
      <c r="L136" s="279" t="n"/>
      <c r="M136" s="279" t="n"/>
      <c r="N136" s="293" t="inlineStr"/>
      <c r="O136" s="192" t="inlineStr"/>
      <c r="P136" s="192" t="inlineStr"/>
      <c r="Q136" s="192" t="inlineStr"/>
      <c r="R136" s="192" t="inlineStr"/>
      <c r="S136" s="192" t="inlineStr"/>
      <c r="T136" s="192" t="inlineStr"/>
      <c r="U136" s="1068">
        <f>I128</f>
        <v/>
      </c>
    </row>
    <row r="137" customFormat="1" s="118">
      <c r="B137" s="102" t="n"/>
      <c r="C137" s="1032" t="n"/>
      <c r="D137" s="1032" t="n"/>
      <c r="E137" s="1032" t="n"/>
      <c r="F137" s="1032" t="n"/>
      <c r="G137" s="1032" t="n"/>
      <c r="H137" s="1032" t="n"/>
      <c r="I137" s="1072" t="n"/>
      <c r="L137" s="279" t="n"/>
      <c r="M137" s="279" t="n"/>
      <c r="N137" s="293" t="inlineStr"/>
      <c r="O137" s="192" t="inlineStr"/>
      <c r="P137" s="192" t="inlineStr"/>
      <c r="Q137" s="192" t="inlineStr"/>
      <c r="R137" s="192" t="inlineStr"/>
      <c r="S137" s="192" t="inlineStr"/>
      <c r="T137" s="192" t="inlineStr"/>
      <c r="U137" s="1068">
        <f>I129</f>
        <v/>
      </c>
    </row>
    <row r="138" customFormat="1" s="118">
      <c r="B138" s="102" t="n"/>
      <c r="C138" s="1032" t="n"/>
      <c r="D138" s="1032" t="n"/>
      <c r="E138" s="1032" t="n"/>
      <c r="F138" s="1032" t="n"/>
      <c r="G138" s="1032" t="n"/>
      <c r="H138" s="1032" t="n"/>
      <c r="I138" s="1072" t="n"/>
      <c r="L138" s="279" t="n"/>
      <c r="M138" s="279" t="n"/>
      <c r="N138" s="293" t="inlineStr"/>
      <c r="O138" s="192" t="inlineStr"/>
      <c r="P138" s="192" t="inlineStr"/>
      <c r="Q138" s="192" t="inlineStr"/>
      <c r="R138" s="192" t="inlineStr"/>
      <c r="S138" s="192" t="inlineStr"/>
      <c r="T138" s="192" t="inlineStr"/>
      <c r="U138" s="1068">
        <f>I130</f>
        <v/>
      </c>
    </row>
    <row r="139" customFormat="1" s="118">
      <c r="B139" s="102" t="n"/>
      <c r="C139" s="1032" t="n"/>
      <c r="D139" s="1032" t="n"/>
      <c r="E139" s="1032" t="n"/>
      <c r="F139" s="1032" t="n"/>
      <c r="G139" s="1032" t="n"/>
      <c r="H139" s="1032" t="n"/>
      <c r="I139" s="1072" t="n"/>
      <c r="L139" s="279" t="n"/>
      <c r="M139" s="279" t="n"/>
      <c r="N139" s="293" t="inlineStr"/>
      <c r="O139" s="192" t="inlineStr"/>
      <c r="P139" s="192" t="inlineStr"/>
      <c r="Q139" s="192" t="inlineStr"/>
      <c r="R139" s="192" t="inlineStr"/>
      <c r="S139" s="192" t="inlineStr"/>
      <c r="T139" s="192" t="inlineStr"/>
      <c r="U139" s="1068">
        <f>I131</f>
        <v/>
      </c>
    </row>
    <row r="140" customFormat="1" s="118">
      <c r="B140" s="102" t="n"/>
      <c r="C140" s="973" t="n"/>
      <c r="D140" s="973" t="n"/>
      <c r="E140" s="973" t="n"/>
      <c r="F140" s="973" t="n"/>
      <c r="G140" s="973" t="n"/>
      <c r="H140" s="973" t="n"/>
      <c r="I140" s="1072" t="n"/>
      <c r="L140" s="279" t="n"/>
      <c r="M140" s="279" t="n"/>
      <c r="N140" s="293" t="inlineStr"/>
      <c r="O140" s="192" t="inlineStr"/>
      <c r="P140" s="192" t="inlineStr"/>
      <c r="Q140" s="192" t="inlineStr"/>
      <c r="R140" s="192" t="inlineStr"/>
      <c r="S140" s="192" t="inlineStr"/>
      <c r="T140" s="192" t="inlineStr"/>
      <c r="U140" s="1068">
        <f>I132</f>
        <v/>
      </c>
    </row>
    <row r="141" customFormat="1" s="118">
      <c r="B141" s="102" t="n"/>
      <c r="C141" s="1032" t="n"/>
      <c r="D141" s="1032" t="n"/>
      <c r="E141" s="1032" t="n"/>
      <c r="F141" s="1032" t="n"/>
      <c r="G141" s="1032" t="n"/>
      <c r="H141" s="1032" t="n"/>
      <c r="I141" s="1072" t="n"/>
      <c r="L141" s="279" t="n"/>
      <c r="M141" s="279" t="n"/>
      <c r="N141" s="293" t="inlineStr"/>
      <c r="O141" s="192" t="inlineStr"/>
      <c r="P141" s="192" t="inlineStr"/>
      <c r="Q141" s="192" t="inlineStr"/>
      <c r="R141" s="192" t="inlineStr"/>
      <c r="S141" s="192" t="inlineStr"/>
      <c r="T141" s="192" t="inlineStr"/>
      <c r="U141" s="1068">
        <f>I133</f>
        <v/>
      </c>
    </row>
    <row r="142" customFormat="1" s="118">
      <c r="B142" s="102" t="n"/>
      <c r="C142" s="1032" t="n"/>
      <c r="D142" s="1032" t="n"/>
      <c r="E142" s="1032" t="n"/>
      <c r="F142" s="1032" t="n"/>
      <c r="G142" s="1032" t="n"/>
      <c r="H142" s="1032" t="n"/>
      <c r="I142" s="1072" t="n"/>
      <c r="L142" s="279" t="n"/>
      <c r="M142" s="279" t="n"/>
      <c r="N142" s="293" t="inlineStr"/>
      <c r="O142" s="192" t="inlineStr"/>
      <c r="P142" s="192" t="inlineStr"/>
      <c r="Q142" s="192" t="inlineStr"/>
      <c r="R142" s="192" t="inlineStr"/>
      <c r="S142" s="192" t="inlineStr"/>
      <c r="T142" s="192" t="inlineStr"/>
      <c r="U142" s="1068">
        <f>I134</f>
        <v/>
      </c>
    </row>
    <row r="143" customFormat="1" s="118">
      <c r="B143" s="102" t="n"/>
      <c r="C143" s="1032" t="n"/>
      <c r="D143" s="1032" t="n"/>
      <c r="E143" s="1032" t="n"/>
      <c r="F143" s="1032" t="n"/>
      <c r="G143" s="1032" t="n"/>
      <c r="H143" s="1032" t="n"/>
      <c r="I143" s="1072" t="n"/>
      <c r="L143" s="279" t="n"/>
      <c r="M143" s="279" t="n"/>
      <c r="N143" s="293" t="inlineStr"/>
      <c r="O143" s="192" t="inlineStr"/>
      <c r="P143" s="192" t="inlineStr"/>
      <c r="Q143" s="192" t="inlineStr"/>
      <c r="R143" s="192" t="inlineStr"/>
      <c r="S143" s="192" t="inlineStr"/>
      <c r="T143" s="192" t="inlineStr"/>
      <c r="U143" s="1068">
        <f>I135</f>
        <v/>
      </c>
    </row>
    <row r="144" customFormat="1" s="118">
      <c r="B144" s="119" t="inlineStr">
        <is>
          <t>Adjustments to Non Op. Income:</t>
        </is>
      </c>
      <c r="C144" s="1032" t="n"/>
      <c r="D144" s="1032" t="n"/>
      <c r="E144" s="1032" t="n"/>
      <c r="F144" s="1032" t="n"/>
      <c r="G144" s="1032" t="n"/>
      <c r="H144" s="1032" t="n"/>
      <c r="I144" s="1072" t="n"/>
      <c r="L144" s="279" t="n"/>
      <c r="M144" s="279" t="n"/>
      <c r="N144" s="293">
        <f>B144</f>
        <v/>
      </c>
      <c r="O144" s="192" t="inlineStr"/>
      <c r="P144" s="192" t="inlineStr"/>
      <c r="Q144" s="192" t="inlineStr"/>
      <c r="R144" s="192" t="inlineStr"/>
      <c r="S144" s="192" t="inlineStr"/>
      <c r="T144" s="192" t="inlineStr"/>
      <c r="U144" s="1068">
        <f>I136</f>
        <v/>
      </c>
    </row>
    <row r="145" customFormat="1" s="118">
      <c r="B145" s="119">
        <f>IF(B70="","",B70)</f>
        <v/>
      </c>
      <c r="C145" s="1032">
        <f>C70</f>
        <v/>
      </c>
      <c r="D145" s="1032">
        <f>D70</f>
        <v/>
      </c>
      <c r="E145" s="1032">
        <f>E70</f>
        <v/>
      </c>
      <c r="F145" s="1032">
        <f>F70</f>
        <v/>
      </c>
      <c r="G145" s="1032">
        <f>G70</f>
        <v/>
      </c>
      <c r="H145" s="1032">
        <f>H70</f>
        <v/>
      </c>
      <c r="I145" s="1072" t="n"/>
      <c r="L145" s="279" t="n"/>
      <c r="M145" s="279" t="n"/>
      <c r="N145" s="293">
        <f>B145</f>
        <v/>
      </c>
      <c r="O145" s="192">
        <f>C145*BS!$B$9</f>
        <v/>
      </c>
      <c r="P145" s="192">
        <f>D145*BS!$B$9</f>
        <v/>
      </c>
      <c r="Q145" s="192">
        <f>E145*BS!$B$9</f>
        <v/>
      </c>
      <c r="R145" s="192">
        <f>F145*BS!$B$9</f>
        <v/>
      </c>
      <c r="S145" s="192">
        <f>G145*BS!$B$9</f>
        <v/>
      </c>
      <c r="T145" s="192">
        <f>H145*BS!$B$9</f>
        <v/>
      </c>
      <c r="U145" s="1068">
        <f>I137</f>
        <v/>
      </c>
    </row>
    <row r="146" customFormat="1" s="118">
      <c r="B146" s="119">
        <f>IF(B71="","",B71)</f>
        <v/>
      </c>
      <c r="C146" s="1032">
        <f>C71</f>
        <v/>
      </c>
      <c r="D146" s="1032">
        <f>D71</f>
        <v/>
      </c>
      <c r="E146" s="1032">
        <f>E71</f>
        <v/>
      </c>
      <c r="F146" s="1032">
        <f>F71</f>
        <v/>
      </c>
      <c r="G146" s="1032">
        <f>G71</f>
        <v/>
      </c>
      <c r="H146" s="1032">
        <f>H71</f>
        <v/>
      </c>
      <c r="I146" s="1072" t="n"/>
      <c r="L146" s="279" t="n"/>
      <c r="M146" s="279" t="n"/>
      <c r="N146" s="293">
        <f>B146</f>
        <v/>
      </c>
      <c r="O146" s="192">
        <f>C146*BS!$B$9</f>
        <v/>
      </c>
      <c r="P146" s="192">
        <f>D146*BS!$B$9</f>
        <v/>
      </c>
      <c r="Q146" s="192">
        <f>E146*BS!$B$9</f>
        <v/>
      </c>
      <c r="R146" s="192">
        <f>F146*BS!$B$9</f>
        <v/>
      </c>
      <c r="S146" s="192">
        <f>G146*BS!$B$9</f>
        <v/>
      </c>
      <c r="T146" s="192">
        <f>H146*BS!$B$9</f>
        <v/>
      </c>
      <c r="U146" s="1068">
        <f>I138</f>
        <v/>
      </c>
    </row>
    <row r="147" customFormat="1" s="118">
      <c r="B147" s="119">
        <f>IF(B72="","",B72)</f>
        <v/>
      </c>
      <c r="C147" s="1032">
        <f>C72</f>
        <v/>
      </c>
      <c r="D147" s="1032">
        <f>D72</f>
        <v/>
      </c>
      <c r="E147" s="1032">
        <f>E72</f>
        <v/>
      </c>
      <c r="F147" s="1032">
        <f>F72</f>
        <v/>
      </c>
      <c r="G147" s="1032">
        <f>G72</f>
        <v/>
      </c>
      <c r="H147" s="1032">
        <f>H72</f>
        <v/>
      </c>
      <c r="I147" s="1072" t="n"/>
      <c r="L147" s="279" t="n"/>
      <c r="M147" s="279" t="n"/>
      <c r="N147" s="293">
        <f>B147</f>
        <v/>
      </c>
      <c r="O147" s="192">
        <f>C147*BS!$B$9</f>
        <v/>
      </c>
      <c r="P147" s="192">
        <f>D147*BS!$B$9</f>
        <v/>
      </c>
      <c r="Q147" s="192">
        <f>E147*BS!$B$9</f>
        <v/>
      </c>
      <c r="R147" s="192">
        <f>F147*BS!$B$9</f>
        <v/>
      </c>
      <c r="S147" s="192">
        <f>G147*BS!$B$9</f>
        <v/>
      </c>
      <c r="T147" s="192">
        <f>H147*BS!$B$9</f>
        <v/>
      </c>
      <c r="U147" s="1068">
        <f>I139</f>
        <v/>
      </c>
    </row>
    <row r="148" customFormat="1" s="118">
      <c r="B148" s="119">
        <f>IF(B73="","",B73)</f>
        <v/>
      </c>
      <c r="C148" s="1032">
        <f>C73</f>
        <v/>
      </c>
      <c r="D148" s="1032">
        <f>D73</f>
        <v/>
      </c>
      <c r="E148" s="1032">
        <f>E73</f>
        <v/>
      </c>
      <c r="F148" s="1032">
        <f>F73</f>
        <v/>
      </c>
      <c r="G148" s="1032">
        <f>G73</f>
        <v/>
      </c>
      <c r="H148" s="1032">
        <f>H73</f>
        <v/>
      </c>
      <c r="I148" s="1072" t="n"/>
      <c r="L148" s="279" t="n"/>
      <c r="M148" s="279" t="n"/>
      <c r="N148" s="293">
        <f>B148</f>
        <v/>
      </c>
      <c r="O148" s="192">
        <f>C148*BS!$B$9</f>
        <v/>
      </c>
      <c r="P148" s="192">
        <f>D148*BS!$B$9</f>
        <v/>
      </c>
      <c r="Q148" s="192">
        <f>E148*BS!$B$9</f>
        <v/>
      </c>
      <c r="R148" s="192">
        <f>F148*BS!$B$9</f>
        <v/>
      </c>
      <c r="S148" s="192">
        <f>G148*BS!$B$9</f>
        <v/>
      </c>
      <c r="T148" s="192">
        <f>H148*BS!$B$9</f>
        <v/>
      </c>
      <c r="U148" s="1068">
        <f>I140</f>
        <v/>
      </c>
    </row>
    <row r="149" customFormat="1" s="118">
      <c r="B149" s="119">
        <f>IF(B74="","",B74)</f>
        <v/>
      </c>
      <c r="C149" s="1032">
        <f>C74</f>
        <v/>
      </c>
      <c r="D149" s="1032">
        <f>D74</f>
        <v/>
      </c>
      <c r="E149" s="1032">
        <f>E74</f>
        <v/>
      </c>
      <c r="F149" s="1032">
        <f>F74</f>
        <v/>
      </c>
      <c r="G149" s="1032">
        <f>G74</f>
        <v/>
      </c>
      <c r="H149" s="1032">
        <f>H74</f>
        <v/>
      </c>
      <c r="I149" s="1072" t="n"/>
      <c r="L149" s="279" t="n"/>
      <c r="M149" s="279" t="n"/>
      <c r="N149" s="293">
        <f>B149</f>
        <v/>
      </c>
      <c r="O149" s="192">
        <f>C149*BS!$B$9</f>
        <v/>
      </c>
      <c r="P149" s="192">
        <f>D149*BS!$B$9</f>
        <v/>
      </c>
      <c r="Q149" s="192">
        <f>E149*BS!$B$9</f>
        <v/>
      </c>
      <c r="R149" s="192">
        <f>F149*BS!$B$9</f>
        <v/>
      </c>
      <c r="S149" s="192">
        <f>G149*BS!$B$9</f>
        <v/>
      </c>
      <c r="T149" s="192">
        <f>H149*BS!$B$9</f>
        <v/>
      </c>
      <c r="U149" s="1068">
        <f>I141</f>
        <v/>
      </c>
    </row>
    <row r="150" customFormat="1" s="118">
      <c r="B150" s="119">
        <f>IF(B75="","",B75)</f>
        <v/>
      </c>
      <c r="C150" s="1032">
        <f>C75</f>
        <v/>
      </c>
      <c r="D150" s="1032">
        <f>D75</f>
        <v/>
      </c>
      <c r="E150" s="1032">
        <f>E75</f>
        <v/>
      </c>
      <c r="F150" s="1032">
        <f>F75</f>
        <v/>
      </c>
      <c r="G150" s="1032">
        <f>G75</f>
        <v/>
      </c>
      <c r="H150" s="1032">
        <f>H75</f>
        <v/>
      </c>
      <c r="I150" s="1072" t="n"/>
      <c r="L150" s="279" t="n"/>
      <c r="M150" s="279" t="n"/>
      <c r="N150" s="293">
        <f>B150</f>
        <v/>
      </c>
      <c r="O150" s="192">
        <f>C150*BS!$B$9</f>
        <v/>
      </c>
      <c r="P150" s="192">
        <f>D150*BS!$B$9</f>
        <v/>
      </c>
      <c r="Q150" s="192">
        <f>E150*BS!$B$9</f>
        <v/>
      </c>
      <c r="R150" s="192">
        <f>F150*BS!$B$9</f>
        <v/>
      </c>
      <c r="S150" s="192">
        <f>G150*BS!$B$9</f>
        <v/>
      </c>
      <c r="T150" s="192">
        <f>H150*BS!$B$9</f>
        <v/>
      </c>
      <c r="U150" s="1068">
        <f>I142</f>
        <v/>
      </c>
    </row>
    <row r="151" customFormat="1" s="118">
      <c r="B151" s="119">
        <f>IF(B76="","",B76)</f>
        <v/>
      </c>
      <c r="C151" s="1032">
        <f>C76</f>
        <v/>
      </c>
      <c r="D151" s="1032">
        <f>D76</f>
        <v/>
      </c>
      <c r="E151" s="1032">
        <f>E76</f>
        <v/>
      </c>
      <c r="F151" s="1032">
        <f>F76</f>
        <v/>
      </c>
      <c r="G151" s="1032">
        <f>G76</f>
        <v/>
      </c>
      <c r="H151" s="1032">
        <f>H76</f>
        <v/>
      </c>
      <c r="I151" s="1072" t="n"/>
      <c r="L151" s="279" t="n"/>
      <c r="M151" s="279" t="n"/>
      <c r="N151" s="293">
        <f>B151</f>
        <v/>
      </c>
      <c r="O151" s="192">
        <f>C151*BS!$B$9</f>
        <v/>
      </c>
      <c r="P151" s="192">
        <f>D151*BS!$B$9</f>
        <v/>
      </c>
      <c r="Q151" s="192">
        <f>E151*BS!$B$9</f>
        <v/>
      </c>
      <c r="R151" s="192">
        <f>F151*BS!$B$9</f>
        <v/>
      </c>
      <c r="S151" s="192">
        <f>G151*BS!$B$9</f>
        <v/>
      </c>
      <c r="T151" s="192">
        <f>H151*BS!$B$9</f>
        <v/>
      </c>
      <c r="U151" s="1068">
        <f>I143</f>
        <v/>
      </c>
    </row>
    <row r="152" customFormat="1" s="118">
      <c r="A152" s="118" t="inlineStr">
        <is>
          <t>K20</t>
        </is>
      </c>
      <c r="B152" s="96" t="inlineStr">
        <is>
          <t>Total</t>
        </is>
      </c>
      <c r="C152" s="988">
        <f>SUM(INDIRECT(ADDRESS(MATCH("K19",$A:$A,0)+1,COLUMN(C$12),4)&amp;":"&amp;ADDRESS(MATCH("K20",$A:$A,0)-1,COLUMN(C$12),4)))</f>
        <v/>
      </c>
      <c r="D152" s="988">
        <f>SUM(INDIRECT(ADDRESS(MATCH("K19",$A:$A,0)+1,COLUMN(D$12),4)&amp;":"&amp;ADDRESS(MATCH("K20",$A:$A,0)-1,COLUMN(D$12),4)))</f>
        <v/>
      </c>
      <c r="E152" s="988">
        <f>SUM(INDIRECT(ADDRESS(MATCH("K19",$A:$A,0)+1,COLUMN(E$12),4)&amp;":"&amp;ADDRESS(MATCH("K20",$A:$A,0)-1,COLUMN(E$12),4)))</f>
        <v/>
      </c>
      <c r="F152" s="988">
        <f>SUM(INDIRECT(ADDRESS(MATCH("K19",$A:$A,0)+1,COLUMN(F$12),4)&amp;":"&amp;ADDRESS(MATCH("K20",$A:$A,0)-1,COLUMN(F$12),4)))</f>
        <v/>
      </c>
      <c r="G152" s="988">
        <f>SUM(INDIRECT(ADDRESS(MATCH("K19",$A:$A,0)+1,COLUMN(G$12),4)&amp;":"&amp;ADDRESS(MATCH("K20",$A:$A,0)-1,COLUMN(G$12),4)))</f>
        <v/>
      </c>
      <c r="H152" s="988">
        <f>SUM(INDIRECT(ADDRESS(MATCH("K19",$A:$A,0)+1,COLUMN(H$12),4)&amp;":"&amp;ADDRESS(MATCH("K20",$A:$A,0)-1,COLUMN(H$12),4)))</f>
        <v/>
      </c>
      <c r="I152" s="1072" t="n"/>
      <c r="L152" s="279" t="n"/>
      <c r="M152" s="279" t="n"/>
      <c r="N152" s="293">
        <f>B152</f>
        <v/>
      </c>
      <c r="O152" s="192">
        <f>C152*BS!$B$9</f>
        <v/>
      </c>
      <c r="P152" s="192">
        <f>D152*BS!$B$9</f>
        <v/>
      </c>
      <c r="Q152" s="192">
        <f>E152*BS!$B$9</f>
        <v/>
      </c>
      <c r="R152" s="192">
        <f>F152*BS!$B$9</f>
        <v/>
      </c>
      <c r="S152" s="192">
        <f>G152*BS!$B$9</f>
        <v/>
      </c>
      <c r="T152" s="192">
        <f>H152*BS!$B$9</f>
        <v/>
      </c>
      <c r="U152" s="1068">
        <f>I144</f>
        <v/>
      </c>
    </row>
    <row r="153" customFormat="1" s="118">
      <c r="B153" s="102" t="n"/>
      <c r="D153" s="973" t="n"/>
      <c r="E153" s="973" t="n"/>
      <c r="F153" s="973" t="n"/>
      <c r="G153" s="973" t="n"/>
      <c r="H153" s="973" t="n"/>
      <c r="I153" s="1069" t="n"/>
      <c r="L153" s="279" t="n"/>
      <c r="M153" s="279" t="n"/>
      <c r="N153" s="293" t="inlineStr"/>
      <c r="O153" s="192" t="inlineStr"/>
      <c r="P153" s="192" t="inlineStr"/>
      <c r="Q153" s="192" t="inlineStr"/>
      <c r="R153" s="192" t="inlineStr"/>
      <c r="S153" s="192" t="inlineStr"/>
      <c r="T153" s="192" t="inlineStr"/>
      <c r="U153" s="1068">
        <f>I145</f>
        <v/>
      </c>
    </row>
    <row r="154" customFormat="1" s="118">
      <c r="A154" s="118" t="inlineStr">
        <is>
          <t>K21</t>
        </is>
      </c>
      <c r="B154" s="298" t="inlineStr">
        <is>
          <t xml:space="preserve">Taxes </t>
        </is>
      </c>
      <c r="C154" s="988">
        <f>SUM(INDIRECT(ADDRESS(MATCH("K21",$A:$A,0)+1,COLUMN(C$12),4)&amp;":"&amp;ADDRESS(MATCH("K22",$A:$A,0)-1,COLUMN(C$12),4)))</f>
        <v/>
      </c>
      <c r="D154" s="988">
        <f>SUM(INDIRECT(ADDRESS(MATCH("K21",$A:$A,0)+1,COLUMN(D$12),4)&amp;":"&amp;ADDRESS(MATCH("K22",$A:$A,0)-1,COLUMN(D$12),4)))</f>
        <v/>
      </c>
      <c r="E154" s="988">
        <f>SUM(INDIRECT(ADDRESS(MATCH("K21",$A:$A,0)+1,COLUMN(E$12),4)&amp;":"&amp;ADDRESS(MATCH("K22",$A:$A,0)-1,COLUMN(E$12),4)))</f>
        <v/>
      </c>
      <c r="F154" s="988">
        <f>SUM(INDIRECT(ADDRESS(MATCH("K21",$A:$A,0)+1,COLUMN(F$12),4)&amp;":"&amp;ADDRESS(MATCH("K22",$A:$A,0)-1,COLUMN(F$12),4)))</f>
        <v/>
      </c>
      <c r="G154" s="988">
        <f>SUM(INDIRECT(ADDRESS(MATCH("K21",$A:$A,0)+1,COLUMN(G$12),4)&amp;":"&amp;ADDRESS(MATCH("K22",$A:$A,0)-1,COLUMN(G$12),4)))</f>
        <v/>
      </c>
      <c r="H154" s="988">
        <f>SUM(INDIRECT(ADDRESS(MATCH("K21",$A:$A,0)+1,COLUMN(H$12),4)&amp;":"&amp;ADDRESS(MATCH("K22",$A:$A,0)-1,COLUMN(H$12),4)))</f>
        <v/>
      </c>
      <c r="I154" s="1069" t="n"/>
      <c r="L154" s="279" t="n"/>
      <c r="M154" s="279" t="n"/>
      <c r="N154" s="290">
        <f>B154</f>
        <v/>
      </c>
      <c r="O154" s="204">
        <f>C154*BS!$B$9</f>
        <v/>
      </c>
      <c r="P154" s="204">
        <f>D154*BS!$B$9</f>
        <v/>
      </c>
      <c r="Q154" s="204">
        <f>E154*BS!$B$9</f>
        <v/>
      </c>
      <c r="R154" s="204">
        <f>F154*BS!$B$9</f>
        <v/>
      </c>
      <c r="S154" s="204">
        <f>G154*BS!$B$9</f>
        <v/>
      </c>
      <c r="T154" s="204">
        <f>H154*BS!$B$9</f>
        <v/>
      </c>
      <c r="U154" s="1068">
        <f>I146</f>
        <v/>
      </c>
    </row>
    <row r="155" customFormat="1" s="118">
      <c r="B155" s="102" t="inlineStr">
        <is>
          <t>Income tax expense</t>
        </is>
      </c>
      <c r="D155" s="973" t="n"/>
      <c r="E155" s="973" t="n"/>
      <c r="F155" s="973" t="n"/>
      <c r="G155" s="973" t="n">
        <v>642939</v>
      </c>
      <c r="H155" s="973" t="n">
        <v>450176</v>
      </c>
      <c r="I155" s="1069" t="n"/>
      <c r="L155" s="279" t="n"/>
      <c r="M155" s="279" t="n"/>
      <c r="N155" s="290">
        <f>B155</f>
        <v/>
      </c>
      <c r="O155" s="204" t="inlineStr"/>
      <c r="P155" s="204" t="inlineStr"/>
      <c r="Q155" s="204" t="inlineStr"/>
      <c r="R155" s="204" t="inlineStr"/>
      <c r="S155" s="204">
        <f>G155*BS!$B$9</f>
        <v/>
      </c>
      <c r="T155" s="204">
        <f>H155*BS!$B$9</f>
        <v/>
      </c>
      <c r="U155" s="1068" t="n"/>
    </row>
    <row r="156" customFormat="1" s="118">
      <c r="B156" s="102" t="n"/>
      <c r="C156" s="973" t="n"/>
      <c r="D156" s="973" t="n"/>
      <c r="E156" s="973" t="n"/>
      <c r="F156" s="973" t="n"/>
      <c r="G156" s="973" t="n"/>
      <c r="H156" s="973" t="n"/>
      <c r="I156" s="1069" t="n"/>
      <c r="L156" s="279" t="n"/>
      <c r="M156" s="279" t="n"/>
      <c r="N156" s="290" t="inlineStr"/>
      <c r="O156" s="204" t="inlineStr"/>
      <c r="P156" s="204" t="inlineStr"/>
      <c r="Q156" s="204" t="inlineStr"/>
      <c r="R156" s="204" t="inlineStr"/>
      <c r="S156" s="204" t="inlineStr"/>
      <c r="T156" s="204" t="inlineStr"/>
      <c r="U156" s="1068" t="n"/>
    </row>
    <row r="157" customFormat="1" s="118">
      <c r="A157" s="118" t="inlineStr">
        <is>
          <t>K22</t>
        </is>
      </c>
      <c r="B157" s="298" t="inlineStr">
        <is>
          <t>Minority Interest (-)</t>
        </is>
      </c>
      <c r="C157" s="158" t="n"/>
      <c r="D157" s="988" t="n"/>
      <c r="E157" s="988" t="n"/>
      <c r="F157" s="988" t="n"/>
      <c r="G157" s="988" t="n"/>
      <c r="H157" s="988" t="n"/>
      <c r="I157" s="1069" t="n"/>
      <c r="L157" s="279" t="n"/>
      <c r="M157" s="279" t="n"/>
      <c r="N157" s="290">
        <f>B157</f>
        <v/>
      </c>
      <c r="O157" s="204" t="inlineStr"/>
      <c r="P157" s="204" t="inlineStr"/>
      <c r="Q157" s="204" t="inlineStr"/>
      <c r="R157" s="204" t="inlineStr"/>
      <c r="S157" s="204" t="inlineStr"/>
      <c r="T157" s="204" t="inlineStr"/>
      <c r="U157" s="1068">
        <f>I149</f>
        <v/>
      </c>
    </row>
    <row r="158" customFormat="1" s="118">
      <c r="B158" s="102" t="n"/>
      <c r="C158" s="973" t="n"/>
      <c r="D158" s="973" t="n"/>
      <c r="E158" s="973" t="n"/>
      <c r="F158" s="973" t="n"/>
      <c r="G158" s="973" t="n"/>
      <c r="H158" s="973" t="n"/>
      <c r="I158" s="1069" t="n"/>
      <c r="L158" s="279" t="n"/>
      <c r="M158" s="279" t="n"/>
      <c r="N158" s="293" t="inlineStr"/>
      <c r="O158" s="192" t="inlineStr"/>
      <c r="P158" s="192" t="inlineStr"/>
      <c r="Q158" s="192" t="inlineStr"/>
      <c r="R158" s="192" t="inlineStr"/>
      <c r="S158" s="192" t="inlineStr"/>
      <c r="T158" s="192" t="inlineStr"/>
      <c r="U158" s="1068">
        <f>I150</f>
        <v/>
      </c>
    </row>
    <row r="159" customFormat="1" s="118">
      <c r="B159" s="102" t="n"/>
      <c r="I159" s="1069" t="n"/>
      <c r="L159" s="279" t="n"/>
      <c r="M159" s="279" t="n"/>
      <c r="N159" s="293" t="inlineStr"/>
      <c r="O159" s="192" t="inlineStr"/>
      <c r="P159" s="192" t="inlineStr"/>
      <c r="Q159" s="192" t="inlineStr"/>
      <c r="R159" s="192" t="inlineStr"/>
      <c r="S159" s="192" t="inlineStr"/>
      <c r="T159" s="192" t="inlineStr"/>
      <c r="U159" s="1068">
        <f>I151</f>
        <v/>
      </c>
    </row>
    <row r="160" customFormat="1" s="118">
      <c r="B160" s="102" t="n"/>
      <c r="I160" s="1069" t="n"/>
      <c r="L160" s="279" t="n"/>
      <c r="M160" s="279" t="n"/>
      <c r="N160" s="293" t="inlineStr"/>
      <c r="O160" s="192" t="inlineStr"/>
      <c r="P160" s="192" t="inlineStr"/>
      <c r="Q160" s="192" t="inlineStr"/>
      <c r="R160" s="192" t="inlineStr"/>
      <c r="S160" s="192" t="inlineStr"/>
      <c r="T160" s="192" t="inlineStr"/>
      <c r="U160" s="1068">
        <f>I152</f>
        <v/>
      </c>
    </row>
    <row r="161" customFormat="1" s="118">
      <c r="B161" s="303" t="n"/>
      <c r="I161" s="1069" t="n"/>
      <c r="L161" s="279" t="n"/>
      <c r="M161" s="279" t="n"/>
      <c r="N161" s="293" t="inlineStr"/>
      <c r="O161" s="192" t="inlineStr"/>
      <c r="P161" s="192" t="inlineStr"/>
      <c r="Q161" s="192" t="inlineStr"/>
      <c r="R161" s="192" t="inlineStr"/>
      <c r="S161" s="192" t="inlineStr"/>
      <c r="T161" s="192" t="inlineStr"/>
      <c r="U161" s="1068">
        <f>I153</f>
        <v/>
      </c>
    </row>
    <row r="162" customFormat="1" s="118">
      <c r="A162" s="118" t="inlineStr">
        <is>
          <t>K23</t>
        </is>
      </c>
      <c r="B162" s="96" t="inlineStr">
        <is>
          <t xml:space="preserve">Total </t>
        </is>
      </c>
      <c r="C162" s="158">
        <f>SUM(INDIRECT(ADDRESS(MATCH("K22",$A:$A,0)+1,COLUMN(C$12),4)&amp;":"&amp;ADDRESS(MATCH("K23",$A:$A,0)-1,COLUMN(C$12),4)))</f>
        <v/>
      </c>
      <c r="D162" s="158">
        <f>SUM(INDIRECT(ADDRESS(MATCH("K22",$A:$A,0)+1,COLUMN(D$12),4)&amp;":"&amp;ADDRESS(MATCH("K23",$A:$A,0)-1,COLUMN(D$12),4)))</f>
        <v/>
      </c>
      <c r="E162" s="158">
        <f>SUM(INDIRECT(ADDRESS(MATCH("K22",$A:$A,0)+1,COLUMN(E$12),4)&amp;":"&amp;ADDRESS(MATCH("K23",$A:$A,0)-1,COLUMN(E$12),4)))</f>
        <v/>
      </c>
      <c r="F162" s="158">
        <f>SUM(INDIRECT(ADDRESS(MATCH("K22",$A:$A,0)+1,COLUMN(F$12),4)&amp;":"&amp;ADDRESS(MATCH("K23",$A:$A,0)-1,COLUMN(F$12),4)))</f>
        <v/>
      </c>
      <c r="G162" s="158">
        <f>SUM(INDIRECT(ADDRESS(MATCH("K22",$A:$A,0)+1,COLUMN(G$12),4)&amp;":"&amp;ADDRESS(MATCH("K23",$A:$A,0)-1,COLUMN(G$12),4)))</f>
        <v/>
      </c>
      <c r="H162" s="158">
        <f>SUM(INDIRECT(ADDRESS(MATCH("K22",$A:$A,0)+1,COLUMN(H$12),4)&amp;":"&amp;ADDRESS(MATCH("K23",$A:$A,0)-1,COLUMN(H$12),4)))</f>
        <v/>
      </c>
      <c r="I162" s="1069" t="n"/>
      <c r="L162" s="279" t="n"/>
      <c r="M162" s="279" t="n"/>
      <c r="N162" s="290">
        <f>B162</f>
        <v/>
      </c>
      <c r="O162" s="204">
        <f>C162*BS!$B$9</f>
        <v/>
      </c>
      <c r="P162" s="204">
        <f>D162*BS!$B$9</f>
        <v/>
      </c>
      <c r="Q162" s="204">
        <f>E162*BS!$B$9</f>
        <v/>
      </c>
      <c r="R162" s="204">
        <f>F162*BS!$B$9</f>
        <v/>
      </c>
      <c r="S162" s="204">
        <f>G162*BS!$B$9</f>
        <v/>
      </c>
      <c r="T162" s="204">
        <f>H162*BS!$B$9</f>
        <v/>
      </c>
      <c r="U162" s="1068">
        <f>I154</f>
        <v/>
      </c>
    </row>
    <row r="163" customFormat="1" s="118">
      <c r="B163" s="303" t="n"/>
      <c r="C163" s="279" t="n"/>
      <c r="D163" s="972" t="n"/>
      <c r="E163" s="972" t="n"/>
      <c r="F163" s="972" t="n"/>
      <c r="G163" s="972" t="n"/>
      <c r="H163" s="972" t="n"/>
      <c r="I163" s="1069" t="n"/>
      <c r="L163" s="279" t="n"/>
      <c r="M163" s="279" t="n"/>
      <c r="N163" s="296" t="inlineStr"/>
      <c r="O163" s="192" t="inlineStr"/>
      <c r="P163" s="192" t="inlineStr"/>
      <c r="Q163" s="192" t="inlineStr"/>
      <c r="R163" s="192" t="inlineStr"/>
      <c r="S163" s="192" t="inlineStr"/>
      <c r="T163" s="192" t="inlineStr"/>
      <c r="U163" s="1068">
        <f>I155</f>
        <v/>
      </c>
    </row>
    <row r="164" customFormat="1" s="118">
      <c r="A164" s="118" t="inlineStr">
        <is>
          <t>K24</t>
        </is>
      </c>
      <c r="B164" s="298" t="inlineStr">
        <is>
          <t xml:space="preserve">Extraordinary Gain/Loss </t>
        </is>
      </c>
      <c r="C164" s="158" t="n"/>
      <c r="D164" s="988" t="n"/>
      <c r="E164" s="988" t="n"/>
      <c r="F164" s="988" t="n"/>
      <c r="G164" s="988" t="n"/>
      <c r="H164" s="988" t="n"/>
      <c r="I164" s="1069" t="n"/>
      <c r="L164" s="279" t="n"/>
      <c r="M164" s="279" t="n"/>
      <c r="N164" s="290">
        <f>B164</f>
        <v/>
      </c>
      <c r="O164" s="204" t="inlineStr"/>
      <c r="P164" s="204" t="inlineStr"/>
      <c r="Q164" s="204" t="inlineStr"/>
      <c r="R164" s="204" t="inlineStr"/>
      <c r="S164" s="204" t="inlineStr"/>
      <c r="T164" s="204" t="inlineStr"/>
      <c r="U164" s="1068">
        <f>I156</f>
        <v/>
      </c>
    </row>
    <row r="165" customFormat="1" s="118">
      <c r="B165" s="102" t="n"/>
      <c r="I165" s="1069" t="n"/>
      <c r="L165" s="279" t="n"/>
      <c r="M165" s="279" t="n"/>
      <c r="N165" s="293" t="inlineStr"/>
      <c r="O165" s="192" t="inlineStr"/>
      <c r="P165" s="192" t="inlineStr"/>
      <c r="Q165" s="192" t="inlineStr"/>
      <c r="R165" s="192" t="inlineStr"/>
      <c r="S165" s="192" t="inlineStr"/>
      <c r="T165" s="192" t="inlineStr"/>
      <c r="U165" s="1068">
        <f>I157</f>
        <v/>
      </c>
    </row>
    <row r="166" customFormat="1" s="118">
      <c r="B166" s="303" t="n"/>
      <c r="I166" s="1069" t="n"/>
      <c r="L166" s="279" t="n"/>
      <c r="M166" s="279" t="n"/>
      <c r="N166" s="293" t="inlineStr"/>
      <c r="O166" s="192" t="inlineStr"/>
      <c r="P166" s="192" t="inlineStr"/>
      <c r="Q166" s="192" t="inlineStr"/>
      <c r="R166" s="192" t="inlineStr"/>
      <c r="S166" s="192" t="inlineStr"/>
      <c r="T166" s="192" t="inlineStr"/>
      <c r="U166" s="1068">
        <f>I158</f>
        <v/>
      </c>
    </row>
    <row r="167" customFormat="1" s="118">
      <c r="B167" s="102" t="n"/>
      <c r="I167" s="1069" t="n"/>
      <c r="L167" s="279" t="n"/>
      <c r="M167" s="279" t="n"/>
      <c r="N167" s="293" t="inlineStr"/>
      <c r="O167" s="192" t="inlineStr"/>
      <c r="P167" s="192" t="inlineStr"/>
      <c r="Q167" s="192" t="inlineStr"/>
      <c r="R167" s="192" t="inlineStr"/>
      <c r="S167" s="192" t="inlineStr"/>
      <c r="T167" s="192" t="inlineStr"/>
      <c r="U167" s="1068">
        <f>I159</f>
        <v/>
      </c>
    </row>
    <row r="168" customFormat="1" s="118">
      <c r="B168" s="102" t="n"/>
      <c r="I168" s="1069" t="n"/>
      <c r="L168" s="279" t="n"/>
      <c r="M168" s="279" t="n"/>
      <c r="N168" s="293" t="inlineStr"/>
      <c r="O168" s="192" t="inlineStr"/>
      <c r="P168" s="192" t="inlineStr"/>
      <c r="Q168" s="192" t="inlineStr"/>
      <c r="R168" s="192" t="inlineStr"/>
      <c r="S168" s="192" t="inlineStr"/>
      <c r="T168" s="192" t="inlineStr"/>
      <c r="U168" s="1068">
        <f>I160</f>
        <v/>
      </c>
    </row>
    <row r="169" customFormat="1" s="118">
      <c r="B169" s="102" t="n"/>
      <c r="I169" s="1069" t="n"/>
      <c r="L169" s="279" t="n"/>
      <c r="M169" s="279" t="n"/>
      <c r="N169" s="293" t="inlineStr"/>
      <c r="O169" s="192" t="inlineStr"/>
      <c r="P169" s="192" t="inlineStr"/>
      <c r="Q169" s="192" t="inlineStr"/>
      <c r="R169" s="192" t="inlineStr"/>
      <c r="S169" s="192" t="inlineStr"/>
      <c r="T169" s="192" t="inlineStr"/>
      <c r="U169" s="1068">
        <f>I161</f>
        <v/>
      </c>
    </row>
    <row r="170" customFormat="1" s="118">
      <c r="B170" s="102" t="n"/>
      <c r="C170" s="973" t="n"/>
      <c r="D170" s="973" t="n"/>
      <c r="E170" s="973" t="n"/>
      <c r="F170" s="973" t="n"/>
      <c r="G170" s="973" t="n"/>
      <c r="H170" s="973" t="n"/>
      <c r="I170" s="1069" t="n"/>
      <c r="L170" s="279" t="n"/>
      <c r="M170" s="279" t="n"/>
      <c r="N170" s="293" t="inlineStr"/>
      <c r="O170" s="192" t="inlineStr"/>
      <c r="P170" s="192" t="inlineStr"/>
      <c r="Q170" s="192" t="inlineStr"/>
      <c r="R170" s="192" t="inlineStr"/>
      <c r="S170" s="192" t="inlineStr"/>
      <c r="T170" s="192" t="inlineStr"/>
      <c r="U170" s="1068">
        <f>I162</f>
        <v/>
      </c>
    </row>
    <row r="171" customFormat="1" s="118">
      <c r="B171" s="102" t="n"/>
      <c r="I171" s="1069" t="n"/>
      <c r="L171" s="279" t="n"/>
      <c r="M171" s="279" t="n"/>
      <c r="N171" s="293" t="inlineStr"/>
      <c r="O171" s="192" t="inlineStr"/>
      <c r="P171" s="192" t="inlineStr"/>
      <c r="Q171" s="192" t="inlineStr"/>
      <c r="R171" s="192" t="inlineStr"/>
      <c r="S171" s="192" t="inlineStr"/>
      <c r="T171" s="192" t="inlineStr"/>
      <c r="U171" s="1068">
        <f>I163</f>
        <v/>
      </c>
    </row>
    <row r="172" customFormat="1" s="118">
      <c r="B172" s="102" t="n"/>
      <c r="I172" s="1069" t="n"/>
      <c r="L172" s="279" t="n"/>
      <c r="M172" s="279" t="n"/>
      <c r="N172" s="293" t="inlineStr"/>
      <c r="O172" s="192" t="inlineStr"/>
      <c r="P172" s="192" t="inlineStr"/>
      <c r="Q172" s="192" t="inlineStr"/>
      <c r="R172" s="192" t="inlineStr"/>
      <c r="S172" s="192" t="inlineStr"/>
      <c r="T172" s="192" t="inlineStr"/>
      <c r="U172" s="1068">
        <f>I164</f>
        <v/>
      </c>
    </row>
    <row r="173" customFormat="1" s="118">
      <c r="B173" s="102" t="n"/>
      <c r="I173" s="1069" t="n"/>
      <c r="L173" s="279" t="n"/>
      <c r="M173" s="279" t="n"/>
      <c r="N173" s="293" t="inlineStr"/>
      <c r="O173" s="192" t="inlineStr"/>
      <c r="P173" s="192" t="inlineStr"/>
      <c r="Q173" s="192" t="inlineStr"/>
      <c r="R173" s="192" t="inlineStr"/>
      <c r="S173" s="192" t="inlineStr"/>
      <c r="T173" s="192" t="inlineStr"/>
      <c r="U173" s="1068">
        <f>I165</f>
        <v/>
      </c>
    </row>
    <row r="174" customFormat="1" s="118">
      <c r="B174" s="102" t="n"/>
      <c r="I174" s="1069" t="n"/>
      <c r="L174" s="279" t="n"/>
      <c r="M174" s="279" t="n"/>
      <c r="N174" s="293" t="inlineStr"/>
      <c r="O174" s="192" t="inlineStr"/>
      <c r="P174" s="192" t="inlineStr"/>
      <c r="Q174" s="192" t="inlineStr"/>
      <c r="R174" s="192" t="inlineStr"/>
      <c r="S174" s="192" t="inlineStr"/>
      <c r="T174" s="192" t="inlineStr"/>
      <c r="U174" s="1068">
        <f>I166</f>
        <v/>
      </c>
    </row>
    <row r="175" customFormat="1" s="118">
      <c r="B175" s="102" t="n"/>
      <c r="I175" s="1069" t="n"/>
      <c r="L175" s="279" t="n"/>
      <c r="M175" s="279" t="n"/>
      <c r="N175" s="293" t="inlineStr"/>
      <c r="O175" s="192" t="inlineStr"/>
      <c r="P175" s="192" t="inlineStr"/>
      <c r="Q175" s="192" t="inlineStr"/>
      <c r="R175" s="192" t="inlineStr"/>
      <c r="S175" s="192" t="inlineStr"/>
      <c r="T175" s="192" t="inlineStr"/>
      <c r="U175" s="1068">
        <f>I167</f>
        <v/>
      </c>
    </row>
    <row r="176" customFormat="1" s="118">
      <c r="A176" s="118" t="inlineStr">
        <is>
          <t>K25</t>
        </is>
      </c>
      <c r="B176" s="96" t="inlineStr">
        <is>
          <t xml:space="preserve">Total </t>
        </is>
      </c>
      <c r="C176" s="158">
        <f>SUM(INDIRECT(ADDRESS(MATCH("K24",$A:$A,0)+1,COLUMN(C$12),4)&amp;":"&amp;ADDRESS(MATCH("K25",$A:$A,0)-1,COLUMN(C$12),4)))</f>
        <v/>
      </c>
      <c r="D176" s="158">
        <f>SUM(INDIRECT(ADDRESS(MATCH("K24",$A:$A,0)+1,COLUMN(D$12),4)&amp;":"&amp;ADDRESS(MATCH("K25",$A:$A,0)-1,COLUMN(D$12),4)))</f>
        <v/>
      </c>
      <c r="E176" s="158">
        <f>SUM(INDIRECT(ADDRESS(MATCH("K24",$A:$A,0)+1,COLUMN(E$12),4)&amp;":"&amp;ADDRESS(MATCH("K25",$A:$A,0)-1,COLUMN(E$12),4)))</f>
        <v/>
      </c>
      <c r="F176" s="158">
        <f>SUM(INDIRECT(ADDRESS(MATCH("K24",$A:$A,0)+1,COLUMN(F$12),4)&amp;":"&amp;ADDRESS(MATCH("K25",$A:$A,0)-1,COLUMN(F$12),4)))</f>
        <v/>
      </c>
      <c r="G176" s="158">
        <f>SUM(INDIRECT(ADDRESS(MATCH("K24",$A:$A,0)+1,COLUMN(G$12),4)&amp;":"&amp;ADDRESS(MATCH("K25",$A:$A,0)-1,COLUMN(G$12),4)))</f>
        <v/>
      </c>
      <c r="H176" s="158">
        <f>SUM(INDIRECT(ADDRESS(MATCH("K24",$A:$A,0)+1,COLUMN(H$12),4)&amp;":"&amp;ADDRESS(MATCH("K25",$A:$A,0)-1,COLUMN(H$12),4)))</f>
        <v/>
      </c>
      <c r="I176" s="1069" t="n"/>
      <c r="L176" s="279" t="n"/>
      <c r="M176" s="279" t="n"/>
      <c r="N176" s="290">
        <f>B176</f>
        <v/>
      </c>
      <c r="O176" s="204">
        <f>C176*BS!$B$9</f>
        <v/>
      </c>
      <c r="P176" s="204">
        <f>D176*BS!$B$9</f>
        <v/>
      </c>
      <c r="Q176" s="204">
        <f>E176*BS!$B$9</f>
        <v/>
      </c>
      <c r="R176" s="204">
        <f>F176*BS!$B$9</f>
        <v/>
      </c>
      <c r="S176" s="204">
        <f>G176*BS!$B$9</f>
        <v/>
      </c>
      <c r="T176" s="204">
        <f>H176*BS!$B$9</f>
        <v/>
      </c>
      <c r="U176" s="1068">
        <f>I168</f>
        <v/>
      </c>
    </row>
    <row r="177" customFormat="1" s="118">
      <c r="B177" s="303" t="n"/>
      <c r="D177" s="973" t="n"/>
      <c r="E177" s="973" t="n"/>
      <c r="F177" s="973" t="n"/>
      <c r="G177" s="973" t="n"/>
      <c r="H177" s="973" t="n"/>
      <c r="I177" s="968" t="n"/>
      <c r="N177" s="296" t="inlineStr"/>
      <c r="O177" s="192" t="inlineStr"/>
      <c r="P177" s="192" t="inlineStr"/>
      <c r="Q177" s="192" t="inlineStr"/>
      <c r="R177" s="192" t="inlineStr"/>
      <c r="S177" s="192" t="inlineStr"/>
      <c r="T177" s="192" t="inlineStr"/>
      <c r="U177" s="1068" t="n"/>
    </row>
    <row r="178" customFormat="1" s="118">
      <c r="A178" s="118" t="inlineStr">
        <is>
          <t>K26</t>
        </is>
      </c>
      <c r="B178" s="298" t="inlineStr">
        <is>
          <t xml:space="preserve">Others </t>
        </is>
      </c>
      <c r="C178" s="97" t="n"/>
      <c r="D178" s="1001" t="n"/>
      <c r="E178" s="1001" t="n"/>
      <c r="F178" s="1001" t="n"/>
      <c r="G178" s="1001" t="n"/>
      <c r="H178" s="1001" t="n"/>
      <c r="I178" s="1069" t="n"/>
      <c r="N178" s="290">
        <f>B178</f>
        <v/>
      </c>
      <c r="O178" s="204" t="inlineStr"/>
      <c r="P178" s="204" t="inlineStr"/>
      <c r="Q178" s="204" t="inlineStr"/>
      <c r="R178" s="204" t="inlineStr"/>
      <c r="S178" s="204" t="inlineStr"/>
      <c r="T178" s="204" t="inlineStr"/>
      <c r="U178" s="1068" t="n"/>
    </row>
    <row r="179" customFormat="1" s="118">
      <c r="B179" s="102" t="n"/>
      <c r="C179" s="973" t="n"/>
      <c r="D179" s="973" t="n"/>
      <c r="E179" s="973" t="n"/>
      <c r="F179" s="973" t="n"/>
      <c r="G179" s="973" t="n"/>
      <c r="H179" s="973" t="n"/>
      <c r="I179" s="1069" t="n"/>
      <c r="N179" s="293" t="inlineStr"/>
      <c r="O179" s="192" t="inlineStr"/>
      <c r="P179" s="192" t="inlineStr"/>
      <c r="Q179" s="192" t="inlineStr"/>
      <c r="R179" s="192" t="inlineStr"/>
      <c r="S179" s="192" t="inlineStr"/>
      <c r="T179" s="192" t="inlineStr"/>
      <c r="U179" s="1068">
        <f>I171</f>
        <v/>
      </c>
    </row>
    <row r="180" customFormat="1" s="118">
      <c r="B180" s="102" t="n"/>
      <c r="C180" s="973" t="n"/>
      <c r="D180" s="973" t="n"/>
      <c r="E180" s="973" t="n"/>
      <c r="F180" s="973" t="n"/>
      <c r="G180" s="973" t="n"/>
      <c r="H180" s="973" t="n"/>
      <c r="I180" s="1069" t="n"/>
      <c r="N180" s="293" t="inlineStr"/>
      <c r="O180" s="192" t="inlineStr"/>
      <c r="P180" s="192" t="inlineStr"/>
      <c r="Q180" s="192" t="inlineStr"/>
      <c r="R180" s="192" t="inlineStr"/>
      <c r="S180" s="192" t="inlineStr"/>
      <c r="T180" s="192" t="inlineStr"/>
      <c r="U180" s="1068">
        <f>I172</f>
        <v/>
      </c>
    </row>
    <row r="181" customFormat="1" s="118">
      <c r="B181" s="102" t="n"/>
      <c r="C181" s="973" t="n"/>
      <c r="D181" s="973" t="n"/>
      <c r="E181" s="973" t="n"/>
      <c r="F181" s="973" t="n"/>
      <c r="G181" s="973" t="n"/>
      <c r="H181" s="973" t="n"/>
      <c r="I181" s="1069" t="n"/>
      <c r="N181" s="293" t="inlineStr"/>
      <c r="O181" s="192" t="inlineStr"/>
      <c r="P181" s="192" t="inlineStr"/>
      <c r="Q181" s="192" t="inlineStr"/>
      <c r="R181" s="192" t="inlineStr"/>
      <c r="S181" s="192" t="inlineStr"/>
      <c r="T181" s="192" t="inlineStr"/>
      <c r="U181" s="1068">
        <f>I173</f>
        <v/>
      </c>
    </row>
    <row r="182" customFormat="1" s="118">
      <c r="B182" s="102" t="n"/>
      <c r="C182" s="973" t="n"/>
      <c r="D182" s="973" t="n"/>
      <c r="E182" s="973" t="n"/>
      <c r="F182" s="973" t="n"/>
      <c r="G182" s="973" t="n"/>
      <c r="H182" s="973" t="n"/>
      <c r="I182" s="1069" t="n"/>
      <c r="N182" s="293" t="inlineStr"/>
      <c r="O182" s="192" t="inlineStr"/>
      <c r="P182" s="192" t="inlineStr"/>
      <c r="Q182" s="192" t="inlineStr"/>
      <c r="R182" s="192" t="inlineStr"/>
      <c r="S182" s="192" t="inlineStr"/>
      <c r="T182" s="192" t="inlineStr"/>
      <c r="U182" s="1068">
        <f>I174</f>
        <v/>
      </c>
    </row>
    <row r="183" customFormat="1" s="118">
      <c r="B183" s="102" t="n"/>
      <c r="C183" s="973" t="n"/>
      <c r="D183" s="973" t="n"/>
      <c r="E183" s="973" t="n"/>
      <c r="F183" s="973" t="n"/>
      <c r="G183" s="973" t="n"/>
      <c r="H183" s="973" t="n"/>
      <c r="I183" s="1069" t="n"/>
      <c r="N183" s="293" t="inlineStr"/>
      <c r="O183" s="192" t="inlineStr"/>
      <c r="P183" s="192" t="inlineStr"/>
      <c r="Q183" s="192" t="inlineStr"/>
      <c r="R183" s="192" t="inlineStr"/>
      <c r="S183" s="192" t="inlineStr"/>
      <c r="T183" s="192" t="inlineStr"/>
      <c r="U183" s="1068">
        <f>I175</f>
        <v/>
      </c>
    </row>
    <row r="184">
      <c r="B184" s="102" t="n"/>
      <c r="C184" s="973" t="n"/>
      <c r="D184" s="973" t="n"/>
      <c r="E184" s="973" t="n"/>
      <c r="F184" s="973" t="n"/>
      <c r="G184" s="973" t="n"/>
      <c r="H184" s="973" t="n"/>
      <c r="I184" s="1069" t="n"/>
      <c r="N184" s="293" t="inlineStr"/>
      <c r="O184" s="192" t="inlineStr"/>
      <c r="P184" s="192" t="inlineStr"/>
      <c r="Q184" s="192" t="inlineStr"/>
      <c r="R184" s="192" t="inlineStr"/>
      <c r="S184" s="192" t="inlineStr"/>
      <c r="T184" s="192" t="inlineStr"/>
      <c r="U184" s="1068">
        <f>I176</f>
        <v/>
      </c>
    </row>
    <row r="185">
      <c r="B185" s="102" t="n"/>
      <c r="C185" s="973" t="n"/>
      <c r="D185" s="973" t="n"/>
      <c r="E185" s="973" t="n"/>
      <c r="F185" s="973" t="n"/>
      <c r="G185" s="973" t="n"/>
      <c r="H185" s="973" t="n"/>
      <c r="I185" s="1069" t="n"/>
      <c r="N185" s="293" t="inlineStr"/>
      <c r="O185" s="192" t="inlineStr"/>
      <c r="P185" s="192" t="inlineStr"/>
      <c r="Q185" s="192" t="inlineStr"/>
      <c r="R185" s="192" t="inlineStr"/>
      <c r="S185" s="192" t="inlineStr"/>
      <c r="T185" s="192" t="inlineStr"/>
      <c r="U185" s="1068">
        <f>I177</f>
        <v/>
      </c>
    </row>
    <row r="186">
      <c r="B186" s="102" t="n"/>
      <c r="C186" s="973" t="n"/>
      <c r="D186" s="973" t="n"/>
      <c r="E186" s="973" t="n"/>
      <c r="F186" s="973" t="n"/>
      <c r="G186" s="973" t="n"/>
      <c r="H186" s="973" t="n"/>
      <c r="I186" s="1069" t="n"/>
      <c r="N186" s="293" t="inlineStr"/>
      <c r="O186" s="192" t="inlineStr"/>
      <c r="P186" s="192" t="inlineStr"/>
      <c r="Q186" s="192" t="inlineStr"/>
      <c r="R186" s="192" t="inlineStr"/>
      <c r="S186" s="192" t="inlineStr"/>
      <c r="T186" s="192" t="inlineStr"/>
      <c r="U186" s="1068">
        <f>I178</f>
        <v/>
      </c>
    </row>
    <row r="187">
      <c r="B187" s="102" t="n"/>
      <c r="C187" s="973" t="n"/>
      <c r="D187" s="973" t="n"/>
      <c r="E187" s="973" t="n"/>
      <c r="F187" s="973" t="n"/>
      <c r="G187" s="973" t="n"/>
      <c r="H187" s="973" t="n"/>
      <c r="I187" s="1069" t="n"/>
      <c r="N187" s="293" t="inlineStr"/>
      <c r="O187" s="192" t="inlineStr"/>
      <c r="P187" s="192" t="inlineStr"/>
      <c r="Q187" s="192" t="inlineStr"/>
      <c r="R187" s="192" t="inlineStr"/>
      <c r="S187" s="192" t="inlineStr"/>
      <c r="T187" s="192" t="inlineStr"/>
      <c r="U187" s="1068">
        <f>I179</f>
        <v/>
      </c>
    </row>
    <row r="188">
      <c r="B188" s="102" t="n"/>
      <c r="C188" s="973" t="n"/>
      <c r="D188" s="973" t="n"/>
      <c r="E188" s="973" t="n"/>
      <c r="F188" s="973" t="n"/>
      <c r="G188" s="973" t="n"/>
      <c r="H188" s="973" t="n"/>
      <c r="I188" s="1069" t="n"/>
      <c r="N188" s="293" t="inlineStr"/>
      <c r="O188" s="192" t="inlineStr"/>
      <c r="P188" s="192" t="inlineStr"/>
      <c r="Q188" s="192" t="inlineStr"/>
      <c r="R188" s="192" t="inlineStr"/>
      <c r="S188" s="192" t="inlineStr"/>
      <c r="T188" s="192" t="inlineStr"/>
      <c r="U188" s="1068">
        <f>I180</f>
        <v/>
      </c>
    </row>
    <row r="189">
      <c r="B189" s="102" t="n"/>
      <c r="C189" s="973" t="n"/>
      <c r="D189" s="973" t="n"/>
      <c r="E189" s="973" t="n"/>
      <c r="F189" s="973" t="n"/>
      <c r="G189" s="973" t="n"/>
      <c r="H189" s="973" t="n"/>
      <c r="I189" s="1069" t="n"/>
      <c r="N189" s="293" t="inlineStr"/>
      <c r="O189" s="192" t="inlineStr"/>
      <c r="P189" s="192" t="inlineStr"/>
      <c r="Q189" s="192" t="inlineStr"/>
      <c r="R189" s="192" t="inlineStr"/>
      <c r="S189" s="192" t="inlineStr"/>
      <c r="T189" s="192" t="inlineStr"/>
      <c r="U189" s="1068">
        <f>I181</f>
        <v/>
      </c>
    </row>
    <row r="190">
      <c r="A190" s="118" t="inlineStr">
        <is>
          <t>K27</t>
        </is>
      </c>
      <c r="B190" s="96" t="inlineStr">
        <is>
          <t xml:space="preserve">Total </t>
        </is>
      </c>
      <c r="C190" s="976">
        <f>SUM(INDIRECT(ADDRESS(MATCH("K26",$A:$A,0)+1,COLUMN(C$12),4)&amp;":"&amp;ADDRESS(MATCH("K27",$A:$A,0)-1,COLUMN(C$12),4)))</f>
        <v/>
      </c>
      <c r="D190" s="976">
        <f>SUM(INDIRECT(ADDRESS(MATCH("K26",$A:$A,0)+1,COLUMN(D$12),4)&amp;":"&amp;ADDRESS(MATCH("K27",$A:$A,0)-1,COLUMN(D$12),4)))</f>
        <v/>
      </c>
      <c r="E190" s="976">
        <f>SUM(INDIRECT(ADDRESS(MATCH("K26",$A:$A,0)+1,COLUMN(E$12),4)&amp;":"&amp;ADDRESS(MATCH("K27",$A:$A,0)-1,COLUMN(E$12),4)))</f>
        <v/>
      </c>
      <c r="F190" s="976">
        <f>SUM(INDIRECT(ADDRESS(MATCH("K26",$A:$A,0)+1,COLUMN(F$12),4)&amp;":"&amp;ADDRESS(MATCH("K27",$A:$A,0)-1,COLUMN(F$12),4)))</f>
        <v/>
      </c>
      <c r="G190" s="976">
        <f>SUM(INDIRECT(ADDRESS(MATCH("K26",$A:$A,0)+1,COLUMN(G$12),4)&amp;":"&amp;ADDRESS(MATCH("K27",$A:$A,0)-1,COLUMN(G$12),4)))</f>
        <v/>
      </c>
      <c r="H190" s="976">
        <f>SUM(INDIRECT(ADDRESS(MATCH("K26",$A:$A,0)+1,COLUMN(H$12),4)&amp;":"&amp;ADDRESS(MATCH("K27",$A:$A,0)-1,COLUMN(H$12),4)))</f>
        <v/>
      </c>
      <c r="I190" s="1069" t="n"/>
      <c r="N190" s="290">
        <f>B190</f>
        <v/>
      </c>
      <c r="O190" s="204">
        <f>C190*BS!$B$9</f>
        <v/>
      </c>
      <c r="P190" s="204">
        <f>D190*BS!$B$9</f>
        <v/>
      </c>
      <c r="Q190" s="204">
        <f>E190*BS!$B$9</f>
        <v/>
      </c>
      <c r="R190" s="204">
        <f>F190*BS!$B$9</f>
        <v/>
      </c>
      <c r="S190" s="204">
        <f>G190*BS!$B$9</f>
        <v/>
      </c>
      <c r="T190" s="204">
        <f>H190*BS!$B$9</f>
        <v/>
      </c>
      <c r="U190" s="1073" t="n"/>
    </row>
    <row r="191">
      <c r="B191" s="306" t="n"/>
      <c r="C191" s="307" t="n"/>
      <c r="D191" s="307" t="n"/>
      <c r="E191" s="307" t="n"/>
      <c r="F191" s="307" t="n"/>
      <c r="G191" s="307" t="n"/>
      <c r="H191" s="307" t="n"/>
      <c r="I191" s="1074" t="n"/>
      <c r="N191" s="309" t="inlineStr"/>
      <c r="O191" s="310" t="inlineStr"/>
      <c r="P191" s="310" t="inlineStr"/>
      <c r="Q191" s="310" t="inlineStr"/>
      <c r="R191" s="310" t="inlineStr"/>
      <c r="S191" s="310" t="inlineStr"/>
      <c r="T191" s="310" t="inlineStr"/>
      <c r="U191" s="311" t="n"/>
    </row>
    <row r="192">
      <c r="N192" t="inlineStr"/>
      <c r="O192" t="inlineStr"/>
      <c r="P192" t="inlineStr"/>
      <c r="Q192" t="inlineStr"/>
      <c r="R192" t="inlineStr"/>
      <c r="S192" t="inlineStr"/>
      <c r="T192" t="inlineStr"/>
    </row>
    <row r="193">
      <c r="B193" s="312" t="n"/>
      <c r="D193" s="1075" t="n"/>
      <c r="N193" s="314" t="inlineStr"/>
      <c r="O193" t="inlineStr"/>
      <c r="P193" s="1076" t="inlineStr"/>
      <c r="Q193" t="inlineStr"/>
      <c r="R193" t="inlineStr"/>
      <c r="S193" t="inlineStr"/>
      <c r="T193" t="inlineStr"/>
    </row>
    <row r="194">
      <c r="D194" s="1075" t="n"/>
      <c r="N194" t="inlineStr"/>
      <c r="O194" t="inlineStr"/>
      <c r="P194" s="1076"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077" t="n"/>
      <c r="H199" s="1077" t="n"/>
      <c r="N199" t="inlineStr"/>
      <c r="O199" t="inlineStr"/>
      <c r="P199" t="inlineStr"/>
      <c r="Q199" t="inlineStr"/>
      <c r="R199" t="inlineStr"/>
      <c r="S199" s="1078" t="inlineStr"/>
      <c r="T199" s="1078" t="inlineStr"/>
    </row>
    <row r="200">
      <c r="B200" s="312" t="n"/>
      <c r="N200" s="314"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B202" s="312" t="n"/>
      <c r="N202" s="314" t="inlineStr"/>
      <c r="O202" t="inlineStr"/>
      <c r="P202" t="inlineStr"/>
      <c r="Q202" t="inlineStr"/>
      <c r="R202" t="inlineStr"/>
      <c r="S202" t="inlineStr"/>
      <c r="T202"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1703788</v>
      </c>
      <c r="G12" s="1088" t="n">
        <v>1616149</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0</v>
      </c>
      <c r="G13" s="1086" t="n">
        <v>0</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-5748162</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-6130</v>
      </c>
      <c r="G15" s="326" t="n">
        <v>-4762</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0</v>
      </c>
      <c r="G16" s="1086" t="n">
        <v>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-6130</v>
      </c>
      <c r="G18" s="1088" t="n">
        <v>-5752924</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-328378</v>
      </c>
      <c r="G21" s="1086" t="n">
        <v>-442194</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0</v>
      </c>
      <c r="G22" s="1086" t="n">
        <v>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-403929</v>
      </c>
      <c r="G23" s="1086" t="n">
        <v>-421589</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-732307</v>
      </c>
      <c r="G25" s="1088" t="n">
        <v>-863783</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