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Full Value</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42439049</v>
      </c>
      <c r="H15" s="103" t="n">
        <v>24675747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61" t="n"/>
      <c r="W43" s="961" t="n"/>
    </row>
    <row r="44" customFormat="1" s="79">
      <c r="A44" s="618" t="n"/>
      <c r="B44" s="102" t="n"/>
      <c r="C44" s="103" t="n"/>
      <c r="D44" s="103" t="n"/>
      <c r="E44" s="103" t="n"/>
      <c r="F44" s="103" t="n"/>
      <c r="G44" s="103" t="n"/>
      <c r="H44" s="103" t="n"/>
      <c r="I44" s="962" t="n"/>
      <c r="N44" s="105" t="inlineStr"/>
      <c r="O44" s="106" t="inlineStr"/>
      <c r="P44" s="106" t="inlineStr"/>
      <c r="Q44" s="106" t="inlineStr"/>
      <c r="R44" s="106" t="inlineStr"/>
      <c r="S44" s="106" t="inlineStr"/>
      <c r="T44" s="106" t="inlineStr"/>
      <c r="U44" s="963">
        <f>I44</f>
        <v/>
      </c>
      <c r="V44" s="961" t="n"/>
      <c r="W44" s="961" t="n"/>
    </row>
    <row r="45" customFormat="1" s="79">
      <c r="A45" s="618" t="n"/>
      <c r="B45" s="102" t="n"/>
      <c r="C45" s="103" t="n"/>
      <c r="D45" s="103" t="n"/>
      <c r="E45" s="103" t="n"/>
      <c r="F45" s="103" t="n"/>
      <c r="G45" s="103" t="n"/>
      <c r="H45" s="103" t="n"/>
      <c r="I45" s="964" t="n"/>
      <c r="N45" s="105" t="inlineStr"/>
      <c r="O45" s="106" t="inlineStr"/>
      <c r="P45" s="106" t="inlineStr"/>
      <c r="Q45" s="106" t="inlineStr"/>
      <c r="R45" s="106" t="inlineStr"/>
      <c r="S45" s="106" t="inlineStr"/>
      <c r="T45" s="106" t="inlineStr"/>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inlineStr">
        <is>
          <t>Current tax assets</t>
        </is>
      </c>
      <c r="C56" s="973" t="n"/>
      <c r="D56" s="973" t="n"/>
      <c r="E56" s="973" t="n"/>
      <c r="F56" s="973" t="n"/>
      <c r="G56" s="973" t="n">
        <v>2937954</v>
      </c>
      <c r="H56" s="973" t="n">
        <v>2363781</v>
      </c>
      <c r="I56" s="137" t="n"/>
      <c r="N56" s="105">
        <f>B56</f>
        <v/>
      </c>
      <c r="O56" s="106" t="inlineStr"/>
      <c r="P56" s="106" t="inlineStr"/>
      <c r="Q56" s="106" t="inlineStr"/>
      <c r="R56" s="106" t="inlineStr"/>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Current tax assets</t>
        </is>
      </c>
      <c r="C70" s="973" t="n"/>
      <c r="D70" s="973" t="n"/>
      <c r="E70" s="973" t="n"/>
      <c r="F70" s="973" t="n"/>
      <c r="G70" s="973" t="n">
        <v>2937954</v>
      </c>
      <c r="H70" s="973" t="n">
        <v>2363781</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inlineStr">
        <is>
          <t>Other current asset *</t>
        </is>
      </c>
      <c r="C71" s="973" t="n"/>
      <c r="D71" s="973" t="n"/>
      <c r="E71" s="973" t="n"/>
      <c r="F71" s="973" t="n"/>
      <c r="G71" s="973" t="n">
        <v>21512383</v>
      </c>
      <c r="H71" s="973" t="n">
        <v>45344214</v>
      </c>
      <c r="I71" s="137" t="n"/>
      <c r="N71" s="105">
        <f>B71</f>
        <v/>
      </c>
      <c r="O71" s="106" t="inlineStr"/>
      <c r="P71" s="106" t="inlineStr"/>
      <c r="Q71" s="106" t="inlineStr"/>
      <c r="R71" s="106" t="inlineStr"/>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 xml:space="preserve"> Freehold land improvements Net carrying amount at 31 December 2022</t>
        </is>
      </c>
      <c r="G86" t="n">
        <v>0</v>
      </c>
      <c r="H86" t="n">
        <v>117371</v>
      </c>
      <c r="N86">
        <f>B86</f>
        <v/>
      </c>
      <c r="O86" t="inlineStr"/>
      <c r="P86" t="inlineStr"/>
      <c r="Q86" t="inlineStr"/>
      <c r="R86" t="inlineStr"/>
      <c r="S86">
        <f>G86*BS!$B$9</f>
        <v/>
      </c>
      <c r="T86">
        <f>H86*BS!$B$9</f>
        <v/>
      </c>
    </row>
    <row r="87" customFormat="1" s="79">
      <c r="B87" t="inlineStr">
        <is>
          <t xml:space="preserve"> Freehold land improvements Balance at 31 December 2022: Gross carrying amount</t>
        </is>
      </c>
      <c r="G87" t="n">
        <v>0</v>
      </c>
      <c r="H87" t="n">
        <v>314715</v>
      </c>
      <c r="N87">
        <f>B87</f>
        <v/>
      </c>
      <c r="O87" t="inlineStr"/>
      <c r="P87" t="inlineStr"/>
      <c r="Q87" t="inlineStr"/>
      <c r="R87" t="inlineStr"/>
      <c r="S87">
        <f>G87*BS!$B$9</f>
        <v/>
      </c>
      <c r="T87">
        <f>H87*BS!$B$9</f>
        <v/>
      </c>
    </row>
    <row r="88" customFormat="1" s="79">
      <c r="B88" t="inlineStr">
        <is>
          <t xml:space="preserve"> Freehold land improvements Balance at 31 December 2022: Accumulated impairment loss</t>
        </is>
      </c>
      <c r="G88" t="n">
        <v>0</v>
      </c>
      <c r="H88" t="n">
        <v>-197344</v>
      </c>
      <c r="N88">
        <f>B88</f>
        <v/>
      </c>
      <c r="O88" t="inlineStr"/>
      <c r="P88" t="inlineStr"/>
      <c r="Q88" t="inlineStr"/>
      <c r="R88" t="inlineStr"/>
      <c r="S88">
        <f>G88*BS!$B$9</f>
        <v/>
      </c>
      <c r="T88">
        <f>H88*BS!$B$9</f>
        <v/>
      </c>
    </row>
    <row r="89" customFormat="1" s="79">
      <c r="B89" t="inlineStr">
        <is>
          <t xml:space="preserve"> Building improvements Net carrying amount at 31 December 2022</t>
        </is>
      </c>
      <c r="G89" t="n">
        <v>0</v>
      </c>
      <c r="H89" t="n">
        <v>278302</v>
      </c>
      <c r="N89">
        <f>B89</f>
        <v/>
      </c>
      <c r="O89" t="inlineStr"/>
      <c r="P89" t="inlineStr"/>
      <c r="Q89" t="inlineStr"/>
      <c r="R89" t="inlineStr"/>
      <c r="S89">
        <f>G89*BS!$B$9</f>
        <v/>
      </c>
      <c r="T89">
        <f>H89*BS!$B$9</f>
        <v/>
      </c>
    </row>
    <row r="90" customFormat="1" s="79">
      <c r="B90" t="inlineStr">
        <is>
          <t xml:space="preserve"> Building improvements Balance at 31 December 2022: Gross carrying amount</t>
        </is>
      </c>
      <c r="G90" t="n">
        <v>0</v>
      </c>
      <c r="H90" t="n">
        <v>3004343</v>
      </c>
      <c r="N90">
        <f>B90</f>
        <v/>
      </c>
      <c r="O90" t="inlineStr"/>
      <c r="P90" t="inlineStr"/>
      <c r="Q90" t="inlineStr"/>
      <c r="R90" t="inlineStr"/>
      <c r="S90">
        <f>G90*BS!$B$9</f>
        <v/>
      </c>
      <c r="T90">
        <f>H90*BS!$B$9</f>
        <v/>
      </c>
    </row>
    <row r="91" customFormat="1" s="79">
      <c r="B91" t="inlineStr">
        <is>
          <t xml:space="preserve"> Building improvements Balance at 31 December 2022: Accumulated impairment loss</t>
        </is>
      </c>
      <c r="G91" t="n">
        <v>0</v>
      </c>
      <c r="H91" t="n">
        <v>-460343</v>
      </c>
      <c r="N91">
        <f>B91</f>
        <v/>
      </c>
      <c r="O91" t="inlineStr"/>
      <c r="P91" t="inlineStr"/>
      <c r="Q91" t="inlineStr"/>
      <c r="R91" t="inlineStr"/>
      <c r="S91">
        <f>G91*BS!$B$9</f>
        <v/>
      </c>
      <c r="T91">
        <f>H91*BS!$B$9</f>
        <v/>
      </c>
    </row>
    <row r="92" customFormat="1" s="79">
      <c r="B92" t="inlineStr">
        <is>
          <t xml:space="preserve"> Freehold improvements Net carrying amount at 31 December 2022</t>
        </is>
      </c>
      <c r="G92" t="n">
        <v>0</v>
      </c>
      <c r="H92" t="n">
        <v>51710</v>
      </c>
      <c r="N92">
        <f>B92</f>
        <v/>
      </c>
      <c r="O92" t="inlineStr"/>
      <c r="P92" t="inlineStr"/>
      <c r="Q92" t="inlineStr"/>
      <c r="R92" t="inlineStr"/>
      <c r="S92">
        <f>G92*BS!$B$9</f>
        <v/>
      </c>
      <c r="T92">
        <f>H92*BS!$B$9</f>
        <v/>
      </c>
    </row>
    <row r="93" customFormat="1" s="79">
      <c r="A93" s="618" t="n"/>
      <c r="B93" s="102" t="inlineStr">
        <is>
          <t xml:space="preserve"> Freehold improvements Balance at 31 December 2022: Gross carrying amount</t>
        </is>
      </c>
      <c r="C93" s="973" t="n"/>
      <c r="D93" s="973" t="n"/>
      <c r="E93" s="973" t="n"/>
      <c r="F93" s="973" t="n"/>
      <c r="G93" s="973" t="n">
        <v>0</v>
      </c>
      <c r="H93" s="973" t="n">
        <v>994245</v>
      </c>
      <c r="I93" s="962" t="n"/>
      <c r="N93" s="105">
        <f>B93</f>
        <v/>
      </c>
      <c r="O93" s="106" t="inlineStr"/>
      <c r="P93" s="106" t="inlineStr"/>
      <c r="Q93" s="106" t="inlineStr"/>
      <c r="R93" s="106" t="inlineStr"/>
      <c r="S93" s="106">
        <f>G93*BS!$B$9</f>
        <v/>
      </c>
      <c r="T93" s="106">
        <f>H93*BS!$B$9</f>
        <v/>
      </c>
      <c r="U93" s="963">
        <f>I86</f>
        <v/>
      </c>
      <c r="V93" s="961" t="n"/>
      <c r="W93" s="961" t="n"/>
    </row>
    <row r="94" customFormat="1" s="79">
      <c r="A94" s="618" t="n"/>
      <c r="B94" s="102" t="inlineStr">
        <is>
          <t xml:space="preserve"> Freehold improvements Balance at 31 December 2022: Accumulated impairment loss</t>
        </is>
      </c>
      <c r="C94" s="973" t="n"/>
      <c r="D94" s="973" t="n"/>
      <c r="E94" s="973" t="n"/>
      <c r="F94" s="973" t="n"/>
      <c r="G94" s="973" t="n">
        <v>0</v>
      </c>
      <c r="H94" s="973" t="n">
        <v>-111367</v>
      </c>
      <c r="I94" s="962" t="n"/>
      <c r="N94" s="105">
        <f>B94</f>
        <v/>
      </c>
      <c r="O94" s="106" t="inlineStr"/>
      <c r="P94" s="106" t="inlineStr"/>
      <c r="Q94" s="106" t="inlineStr"/>
      <c r="R94" s="106" t="inlineStr"/>
      <c r="S94" s="106">
        <f>G94*BS!$B$9</f>
        <v/>
      </c>
      <c r="T94" s="106">
        <f>H94*BS!$B$9</f>
        <v/>
      </c>
      <c r="U94" s="963">
        <f>I87</f>
        <v/>
      </c>
      <c r="V94" s="961" t="n"/>
      <c r="W94" s="961" t="n"/>
    </row>
    <row r="95" customFormat="1" s="79">
      <c r="A95" s="618" t="n"/>
      <c r="B95" s="102" t="inlineStr">
        <is>
          <t xml:space="preserve"> Plant and equipment improvements Net carrying amount at 31 December 2022</t>
        </is>
      </c>
      <c r="C95" s="973" t="n"/>
      <c r="D95" s="973" t="n"/>
      <c r="E95" s="973" t="n"/>
      <c r="F95" s="973" t="n"/>
      <c r="G95" s="973" t="n">
        <v>0</v>
      </c>
      <c r="H95" s="973" t="n">
        <v>14787872</v>
      </c>
      <c r="I95" s="962" t="n"/>
      <c r="N95" s="105">
        <f>B95</f>
        <v/>
      </c>
      <c r="O95" s="106" t="inlineStr"/>
      <c r="P95" s="106" t="inlineStr"/>
      <c r="Q95" s="106" t="inlineStr"/>
      <c r="R95" s="106" t="inlineStr"/>
      <c r="S95" s="106">
        <f>G95*BS!$B$9</f>
        <v/>
      </c>
      <c r="T95" s="106">
        <f>H95*BS!$B$9</f>
        <v/>
      </c>
      <c r="U95" s="963">
        <f>I88</f>
        <v/>
      </c>
      <c r="V95" s="961" t="n"/>
      <c r="W95" s="961" t="n"/>
    </row>
    <row r="96" customFormat="1" s="79">
      <c r="A96" s="618" t="n"/>
      <c r="B96" s="102" t="inlineStr">
        <is>
          <t xml:space="preserve"> Plant and equipment improvements Balance at 31 December 2022: Gross carrying amount</t>
        </is>
      </c>
      <c r="C96" s="103" t="n"/>
      <c r="D96" s="103" t="n"/>
      <c r="E96" s="103" t="n"/>
      <c r="F96" s="103" t="n"/>
      <c r="G96" s="103" t="n">
        <v>0</v>
      </c>
      <c r="H96" s="103" t="n">
        <v>118555837</v>
      </c>
      <c r="I96" s="962" t="n"/>
      <c r="N96" s="105">
        <f>B96</f>
        <v/>
      </c>
      <c r="O96" s="106" t="inlineStr"/>
      <c r="P96" s="106" t="inlineStr"/>
      <c r="Q96" s="106" t="inlineStr"/>
      <c r="R96" s="106" t="inlineStr"/>
      <c r="S96" s="106">
        <f>G96*BS!$B$9</f>
        <v/>
      </c>
      <c r="T96" s="106">
        <f>H96*BS!$B$9</f>
        <v/>
      </c>
      <c r="U96" s="963">
        <f>I89</f>
        <v/>
      </c>
      <c r="V96" s="961" t="n"/>
      <c r="W96" s="961" t="n"/>
    </row>
    <row r="97" customFormat="1" s="79">
      <c r="A97" s="618" t="n"/>
      <c r="B97" s="102" t="inlineStr">
        <is>
          <t xml:space="preserve"> Plant and equipment improvements Balance at 31 December 2022: Accumulated impairment loss</t>
        </is>
      </c>
      <c r="C97" s="973" t="n"/>
      <c r="D97" s="973" t="n"/>
      <c r="E97" s="973" t="n"/>
      <c r="F97" s="973" t="n"/>
      <c r="G97" s="973" t="n">
        <v>0</v>
      </c>
      <c r="H97" s="973" t="n">
        <v>-18020091</v>
      </c>
      <c r="I97" s="979" t="n"/>
      <c r="N97" s="105">
        <f>B97</f>
        <v/>
      </c>
      <c r="O97" s="106" t="inlineStr"/>
      <c r="P97" s="106" t="inlineStr"/>
      <c r="Q97" s="106" t="inlineStr"/>
      <c r="R97" s="106" t="inlineStr"/>
      <c r="S97" s="106">
        <f>G97*BS!$B$9</f>
        <v/>
      </c>
      <c r="T97" s="106">
        <f>H97*BS!$B$9</f>
        <v/>
      </c>
      <c r="U97" s="980">
        <f>I90</f>
        <v/>
      </c>
      <c r="V97" s="961" t="n"/>
      <c r="W97" s="961" t="n"/>
    </row>
    <row r="98" customFormat="1" s="79">
      <c r="A98" s="618" t="n"/>
      <c r="B98" s="102" t="inlineStr">
        <is>
          <t xml:space="preserve"> GPS make good rehabilitation and closure GPS make good rehabilitation and closure Balance at 31 December 2022: Gross carrying amount</t>
        </is>
      </c>
      <c r="C98" s="973" t="n"/>
      <c r="D98" s="973" t="n"/>
      <c r="E98" s="973" t="n"/>
      <c r="F98" s="973" t="n"/>
      <c r="G98" s="973" t="n">
        <v>0</v>
      </c>
      <c r="H98" s="973" t="n">
        <v>6904641</v>
      </c>
      <c r="I98" s="981" t="n"/>
      <c r="K98" s="982" t="n"/>
      <c r="N98" s="105">
        <f>B98</f>
        <v/>
      </c>
      <c r="O98" s="106" t="inlineStr"/>
      <c r="P98" s="106" t="inlineStr"/>
      <c r="Q98" s="106" t="inlineStr"/>
      <c r="R98" s="106" t="inlineStr"/>
      <c r="S98" s="106">
        <f>G98*BS!$B$9</f>
        <v/>
      </c>
      <c r="T98" s="106">
        <f>H98*BS!$B$9</f>
        <v/>
      </c>
      <c r="U98" s="980">
        <f>I91</f>
        <v/>
      </c>
      <c r="V98" s="975" t="n"/>
      <c r="W98" s="975" t="n"/>
    </row>
    <row r="99" customFormat="1" s="117">
      <c r="A99" s="618" t="n"/>
      <c r="B99" s="102" t="inlineStr">
        <is>
          <t xml:space="preserve"> at Capital work in progress cost at Capital work in progress cost Net carrying amount at 31 December 2022</t>
        </is>
      </c>
      <c r="C99" s="973" t="n"/>
      <c r="D99" s="973" t="n"/>
      <c r="E99" s="973" t="n"/>
      <c r="F99" s="973" t="n"/>
      <c r="G99" s="973" t="n">
        <v>0</v>
      </c>
      <c r="H99" s="973" t="n">
        <v>865283</v>
      </c>
      <c r="I99" s="981" t="n"/>
      <c r="K99" s="982" t="n"/>
      <c r="N99" s="105">
        <f>B99</f>
        <v/>
      </c>
      <c r="O99" s="106" t="inlineStr"/>
      <c r="P99" s="106" t="inlineStr"/>
      <c r="Q99" s="106" t="inlineStr"/>
      <c r="R99" s="106" t="inlineStr"/>
      <c r="S99" s="106">
        <f>G99*BS!$B$9</f>
        <v/>
      </c>
      <c r="T99" s="106">
        <f>H99*BS!$B$9</f>
        <v/>
      </c>
      <c r="U99" s="980">
        <f>I92</f>
        <v/>
      </c>
      <c r="V99" s="975" t="n"/>
      <c r="W99" s="975" t="n"/>
    </row>
    <row r="100" customFormat="1" s="79">
      <c r="A100" s="618" t="n"/>
      <c r="B100" s="102" t="inlineStr">
        <is>
          <t xml:space="preserve"> at Capital work in progress cost at Capital work in progress cost Balance at 31 December 2022: Gross carrying amount</t>
        </is>
      </c>
      <c r="C100" s="973" t="n"/>
      <c r="D100" s="973" t="n"/>
      <c r="E100" s="973" t="n"/>
      <c r="F100" s="973" t="n"/>
      <c r="G100" s="973" t="n">
        <v>0</v>
      </c>
      <c r="H100" s="973" t="n">
        <v>865283</v>
      </c>
      <c r="I100" s="981" t="n"/>
      <c r="K100" s="982" t="n"/>
      <c r="N100" s="105">
        <f>B100</f>
        <v/>
      </c>
      <c r="O100" s="106" t="inlineStr"/>
      <c r="P100" s="106" t="inlineStr"/>
      <c r="Q100" s="106" t="inlineStr"/>
      <c r="R100" s="106" t="inlineStr"/>
      <c r="S100" s="106">
        <f>G100*BS!$B$9</f>
        <v/>
      </c>
      <c r="T100" s="106">
        <f>H100*BS!$B$9</f>
        <v/>
      </c>
      <c r="U100" s="980">
        <f>I93</f>
        <v/>
      </c>
      <c r="V100" s="975" t="n"/>
      <c r="W100" s="975" t="n"/>
    </row>
    <row r="101" customFormat="1" s="79">
      <c r="A101" s="618" t="n"/>
      <c r="B101" s="102" t="inlineStr">
        <is>
          <t xml:space="preserve"> at Capital work in progress cost at Capital work in progress cost Balance at 31 December 2022: Accumulated impairment loss</t>
        </is>
      </c>
      <c r="C101" s="973" t="n"/>
      <c r="D101" s="973" t="n"/>
      <c r="E101" s="973" t="n"/>
      <c r="F101" s="973" t="n"/>
      <c r="G101" s="973" t="n">
        <v>0</v>
      </c>
      <c r="H101" s="973" t="n">
        <v>0</v>
      </c>
      <c r="I101" s="981" t="n"/>
      <c r="K101" s="982" t="n"/>
      <c r="N101" s="105">
        <f>B101</f>
        <v/>
      </c>
      <c r="O101" s="106" t="inlineStr"/>
      <c r="P101" s="106" t="inlineStr"/>
      <c r="Q101" s="106" t="inlineStr"/>
      <c r="R101" s="106" t="inlineStr"/>
      <c r="S101" s="106">
        <f>G101*BS!$B$9</f>
        <v/>
      </c>
      <c r="T101" s="106">
        <f>H101*BS!$B$9</f>
        <v/>
      </c>
      <c r="U101" s="980">
        <f>I94</f>
        <v/>
      </c>
      <c r="V101" s="975" t="n"/>
      <c r="W101" s="975" t="n"/>
    </row>
    <row r="102" customFormat="1" s="79">
      <c r="A102" s="618" t="n"/>
      <c r="B102" s="102" t="n"/>
      <c r="C102" s="973" t="n"/>
      <c r="D102" s="973" t="n"/>
      <c r="E102" s="973" t="n"/>
      <c r="F102" s="973" t="n"/>
      <c r="G102" s="973" t="n"/>
      <c r="H102" s="973" t="n"/>
      <c r="I102" s="981" t="n"/>
      <c r="K102" s="982" t="n"/>
      <c r="N102" s="105" t="inlineStr"/>
      <c r="O102" s="106" t="inlineStr"/>
      <c r="P102" s="106" t="inlineStr"/>
      <c r="Q102" s="106" t="inlineStr"/>
      <c r="R102" s="106" t="inlineStr"/>
      <c r="S102" s="106" t="inlineStr"/>
      <c r="T102" s="106" t="inlineStr"/>
      <c r="U102" s="980">
        <f>I95</f>
        <v/>
      </c>
      <c r="V102" s="975" t="n"/>
      <c r="W102" s="975" t="n"/>
    </row>
    <row r="103" customFormat="1" s="79">
      <c r="A103" s="618" t="n"/>
      <c r="B103" s="102" t="n"/>
      <c r="C103" s="973" t="n"/>
      <c r="D103" s="973" t="n"/>
      <c r="E103" s="973" t="n"/>
      <c r="F103" s="973" t="n"/>
      <c r="G103" s="973" t="n"/>
      <c r="H103" s="973" t="n"/>
      <c r="I103" s="981" t="n"/>
      <c r="K103" s="982" t="n"/>
      <c r="N103" s="105" t="inlineStr"/>
      <c r="O103" s="106" t="inlineStr"/>
      <c r="P103" s="106" t="inlineStr"/>
      <c r="Q103" s="106" t="inlineStr"/>
      <c r="R103" s="106" t="inlineStr"/>
      <c r="S103" s="106" t="inlineStr"/>
      <c r="T103" s="106" t="inlineStr"/>
      <c r="U103" s="980">
        <f>I96</f>
        <v/>
      </c>
      <c r="V103" s="975" t="n"/>
      <c r="W103" s="975" t="n"/>
    </row>
    <row r="104" customFormat="1" s="79">
      <c r="A104" s="618" t="inlineStr">
        <is>
          <t>K13</t>
        </is>
      </c>
      <c r="B104" s="96" t="inlineStr">
        <is>
          <t xml:space="preserve">Total </t>
        </is>
      </c>
      <c r="C104" s="978">
        <f>SUM(INDIRECT(ADDRESS(MATCH("K12",$A:$A,0)+1,COLUMN(C$12),4)&amp;":"&amp;ADDRESS(MATCH("K13",$A:$A,0)-1,COLUMN(C$12),4)))</f>
        <v/>
      </c>
      <c r="D104" s="978">
        <f>SUM(INDIRECT(ADDRESS(MATCH("K12",$A:$A,0)+1,COLUMN(D$12),4)&amp;":"&amp;ADDRESS(MATCH("K13",$A:$A,0)-1,COLUMN(D$12),4)))</f>
        <v/>
      </c>
      <c r="E104" s="978">
        <f>SUM(INDIRECT(ADDRESS(MATCH("K12",$A:$A,0)+1,COLUMN(E$12),4)&amp;":"&amp;ADDRESS(MATCH("K13",$A:$A,0)-1,COLUMN(E$12),4)))</f>
        <v/>
      </c>
      <c r="F104" s="978">
        <f>SUM(INDIRECT(ADDRESS(MATCH("K12",$A:$A,0)+1,COLUMN(F$12),4)&amp;":"&amp;ADDRESS(MATCH("K13",$A:$A,0)-1,COLUMN(F$12),4)))</f>
        <v/>
      </c>
      <c r="G104" s="978">
        <f>SUM(INDIRECT(ADDRESS(MATCH("K12",$A:$A,0)+1,COLUMN(G$12),4)&amp;":"&amp;ADDRESS(MATCH("K13",$A:$A,0)-1,COLUMN(G$12),4)))</f>
        <v/>
      </c>
      <c r="H104" s="978">
        <f>SUM(INDIRECT(ADDRESS(MATCH("K12",$A:$A,0)+1,COLUMN(H$12),4)&amp;":"&amp;ADDRESS(MATCH("K13",$A:$A,0)-1,COLUMN(H$12),4)))</f>
        <v/>
      </c>
      <c r="I104" s="981" t="n"/>
      <c r="K104" s="982" t="n"/>
      <c r="N104" s="114">
        <f>B104</f>
        <v/>
      </c>
      <c r="O104" s="115">
        <f>C104*BS!$B$9</f>
        <v/>
      </c>
      <c r="P104" s="115">
        <f>D104*BS!$B$9</f>
        <v/>
      </c>
      <c r="Q104" s="115">
        <f>E104*BS!$B$9</f>
        <v/>
      </c>
      <c r="R104" s="115">
        <f>F104*BS!$B$9</f>
        <v/>
      </c>
      <c r="S104" s="115">
        <f>G104*BS!$B$9</f>
        <v/>
      </c>
      <c r="T104" s="115">
        <f>H104*BS!$B$9</f>
        <v/>
      </c>
      <c r="U104" s="115">
        <f>I97*BS!$B$9</f>
        <v/>
      </c>
      <c r="V104" s="975" t="n"/>
      <c r="W104" s="975" t="n"/>
    </row>
    <row r="105" customFormat="1" s="79">
      <c r="A105" s="618" t="n"/>
      <c r="B105" s="102" t="n"/>
      <c r="C105" s="973" t="n"/>
      <c r="D105" s="973" t="n"/>
      <c r="E105" s="973" t="n"/>
      <c r="F105" s="973" t="n"/>
      <c r="G105" s="973" t="n"/>
      <c r="H105" s="973" t="n"/>
      <c r="I105" s="981" t="n"/>
      <c r="K105" s="982" t="n"/>
      <c r="N105" s="105" t="inlineStr"/>
      <c r="O105" s="106" t="inlineStr"/>
      <c r="P105" s="106" t="inlineStr"/>
      <c r="Q105" s="106" t="inlineStr"/>
      <c r="R105" s="106" t="inlineStr"/>
      <c r="S105" s="106" t="inlineStr"/>
      <c r="T105" s="106" t="inlineStr"/>
      <c r="U105" s="107" t="n"/>
      <c r="V105" s="975" t="n"/>
      <c r="W105" s="975" t="n"/>
    </row>
    <row r="106" customFormat="1" s="79">
      <c r="A106" s="618" t="inlineStr">
        <is>
          <t>K14</t>
        </is>
      </c>
      <c r="B106" s="96" t="inlineStr">
        <is>
          <t xml:space="preserve">Adjustment: Depreciation </t>
        </is>
      </c>
      <c r="C106" s="983" t="n"/>
      <c r="D106" s="983" t="n"/>
      <c r="E106" s="983" t="n"/>
      <c r="F106" s="983" t="n"/>
      <c r="G106" s="983" t="n"/>
      <c r="H106" s="983" t="n"/>
      <c r="I106" s="981" t="n"/>
      <c r="J106" s="85" t="n"/>
      <c r="K106" s="984" t="n"/>
      <c r="L106" s="85" t="n"/>
      <c r="M106" s="85" t="n"/>
      <c r="N106" s="114">
        <f>B106</f>
        <v/>
      </c>
      <c r="O106" s="115" t="inlineStr"/>
      <c r="P106" s="115" t="inlineStr"/>
      <c r="Q106" s="115" t="inlineStr"/>
      <c r="R106" s="115" t="inlineStr"/>
      <c r="S106" s="115" t="inlineStr"/>
      <c r="T106" s="115" t="inlineStr"/>
      <c r="U106" s="985">
        <f>I99</f>
        <v/>
      </c>
      <c r="V106" s="975" t="n"/>
      <c r="W106" s="975"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inlineStr">
        <is>
          <t xml:space="preserve"> Freehold land improvements Net carrying amount at 31 December 2022</t>
        </is>
      </c>
      <c r="C107" s="986" t="n"/>
      <c r="D107" s="986" t="n"/>
      <c r="E107" s="986" t="n"/>
      <c r="F107" s="986" t="n"/>
      <c r="G107" s="986" t="n">
        <v>0</v>
      </c>
      <c r="H107" s="986" t="n">
        <v>117371</v>
      </c>
      <c r="I107" s="981" t="n"/>
      <c r="K107" s="982" t="n"/>
      <c r="N107" s="105">
        <f>B107</f>
        <v/>
      </c>
      <c r="O107" s="106" t="inlineStr"/>
      <c r="P107" s="106" t="inlineStr"/>
      <c r="Q107" s="106" t="inlineStr"/>
      <c r="R107" s="106" t="inlineStr"/>
      <c r="S107" s="106">
        <f>G107*BS!$B$9</f>
        <v/>
      </c>
      <c r="T107" s="106">
        <f>H107*BS!$B$9</f>
        <v/>
      </c>
      <c r="U107" s="980">
        <f>I100</f>
        <v/>
      </c>
      <c r="V107" s="975" t="n"/>
      <c r="W107" s="975" t="n"/>
    </row>
    <row r="108" customFormat="1" s="79">
      <c r="A108" s="618" t="n"/>
      <c r="B108" s="102" t="inlineStr">
        <is>
          <t xml:space="preserve"> Freehold land improvements Balance at 31 December 2022: Accumulated depreciation</t>
        </is>
      </c>
      <c r="C108" s="986" t="n"/>
      <c r="D108" s="973" t="n"/>
      <c r="E108" s="973" t="n"/>
      <c r="F108" s="973" t="n"/>
      <c r="G108" s="973" t="n">
        <v>0</v>
      </c>
      <c r="H108" s="973" t="n">
        <v>0</v>
      </c>
      <c r="I108" s="981" t="n"/>
      <c r="K108" s="982" t="n"/>
      <c r="N108" s="105">
        <f>B108</f>
        <v/>
      </c>
      <c r="O108" s="106" t="inlineStr"/>
      <c r="P108" s="106" t="inlineStr"/>
      <c r="Q108" s="106" t="inlineStr"/>
      <c r="R108" s="106" t="inlineStr"/>
      <c r="S108" s="106">
        <f>G108*BS!$B$9</f>
        <v/>
      </c>
      <c r="T108" s="106">
        <f>H108*BS!$B$9</f>
        <v/>
      </c>
      <c r="U108" s="980">
        <f>I101</f>
        <v/>
      </c>
      <c r="V108" s="975" t="n"/>
      <c r="W108" s="975" t="n"/>
    </row>
    <row r="109" customFormat="1" s="79">
      <c r="A109" s="618" t="n"/>
      <c r="B109" s="102" t="inlineStr">
        <is>
          <t xml:space="preserve"> Freehold land improvements Balance at 31 December 2022: Accumulated impairment loss</t>
        </is>
      </c>
      <c r="C109" s="986" t="n"/>
      <c r="D109" s="973" t="n"/>
      <c r="E109" s="973" t="n"/>
      <c r="F109" s="973" t="n"/>
      <c r="G109" s="973" t="n">
        <v>0</v>
      </c>
      <c r="H109" s="973" t="n">
        <v>197344</v>
      </c>
      <c r="I109" s="981" t="n"/>
      <c r="K109" s="982" t="n"/>
      <c r="N109" s="105">
        <f>B109</f>
        <v/>
      </c>
      <c r="O109" s="106" t="inlineStr"/>
      <c r="P109" s="106" t="inlineStr"/>
      <c r="Q109" s="106" t="inlineStr"/>
      <c r="R109" s="106" t="inlineStr"/>
      <c r="S109" s="106">
        <f>G109*BS!$B$9</f>
        <v/>
      </c>
      <c r="T109" s="106">
        <f>H109*BS!$B$9</f>
        <v/>
      </c>
      <c r="U109" s="980">
        <f>I102</f>
        <v/>
      </c>
      <c r="V109" s="975" t="n"/>
      <c r="W109" s="975" t="n"/>
    </row>
    <row r="110" customFormat="1" s="79">
      <c r="A110" s="618" t="n"/>
      <c r="B110" s="102" t="inlineStr">
        <is>
          <t xml:space="preserve"> Building improvements Balance at 31 December 2022: Accumulated depreciation</t>
        </is>
      </c>
      <c r="C110" s="103" t="n"/>
      <c r="D110" s="103" t="n"/>
      <c r="E110" s="103" t="n"/>
      <c r="F110" s="103" t="n"/>
      <c r="G110" s="103" t="n">
        <v>0</v>
      </c>
      <c r="H110" s="103" t="n">
        <v>2265698</v>
      </c>
      <c r="I110" s="981" t="n"/>
      <c r="K110" s="982" t="n"/>
      <c r="N110" s="105">
        <f>B110</f>
        <v/>
      </c>
      <c r="O110" s="106" t="inlineStr"/>
      <c r="P110" s="106" t="inlineStr"/>
      <c r="Q110" s="106" t="inlineStr"/>
      <c r="R110" s="106" t="inlineStr"/>
      <c r="S110" s="106">
        <f>G110*BS!$B$9</f>
        <v/>
      </c>
      <c r="T110" s="106">
        <f>H110*BS!$B$9</f>
        <v/>
      </c>
      <c r="U110" s="980">
        <f>I103</f>
        <v/>
      </c>
      <c r="V110" s="975" t="n"/>
      <c r="W110" s="975" t="n"/>
    </row>
    <row r="111" customFormat="1" s="79">
      <c r="A111" s="618" t="n"/>
      <c r="B111" s="102" t="inlineStr">
        <is>
          <t xml:space="preserve"> Freehold improvements Balance at 31 December 2022: Accumulated depreciation</t>
        </is>
      </c>
      <c r="C111" s="986" t="n"/>
      <c r="D111" s="986" t="n"/>
      <c r="E111" s="986" t="n"/>
      <c r="F111" s="986" t="n"/>
      <c r="G111" s="986" t="n">
        <v>0</v>
      </c>
      <c r="H111" s="986" t="n">
        <v>831168</v>
      </c>
      <c r="I111" s="981" t="n"/>
      <c r="K111" s="982" t="n"/>
      <c r="N111" s="105">
        <f>B111</f>
        <v/>
      </c>
      <c r="O111" s="106" t="inlineStr"/>
      <c r="P111" s="106" t="inlineStr"/>
      <c r="Q111" s="106" t="inlineStr"/>
      <c r="R111" s="106" t="inlineStr"/>
      <c r="S111" s="106">
        <f>G111*BS!$B$9</f>
        <v/>
      </c>
      <c r="T111" s="106">
        <f>H111*BS!$B$9</f>
        <v/>
      </c>
      <c r="U111" s="980">
        <f>I104</f>
        <v/>
      </c>
      <c r="V111" s="975" t="n"/>
      <c r="W111" s="975" t="n"/>
    </row>
    <row r="112" customFormat="1" s="79">
      <c r="A112" s="618" t="n"/>
      <c r="B112" s="102" t="inlineStr">
        <is>
          <t xml:space="preserve"> Plant and equipment improvements Net carrying amount at 31 December 2022</t>
        </is>
      </c>
      <c r="C112" s="986" t="n"/>
      <c r="D112" s="986" t="n"/>
      <c r="E112" s="986" t="n"/>
      <c r="F112" s="986" t="n"/>
      <c r="G112" s="986" t="n">
        <v>0</v>
      </c>
      <c r="H112" s="986" t="n">
        <v>14787872</v>
      </c>
      <c r="I112" s="981" t="n"/>
      <c r="K112" s="982" t="n"/>
      <c r="N112" s="105">
        <f>B112</f>
        <v/>
      </c>
      <c r="O112" s="106" t="inlineStr"/>
      <c r="P112" s="106" t="inlineStr"/>
      <c r="Q112" s="106" t="inlineStr"/>
      <c r="R112" s="106" t="inlineStr"/>
      <c r="S112" s="106">
        <f>G112*BS!$B$9</f>
        <v/>
      </c>
      <c r="T112" s="106">
        <f>H112*BS!$B$9</f>
        <v/>
      </c>
      <c r="U112" s="980">
        <f>I105</f>
        <v/>
      </c>
      <c r="V112" s="975" t="n"/>
      <c r="W112" s="975" t="n"/>
    </row>
    <row r="113" customFormat="1" s="117">
      <c r="A113" s="618" t="n"/>
      <c r="B113" s="102" t="inlineStr">
        <is>
          <t xml:space="preserve"> Plant and equipment improvements Balance at 31 December 2022: Accumulated depreciation</t>
        </is>
      </c>
      <c r="C113" s="986" t="n"/>
      <c r="D113" s="986" t="n"/>
      <c r="E113" s="986" t="n"/>
      <c r="F113" s="986" t="n"/>
      <c r="G113" s="986" t="n">
        <v>0</v>
      </c>
      <c r="H113" s="986" t="n">
        <v>85747874</v>
      </c>
      <c r="I113" s="981" t="n"/>
      <c r="K113" s="982" t="n"/>
      <c r="N113" s="105">
        <f>B113</f>
        <v/>
      </c>
      <c r="O113" s="106" t="inlineStr"/>
      <c r="P113" s="106" t="inlineStr"/>
      <c r="Q113" s="106" t="inlineStr"/>
      <c r="R113" s="106" t="inlineStr"/>
      <c r="S113" s="106">
        <f>G113*BS!$B$9</f>
        <v/>
      </c>
      <c r="T113" s="106">
        <f>H113*BS!$B$9</f>
        <v/>
      </c>
      <c r="U113" s="980">
        <f>I106</f>
        <v/>
      </c>
      <c r="V113" s="975" t="n"/>
      <c r="W113" s="975" t="n"/>
    </row>
    <row r="114" customFormat="1" s="79">
      <c r="A114" s="618" t="n"/>
      <c r="B114" s="102" t="inlineStr">
        <is>
          <t xml:space="preserve"> Plant and equipment improvements Balance at 31 December 2022: Accumulated impairment loss</t>
        </is>
      </c>
      <c r="C114" s="986" t="n"/>
      <c r="D114" s="986" t="n"/>
      <c r="E114" s="986" t="n"/>
      <c r="F114" s="986" t="n"/>
      <c r="G114" s="986" t="n">
        <v>0</v>
      </c>
      <c r="H114" s="986" t="n">
        <v>18020091</v>
      </c>
      <c r="I114" s="981" t="n"/>
      <c r="K114" s="982" t="n"/>
      <c r="N114" s="105">
        <f>B114</f>
        <v/>
      </c>
      <c r="O114" s="106" t="inlineStr"/>
      <c r="P114" s="106" t="inlineStr"/>
      <c r="Q114" s="106" t="inlineStr"/>
      <c r="R114" s="106" t="inlineStr"/>
      <c r="S114" s="106">
        <f>G114*BS!$B$9</f>
        <v/>
      </c>
      <c r="T114" s="106">
        <f>H114*BS!$B$9</f>
        <v/>
      </c>
      <c r="U114" s="980">
        <f>I107</f>
        <v/>
      </c>
      <c r="V114" s="975" t="n"/>
      <c r="W114" s="975" t="n"/>
    </row>
    <row r="115" customFormat="1" s="79">
      <c r="A115" s="618" t="n"/>
      <c r="B115" s="102" t="inlineStr">
        <is>
          <t xml:space="preserve"> GPS make good rehabilitation and closure GPS make good rehabilitation and closure Balance at 31 December 2022: Accumulated depreciation</t>
        </is>
      </c>
      <c r="C115" s="986" t="n"/>
      <c r="D115" s="986" t="n"/>
      <c r="E115" s="986" t="n"/>
      <c r="F115" s="986" t="n"/>
      <c r="G115" s="986" t="n">
        <v>0</v>
      </c>
      <c r="H115" s="986" t="n">
        <v>3398068</v>
      </c>
      <c r="I115" s="981" t="n"/>
      <c r="K115" s="982" t="n"/>
      <c r="N115" s="105">
        <f>B115</f>
        <v/>
      </c>
      <c r="O115" s="106" t="inlineStr"/>
      <c r="P115" s="106" t="inlineStr"/>
      <c r="Q115" s="106" t="inlineStr"/>
      <c r="R115" s="106" t="inlineStr"/>
      <c r="S115" s="106">
        <f>G115*BS!$B$9</f>
        <v/>
      </c>
      <c r="T115" s="106">
        <f>H115*BS!$B$9</f>
        <v/>
      </c>
      <c r="U115" s="980">
        <f>I108</f>
        <v/>
      </c>
      <c r="V115" s="975" t="n"/>
      <c r="W115" s="975" t="n"/>
    </row>
    <row r="116" customFormat="1" s="79">
      <c r="A116" s="618" t="n"/>
      <c r="B116" s="102" t="n"/>
      <c r="C116" s="986" t="n"/>
      <c r="D116" s="986" t="n"/>
      <c r="E116" s="986" t="n"/>
      <c r="F116" s="986" t="n"/>
      <c r="G116" s="986" t="n"/>
      <c r="H116" s="986" t="n"/>
      <c r="I116" s="981" t="n"/>
      <c r="K116" s="982" t="n"/>
      <c r="N116" s="105" t="inlineStr"/>
      <c r="O116" s="106" t="inlineStr"/>
      <c r="P116" s="106" t="inlineStr"/>
      <c r="Q116" s="106" t="inlineStr"/>
      <c r="R116" s="106" t="inlineStr"/>
      <c r="S116" s="106" t="inlineStr"/>
      <c r="T116" s="106" t="inlineStr"/>
      <c r="U116" s="980">
        <f>I109</f>
        <v/>
      </c>
      <c r="V116" s="975" t="n"/>
      <c r="W116" s="975" t="n"/>
    </row>
    <row r="117" customFormat="1" s="79">
      <c r="A117" s="618" t="n"/>
      <c r="B117" s="102" t="n"/>
      <c r="C117" s="986" t="n"/>
      <c r="D117" s="986" t="n"/>
      <c r="E117" s="986" t="n"/>
      <c r="F117" s="986" t="n"/>
      <c r="G117" s="986" t="n"/>
      <c r="H117" s="986" t="n"/>
      <c r="I117" s="981" t="n"/>
      <c r="K117" s="982" t="n"/>
      <c r="N117" s="105" t="inlineStr"/>
      <c r="O117" s="106" t="inlineStr"/>
      <c r="P117" s="106" t="inlineStr"/>
      <c r="Q117" s="106" t="inlineStr"/>
      <c r="R117" s="106" t="inlineStr"/>
      <c r="S117" s="106" t="inlineStr"/>
      <c r="T117" s="106" t="inlineStr"/>
      <c r="U117" s="980">
        <f>I110</f>
        <v/>
      </c>
      <c r="V117" s="975" t="n"/>
      <c r="W117" s="975" t="n"/>
    </row>
    <row r="118" customFormat="1" s="79">
      <c r="A118" s="618" t="inlineStr">
        <is>
          <t>K15</t>
        </is>
      </c>
      <c r="B118" s="96" t="inlineStr">
        <is>
          <t xml:space="preserve">Total </t>
        </is>
      </c>
      <c r="C118" s="978">
        <f>SUM(INDIRECT(ADDRESS(MATCH("K14",$A:$A,0)+1,COLUMN(C$12),4)&amp;":"&amp;ADDRESS(MATCH("K15",$A:$A,0)-1,COLUMN(C$12),4)))</f>
        <v/>
      </c>
      <c r="D118" s="978">
        <f>SUM(INDIRECT(ADDRESS(MATCH("K14",$A:$A,0)+1,COLUMN(D$12),4)&amp;":"&amp;ADDRESS(MATCH("K15",$A:$A,0)-1,COLUMN(D$12),4)))</f>
        <v/>
      </c>
      <c r="E118" s="978">
        <f>SUM(INDIRECT(ADDRESS(MATCH("K14",$A:$A,0)+1,COLUMN(E$12),4)&amp;":"&amp;ADDRESS(MATCH("K15",$A:$A,0)-1,COLUMN(E$12),4)))</f>
        <v/>
      </c>
      <c r="F118" s="978">
        <f>SUM(INDIRECT(ADDRESS(MATCH("K14",$A:$A,0)+1,COLUMN(F$12),4)&amp;":"&amp;ADDRESS(MATCH("K15",$A:$A,0)-1,COLUMN(F$12),4)))</f>
        <v/>
      </c>
      <c r="G118" s="978">
        <f>SUM(INDIRECT(ADDRESS(MATCH("K14",$A:$A,0)+1,COLUMN(G$12),4)&amp;":"&amp;ADDRESS(MATCH("K15",$A:$A,0)-1,COLUMN(G$12),4)))</f>
        <v/>
      </c>
      <c r="H118" s="978">
        <f>SUM(INDIRECT(ADDRESS(MATCH("K14",$A:$A,0)+1,COLUMN(H$12),4)&amp;":"&amp;ADDRESS(MATCH("K15",$A:$A,0)-1,COLUMN(H$12),4)))</f>
        <v/>
      </c>
      <c r="I118" s="981" t="n"/>
      <c r="K118" s="982" t="n"/>
      <c r="N118" s="114">
        <f>B118</f>
        <v/>
      </c>
      <c r="O118" s="115">
        <f>C118*BS!$B$9</f>
        <v/>
      </c>
      <c r="P118" s="115">
        <f>D118*BS!$B$9</f>
        <v/>
      </c>
      <c r="Q118" s="115">
        <f>E118*BS!$B$9</f>
        <v/>
      </c>
      <c r="R118" s="115">
        <f>F118*BS!$B$9</f>
        <v/>
      </c>
      <c r="S118" s="115">
        <f>G118*BS!$B$9</f>
        <v/>
      </c>
      <c r="T118" s="115">
        <f>H118*BS!$B$9</f>
        <v/>
      </c>
      <c r="U118" s="985">
        <f>I111</f>
        <v/>
      </c>
      <c r="V118" s="975" t="n"/>
      <c r="W118" s="975" t="n"/>
    </row>
    <row r="119" customFormat="1" s="79">
      <c r="A119" s="618" t="n"/>
      <c r="B119" s="102" t="n"/>
      <c r="C119" s="986" t="n"/>
      <c r="D119" s="986" t="n"/>
      <c r="E119" s="986" t="n"/>
      <c r="F119" s="986" t="n"/>
      <c r="G119" s="986" t="n"/>
      <c r="H119" s="986" t="n"/>
      <c r="I119" s="981" t="n"/>
      <c r="K119" s="982" t="n"/>
      <c r="N119" s="105" t="inlineStr"/>
      <c r="O119" s="106" t="inlineStr"/>
      <c r="P119" s="106" t="inlineStr"/>
      <c r="Q119" s="106" t="inlineStr"/>
      <c r="R119" s="106" t="inlineStr"/>
      <c r="S119" s="106" t="inlineStr"/>
      <c r="T119" s="106" t="inlineStr"/>
      <c r="U119" s="107" t="n"/>
      <c r="V119" s="975" t="n"/>
      <c r="W119" s="975" t="n"/>
    </row>
    <row r="120" customFormat="1" s="79">
      <c r="A120" s="618" t="inlineStr">
        <is>
          <t>K16</t>
        </is>
      </c>
      <c r="B120" s="96" t="inlineStr">
        <is>
          <t>Other Tangible Assets</t>
        </is>
      </c>
      <c r="C120" s="987" t="n"/>
      <c r="D120" s="987" t="n"/>
      <c r="E120" s="987" t="n"/>
      <c r="F120" s="987" t="n"/>
      <c r="G120" s="987" t="n"/>
      <c r="H120" s="987" t="n"/>
      <c r="I120" s="968" t="n"/>
      <c r="J120" s="85" t="n"/>
      <c r="K120" s="85" t="n"/>
      <c r="L120" s="85" t="n"/>
      <c r="M120" s="85" t="n"/>
      <c r="N120" s="114">
        <f>B120</f>
        <v/>
      </c>
      <c r="O120" s="115" t="inlineStr"/>
      <c r="P120" s="115" t="inlineStr"/>
      <c r="Q120" s="115" t="inlineStr"/>
      <c r="R120" s="115" t="inlineStr"/>
      <c r="S120" s="115" t="inlineStr"/>
      <c r="T120" s="115" t="inlineStr"/>
      <c r="U120" s="123" t="n"/>
      <c r="V120" s="975" t="n"/>
      <c r="W120" s="975" t="n"/>
      <c r="X120" s="85" t="n"/>
      <c r="Y120" s="85" t="n"/>
      <c r="Z120" s="85" t="n"/>
      <c r="AA120" s="85" t="n"/>
      <c r="AB120" s="85" t="n"/>
      <c r="AC120" s="85" t="n"/>
      <c r="AD120" s="85" t="n"/>
      <c r="AE120" s="85" t="n"/>
      <c r="AF120" s="85" t="n"/>
      <c r="AG120" s="85" t="n"/>
      <c r="AH120" s="85" t="n"/>
      <c r="AI120" s="85" t="n"/>
      <c r="AJ120" s="85" t="n"/>
      <c r="AK120" s="85" t="n"/>
      <c r="AL120" s="85" t="n"/>
      <c r="AM120" s="85" t="n"/>
      <c r="AN120" s="85" t="n"/>
      <c r="AO120" s="85" t="n"/>
      <c r="AP120" s="85" t="n"/>
      <c r="AQ120" s="85" t="n"/>
      <c r="AR120" s="85" t="n"/>
      <c r="AS120" s="85" t="n"/>
      <c r="AT120" s="85" t="n"/>
      <c r="AU120" s="85" t="n"/>
      <c r="AV120" s="85" t="n"/>
      <c r="AW120" s="85" t="n"/>
      <c r="AX120" s="85" t="n"/>
      <c r="AY120" s="85" t="n"/>
      <c r="AZ120" s="85" t="n"/>
      <c r="BA120" s="85"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c r="CA120" s="85" t="n"/>
      <c r="CB120" s="85" t="n"/>
      <c r="CC120" s="85" t="n"/>
      <c r="CD120" s="85" t="n"/>
      <c r="CE120" s="85" t="n"/>
      <c r="CF120" s="85" t="n"/>
      <c r="CG120" s="85" t="n"/>
      <c r="CH120" s="85" t="n"/>
      <c r="CI120" s="85" t="n"/>
      <c r="CJ120" s="85" t="n"/>
      <c r="CK120" s="85" t="n"/>
      <c r="CL120" s="85" t="n"/>
      <c r="CM120" s="85" t="n"/>
      <c r="CN120" s="85" t="n"/>
      <c r="CO120" s="85" t="n"/>
      <c r="CP120" s="85" t="n"/>
      <c r="CQ120" s="85" t="n"/>
      <c r="CR120" s="85" t="n"/>
      <c r="CS120" s="85" t="n"/>
      <c r="CT120" s="85" t="n"/>
      <c r="CU120" s="85" t="n"/>
      <c r="CV120" s="85" t="n"/>
      <c r="CW120" s="85" t="n"/>
      <c r="CX120" s="85" t="n"/>
      <c r="CY120" s="85" t="n"/>
      <c r="CZ120" s="85" t="n"/>
      <c r="DA120" s="85" t="n"/>
      <c r="DB120" s="85" t="n"/>
      <c r="DC120" s="85" t="n"/>
      <c r="DD120" s="85" t="n"/>
      <c r="DE120" s="85" t="n"/>
      <c r="DF120" s="85" t="n"/>
      <c r="DG120" s="85" t="n"/>
      <c r="DH120" s="85" t="n"/>
      <c r="DI120" s="85" t="n"/>
      <c r="DJ120" s="85" t="n"/>
      <c r="DK120" s="85" t="n"/>
      <c r="DL120" s="85" t="n"/>
      <c r="DM120" s="85" t="n"/>
      <c r="DN120" s="85" t="n"/>
      <c r="DO120" s="85" t="n"/>
      <c r="DP120" s="85" t="n"/>
      <c r="DQ120" s="85" t="n"/>
      <c r="DR120" s="85" t="n"/>
      <c r="DS120" s="85" t="n"/>
      <c r="DT120" s="85" t="n"/>
      <c r="DU120" s="85" t="n"/>
      <c r="DV120" s="85" t="n"/>
      <c r="DW120" s="85" t="n"/>
      <c r="DX120" s="85" t="n"/>
      <c r="DY120" s="85" t="n"/>
      <c r="DZ120" s="85" t="n"/>
      <c r="EA120" s="85" t="n"/>
      <c r="EB120" s="85" t="n"/>
      <c r="EC120" s="85" t="n"/>
      <c r="ED120" s="85" t="n"/>
      <c r="EE120" s="85" t="n"/>
      <c r="EF120" s="85" t="n"/>
      <c r="EG120" s="85" t="n"/>
      <c r="EH120" s="85" t="n"/>
      <c r="EI120" s="85" t="n"/>
      <c r="EJ120" s="85" t="n"/>
      <c r="EK120" s="85" t="n"/>
      <c r="EL120" s="85" t="n"/>
      <c r="EM120" s="85" t="n"/>
      <c r="EN120" s="85" t="n"/>
      <c r="EO120" s="85" t="n"/>
      <c r="EP120" s="85" t="n"/>
      <c r="EQ120" s="85" t="n"/>
      <c r="ER120" s="85" t="n"/>
      <c r="ES120" s="85" t="n"/>
      <c r="ET120" s="85" t="n"/>
      <c r="EU120" s="85" t="n"/>
      <c r="EV120" s="85" t="n"/>
      <c r="EW120" s="85" t="n"/>
      <c r="EX120" s="85" t="n"/>
      <c r="EY120" s="85" t="n"/>
      <c r="EZ120" s="85" t="n"/>
      <c r="FA120" s="85" t="n"/>
      <c r="FB120" s="85" t="n"/>
      <c r="FC120" s="85" t="n"/>
      <c r="FD120" s="85" t="n"/>
      <c r="FE120" s="85" t="n"/>
      <c r="FF120" s="85" t="n"/>
      <c r="FG120" s="85" t="n"/>
      <c r="FH120" s="85" t="n"/>
      <c r="FI120" s="85" t="n"/>
      <c r="FJ120" s="85" t="n"/>
      <c r="FK120" s="85" t="n"/>
      <c r="FL120" s="85" t="n"/>
      <c r="FM120" s="85" t="n"/>
      <c r="FN120" s="85" t="n"/>
      <c r="FO120" s="85" t="n"/>
      <c r="FP120" s="85" t="n"/>
      <c r="FQ120" s="85" t="n"/>
      <c r="FR120" s="85" t="n"/>
      <c r="FS120" s="85" t="n"/>
      <c r="FT120" s="85" t="n"/>
      <c r="FU120" s="85" t="n"/>
      <c r="FV120" s="85" t="n"/>
      <c r="FW120" s="85" t="n"/>
      <c r="FX120" s="85" t="n"/>
      <c r="FY120" s="85" t="n"/>
      <c r="FZ120" s="85" t="n"/>
      <c r="GA120" s="85" t="n"/>
      <c r="GB120" s="85" t="n"/>
      <c r="GC120" s="85" t="n"/>
      <c r="GD120" s="85" t="n"/>
      <c r="GE120" s="85" t="n"/>
      <c r="GF120" s="85" t="n"/>
      <c r="GG120" s="85" t="n"/>
      <c r="GH120" s="85" t="n"/>
      <c r="GI120" s="85" t="n"/>
      <c r="GJ120" s="85" t="n"/>
      <c r="GK120" s="85" t="n"/>
      <c r="GL120" s="85" t="n"/>
      <c r="GM120" s="85" t="n"/>
      <c r="GN120" s="85" t="n"/>
      <c r="GO120" s="85" t="n"/>
      <c r="GP120" s="85" t="n"/>
      <c r="GQ120" s="85" t="n"/>
      <c r="GR120" s="85" t="n"/>
      <c r="GS120" s="85" t="n"/>
      <c r="GT120" s="85" t="n"/>
      <c r="GU120" s="85" t="n"/>
      <c r="GV120" s="85" t="n"/>
      <c r="GW120" s="85" t="n"/>
      <c r="GX120" s="85" t="n"/>
      <c r="GY120" s="85" t="n"/>
      <c r="GZ120" s="85" t="n"/>
      <c r="HA120" s="85" t="n"/>
      <c r="HB120" s="85" t="n"/>
      <c r="HC120" s="85" t="n"/>
      <c r="HD120" s="85" t="n"/>
      <c r="HE120" s="85" t="n"/>
      <c r="HF120" s="85" t="n"/>
      <c r="HG120" s="85" t="n"/>
      <c r="HH120" s="85" t="n"/>
      <c r="HI120" s="85" t="n"/>
      <c r="HJ120" s="85" t="n"/>
      <c r="HK120" s="85" t="n"/>
      <c r="HL120" s="85" t="n"/>
      <c r="HM120" s="85" t="n"/>
      <c r="HN120" s="85" t="n"/>
      <c r="HO120" s="85" t="n"/>
      <c r="HP120" s="85" t="n"/>
      <c r="HQ120" s="85" t="n"/>
      <c r="HR120" s="85" t="n"/>
      <c r="HS120" s="85" t="n"/>
      <c r="HT120" s="85" t="n"/>
      <c r="HU120" s="85" t="n"/>
      <c r="HV120" s="85" t="n"/>
      <c r="HW120" s="85" t="n"/>
      <c r="HX120" s="85" t="n"/>
      <c r="HY120" s="85" t="n"/>
      <c r="HZ120" s="85" t="n"/>
      <c r="IA120" s="85" t="n"/>
      <c r="IB120" s="85" t="n"/>
      <c r="IC120" s="85" t="n"/>
      <c r="ID120" s="85" t="n"/>
      <c r="IE120" s="85" t="n"/>
      <c r="IF120" s="85" t="n"/>
      <c r="IG120" s="85" t="n"/>
      <c r="IH120" s="85" t="n"/>
      <c r="II120" s="85" t="n"/>
      <c r="IJ120" s="85" t="n"/>
      <c r="IK120" s="85" t="n"/>
      <c r="IL120" s="85" t="n"/>
      <c r="IM120" s="85" t="n"/>
      <c r="IN120" s="85" t="n"/>
      <c r="IO120" s="85" t="n"/>
      <c r="IP120" s="85" t="n"/>
      <c r="IQ120" s="85" t="n"/>
      <c r="IR120" s="85" t="n"/>
      <c r="IS120" s="85" t="n"/>
      <c r="IT120" s="85" t="n"/>
      <c r="IU120" s="85" t="n"/>
      <c r="IV120" s="85" t="n"/>
      <c r="IW120" s="85" t="n"/>
      <c r="IX120" s="85" t="n"/>
      <c r="IY120" s="85" t="n"/>
      <c r="IZ120" s="85" t="n"/>
      <c r="JA120" s="85" t="n"/>
      <c r="JB120" s="85" t="n"/>
      <c r="JC120" s="85" t="n"/>
      <c r="JD120" s="85" t="n"/>
      <c r="JE120" s="85" t="n"/>
      <c r="JF120" s="85" t="n"/>
      <c r="JG120" s="85" t="n"/>
      <c r="JH120" s="85" t="n"/>
      <c r="JI120" s="85" t="n"/>
      <c r="JJ120" s="85" t="n"/>
      <c r="JK120" s="85" t="n"/>
      <c r="JL120" s="85" t="n"/>
      <c r="JM120" s="85" t="n"/>
      <c r="JN120" s="85" t="n"/>
      <c r="JO120" s="85" t="n"/>
      <c r="JP120" s="85" t="n"/>
      <c r="JQ120" s="85" t="n"/>
      <c r="JR120" s="85" t="n"/>
      <c r="JS120" s="85" t="n"/>
      <c r="JT120" s="85" t="n"/>
      <c r="JU120" s="85" t="n"/>
      <c r="JV120" s="85" t="n"/>
      <c r="JW120" s="85" t="n"/>
      <c r="JX120" s="85" t="n"/>
      <c r="JY120" s="85" t="n"/>
      <c r="JZ120" s="85" t="n"/>
      <c r="KA120" s="85" t="n"/>
      <c r="KB120" s="85" t="n"/>
      <c r="KC120" s="85" t="n"/>
      <c r="KD120" s="85" t="n"/>
      <c r="KE120" s="85" t="n"/>
      <c r="KF120" s="85" t="n"/>
      <c r="KG120" s="85" t="n"/>
      <c r="KH120" s="85" t="n"/>
      <c r="KI120" s="85" t="n"/>
      <c r="KJ120" s="85" t="n"/>
      <c r="KK120" s="85" t="n"/>
      <c r="KL120" s="85" t="n"/>
      <c r="KM120" s="85" t="n"/>
      <c r="KN120" s="85" t="n"/>
      <c r="KO120" s="85" t="n"/>
      <c r="KP120" s="85" t="n"/>
      <c r="KQ120" s="85" t="n"/>
      <c r="KR120" s="85" t="n"/>
      <c r="KS120" s="85" t="n"/>
      <c r="KT120" s="85" t="n"/>
      <c r="KU120" s="85" t="n"/>
      <c r="KV120" s="85" t="n"/>
      <c r="KW120" s="85" t="n"/>
      <c r="KX120" s="85" t="n"/>
      <c r="KY120" s="85" t="n"/>
      <c r="KZ120" s="85" t="n"/>
      <c r="LA120" s="85" t="n"/>
      <c r="LB120" s="85" t="n"/>
      <c r="LC120" s="85" t="n"/>
      <c r="LD120" s="85" t="n"/>
      <c r="LE120" s="85" t="n"/>
      <c r="LF120" s="85" t="n"/>
      <c r="LG120" s="85" t="n"/>
      <c r="LH120" s="85" t="n"/>
      <c r="LI120" s="85" t="n"/>
      <c r="LJ120" s="85" t="n"/>
      <c r="LK120" s="85" t="n"/>
      <c r="LL120" s="85" t="n"/>
      <c r="LM120" s="85" t="n"/>
      <c r="LN120" s="85" t="n"/>
      <c r="LO120" s="85" t="n"/>
      <c r="LP120" s="85" t="n"/>
      <c r="LQ120" s="85" t="n"/>
      <c r="LR120" s="85" t="n"/>
      <c r="LS120" s="85" t="n"/>
    </row>
    <row r="121" customFormat="1" s="79">
      <c r="A121" s="618" t="n"/>
      <c r="B121" s="102" t="inlineStr">
        <is>
          <t xml:space="preserve"> at Capital work in progress cost at Capital work in progress cost Net carrying amount at 31 December 2022</t>
        </is>
      </c>
      <c r="C121" s="973" t="n"/>
      <c r="D121" s="973" t="n"/>
      <c r="E121" s="973" t="n"/>
      <c r="F121" s="973" t="n"/>
      <c r="G121" s="973" t="n">
        <v>0</v>
      </c>
      <c r="H121" s="973" t="n">
        <v>865283</v>
      </c>
      <c r="I121" s="979" t="n"/>
      <c r="N121" s="105">
        <f>B121</f>
        <v/>
      </c>
      <c r="O121" s="106" t="inlineStr"/>
      <c r="P121" s="106" t="inlineStr"/>
      <c r="Q121" s="106" t="inlineStr"/>
      <c r="R121" s="106" t="inlineStr"/>
      <c r="S121" s="106">
        <f>G121*BS!$B$9</f>
        <v/>
      </c>
      <c r="T121" s="106">
        <f>H121*BS!$B$9</f>
        <v/>
      </c>
      <c r="U121" s="980">
        <f>I114</f>
        <v/>
      </c>
      <c r="V121" s="961" t="n"/>
      <c r="W121" s="961" t="n"/>
    </row>
    <row r="122" customFormat="1" s="79">
      <c r="A122" s="618" t="n"/>
      <c r="B122" s="102" t="inlineStr">
        <is>
          <t xml:space="preserve"> at Capital work in progress cost at Capital work in progress cost Net carrying amount at 31 December 2022</t>
        </is>
      </c>
      <c r="C122" s="973" t="n"/>
      <c r="D122" s="973" t="n"/>
      <c r="E122" s="973" t="n"/>
      <c r="F122" s="973" t="n"/>
      <c r="G122" s="973" t="n">
        <v>0</v>
      </c>
      <c r="H122" s="973" t="n">
        <v>865283</v>
      </c>
      <c r="I122" s="979" t="n"/>
      <c r="N122" s="105">
        <f>B122</f>
        <v/>
      </c>
      <c r="O122" s="106" t="inlineStr"/>
      <c r="P122" s="106" t="inlineStr"/>
      <c r="Q122" s="106" t="inlineStr"/>
      <c r="R122" s="106" t="inlineStr"/>
      <c r="S122" s="106">
        <f>G122*BS!$B$9</f>
        <v/>
      </c>
      <c r="T122" s="106">
        <f>H122*BS!$B$9</f>
        <v/>
      </c>
      <c r="U122" s="980">
        <f>I115</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I116</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I117</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980">
        <f>I118</f>
        <v/>
      </c>
      <c r="V125" s="961" t="n"/>
      <c r="W125" s="961" t="n"/>
    </row>
    <row r="126" customFormat="1" s="154">
      <c r="A126" s="618" t="n"/>
      <c r="B126" s="102" t="n"/>
      <c r="C126" s="103" t="n"/>
      <c r="D126" s="103" t="n"/>
      <c r="E126" s="103" t="n"/>
      <c r="F126" s="103" t="n"/>
      <c r="G126" s="103" t="n"/>
      <c r="H126" s="103" t="n"/>
      <c r="I126" s="979" t="n"/>
      <c r="N126" s="105" t="inlineStr"/>
      <c r="O126" s="106" t="inlineStr"/>
      <c r="P126" s="106" t="inlineStr"/>
      <c r="Q126" s="106" t="inlineStr"/>
      <c r="R126" s="106" t="inlineStr"/>
      <c r="S126" s="106" t="inlineStr"/>
      <c r="T126" s="106" t="inlineStr"/>
      <c r="U126" s="980">
        <f>I119</f>
        <v/>
      </c>
      <c r="V126" s="961" t="n"/>
      <c r="W126" s="961" t="n"/>
    </row>
    <row r="127" customFormat="1" s="79">
      <c r="A127" s="618" t="n"/>
      <c r="B127" s="102" t="n"/>
      <c r="C127" s="973" t="n"/>
      <c r="D127" s="973" t="n"/>
      <c r="E127" s="973" t="n"/>
      <c r="F127" s="973" t="n"/>
      <c r="G127" s="973" t="n"/>
      <c r="H127" s="973" t="n"/>
      <c r="I127" s="979" t="n"/>
      <c r="N127" s="105" t="inlineStr"/>
      <c r="O127" s="106" t="inlineStr"/>
      <c r="P127" s="106" t="inlineStr"/>
      <c r="Q127" s="106" t="inlineStr"/>
      <c r="R127" s="106" t="inlineStr"/>
      <c r="S127" s="106" t="inlineStr"/>
      <c r="T127" s="106" t="inlineStr"/>
      <c r="U127" s="980">
        <f>I120</f>
        <v/>
      </c>
      <c r="V127" s="961" t="n"/>
      <c r="W127" s="961" t="n"/>
    </row>
    <row r="128" customFormat="1" s="117">
      <c r="A128" s="618" t="n"/>
      <c r="B128" s="102" t="n"/>
      <c r="C128" s="973" t="n"/>
      <c r="D128" s="973" t="n"/>
      <c r="E128" s="973" t="n"/>
      <c r="F128" s="973" t="n"/>
      <c r="G128" s="973" t="n"/>
      <c r="H128" s="973" t="n"/>
      <c r="I128" s="979" t="n"/>
      <c r="N128" s="105" t="inlineStr"/>
      <c r="O128" s="106" t="inlineStr"/>
      <c r="P128" s="106" t="inlineStr"/>
      <c r="Q128" s="106" t="inlineStr"/>
      <c r="R128" s="106" t="inlineStr"/>
      <c r="S128" s="106" t="inlineStr"/>
      <c r="T128" s="106" t="inlineStr"/>
      <c r="U128" s="980">
        <f>I121</f>
        <v/>
      </c>
      <c r="V128" s="961" t="n"/>
      <c r="W128" s="961" t="n"/>
    </row>
    <row r="129" customFormat="1" s="117">
      <c r="A129" s="618" t="n"/>
      <c r="B129" s="102" t="n"/>
      <c r="C129" s="973" t="n"/>
      <c r="D129" s="973" t="n"/>
      <c r="E129" s="973" t="n"/>
      <c r="F129" s="973" t="n"/>
      <c r="G129" s="973" t="n"/>
      <c r="H129" s="973" t="n"/>
      <c r="I129" s="979" t="n"/>
      <c r="N129" s="105" t="inlineStr"/>
      <c r="O129" s="106" t="inlineStr"/>
      <c r="P129" s="106" t="inlineStr"/>
      <c r="Q129" s="106" t="inlineStr"/>
      <c r="R129" s="106" t="inlineStr"/>
      <c r="S129" s="106" t="inlineStr"/>
      <c r="T129" s="106" t="inlineStr"/>
      <c r="U129" s="980">
        <f>I122</f>
        <v/>
      </c>
      <c r="V129" s="961" t="n"/>
      <c r="W129" s="961" t="n"/>
    </row>
    <row r="130" customFormat="1" s="117">
      <c r="A130" s="618" t="n"/>
      <c r="B130" s="102" t="n"/>
      <c r="C130" s="973" t="n"/>
      <c r="D130" s="973" t="n"/>
      <c r="E130" s="973" t="n"/>
      <c r="F130" s="973" t="n"/>
      <c r="G130" s="973" t="n"/>
      <c r="H130" s="973" t="n"/>
      <c r="I130" s="979" t="n"/>
      <c r="N130" s="105" t="inlineStr"/>
      <c r="O130" s="106" t="inlineStr"/>
      <c r="P130" s="106" t="inlineStr"/>
      <c r="Q130" s="106" t="inlineStr"/>
      <c r="R130" s="106" t="inlineStr"/>
      <c r="S130" s="106" t="inlineStr"/>
      <c r="T130" s="106" t="inlineStr"/>
      <c r="U130" s="980">
        <f>I123</f>
        <v/>
      </c>
      <c r="V130" s="961" t="n"/>
      <c r="W130" s="961" t="n"/>
    </row>
    <row r="131" customFormat="1" s="79">
      <c r="A131" s="618" t="n"/>
      <c r="B131" s="102" t="n"/>
      <c r="C131" s="973" t="n"/>
      <c r="D131" s="973" t="n"/>
      <c r="E131" s="973" t="n"/>
      <c r="F131" s="973" t="n"/>
      <c r="G131" s="973" t="n"/>
      <c r="H131" s="973" t="n"/>
      <c r="I131" s="979" t="n"/>
      <c r="N131" s="105" t="inlineStr"/>
      <c r="O131" s="106" t="inlineStr"/>
      <c r="P131" s="106" t="inlineStr"/>
      <c r="Q131" s="106" t="inlineStr"/>
      <c r="R131" s="106" t="inlineStr"/>
      <c r="S131" s="106" t="inlineStr"/>
      <c r="T131" s="106" t="inlineStr"/>
      <c r="U131" s="980">
        <f>I124</f>
        <v/>
      </c>
      <c r="V131" s="961" t="n"/>
      <c r="W131" s="961" t="n"/>
    </row>
    <row r="132" customFormat="1" s="117">
      <c r="A132" s="618" t="n"/>
      <c r="B132" s="102" t="n"/>
      <c r="C132" s="973" t="n"/>
      <c r="D132" s="973" t="n"/>
      <c r="E132" s="973" t="n"/>
      <c r="F132" s="973" t="n"/>
      <c r="G132" s="973" t="n"/>
      <c r="H132" s="973" t="n"/>
      <c r="I132" s="979" t="n"/>
      <c r="N132" s="105" t="inlineStr"/>
      <c r="O132" s="106" t="inlineStr"/>
      <c r="P132" s="106" t="inlineStr"/>
      <c r="Q132" s="106" t="inlineStr"/>
      <c r="R132" s="106" t="inlineStr"/>
      <c r="S132" s="106" t="inlineStr"/>
      <c r="T132" s="106" t="inlineStr"/>
      <c r="U132" s="107" t="n"/>
      <c r="V132" s="961" t="n"/>
      <c r="W132" s="961" t="n"/>
    </row>
    <row r="133" customFormat="1" s="79">
      <c r="A133" s="618" t="inlineStr">
        <is>
          <t>K17</t>
        </is>
      </c>
      <c r="B133" s="96" t="inlineStr">
        <is>
          <t>Total</t>
        </is>
      </c>
      <c r="C133" s="974">
        <f>SUM(INDIRECT(ADDRESS(MATCH("K16",$A:$A,0)+1,COLUMN(C$12),4)&amp;":"&amp;ADDRESS(MATCH("K17",$A:$A,0)-1,COLUMN(C$12),4)))</f>
        <v/>
      </c>
      <c r="D133" s="974">
        <f>SUM(INDIRECT(ADDRESS(MATCH("K16",$A:$A,0)+1,COLUMN(D$12),4)&amp;":"&amp;ADDRESS(MATCH("K17",$A:$A,0)-1,COLUMN(D$12),4)))</f>
        <v/>
      </c>
      <c r="E133" s="974">
        <f>SUM(INDIRECT(ADDRESS(MATCH("K16",$A:$A,0)+1,COLUMN(E$12),4)&amp;":"&amp;ADDRESS(MATCH("K17",$A:$A,0)-1,COLUMN(E$12),4)))</f>
        <v/>
      </c>
      <c r="F133" s="974">
        <f>SUM(INDIRECT(ADDRESS(MATCH("K16",$A:$A,0)+1,COLUMN(F$12),4)&amp;":"&amp;ADDRESS(MATCH("K17",$A:$A,0)-1,COLUMN(F$12),4)))</f>
        <v/>
      </c>
      <c r="G133" s="974">
        <f>SUM(INDIRECT(ADDRESS(MATCH("K16",$A:$A,0)+1,COLUMN(G$12),4)&amp;":"&amp;ADDRESS(MATCH("K17",$A:$A,0)-1,COLUMN(G$12),4)))</f>
        <v/>
      </c>
      <c r="H133" s="974">
        <f>SUM(INDIRECT(ADDRESS(MATCH("K16",$A:$A,0)+1,COLUMN(H$12),4)&amp;":"&amp;ADDRESS(MATCH("K17",$A:$A,0)-1,COLUMN(H$12),4)))</f>
        <v/>
      </c>
      <c r="I133" s="968" t="n"/>
      <c r="J133" s="79" t="n"/>
      <c r="K133" s="79" t="n"/>
      <c r="L133" s="79" t="n"/>
      <c r="M133" s="79" t="n"/>
      <c r="N133" s="114">
        <f>B133</f>
        <v/>
      </c>
      <c r="O133" s="115">
        <f>C133*BS!$B$9</f>
        <v/>
      </c>
      <c r="P133" s="115">
        <f>D133*BS!$B$9</f>
        <v/>
      </c>
      <c r="Q133" s="115">
        <f>E133*BS!$B$9</f>
        <v/>
      </c>
      <c r="R133" s="115">
        <f>F133*BS!$B$9</f>
        <v/>
      </c>
      <c r="S133" s="115">
        <f>G133*BS!$B$9</f>
        <v/>
      </c>
      <c r="T133" s="115">
        <f>H133*BS!$B$9</f>
        <v/>
      </c>
      <c r="U133" s="969">
        <f>I126</f>
        <v/>
      </c>
      <c r="V133" s="975" t="n"/>
      <c r="W133" s="975" t="n"/>
      <c r="X133" s="79" t="n"/>
      <c r="Y133" s="79" t="n"/>
      <c r="Z133" s="79" t="n"/>
      <c r="AA133" s="79" t="n"/>
      <c r="AB133" s="79" t="n"/>
      <c r="AC133" s="79" t="n"/>
      <c r="AD133" s="79" t="n"/>
      <c r="AE133" s="79" t="n"/>
      <c r="AF133" s="79" t="n"/>
      <c r="AG133" s="79" t="n"/>
      <c r="AH133" s="79" t="n"/>
      <c r="AI133" s="79" t="n"/>
      <c r="AJ133" s="79" t="n"/>
      <c r="AK133" s="79" t="n"/>
      <c r="AL133" s="79" t="n"/>
      <c r="AM133" s="79" t="n"/>
      <c r="AN133" s="79" t="n"/>
      <c r="AO133" s="79" t="n"/>
      <c r="AP133" s="79" t="n"/>
      <c r="AQ133" s="79" t="n"/>
      <c r="AR133" s="79" t="n"/>
      <c r="AS133" s="79" t="n"/>
      <c r="AT133" s="79" t="n"/>
      <c r="AU133" s="79" t="n"/>
      <c r="AV133" s="79" t="n"/>
      <c r="AW133" s="79" t="n"/>
      <c r="AX133" s="79" t="n"/>
      <c r="AY133" s="79" t="n"/>
      <c r="AZ133" s="79" t="n"/>
      <c r="BA133" s="79" t="n"/>
      <c r="BB133" s="79" t="n"/>
      <c r="BC133" s="79" t="n"/>
      <c r="BD133" s="79" t="n"/>
      <c r="BE133" s="79" t="n"/>
      <c r="BF133" s="79" t="n"/>
      <c r="BG133" s="79" t="n"/>
      <c r="BH133" s="79" t="n"/>
      <c r="BI133" s="79" t="n"/>
      <c r="BJ133" s="79" t="n"/>
      <c r="BK133" s="79" t="n"/>
      <c r="BL133" s="79" t="n"/>
      <c r="BM133" s="79" t="n"/>
      <c r="BN133" s="79" t="n"/>
      <c r="BO133" s="79" t="n"/>
      <c r="BP133" s="79" t="n"/>
      <c r="BQ133" s="79" t="n"/>
      <c r="BR133" s="79" t="n"/>
      <c r="BS133" s="79" t="n"/>
      <c r="BT133" s="79" t="n"/>
      <c r="BU133" s="79" t="n"/>
      <c r="BV133" s="79" t="n"/>
      <c r="BW133" s="79" t="n"/>
      <c r="BX133" s="79" t="n"/>
      <c r="BY133" s="79" t="n"/>
      <c r="BZ133" s="79" t="n"/>
      <c r="CA133" s="79" t="n"/>
      <c r="CB133" s="79" t="n"/>
      <c r="CC133" s="79" t="n"/>
      <c r="CD133" s="79" t="n"/>
      <c r="CE133" s="79" t="n"/>
      <c r="CF133" s="79" t="n"/>
      <c r="CG133" s="79" t="n"/>
      <c r="CH133" s="79" t="n"/>
      <c r="CI133" s="79" t="n"/>
      <c r="CJ133" s="79" t="n"/>
      <c r="CK133" s="79" t="n"/>
      <c r="CL133" s="79" t="n"/>
      <c r="CM133" s="79" t="n"/>
      <c r="CN133" s="79" t="n"/>
      <c r="CO133" s="79" t="n"/>
      <c r="CP133" s="79" t="n"/>
      <c r="CQ133" s="79" t="n"/>
      <c r="CR133" s="79" t="n"/>
      <c r="CS133" s="79" t="n"/>
      <c r="CT133" s="79" t="n"/>
      <c r="CU133" s="79" t="n"/>
      <c r="CV133" s="79" t="n"/>
      <c r="CW133" s="79" t="n"/>
      <c r="CX133" s="79" t="n"/>
      <c r="CY133" s="79" t="n"/>
      <c r="CZ133" s="79" t="n"/>
      <c r="DA133" s="79" t="n"/>
      <c r="DB133" s="79" t="n"/>
      <c r="DC133" s="79" t="n"/>
      <c r="DD133" s="79" t="n"/>
      <c r="DE133" s="79" t="n"/>
      <c r="DF133" s="79" t="n"/>
      <c r="DG133" s="79" t="n"/>
      <c r="DH133" s="79" t="n"/>
      <c r="DI133" s="79" t="n"/>
      <c r="DJ133" s="79" t="n"/>
      <c r="DK133" s="79" t="n"/>
      <c r="DL133" s="79" t="n"/>
      <c r="DM133" s="79" t="n"/>
      <c r="DN133" s="79" t="n"/>
      <c r="DO133" s="79" t="n"/>
      <c r="DP133" s="79" t="n"/>
      <c r="DQ133" s="79" t="n"/>
      <c r="DR133" s="79" t="n"/>
      <c r="DS133" s="79" t="n"/>
      <c r="DT133" s="79" t="n"/>
      <c r="DU133" s="79" t="n"/>
      <c r="DV133" s="79" t="n"/>
      <c r="DW133" s="79" t="n"/>
      <c r="DX133" s="79" t="n"/>
      <c r="DY133" s="79" t="n"/>
      <c r="DZ133" s="79" t="n"/>
      <c r="EA133" s="79" t="n"/>
      <c r="EB133" s="79" t="n"/>
      <c r="EC133" s="79" t="n"/>
      <c r="ED133" s="79" t="n"/>
      <c r="EE133" s="79" t="n"/>
      <c r="EF133" s="79" t="n"/>
      <c r="EG133" s="79" t="n"/>
      <c r="EH133" s="79" t="n"/>
      <c r="EI133" s="79" t="n"/>
      <c r="EJ133" s="79" t="n"/>
      <c r="EK133" s="79" t="n"/>
      <c r="EL133" s="79" t="n"/>
      <c r="EM133" s="79" t="n"/>
      <c r="EN133" s="79" t="n"/>
      <c r="EO133" s="79" t="n"/>
      <c r="EP133" s="79" t="n"/>
      <c r="EQ133" s="79" t="n"/>
      <c r="ER133" s="79" t="n"/>
      <c r="ES133" s="79" t="n"/>
      <c r="ET133" s="79" t="n"/>
      <c r="EU133" s="79" t="n"/>
      <c r="EV133" s="79" t="n"/>
      <c r="EW133" s="79" t="n"/>
      <c r="EX133" s="79" t="n"/>
      <c r="EY133" s="79" t="n"/>
      <c r="EZ133" s="79" t="n"/>
      <c r="FA133" s="79" t="n"/>
      <c r="FB133" s="79" t="n"/>
      <c r="FC133" s="79" t="n"/>
      <c r="FD133" s="79" t="n"/>
      <c r="FE133" s="79" t="n"/>
      <c r="FF133" s="79" t="n"/>
      <c r="FG133" s="79" t="n"/>
      <c r="FH133" s="79" t="n"/>
      <c r="FI133" s="79" t="n"/>
      <c r="FJ133" s="79" t="n"/>
      <c r="FK133" s="79" t="n"/>
      <c r="FL133" s="79" t="n"/>
      <c r="FM133" s="79" t="n"/>
      <c r="FN133" s="79" t="n"/>
      <c r="FO133" s="79" t="n"/>
      <c r="FP133" s="79" t="n"/>
      <c r="FQ133" s="79" t="n"/>
      <c r="FR133" s="79" t="n"/>
      <c r="FS133" s="79" t="n"/>
      <c r="FT133" s="79" t="n"/>
      <c r="FU133" s="79" t="n"/>
      <c r="FV133" s="79" t="n"/>
      <c r="FW133" s="79" t="n"/>
      <c r="FX133" s="79" t="n"/>
      <c r="FY133" s="79" t="n"/>
      <c r="FZ133" s="79" t="n"/>
      <c r="GA133" s="79" t="n"/>
      <c r="GB133" s="79" t="n"/>
      <c r="GC133" s="79" t="n"/>
      <c r="GD133" s="79" t="n"/>
      <c r="GE133" s="79" t="n"/>
      <c r="GF133" s="79" t="n"/>
      <c r="GG133" s="79" t="n"/>
      <c r="GH133" s="79" t="n"/>
      <c r="GI133" s="79" t="n"/>
      <c r="GJ133" s="79" t="n"/>
      <c r="GK133" s="79" t="n"/>
      <c r="GL133" s="79" t="n"/>
      <c r="GM133" s="79" t="n"/>
      <c r="GN133" s="79" t="n"/>
      <c r="GO133" s="79" t="n"/>
      <c r="GP133" s="79" t="n"/>
      <c r="GQ133" s="79" t="n"/>
      <c r="GR133" s="79" t="n"/>
      <c r="GS133" s="79" t="n"/>
      <c r="GT133" s="79" t="n"/>
      <c r="GU133" s="79" t="n"/>
      <c r="GV133" s="79" t="n"/>
      <c r="GW133" s="79" t="n"/>
      <c r="GX133" s="79" t="n"/>
      <c r="GY133" s="79" t="n"/>
      <c r="GZ133" s="79" t="n"/>
      <c r="HA133" s="79" t="n"/>
      <c r="HB133" s="79" t="n"/>
      <c r="HC133" s="79" t="n"/>
      <c r="HD133" s="79" t="n"/>
      <c r="HE133" s="79" t="n"/>
      <c r="HF133" s="79" t="n"/>
      <c r="HG133" s="79" t="n"/>
      <c r="HH133" s="79" t="n"/>
      <c r="HI133" s="79" t="n"/>
      <c r="HJ133" s="79" t="n"/>
      <c r="HK133" s="79" t="n"/>
      <c r="HL133" s="79" t="n"/>
      <c r="HM133" s="79" t="n"/>
      <c r="HN133" s="79" t="n"/>
      <c r="HO133" s="79" t="n"/>
      <c r="HP133" s="79" t="n"/>
      <c r="HQ133" s="79" t="n"/>
      <c r="HR133" s="79" t="n"/>
      <c r="HS133" s="79" t="n"/>
      <c r="HT133" s="79" t="n"/>
      <c r="HU133" s="79" t="n"/>
      <c r="HV133" s="79" t="n"/>
      <c r="HW133" s="79" t="n"/>
      <c r="HX133" s="79" t="n"/>
      <c r="HY133" s="79" t="n"/>
      <c r="HZ133" s="79" t="n"/>
      <c r="IA133" s="79" t="n"/>
      <c r="IB133" s="79" t="n"/>
      <c r="IC133" s="79" t="n"/>
      <c r="ID133" s="79" t="n"/>
      <c r="IE133" s="79" t="n"/>
      <c r="IF133" s="79" t="n"/>
      <c r="IG133" s="79" t="n"/>
      <c r="IH133" s="79" t="n"/>
      <c r="II133" s="79" t="n"/>
      <c r="IJ133" s="79" t="n"/>
      <c r="IK133" s="79" t="n"/>
      <c r="IL133" s="79" t="n"/>
      <c r="IM133" s="79" t="n"/>
      <c r="IN133" s="79" t="n"/>
      <c r="IO133" s="79" t="n"/>
      <c r="IP133" s="79" t="n"/>
      <c r="IQ133" s="79" t="n"/>
      <c r="IR133" s="79" t="n"/>
      <c r="IS133" s="79" t="n"/>
      <c r="IT133" s="79" t="n"/>
      <c r="IU133" s="79" t="n"/>
      <c r="IV133" s="79" t="n"/>
      <c r="IW133" s="79" t="n"/>
      <c r="IX133" s="79" t="n"/>
      <c r="IY133" s="79" t="n"/>
      <c r="IZ133" s="79" t="n"/>
      <c r="JA133" s="79" t="n"/>
      <c r="JB133" s="79" t="n"/>
      <c r="JC133" s="79" t="n"/>
      <c r="JD133" s="79" t="n"/>
      <c r="JE133" s="79" t="n"/>
      <c r="JF133" s="79" t="n"/>
      <c r="JG133" s="79" t="n"/>
      <c r="JH133" s="79" t="n"/>
      <c r="JI133" s="79" t="n"/>
      <c r="JJ133" s="79" t="n"/>
      <c r="JK133" s="79" t="n"/>
      <c r="JL133" s="79" t="n"/>
      <c r="JM133" s="79" t="n"/>
      <c r="JN133" s="79" t="n"/>
      <c r="JO133" s="79" t="n"/>
      <c r="JP133" s="79" t="n"/>
      <c r="JQ133" s="79" t="n"/>
      <c r="JR133" s="79" t="n"/>
      <c r="JS133" s="79" t="n"/>
      <c r="JT133" s="79" t="n"/>
      <c r="JU133" s="79" t="n"/>
      <c r="JV133" s="79" t="n"/>
      <c r="JW133" s="79" t="n"/>
      <c r="JX133" s="79" t="n"/>
      <c r="JY133" s="79" t="n"/>
      <c r="JZ133" s="79" t="n"/>
      <c r="KA133" s="79" t="n"/>
      <c r="KB133" s="79" t="n"/>
      <c r="KC133" s="79" t="n"/>
      <c r="KD133" s="79" t="n"/>
      <c r="KE133" s="79" t="n"/>
      <c r="KF133" s="79" t="n"/>
      <c r="KG133" s="79" t="n"/>
      <c r="KH133" s="79" t="n"/>
      <c r="KI133" s="79" t="n"/>
      <c r="KJ133" s="79" t="n"/>
      <c r="KK133" s="79" t="n"/>
      <c r="KL133" s="79" t="n"/>
      <c r="KM133" s="79" t="n"/>
      <c r="KN133" s="79" t="n"/>
      <c r="KO133" s="79" t="n"/>
      <c r="KP133" s="79" t="n"/>
      <c r="KQ133" s="79" t="n"/>
      <c r="KR133" s="79" t="n"/>
      <c r="KS133" s="79" t="n"/>
      <c r="KT133" s="79" t="n"/>
      <c r="KU133" s="79" t="n"/>
      <c r="KV133" s="79" t="n"/>
      <c r="KW133" s="79" t="n"/>
      <c r="KX133" s="79" t="n"/>
      <c r="KY133" s="79" t="n"/>
      <c r="KZ133" s="79" t="n"/>
      <c r="LA133" s="79" t="n"/>
      <c r="LB133" s="79" t="n"/>
      <c r="LC133" s="79" t="n"/>
      <c r="LD133" s="79" t="n"/>
      <c r="LE133" s="79" t="n"/>
      <c r="LF133" s="79" t="n"/>
      <c r="LG133" s="79" t="n"/>
      <c r="LH133" s="79" t="n"/>
      <c r="LI133" s="79" t="n"/>
      <c r="LJ133" s="79" t="n"/>
      <c r="LK133" s="79" t="n"/>
      <c r="LL133" s="79" t="n"/>
      <c r="LM133" s="79" t="n"/>
      <c r="LN133" s="79" t="n"/>
      <c r="LO133" s="79" t="n"/>
      <c r="LP133" s="79" t="n"/>
      <c r="LQ133" s="79" t="n"/>
      <c r="LR133" s="79" t="n"/>
      <c r="LS133" s="79" t="n"/>
    </row>
    <row r="134" customFormat="1" s="79">
      <c r="A134" s="618" t="n"/>
      <c r="B134" s="102" t="n"/>
      <c r="C134" s="973" t="n"/>
      <c r="D134" s="973" t="n"/>
      <c r="E134" s="973" t="n"/>
      <c r="F134" s="973" t="n"/>
      <c r="G134" s="973" t="n"/>
      <c r="H134" s="973" t="n"/>
      <c r="I134" s="962" t="n"/>
      <c r="N134" s="105" t="inlineStr"/>
      <c r="O134" s="106" t="inlineStr"/>
      <c r="P134" s="106" t="inlineStr"/>
      <c r="Q134" s="106" t="inlineStr"/>
      <c r="R134" s="106" t="inlineStr"/>
      <c r="S134" s="106" t="inlineStr"/>
      <c r="T134" s="106" t="inlineStr"/>
      <c r="U134" s="107" t="n"/>
      <c r="V134" s="961" t="n"/>
      <c r="W134" s="961" t="n"/>
    </row>
    <row r="135" customFormat="1" s="79">
      <c r="A135" s="618" t="inlineStr">
        <is>
          <t>K18</t>
        </is>
      </c>
      <c r="B135" s="96" t="inlineStr">
        <is>
          <t>Goodwill</t>
        </is>
      </c>
      <c r="C135" s="988" t="n"/>
      <c r="D135" s="988" t="n"/>
      <c r="E135" s="988" t="n"/>
      <c r="F135" s="988" t="n"/>
      <c r="G135" s="988" t="n"/>
      <c r="H135" s="988" t="n"/>
      <c r="I135" s="968" t="n"/>
      <c r="J135" s="85" t="n"/>
      <c r="K135" s="85" t="n"/>
      <c r="L135" s="85" t="n"/>
      <c r="M135" s="85" t="n"/>
      <c r="N135" s="114">
        <f>B135</f>
        <v/>
      </c>
      <c r="O135" s="115" t="inlineStr"/>
      <c r="P135" s="115" t="inlineStr"/>
      <c r="Q135" s="115" t="inlineStr"/>
      <c r="R135" s="115" t="inlineStr"/>
      <c r="S135" s="115" t="inlineStr"/>
      <c r="T135" s="115" t="inlineStr"/>
      <c r="U135" s="969">
        <f>I128</f>
        <v/>
      </c>
      <c r="V135" s="975" t="n"/>
      <c r="W135" s="975"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n"/>
      <c r="C136" s="103" t="n"/>
      <c r="D136" s="103" t="n"/>
      <c r="E136" s="103" t="n"/>
      <c r="F136" s="103" t="n"/>
      <c r="G136" s="103" t="n"/>
      <c r="H136" s="103" t="n"/>
      <c r="I136" s="968" t="n"/>
      <c r="J136" s="85" t="n"/>
      <c r="K136" s="85" t="n"/>
      <c r="L136" s="85" t="n"/>
      <c r="M136" s="85" t="n"/>
      <c r="N136" s="114" t="inlineStr"/>
      <c r="O136" s="115" t="inlineStr"/>
      <c r="P136" s="115" t="inlineStr"/>
      <c r="Q136" s="115" t="inlineStr"/>
      <c r="R136" s="115" t="inlineStr"/>
      <c r="S136" s="115" t="inlineStr"/>
      <c r="T136" s="115" t="inlineStr"/>
      <c r="U136" s="123" t="n"/>
      <c r="V136" s="975" t="n"/>
      <c r="W136" s="975"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973" t="n"/>
      <c r="D137" s="973" t="n"/>
      <c r="E137" s="973" t="n"/>
      <c r="F137" s="973" t="n"/>
      <c r="G137" s="973" t="n"/>
      <c r="H137" s="973" t="n"/>
      <c r="I137" s="968" t="n"/>
      <c r="J137" s="85" t="n"/>
      <c r="K137" s="85" t="n"/>
      <c r="L137" s="85" t="n"/>
      <c r="M137" s="85" t="n"/>
      <c r="N137" s="114" t="inlineStr"/>
      <c r="O137" s="115" t="inlineStr"/>
      <c r="P137" s="115" t="inlineStr"/>
      <c r="Q137" s="115" t="inlineStr"/>
      <c r="R137" s="115" t="inlineStr"/>
      <c r="S137" s="115" t="inlineStr"/>
      <c r="T137" s="115" t="inlineStr"/>
      <c r="U137" s="123" t="n"/>
      <c r="V137" s="975" t="n"/>
      <c r="W137" s="975"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inlineStr">
        <is>
          <t>K19</t>
        </is>
      </c>
      <c r="B138" s="96" t="inlineStr">
        <is>
          <t>Total</t>
        </is>
      </c>
      <c r="C138" s="974">
        <f>SUM(INDIRECT(ADDRESS(MATCH("K18",$A:$A,0)+1,COLUMN(C$12),4)&amp;":"&amp;ADDRESS(MATCH("K19",$A:$A,0)-1,COLUMN(C$12),4)))</f>
        <v/>
      </c>
      <c r="D138" s="974">
        <f>SUM(INDIRECT(ADDRESS(MATCH("K18",$A:$A,0)+1,COLUMN(D$12),4)&amp;":"&amp;ADDRESS(MATCH("K19",$A:$A,0)-1,COLUMN(D$12),4)))</f>
        <v/>
      </c>
      <c r="E138" s="974">
        <f>SUM(INDIRECT(ADDRESS(MATCH("K18",$A:$A,0)+1,COLUMN(E$12),4)&amp;":"&amp;ADDRESS(MATCH("K19",$A:$A,0)-1,COLUMN(E$12),4)))</f>
        <v/>
      </c>
      <c r="F138" s="974">
        <f>SUM(INDIRECT(ADDRESS(MATCH("K18",$A:$A,0)+1,COLUMN(F$12),4)&amp;":"&amp;ADDRESS(MATCH("K19",$A:$A,0)-1,COLUMN(F$12),4)))</f>
        <v/>
      </c>
      <c r="G138" s="974">
        <f>SUM(INDIRECT(ADDRESS(MATCH("K18",$A:$A,0)+1,COLUMN(G$12),4)&amp;":"&amp;ADDRESS(MATCH("K19",$A:$A,0)-1,COLUMN(G$12),4)))</f>
        <v/>
      </c>
      <c r="H138" s="974">
        <f>SUM(INDIRECT(ADDRESS(MATCH("K18",$A:$A,0)+1,COLUMN(H$12),4)&amp;":"&amp;ADDRESS(MATCH("K19",$A:$A,0)-1,COLUMN(H$12),4)))</f>
        <v/>
      </c>
      <c r="I138" s="962" t="n"/>
      <c r="N138" s="105">
        <f>B138</f>
        <v/>
      </c>
      <c r="O138" s="106">
        <f>C138*BS!$B$9</f>
        <v/>
      </c>
      <c r="P138" s="106">
        <f>D138*BS!$B$9</f>
        <v/>
      </c>
      <c r="Q138" s="106">
        <f>E138*BS!$B$9</f>
        <v/>
      </c>
      <c r="R138" s="106">
        <f>F138*BS!$B$9</f>
        <v/>
      </c>
      <c r="S138" s="106">
        <f>G138*BS!$B$9</f>
        <v/>
      </c>
      <c r="T138" s="106">
        <f>H138*BS!$B$9</f>
        <v/>
      </c>
      <c r="U138" s="107" t="n"/>
      <c r="V138" s="961" t="n"/>
      <c r="W138" s="961" t="n"/>
    </row>
    <row r="139" customFormat="1" s="79">
      <c r="A139" s="618" t="inlineStr">
        <is>
          <t>K20</t>
        </is>
      </c>
      <c r="B139" s="96" t="inlineStr">
        <is>
          <t>Other intangible assets</t>
        </is>
      </c>
      <c r="C139" s="988" t="n"/>
      <c r="D139" s="988" t="n"/>
      <c r="E139" s="988" t="n"/>
      <c r="F139" s="988" t="n"/>
      <c r="G139" s="988" t="n"/>
      <c r="H139" s="988" t="n"/>
      <c r="I139" s="968" t="n"/>
      <c r="J139" s="85" t="n"/>
      <c r="K139" s="85" t="n"/>
      <c r="L139" s="85" t="n"/>
      <c r="M139" s="85" t="n"/>
      <c r="N139" s="114">
        <f>B139</f>
        <v/>
      </c>
      <c r="O139" s="115" t="inlineStr"/>
      <c r="P139" s="115" t="inlineStr"/>
      <c r="Q139" s="115" t="inlineStr"/>
      <c r="R139" s="115" t="inlineStr"/>
      <c r="S139" s="115" t="inlineStr"/>
      <c r="T139" s="115" t="inlineStr"/>
      <c r="U139" s="969">
        <f>I132</f>
        <v/>
      </c>
      <c r="V139" s="975" t="n"/>
      <c r="W139" s="975"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963">
        <f>I133</f>
        <v/>
      </c>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I134</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I135</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I136</f>
        <v/>
      </c>
      <c r="V143" s="961" t="n"/>
      <c r="W143" s="961" t="n"/>
    </row>
    <row r="144" customFormat="1" s="117">
      <c r="A144" s="618" t="n"/>
      <c r="B144" s="102" t="n"/>
      <c r="C144" s="973" t="n"/>
      <c r="D144" s="973" t="n"/>
      <c r="E144" s="973" t="n"/>
      <c r="F144" s="973" t="n"/>
      <c r="G144" s="973" t="n"/>
      <c r="H144" s="973" t="n"/>
      <c r="I144" s="962" t="n"/>
      <c r="N144" s="105" t="inlineStr"/>
      <c r="O144" s="106" t="inlineStr"/>
      <c r="P144" s="106" t="inlineStr"/>
      <c r="Q144" s="106" t="inlineStr"/>
      <c r="R144" s="106" t="inlineStr"/>
      <c r="S144" s="106" t="inlineStr"/>
      <c r="T144" s="106" t="inlineStr"/>
      <c r="U144" s="107">
        <f>I137</f>
        <v/>
      </c>
      <c r="V144" s="961" t="n"/>
      <c r="W144" s="961" t="n"/>
    </row>
    <row r="145" customFormat="1" s="79">
      <c r="A145" s="618" t="n"/>
      <c r="B145" s="102" t="n"/>
      <c r="C145" s="103" t="n"/>
      <c r="D145" s="103" t="n"/>
      <c r="E145" s="103" t="n"/>
      <c r="F145" s="103" t="n"/>
      <c r="G145" s="103" t="n"/>
      <c r="H145" s="103" t="n"/>
      <c r="I145" s="962" t="n"/>
      <c r="N145" s="105" t="inlineStr"/>
      <c r="O145" s="106" t="inlineStr"/>
      <c r="P145" s="106" t="inlineStr"/>
      <c r="Q145" s="106" t="inlineStr"/>
      <c r="R145" s="106" t="inlineStr"/>
      <c r="S145" s="106" t="inlineStr"/>
      <c r="T145" s="106" t="inlineStr"/>
      <c r="U145" s="107">
        <f>I138</f>
        <v/>
      </c>
      <c r="V145" s="961" t="n"/>
      <c r="W145" s="961" t="n"/>
    </row>
    <row r="146" customFormat="1" s="117">
      <c r="A146" s="618" t="n"/>
      <c r="B146" s="102" t="n"/>
      <c r="C146" s="973" t="n"/>
      <c r="D146" s="973" t="n"/>
      <c r="E146" s="973" t="n"/>
      <c r="F146" s="973" t="n"/>
      <c r="G146" s="973" t="n"/>
      <c r="H146" s="973" t="n"/>
      <c r="I146" s="962" t="n"/>
      <c r="N146" s="105" t="inlineStr"/>
      <c r="O146" s="106" t="inlineStr"/>
      <c r="P146" s="106" t="inlineStr"/>
      <c r="Q146" s="106" t="inlineStr"/>
      <c r="R146" s="106" t="inlineStr"/>
      <c r="S146" s="106" t="inlineStr"/>
      <c r="T146" s="106" t="inlineStr"/>
      <c r="U146" s="107">
        <f>I139</f>
        <v/>
      </c>
      <c r="V146" s="961" t="n"/>
      <c r="W146" s="961"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107" t="n"/>
      <c r="V147" s="961" t="n"/>
      <c r="W147" s="961" t="n"/>
    </row>
    <row r="148" customFormat="1" s="79">
      <c r="A148" s="618" t="n"/>
      <c r="B148" s="102"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107">
        <f>I141</f>
        <v/>
      </c>
      <c r="V148" s="961" t="n"/>
      <c r="W148" s="961" t="n"/>
    </row>
    <row r="149" customFormat="1" s="79">
      <c r="A149" s="618" t="n"/>
      <c r="B149" s="102" t="n"/>
      <c r="C149" s="973" t="n"/>
      <c r="D149" s="973" t="n"/>
      <c r="E149" s="973" t="n"/>
      <c r="F149" s="973" t="n"/>
      <c r="G149" s="973" t="n"/>
      <c r="H149" s="973" t="n"/>
      <c r="I149" s="962" t="n"/>
      <c r="N149" s="105" t="inlineStr"/>
      <c r="O149" s="106" t="inlineStr"/>
      <c r="P149" s="106" t="inlineStr"/>
      <c r="Q149" s="106" t="inlineStr"/>
      <c r="R149" s="106" t="inlineStr"/>
      <c r="S149" s="106" t="inlineStr"/>
      <c r="T149" s="106" t="inlineStr"/>
      <c r="U149" s="107">
        <f>I142</f>
        <v/>
      </c>
      <c r="V149" s="961" t="n"/>
      <c r="W149" s="961"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f>I143</f>
        <v/>
      </c>
      <c r="V150" s="961" t="n"/>
      <c r="W150" s="961" t="n"/>
    </row>
    <row r="151" customFormat="1" s="79">
      <c r="A151" s="618" t="inlineStr">
        <is>
          <t>K21</t>
        </is>
      </c>
      <c r="B151" s="96" t="inlineStr">
        <is>
          <t xml:space="preserve">Total </t>
        </is>
      </c>
      <c r="C151" s="974">
        <f>SUM(INDIRECT(ADDRESS(MATCH("K20",$A:$A,0)+1,COLUMN(C$12),4)&amp;":"&amp;ADDRESS(MATCH("K21",$A:$A,0)-1,COLUMN(C$12),4)))</f>
        <v/>
      </c>
      <c r="D151" s="974">
        <f>SUM(INDIRECT(ADDRESS(MATCH("K20",$A:$A,0)+1,COLUMN(D$12),4)&amp;":"&amp;ADDRESS(MATCH("K21",$A:$A,0)-1,COLUMN(D$12),4)))</f>
        <v/>
      </c>
      <c r="E151" s="974">
        <f>SUM(INDIRECT(ADDRESS(MATCH("K20",$A:$A,0)+1,COLUMN(E$12),4)&amp;":"&amp;ADDRESS(MATCH("K21",$A:$A,0)-1,COLUMN(E$12),4)))</f>
        <v/>
      </c>
      <c r="F151" s="974">
        <f>SUM(INDIRECT(ADDRESS(MATCH("K20",$A:$A,0)+1,COLUMN(F$12),4)&amp;":"&amp;ADDRESS(MATCH("K21",$A:$A,0)-1,COLUMN(F$12),4)))</f>
        <v/>
      </c>
      <c r="G151" s="974">
        <f>SUM(INDIRECT(ADDRESS(MATCH("K20",$A:$A,0)+1,COLUMN(G$12),4)&amp;":"&amp;ADDRESS(MATCH("K21",$A:$A,0)-1,COLUMN(G$12),4)))</f>
        <v/>
      </c>
      <c r="H151" s="974">
        <f>SUM(INDIRECT(ADDRESS(MATCH("K20",$A:$A,0)+1,COLUMN(H$12),4)&amp;":"&amp;ADDRESS(MATCH("K21",$A:$A,0)-1,COLUMN(H$12),4)))</f>
        <v/>
      </c>
      <c r="I151" s="968"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75" t="n"/>
      <c r="W151" s="975"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t="n"/>
      <c r="V152" s="961" t="n"/>
      <c r="W152" s="961" t="n"/>
    </row>
    <row r="153" customFormat="1" s="79">
      <c r="A153" s="618" t="inlineStr">
        <is>
          <t>K22</t>
        </is>
      </c>
      <c r="B153" s="96" t="inlineStr">
        <is>
          <t>Investments</t>
        </is>
      </c>
      <c r="C153" s="158" t="n"/>
      <c r="D153" s="158" t="n"/>
      <c r="E153" s="158" t="n"/>
      <c r="F153" s="158" t="n"/>
      <c r="G153" s="158" t="n"/>
      <c r="H153" s="158" t="n"/>
      <c r="I153" s="989" t="n"/>
      <c r="J153" s="85" t="n"/>
      <c r="K153" s="85" t="n"/>
      <c r="L153" s="85" t="n"/>
      <c r="M153" s="85" t="n"/>
      <c r="N153" s="114">
        <f>B153</f>
        <v/>
      </c>
      <c r="O153" s="115" t="inlineStr"/>
      <c r="P153" s="115" t="inlineStr"/>
      <c r="Q153" s="115" t="inlineStr"/>
      <c r="R153" s="115" t="inlineStr"/>
      <c r="S153" s="115" t="inlineStr"/>
      <c r="T153" s="115" t="inlineStr"/>
      <c r="U153" s="123" t="n"/>
      <c r="V153" s="970" t="n"/>
      <c r="W153" s="970"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inlineStr">
        <is>
          <t xml:space="preserve"> Equity securities at FVOCI</t>
        </is>
      </c>
      <c r="C154" s="973" t="n"/>
      <c r="D154" s="973" t="n"/>
      <c r="E154" s="973" t="n"/>
      <c r="F154" s="973" t="n"/>
      <c r="G154" s="973" t="n">
        <v>183639239</v>
      </c>
      <c r="H154" s="973" t="n">
        <v>13579940</v>
      </c>
      <c r="I154" s="962" t="n"/>
      <c r="N154" s="105">
        <f>B154</f>
        <v/>
      </c>
      <c r="O154" s="106" t="inlineStr"/>
      <c r="P154" s="106" t="inlineStr"/>
      <c r="Q154" s="106" t="inlineStr"/>
      <c r="R154" s="106" t="inlineStr"/>
      <c r="S154" s="106">
        <f>G154*BS!$B$9</f>
        <v/>
      </c>
      <c r="T154" s="106">
        <f>H154*BS!$B$9</f>
        <v/>
      </c>
      <c r="U154" s="963">
        <f>I147</f>
        <v/>
      </c>
      <c r="V154" s="961" t="n"/>
      <c r="W154" s="961" t="n"/>
    </row>
    <row r="155" customFormat="1" s="79">
      <c r="A155" s="618" t="n"/>
      <c r="B155" s="140"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963">
        <f>I148</f>
        <v/>
      </c>
      <c r="V155" s="961" t="n"/>
      <c r="W155" s="961" t="n"/>
    </row>
    <row r="156" customFormat="1" s="79">
      <c r="A156" s="618" t="n"/>
      <c r="B156" s="102" t="n"/>
      <c r="C156" s="103" t="n"/>
      <c r="D156" s="103" t="n"/>
      <c r="E156" s="103" t="n"/>
      <c r="F156" s="103" t="n"/>
      <c r="G156" s="103" t="n"/>
      <c r="H156" s="103" t="n"/>
      <c r="I156" s="962" t="n"/>
      <c r="N156" s="105" t="inlineStr"/>
      <c r="O156" s="106" t="inlineStr"/>
      <c r="P156" s="106" t="inlineStr"/>
      <c r="Q156" s="106" t="inlineStr"/>
      <c r="R156" s="106" t="inlineStr"/>
      <c r="S156" s="106" t="inlineStr"/>
      <c r="T156" s="106" t="inlineStr"/>
      <c r="U156" s="107">
        <f>I149</f>
        <v/>
      </c>
      <c r="V156" s="961" t="n"/>
      <c r="W156" s="961" t="n"/>
    </row>
    <row r="157" customFormat="1" s="79">
      <c r="A157" s="618" t="n"/>
      <c r="B157" s="102" t="n"/>
      <c r="C157" s="973" t="n"/>
      <c r="D157" s="973" t="n"/>
      <c r="E157" s="973" t="n"/>
      <c r="F157" s="973" t="n"/>
      <c r="G157" s="973" t="n"/>
      <c r="H157" s="973" t="n"/>
      <c r="I157" s="962" t="n"/>
      <c r="N157" s="105" t="inlineStr"/>
      <c r="O157" s="106" t="inlineStr"/>
      <c r="P157" s="106" t="inlineStr"/>
      <c r="Q157" s="106" t="inlineStr"/>
      <c r="R157" s="106" t="inlineStr"/>
      <c r="S157" s="106" t="inlineStr"/>
      <c r="T157" s="106" t="inlineStr"/>
      <c r="U157" s="107">
        <f>I150</f>
        <v/>
      </c>
      <c r="V157" s="961" t="n"/>
      <c r="W157" s="961" t="n"/>
    </row>
    <row r="158" customFormat="1" s="117">
      <c r="A158" s="618" t="n"/>
      <c r="B158" s="102" t="n"/>
      <c r="C158" s="973" t="n"/>
      <c r="D158" s="973" t="n"/>
      <c r="E158" s="973" t="n"/>
      <c r="F158" s="973" t="n"/>
      <c r="G158" s="973" t="n"/>
      <c r="H158" s="973" t="n"/>
      <c r="I158" s="962" t="n"/>
      <c r="N158" s="105" t="inlineStr"/>
      <c r="O158" s="106" t="inlineStr"/>
      <c r="P158" s="106" t="inlineStr"/>
      <c r="Q158" s="106" t="inlineStr"/>
      <c r="R158" s="106" t="inlineStr"/>
      <c r="S158" s="106" t="inlineStr"/>
      <c r="T158" s="106" t="inlineStr"/>
      <c r="U158" s="107">
        <f>I151</f>
        <v/>
      </c>
      <c r="V158" s="961" t="n"/>
      <c r="W158" s="961"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f>I152</f>
        <v/>
      </c>
      <c r="V159" s="961" t="n"/>
      <c r="W159" s="961" t="n"/>
    </row>
    <row r="160" customFormat="1" s="117">
      <c r="A160" s="618" t="n"/>
      <c r="B160" s="102" t="n"/>
      <c r="C160" s="973" t="n"/>
      <c r="D160" s="973" t="n"/>
      <c r="E160" s="973" t="n"/>
      <c r="F160" s="973" t="n"/>
      <c r="G160" s="973" t="n"/>
      <c r="H160" s="973" t="n"/>
      <c r="I160" s="962" t="n"/>
      <c r="N160" s="105" t="inlineStr"/>
      <c r="O160" s="106" t="inlineStr"/>
      <c r="P160" s="106" t="inlineStr"/>
      <c r="Q160" s="106" t="inlineStr"/>
      <c r="R160" s="106" t="inlineStr"/>
      <c r="S160" s="106" t="inlineStr"/>
      <c r="T160" s="106" t="inlineStr"/>
      <c r="U160" s="107">
        <f>I153</f>
        <v/>
      </c>
      <c r="V160" s="961" t="n"/>
      <c r="W160" s="961" t="n"/>
    </row>
    <row r="161" customFormat="1" s="117">
      <c r="A161" s="618" t="n"/>
      <c r="B161" s="102" t="n"/>
      <c r="C161" s="973" t="n"/>
      <c r="D161" s="973" t="n"/>
      <c r="E161" s="973" t="n"/>
      <c r="F161" s="973" t="n"/>
      <c r="G161" s="973" t="n"/>
      <c r="H161" s="973" t="n"/>
      <c r="I161" s="962" t="n"/>
      <c r="N161" s="105" t="inlineStr"/>
      <c r="O161" s="106" t="inlineStr"/>
      <c r="P161" s="106" t="inlineStr"/>
      <c r="Q161" s="106" t="inlineStr"/>
      <c r="R161" s="106" t="inlineStr"/>
      <c r="S161" s="106" t="inlineStr"/>
      <c r="T161" s="106" t="inlineStr"/>
      <c r="U161" s="107">
        <f>I154</f>
        <v/>
      </c>
      <c r="V161" s="961" t="n"/>
      <c r="W161" s="961"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t="n"/>
      <c r="V162" s="961" t="n"/>
      <c r="W162" s="961" t="n"/>
    </row>
    <row r="163" customFormat="1" s="79">
      <c r="A163" s="618" t="n"/>
      <c r="B163" s="102" t="n"/>
      <c r="C163" s="973" t="n"/>
      <c r="D163" s="973" t="n"/>
      <c r="E163" s="973" t="n"/>
      <c r="F163" s="973" t="n"/>
      <c r="G163" s="973" t="n"/>
      <c r="H163" s="973" t="n"/>
      <c r="I163" s="962" t="n"/>
      <c r="N163" s="105" t="inlineStr"/>
      <c r="O163" s="106" t="inlineStr"/>
      <c r="P163" s="106" t="inlineStr"/>
      <c r="Q163" s="106" t="inlineStr"/>
      <c r="R163" s="106" t="inlineStr"/>
      <c r="S163" s="106" t="inlineStr"/>
      <c r="T163" s="106" t="inlineStr"/>
      <c r="U163" s="107">
        <f>I156</f>
        <v/>
      </c>
      <c r="V163" s="961" t="n"/>
      <c r="W163" s="961" t="n"/>
    </row>
    <row r="164" customFormat="1" s="117">
      <c r="A164" s="618" t="n"/>
      <c r="B164" s="102" t="n"/>
      <c r="C164" s="973" t="n"/>
      <c r="D164" s="973" t="n"/>
      <c r="E164" s="973" t="n"/>
      <c r="F164" s="973" t="n"/>
      <c r="G164" s="973" t="n"/>
      <c r="H164" s="973" t="n"/>
      <c r="I164" s="977" t="n"/>
      <c r="N164" s="105" t="inlineStr"/>
      <c r="O164" s="106" t="inlineStr"/>
      <c r="P164" s="106" t="inlineStr"/>
      <c r="Q164" s="106" t="inlineStr"/>
      <c r="R164" s="106" t="inlineStr"/>
      <c r="S164" s="106" t="inlineStr"/>
      <c r="T164" s="106" t="inlineStr"/>
      <c r="U164" s="107">
        <f>I157</f>
        <v/>
      </c>
      <c r="V164" s="970" t="n"/>
      <c r="W164" s="970" t="n"/>
    </row>
    <row r="165" customFormat="1" s="79">
      <c r="A165" s="618" t="inlineStr">
        <is>
          <t>K23</t>
        </is>
      </c>
      <c r="B165" s="96" t="inlineStr">
        <is>
          <t>Total</t>
        </is>
      </c>
      <c r="C165" s="974">
        <f>SUM(INDIRECT(ADDRESS(MATCH("K22",$A:$A,0)+1,COLUMN(C$12),4)&amp;":"&amp;ADDRESS(MATCH("K23",$A:$A,0)-1,COLUMN(C$12),4)))</f>
        <v/>
      </c>
      <c r="D165" s="974">
        <f>SUM(INDIRECT(ADDRESS(MATCH("K22",$A:$A,0)+1,COLUMN(D$12),4)&amp;":"&amp;ADDRESS(MATCH("K23",$A:$A,0)-1,COLUMN(D$12),4)))</f>
        <v/>
      </c>
      <c r="E165" s="974">
        <f>SUM(INDIRECT(ADDRESS(MATCH("K22",$A:$A,0)+1,COLUMN(E$12),4)&amp;":"&amp;ADDRESS(MATCH("K23",$A:$A,0)-1,COLUMN(E$12),4)))</f>
        <v/>
      </c>
      <c r="F165" s="974">
        <f>SUM(INDIRECT(ADDRESS(MATCH("K22",$A:$A,0)+1,COLUMN(F$12),4)&amp;":"&amp;ADDRESS(MATCH("K23",$A:$A,0)-1,COLUMN(F$12),4)))</f>
        <v/>
      </c>
      <c r="G165" s="974">
        <f>SUM(INDIRECT(ADDRESS(MATCH("K22",$A:$A,0)+1,COLUMN(G$12),4)&amp;":"&amp;ADDRESS(MATCH("K23",$A:$A,0)-1,COLUMN(G$12),4)))</f>
        <v/>
      </c>
      <c r="H165" s="974">
        <f>SUM(INDIRECT(ADDRESS(MATCH("K22",$A:$A,0)+1,COLUMN(H$12),4)&amp;":"&amp;ADDRESS(MATCH("K23",$A:$A,0)-1,COLUMN(H$12),4)))</f>
        <v/>
      </c>
      <c r="I165" s="989"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70" t="n"/>
      <c r="W165" s="970"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73" t="n"/>
      <c r="D166" s="973" t="n"/>
      <c r="E166" s="973" t="n"/>
      <c r="F166" s="973" t="n"/>
      <c r="G166" s="973" t="n"/>
      <c r="H166" s="973" t="n"/>
      <c r="I166" s="962" t="n"/>
      <c r="N166" s="105" t="inlineStr"/>
      <c r="O166" s="106" t="inlineStr"/>
      <c r="P166" s="106" t="inlineStr"/>
      <c r="Q166" s="106" t="inlineStr"/>
      <c r="R166" s="106" t="inlineStr"/>
      <c r="S166" s="106" t="inlineStr"/>
      <c r="T166" s="106" t="inlineStr"/>
      <c r="U166" s="107" t="n"/>
      <c r="V166" s="961" t="n"/>
      <c r="W166" s="961" t="n"/>
    </row>
    <row r="167" customFormat="1" s="79">
      <c r="A167" s="618" t="inlineStr">
        <is>
          <t>K24</t>
        </is>
      </c>
      <c r="B167" s="96" t="inlineStr">
        <is>
          <t xml:space="preserve">Deferred charges </t>
        </is>
      </c>
      <c r="C167" s="988" t="n"/>
      <c r="D167" s="988" t="n"/>
      <c r="E167" s="988" t="n"/>
      <c r="F167" s="988" t="n"/>
      <c r="G167" s="988" t="n"/>
      <c r="H167" s="988" t="n"/>
      <c r="I167" s="968" t="n"/>
      <c r="J167" s="85" t="n"/>
      <c r="K167" s="85" t="n"/>
      <c r="L167" s="85" t="n"/>
      <c r="M167" s="85" t="n"/>
      <c r="N167" s="114">
        <f>B167</f>
        <v/>
      </c>
      <c r="O167" s="115" t="inlineStr"/>
      <c r="P167" s="115" t="inlineStr"/>
      <c r="Q167" s="115" t="inlineStr"/>
      <c r="R167" s="115" t="inlineStr"/>
      <c r="S167" s="115" t="inlineStr"/>
      <c r="T167" s="115" t="inlineStr"/>
      <c r="U167" s="969">
        <f>I160</f>
        <v/>
      </c>
      <c r="V167" s="975" t="n"/>
      <c r="W167" s="975"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103" t="n"/>
      <c r="D168" s="103" t="n"/>
      <c r="E168" s="103" t="n"/>
      <c r="F168" s="103" t="n"/>
      <c r="G168" s="103" t="n"/>
      <c r="H168" s="103" t="n"/>
      <c r="I168" s="968" t="n"/>
      <c r="J168" s="85" t="n"/>
      <c r="K168" s="85" t="n"/>
      <c r="L168" s="85" t="n"/>
      <c r="M168" s="85" t="n"/>
      <c r="N168" s="114" t="inlineStr"/>
      <c r="O168" s="115" t="inlineStr"/>
      <c r="P168" s="115" t="inlineStr"/>
      <c r="Q168" s="115" t="inlineStr"/>
      <c r="R168" s="115" t="inlineStr"/>
      <c r="S168" s="115" t="inlineStr"/>
      <c r="T168" s="115" t="inlineStr"/>
      <c r="U168" s="123" t="n"/>
      <c r="V168" s="975" t="n"/>
      <c r="W168" s="975"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73" t="n"/>
      <c r="D169" s="973" t="n"/>
      <c r="E169" s="973" t="n"/>
      <c r="F169" s="973" t="n"/>
      <c r="G169" s="973" t="n"/>
      <c r="H169" s="973" t="n"/>
      <c r="I169" s="962" t="n"/>
      <c r="N169" s="105" t="inlineStr"/>
      <c r="O169" s="106" t="inlineStr"/>
      <c r="P169" s="106" t="inlineStr"/>
      <c r="Q169" s="106" t="inlineStr"/>
      <c r="R169" s="106" t="inlineStr"/>
      <c r="S169" s="106" t="inlineStr"/>
      <c r="T169" s="106" t="inlineStr"/>
      <c r="U169" s="107" t="n"/>
      <c r="V169" s="961" t="n"/>
      <c r="W169" s="961" t="n"/>
    </row>
    <row r="170" customFormat="1" s="79">
      <c r="A170" s="618" t="inlineStr">
        <is>
          <t>K25</t>
        </is>
      </c>
      <c r="B170" s="96" t="inlineStr">
        <is>
          <t>Total</t>
        </is>
      </c>
      <c r="C170" s="974">
        <f>SUM(INDIRECT(ADDRESS(MATCH("K24",$A:$A,0)+1,COLUMN(C$12),4)&amp;":"&amp;ADDRESS(MATCH("K25",$A:$A,0)-1,COLUMN(C$12),4)))</f>
        <v/>
      </c>
      <c r="D170" s="974">
        <f>SUM(INDIRECT(ADDRESS(MATCH("K24",$A:$A,0)+1,COLUMN(D$12),4)&amp;":"&amp;ADDRESS(MATCH("K25",$A:$A,0)-1,COLUMN(D$12),4)))</f>
        <v/>
      </c>
      <c r="E170" s="974">
        <f>SUM(INDIRECT(ADDRESS(MATCH("K24",$A:$A,0)+1,COLUMN(E$12),4)&amp;":"&amp;ADDRESS(MATCH("K25",$A:$A,0)-1,COLUMN(E$12),4)))</f>
        <v/>
      </c>
      <c r="F170" s="974">
        <f>SUM(INDIRECT(ADDRESS(MATCH("K24",$A:$A,0)+1,COLUMN(F$12),4)&amp;":"&amp;ADDRESS(MATCH("K25",$A:$A,0)-1,COLUMN(F$12),4)))</f>
        <v/>
      </c>
      <c r="G170" s="974">
        <f>SUM(INDIRECT(ADDRESS(MATCH("K24",$A:$A,0)+1,COLUMN(G$12),4)&amp;":"&amp;ADDRESS(MATCH("K25",$A:$A,0)-1,COLUMN(G$12),4)))</f>
        <v/>
      </c>
      <c r="H170" s="974">
        <f>SUM(INDIRECT(ADDRESS(MATCH("K24",$A:$A,0)+1,COLUMN(H$12),4)&amp;":"&amp;ADDRESS(MATCH("K25",$A:$A,0)-1,COLUMN(H$12),4)))</f>
        <v/>
      </c>
      <c r="I170" s="962" t="n"/>
      <c r="N170" s="105">
        <f>B170</f>
        <v/>
      </c>
      <c r="O170" s="106">
        <f>C170*BS!$B$9</f>
        <v/>
      </c>
      <c r="P170" s="106">
        <f>D170*BS!$B$9</f>
        <v/>
      </c>
      <c r="Q170" s="106">
        <f>E170*BS!$B$9</f>
        <v/>
      </c>
      <c r="R170" s="106">
        <f>F170*BS!$B$9</f>
        <v/>
      </c>
      <c r="S170" s="106">
        <f>G170*BS!$B$9</f>
        <v/>
      </c>
      <c r="T170" s="106">
        <f>H170*BS!$B$9</f>
        <v/>
      </c>
      <c r="U170" s="107" t="n"/>
      <c r="V170" s="961" t="n"/>
      <c r="W170" s="961" t="n"/>
    </row>
    <row r="171" customFormat="1" s="79">
      <c r="A171" s="618" t="inlineStr">
        <is>
          <t>K26</t>
        </is>
      </c>
      <c r="B171" s="96" t="inlineStr">
        <is>
          <t>Other Non-Current Assets</t>
        </is>
      </c>
      <c r="C171" s="988" t="n"/>
      <c r="D171" s="988" t="n"/>
      <c r="E171" s="988" t="n"/>
      <c r="F171" s="988" t="n"/>
      <c r="G171" s="988" t="n"/>
      <c r="H171" s="988" t="n"/>
      <c r="I171" s="968" t="n"/>
      <c r="J171" s="85" t="n"/>
      <c r="K171" s="984" t="n"/>
      <c r="L171" s="984" t="n"/>
      <c r="M171" s="85" t="n"/>
      <c r="N171" s="114">
        <f>B171</f>
        <v/>
      </c>
      <c r="O171" s="115" t="inlineStr"/>
      <c r="P171" s="115" t="inlineStr"/>
      <c r="Q171" s="115" t="inlineStr"/>
      <c r="R171" s="115" t="inlineStr"/>
      <c r="S171" s="115" t="inlineStr"/>
      <c r="T171" s="115" t="inlineStr"/>
      <c r="U171" s="969">
        <f>I164</f>
        <v/>
      </c>
      <c r="V171" s="975" t="n"/>
      <c r="W171" s="975"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inlineStr">
        <is>
          <t>Other non-current asset *</t>
        </is>
      </c>
      <c r="C172" s="973" t="n"/>
      <c r="D172" s="973" t="n"/>
      <c r="E172" s="973" t="n"/>
      <c r="F172" s="973" t="n"/>
      <c r="G172" s="973" t="n">
        <v>16643747</v>
      </c>
      <c r="H172" s="973" t="n">
        <v>141165621</v>
      </c>
      <c r="I172" s="962" t="n"/>
      <c r="K172" s="966" t="n"/>
      <c r="L172" s="966" t="n"/>
      <c r="N172" s="105">
        <f>B172</f>
        <v/>
      </c>
      <c r="O172" s="106" t="inlineStr"/>
      <c r="P172" s="106" t="inlineStr"/>
      <c r="Q172" s="106" t="inlineStr"/>
      <c r="R172" s="106" t="inlineStr"/>
      <c r="S172" s="106">
        <f>G172*BS!$B$9</f>
        <v/>
      </c>
      <c r="T172" s="106">
        <f>H172*BS!$B$9</f>
        <v/>
      </c>
      <c r="U172" s="963">
        <f>I165</f>
        <v/>
      </c>
      <c r="V172" s="961" t="n"/>
      <c r="W172" s="961" t="n"/>
    </row>
    <row r="173" customFormat="1" s="79">
      <c r="A173" s="618" t="n"/>
      <c r="B173" s="102" t="n"/>
      <c r="C173" s="973" t="n"/>
      <c r="D173" s="973" t="n"/>
      <c r="E173" s="973" t="n"/>
      <c r="F173" s="973" t="n"/>
      <c r="G173" s="973" t="n"/>
      <c r="H173" s="973" t="n"/>
      <c r="I173" s="962" t="n"/>
      <c r="K173" s="966" t="n"/>
      <c r="N173" s="105" t="inlineStr"/>
      <c r="O173" s="106" t="inlineStr"/>
      <c r="P173" s="106" t="inlineStr"/>
      <c r="Q173" s="106" t="inlineStr"/>
      <c r="R173" s="106" t="inlineStr"/>
      <c r="S173" s="106" t="inlineStr"/>
      <c r="T173" s="106" t="inlineStr"/>
      <c r="U173" s="107">
        <f>I166</f>
        <v/>
      </c>
      <c r="V173" s="961" t="n"/>
      <c r="W173" s="961" t="n"/>
    </row>
    <row r="174" customFormat="1" s="79">
      <c r="A174" s="618" t="n"/>
      <c r="B174" s="102" t="n"/>
      <c r="C174" s="973" t="n"/>
      <c r="D174" s="973" t="n"/>
      <c r="E174" s="973" t="n"/>
      <c r="F174" s="973" t="n"/>
      <c r="G174" s="973" t="n"/>
      <c r="H174" s="973" t="n"/>
      <c r="I174" s="964" t="n"/>
      <c r="K174" s="966" t="n"/>
      <c r="N174" s="105" t="inlineStr"/>
      <c r="O174" s="106" t="inlineStr"/>
      <c r="P174" s="106" t="inlineStr"/>
      <c r="Q174" s="106" t="inlineStr"/>
      <c r="R174" s="106" t="inlineStr"/>
      <c r="S174" s="106" t="inlineStr"/>
      <c r="T174" s="106" t="inlineStr"/>
      <c r="U174" s="107">
        <f>I167</f>
        <v/>
      </c>
      <c r="V174" s="966" t="n"/>
      <c r="W174" s="966" t="n"/>
    </row>
    <row r="175" customFormat="1" s="79">
      <c r="A175" s="618" t="n"/>
      <c r="B175" s="102" t="n"/>
      <c r="C175" s="973" t="n"/>
      <c r="D175" s="973" t="n"/>
      <c r="E175" s="973" t="n"/>
      <c r="F175" s="973" t="n"/>
      <c r="G175" s="973" t="n"/>
      <c r="H175" s="973" t="n"/>
      <c r="I175" s="964" t="n"/>
      <c r="K175" s="966" t="n"/>
      <c r="N175" s="105" t="inlineStr"/>
      <c r="O175" s="106" t="inlineStr"/>
      <c r="P175" s="106" t="inlineStr"/>
      <c r="Q175" s="106" t="inlineStr"/>
      <c r="R175" s="106" t="inlineStr"/>
      <c r="S175" s="106" t="inlineStr"/>
      <c r="T175" s="106" t="inlineStr"/>
      <c r="U175" s="107">
        <f>I168</f>
        <v/>
      </c>
      <c r="V175" s="966" t="n"/>
      <c r="W175" s="966" t="n"/>
    </row>
    <row r="176" customFormat="1" s="154">
      <c r="A176" s="618" t="n"/>
      <c r="B176" s="102" t="n"/>
      <c r="C176" s="103" t="n"/>
      <c r="D176" s="103" t="n"/>
      <c r="E176" s="103" t="n"/>
      <c r="F176" s="103" t="n"/>
      <c r="G176" s="103" t="n"/>
      <c r="H176" s="103" t="n"/>
      <c r="I176" s="964" t="n"/>
      <c r="K176" s="966" t="n"/>
      <c r="N176" s="105" t="inlineStr"/>
      <c r="O176" s="106" t="inlineStr"/>
      <c r="P176" s="106" t="inlineStr"/>
      <c r="Q176" s="106" t="inlineStr"/>
      <c r="R176" s="106" t="inlineStr"/>
      <c r="S176" s="106" t="inlineStr"/>
      <c r="T176" s="106" t="inlineStr"/>
      <c r="U176" s="107">
        <f>I169</f>
        <v/>
      </c>
      <c r="V176" s="966" t="n"/>
      <c r="W176" s="966" t="n"/>
    </row>
    <row r="177">
      <c r="A177" s="618" t="n"/>
      <c r="B177" s="990" t="n"/>
      <c r="C177" s="973" t="n"/>
      <c r="D177" s="973" t="n"/>
      <c r="E177" s="973" t="n"/>
      <c r="F177" s="973" t="n"/>
      <c r="G177" s="973" t="n"/>
      <c r="H177" s="973" t="n"/>
      <c r="I177" s="991" t="n"/>
      <c r="K177" s="966" t="n"/>
      <c r="N177" s="992" t="inlineStr"/>
      <c r="O177" s="106" t="inlineStr"/>
      <c r="P177" s="106" t="inlineStr"/>
      <c r="Q177" s="106" t="inlineStr"/>
      <c r="R177" s="106" t="inlineStr"/>
      <c r="S177" s="106" t="inlineStr"/>
      <c r="T177" s="106" t="inlineStr"/>
      <c r="U177" s="107">
        <f>I170</f>
        <v/>
      </c>
      <c r="V177" s="966" t="n"/>
      <c r="W177" s="966" t="n"/>
    </row>
    <row r="178">
      <c r="A178" s="618" t="n"/>
      <c r="B178" s="990" t="n"/>
      <c r="C178" s="973" t="n"/>
      <c r="D178" s="973" t="n"/>
      <c r="E178" s="973" t="n"/>
      <c r="F178" s="973" t="n"/>
      <c r="G178" s="973" t="n"/>
      <c r="H178" s="973" t="n"/>
      <c r="I178" s="991" t="n"/>
      <c r="K178" s="966" t="n"/>
      <c r="N178" s="105" t="inlineStr"/>
      <c r="O178" s="106" t="inlineStr"/>
      <c r="P178" s="106" t="inlineStr"/>
      <c r="Q178" s="106" t="inlineStr"/>
      <c r="R178" s="106" t="inlineStr"/>
      <c r="S178" s="106" t="inlineStr"/>
      <c r="T178" s="106" t="inlineStr"/>
      <c r="U178" s="107">
        <f>I171</f>
        <v/>
      </c>
      <c r="V178" s="966" t="n"/>
      <c r="W178" s="966" t="n"/>
    </row>
    <row r="179">
      <c r="A179" s="618" t="n"/>
      <c r="B179" s="990" t="n"/>
      <c r="C179" s="973" t="n"/>
      <c r="D179" s="973" t="n"/>
      <c r="E179" s="973" t="n"/>
      <c r="F179" s="973" t="n"/>
      <c r="G179" s="973" t="n"/>
      <c r="H179" s="973" t="n"/>
      <c r="I179" s="991" t="n"/>
      <c r="K179" s="966" t="n"/>
      <c r="N179" s="105" t="inlineStr"/>
      <c r="O179" s="106" t="inlineStr"/>
      <c r="P179" s="106" t="inlineStr"/>
      <c r="Q179" s="106" t="inlineStr"/>
      <c r="R179" s="106" t="inlineStr"/>
      <c r="S179" s="106" t="inlineStr"/>
      <c r="T179" s="106" t="inlineStr"/>
      <c r="U179" s="107">
        <f>I172</f>
        <v/>
      </c>
      <c r="V179" s="966" t="n"/>
      <c r="W179" s="966" t="n"/>
    </row>
    <row r="180">
      <c r="A180" s="618" t="n"/>
      <c r="B180" s="990" t="n"/>
      <c r="C180" s="973" t="n"/>
      <c r="D180" s="973" t="n"/>
      <c r="E180" s="973" t="n"/>
      <c r="F180" s="973" t="n"/>
      <c r="G180" s="973" t="n"/>
      <c r="H180" s="973" t="n"/>
      <c r="I180" s="991" t="n"/>
      <c r="K180" s="966" t="n"/>
      <c r="N180" s="105" t="inlineStr"/>
      <c r="O180" s="106" t="inlineStr"/>
      <c r="P180" s="106" t="inlineStr"/>
      <c r="Q180" s="106" t="inlineStr"/>
      <c r="R180" s="106" t="inlineStr"/>
      <c r="S180" s="106" t="inlineStr"/>
      <c r="T180" s="106" t="inlineStr"/>
      <c r="U180" s="107">
        <f>I173</f>
        <v/>
      </c>
      <c r="V180" s="966" t="n"/>
      <c r="W180" s="966" t="n"/>
    </row>
    <row r="181">
      <c r="A181" s="618" t="n"/>
      <c r="B181" s="990" t="n"/>
      <c r="C181" s="973" t="n"/>
      <c r="D181" s="973" t="n"/>
      <c r="E181" s="973" t="n"/>
      <c r="F181" s="973" t="n"/>
      <c r="G181" s="973" t="n"/>
      <c r="H181" s="973" t="n"/>
      <c r="I181" s="991" t="n"/>
      <c r="K181" s="966" t="n"/>
      <c r="N181" s="105" t="inlineStr"/>
      <c r="O181" s="106" t="inlineStr"/>
      <c r="P181" s="106" t="inlineStr"/>
      <c r="Q181" s="106" t="inlineStr"/>
      <c r="R181" s="106" t="inlineStr"/>
      <c r="S181" s="106" t="inlineStr"/>
      <c r="T181" s="106" t="inlineStr"/>
      <c r="U181" s="107">
        <f>I174</f>
        <v/>
      </c>
      <c r="V181" s="966" t="n"/>
      <c r="W181" s="966" t="n"/>
    </row>
    <row r="182">
      <c r="A182" s="618" t="n"/>
      <c r="B182" s="102" t="n"/>
      <c r="C182" s="973" t="n"/>
      <c r="D182" s="973" t="n"/>
      <c r="E182" s="973" t="n"/>
      <c r="F182" s="973" t="n"/>
      <c r="G182" s="973" t="n"/>
      <c r="H182" s="973" t="n"/>
      <c r="I182" s="991" t="n"/>
      <c r="K182" s="966" t="n"/>
      <c r="N182" s="105" t="inlineStr"/>
      <c r="O182" s="106" t="inlineStr"/>
      <c r="P182" s="106" t="inlineStr"/>
      <c r="Q182" s="106" t="inlineStr"/>
      <c r="R182" s="106" t="inlineStr"/>
      <c r="S182" s="106" t="inlineStr"/>
      <c r="T182" s="106" t="inlineStr"/>
      <c r="U182" s="107">
        <f>I175</f>
        <v/>
      </c>
      <c r="V182" s="966" t="n"/>
      <c r="W182" s="966" t="n"/>
    </row>
    <row r="183">
      <c r="A183" s="618" t="inlineStr">
        <is>
          <t>K27</t>
        </is>
      </c>
      <c r="B183" s="993" t="inlineStr">
        <is>
          <t>Total</t>
        </is>
      </c>
      <c r="C183" s="994">
        <f>SUM(INDIRECT(ADDRESS(MATCH("K26",$A:$A,0)+1,COLUMN(C$12),4)&amp;":"&amp;ADDRESS(MATCH("K27",$A:$A,0)-1,COLUMN(C$12),4)))</f>
        <v/>
      </c>
      <c r="D183" s="994">
        <f>SUM(INDIRECT(ADDRESS(MATCH("K26",$A:$A,0)+1,COLUMN(D$12),4)&amp;":"&amp;ADDRESS(MATCH("K27",$A:$A,0)-1,COLUMN(D$12),4)))</f>
        <v/>
      </c>
      <c r="E183" s="994">
        <f>SUM(INDIRECT(ADDRESS(MATCH("K26",$A:$A,0)+1,COLUMN(E$12),4)&amp;":"&amp;ADDRESS(MATCH("K27",$A:$A,0)-1,COLUMN(E$12),4)))</f>
        <v/>
      </c>
      <c r="F183" s="994">
        <f>SUM(INDIRECT(ADDRESS(MATCH("K26",$A:$A,0)+1,COLUMN(F$12),4)&amp;":"&amp;ADDRESS(MATCH("K27",$A:$A,0)-1,COLUMN(F$12),4)))</f>
        <v/>
      </c>
      <c r="G183" s="994">
        <f>SUM(INDIRECT(ADDRESS(MATCH("K26",$A:$A,0)+1,COLUMN(G$12),4)&amp;":"&amp;ADDRESS(MATCH("K27",$A:$A,0)-1,COLUMN(G$12),4)))</f>
        <v/>
      </c>
      <c r="H183" s="994">
        <f>SUM(INDIRECT(ADDRESS(MATCH("K26",$A:$A,0)+1,COLUMN(H$12),4)&amp;":"&amp;ADDRESS(MATCH("K27",$A:$A,0)-1,COLUMN(H$12),4)))</f>
        <v/>
      </c>
      <c r="I183" s="995" t="n"/>
      <c r="J183" s="79" t="n"/>
      <c r="K183" s="966" t="n"/>
      <c r="L183" s="79" t="n"/>
      <c r="M183" s="79" t="n"/>
      <c r="N183" s="166">
        <f>B183</f>
        <v/>
      </c>
      <c r="O183" s="167">
        <f>C183*BS!$B$9</f>
        <v/>
      </c>
      <c r="P183" s="167">
        <f>D183*BS!$B$9</f>
        <v/>
      </c>
      <c r="Q183" s="167">
        <f>E183*BS!$B$9</f>
        <v/>
      </c>
      <c r="R183" s="167">
        <f>F183*BS!$B$9</f>
        <v/>
      </c>
      <c r="S183" s="167">
        <f>G183*BS!$B$9</f>
        <v/>
      </c>
      <c r="T183" s="167">
        <f>H183*BS!$B$9</f>
        <v/>
      </c>
      <c r="U183" s="168">
        <f>I176</f>
        <v/>
      </c>
      <c r="V183" s="996" t="n"/>
      <c r="W183" s="996"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n"/>
      <c r="C16" s="973" t="n"/>
      <c r="D16" s="973" t="n"/>
      <c r="E16" s="973" t="n"/>
      <c r="F16" s="973" t="n"/>
      <c r="G16" s="973" t="n"/>
      <c r="H16" s="973" t="n"/>
      <c r="I16" s="962" t="n"/>
      <c r="J16" s="999" t="n"/>
      <c r="N16" s="1006" t="inlineStr"/>
      <c r="O16" s="192" t="inlineStr"/>
      <c r="P16" s="192" t="inlineStr"/>
      <c r="Q16" s="192" t="inlineStr"/>
      <c r="R16" s="192" t="inlineStr"/>
      <c r="S16" s="192" t="inlineStr"/>
      <c r="T16" s="192" t="inlineStr"/>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n"/>
      <c r="C58" s="973" t="n"/>
      <c r="D58" s="973" t="n"/>
      <c r="E58" s="973" t="n"/>
      <c r="F58" s="973" t="n"/>
      <c r="G58" s="973" t="n"/>
      <c r="H58" s="973" t="n"/>
      <c r="I58" s="1015" t="n"/>
      <c r="J58" s="999" t="n"/>
      <c r="N58" s="1016" t="inlineStr"/>
      <c r="O58" s="192" t="inlineStr"/>
      <c r="P58" s="192" t="inlineStr"/>
      <c r="Q58" s="192" t="inlineStr"/>
      <c r="R58" s="192" t="inlineStr"/>
      <c r="S58" s="192" t="inlineStr"/>
      <c r="T58" s="192" t="inlineStr"/>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n"/>
      <c r="C70" s="973" t="n"/>
      <c r="D70" s="973" t="n"/>
      <c r="E70" s="973" t="n"/>
      <c r="F70" s="973" t="n"/>
      <c r="G70" s="973" t="n"/>
      <c r="H70" s="973" t="n"/>
      <c r="I70" s="1017" t="n"/>
      <c r="J70" s="999" t="n"/>
      <c r="N70" s="1016" t="inlineStr"/>
      <c r="O70" s="192" t="inlineStr"/>
      <c r="P70" s="192" t="inlineStr"/>
      <c r="Q70" s="192" t="inlineStr"/>
      <c r="R70" s="192" t="inlineStr"/>
      <c r="S70" s="192" t="inlineStr"/>
      <c r="T70" s="192" t="inlineStr"/>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Tax related payable to related entity Tax related payable to related entity</t>
        </is>
      </c>
      <c r="C84" s="103" t="n"/>
      <c r="D84" s="103" t="n"/>
      <c r="E84" s="103" t="n"/>
      <c r="F84" s="103" t="n"/>
      <c r="G84" s="103" t="n">
        <v>614902</v>
      </c>
      <c r="H84" s="103" t="n">
        <v>0</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inlineStr"/>
      <c r="O85" s="198" t="inlineStr"/>
      <c r="P85" s="198" t="inlineStr"/>
      <c r="Q85" s="198" t="inlineStr"/>
      <c r="R85" s="198" t="inlineStr"/>
      <c r="S85" s="198" t="inlineStr"/>
      <c r="T85" s="198" t="inlineStr"/>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Current Liability for annual leave</t>
        </is>
      </c>
      <c r="C88" s="973" t="n"/>
      <c r="D88" s="973" t="n"/>
      <c r="E88" s="973" t="n"/>
      <c r="F88" s="973" t="n"/>
      <c r="G88" s="973" t="n">
        <v>450181</v>
      </c>
      <c r="H88" s="973" t="n">
        <v>484610</v>
      </c>
      <c r="I88" s="1015" t="n"/>
      <c r="J88" s="999" t="n"/>
      <c r="N88" s="1016">
        <f>B88</f>
        <v/>
      </c>
      <c r="O88" s="192" t="inlineStr"/>
      <c r="P88" s="192" t="inlineStr"/>
      <c r="Q88" s="192" t="inlineStr"/>
      <c r="R88" s="192" t="inlineStr"/>
      <c r="S88" s="192">
        <f>G88*BS!$B$9</f>
        <v/>
      </c>
      <c r="T88" s="192">
        <f>H88*BS!$B$9</f>
        <v/>
      </c>
      <c r="U88" s="193">
        <f>I88</f>
        <v/>
      </c>
    </row>
    <row r="89">
      <c r="B89" s="102" t="inlineStr">
        <is>
          <t xml:space="preserve"> Current Liability for long service</t>
        </is>
      </c>
      <c r="C89" s="973" t="n"/>
      <c r="D89" s="973" t="n"/>
      <c r="E89" s="973" t="n"/>
      <c r="F89" s="973" t="n"/>
      <c r="G89" s="973" t="n">
        <v>642272</v>
      </c>
      <c r="H89" s="973" t="n">
        <v>643259</v>
      </c>
      <c r="I89" s="1015" t="n"/>
      <c r="J89" s="999" t="n"/>
      <c r="N89" s="1016">
        <f>B89</f>
        <v/>
      </c>
      <c r="O89" s="192" t="inlineStr"/>
      <c r="P89" s="192" t="inlineStr"/>
      <c r="Q89" s="192" t="inlineStr"/>
      <c r="R89" s="192" t="inlineStr"/>
      <c r="S89" s="192">
        <f>G89*BS!$B$9</f>
        <v/>
      </c>
      <c r="T89" s="192">
        <f>H89*BS!$B$9</f>
        <v/>
      </c>
      <c r="U89" s="193">
        <f>I89</f>
        <v/>
      </c>
    </row>
    <row r="90">
      <c r="B90" s="211" t="inlineStr">
        <is>
          <t>Other current liabilities *</t>
        </is>
      </c>
      <c r="C90" s="973" t="n"/>
      <c r="D90" s="973" t="n"/>
      <c r="E90" s="973" t="n"/>
      <c r="F90" s="973" t="n"/>
      <c r="G90" s="973" t="n">
        <v>-49520674</v>
      </c>
      <c r="H90" s="973" t="n">
        <v>-53585900</v>
      </c>
      <c r="I90" s="1015" t="n"/>
      <c r="J90" s="999" t="n"/>
      <c r="N90" s="101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1020" t="n"/>
      <c r="J91" s="999" t="n"/>
      <c r="N91" s="1016" t="inlineStr"/>
      <c r="O91" s="192" t="inlineStr"/>
      <c r="P91" s="192" t="inlineStr"/>
      <c r="Q91" s="192" t="inlineStr"/>
      <c r="R91" s="192" t="inlineStr"/>
      <c r="S91" s="192" t="inlineStr"/>
      <c r="T91" s="192" t="inlineStr"/>
      <c r="U91" s="193">
        <f>I91</f>
        <v/>
      </c>
    </row>
    <row r="92">
      <c r="B92" s="211" t="n"/>
      <c r="C92" s="973" t="n"/>
      <c r="D92" s="973" t="n"/>
      <c r="E92" s="973" t="n"/>
      <c r="F92" s="973" t="n"/>
      <c r="G92" s="973" t="n"/>
      <c r="H92" s="973" t="n"/>
      <c r="I92" s="1021" t="n"/>
      <c r="J92" s="999" t="n"/>
      <c r="N92" s="1016" t="inlineStr"/>
      <c r="O92" s="192" t="inlineStr"/>
      <c r="P92" s="192" t="inlineStr"/>
      <c r="Q92" s="192" t="inlineStr"/>
      <c r="R92" s="192" t="inlineStr"/>
      <c r="S92" s="192" t="inlineStr"/>
      <c r="T92" s="192" t="inlineStr"/>
      <c r="U92" s="193">
        <f>I92</f>
        <v/>
      </c>
    </row>
    <row r="93" ht="15.75" customHeight="1" s="899">
      <c r="B93" s="208" t="n"/>
      <c r="C93" s="973" t="n"/>
      <c r="D93" s="973" t="n"/>
      <c r="E93" s="973" t="n"/>
      <c r="F93" s="973" t="n"/>
      <c r="G93" s="973" t="n"/>
      <c r="H93" s="973" t="n"/>
      <c r="I93" s="1022" t="n"/>
      <c r="J93" s="999" t="n"/>
      <c r="N93" s="1016" t="inlineStr"/>
      <c r="O93" s="192" t="inlineStr"/>
      <c r="P93" s="192" t="inlineStr"/>
      <c r="Q93" s="192" t="inlineStr"/>
      <c r="R93" s="192" t="inlineStr"/>
      <c r="S93" s="192" t="inlineStr"/>
      <c r="T93" s="192" t="inlineStr"/>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999" t="n"/>
      <c r="N103" s="1026"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999" t="n"/>
      <c r="N104" s="1026"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1027" t="n"/>
      <c r="J107" s="999" t="n"/>
      <c r="N107" s="1026"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1027" t="n"/>
      <c r="J108" s="999" t="n"/>
      <c r="N108" s="1026"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1015" t="n"/>
      <c r="J111" s="999" t="n"/>
      <c r="N111" s="101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15" t="n"/>
      <c r="J112" s="999" t="n"/>
      <c r="N112" s="101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1015" t="n"/>
      <c r="J115" s="999" t="n"/>
      <c r="N115" s="101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1015" t="n"/>
      <c r="J116" s="999" t="n"/>
      <c r="N116" s="101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1015" t="n"/>
      <c r="J117" s="999" t="n"/>
      <c r="N117" s="101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1015" t="n"/>
      <c r="J118" s="999" t="n"/>
      <c r="N118" s="101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1021" t="n"/>
      <c r="J121" s="999" t="n"/>
      <c r="N121" s="1016">
        <f>B121</f>
        <v/>
      </c>
      <c r="O121" s="192" t="inlineStr"/>
      <c r="P121" s="192" t="inlineStr"/>
      <c r="Q121" s="192" t="inlineStr"/>
      <c r="R121" s="192" t="inlineStr"/>
      <c r="S121" s="192" t="inlineStr"/>
      <c r="T121" s="192" t="inlineStr"/>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inlineStr"/>
      <c r="O123" s="192" t="inlineStr"/>
      <c r="P123" s="192" t="inlineStr"/>
      <c r="Q123" s="192" t="inlineStr"/>
      <c r="R123" s="192" t="inlineStr"/>
      <c r="S123" s="192" t="inlineStr"/>
      <c r="T123" s="192" t="inlineStr"/>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t="inlineStr"/>
      <c r="P124" s="198" t="inlineStr"/>
      <c r="Q124" s="198" t="inlineStr"/>
      <c r="R124" s="198" t="inlineStr"/>
      <c r="S124" s="198" t="inlineStr"/>
      <c r="T124" s="198" t="inlineStr"/>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inlineStr">
        <is>
          <t>Deferred tax liabilities</t>
        </is>
      </c>
      <c r="C125" s="103" t="n"/>
      <c r="D125" s="103" t="n"/>
      <c r="E125" s="103" t="n"/>
      <c r="F125" s="103" t="n"/>
      <c r="G125" s="103" t="n">
        <v>61449028</v>
      </c>
      <c r="H125" s="103" t="n">
        <v>12202406</v>
      </c>
      <c r="I125" s="1029" t="n"/>
      <c r="J125" s="1009" t="n"/>
      <c r="K125" s="1010" t="n"/>
      <c r="L125" s="1010" t="n"/>
      <c r="M125" s="1010" t="n"/>
      <c r="N125" s="1003">
        <f>B125</f>
        <v/>
      </c>
      <c r="O125" s="198" t="inlineStr"/>
      <c r="P125" s="198" t="inlineStr"/>
      <c r="Q125" s="198" t="inlineStr"/>
      <c r="R125" s="198" t="inlineStr"/>
      <c r="S125" s="198">
        <f>G125*BS!$B$9</f>
        <v/>
      </c>
      <c r="T125" s="198">
        <f>H125*BS!$B$9</f>
        <v/>
      </c>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inlineStr"/>
      <c r="O126" s="192" t="inlineStr"/>
      <c r="P126" s="192" t="inlineStr"/>
      <c r="Q126" s="192" t="inlineStr"/>
      <c r="R126" s="192" t="inlineStr"/>
      <c r="S126" s="192" t="inlineStr"/>
      <c r="T126" s="192" t="inlineStr"/>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f>B127</f>
        <v/>
      </c>
      <c r="O127" s="192">
        <f>C127*BS!$B$9</f>
        <v/>
      </c>
      <c r="P127" s="192">
        <f>D127*BS!$B$9</f>
        <v/>
      </c>
      <c r="Q127" s="192">
        <f>E127*BS!$B$9</f>
        <v/>
      </c>
      <c r="R127" s="192">
        <f>F127*BS!$B$9</f>
        <v/>
      </c>
      <c r="S127" s="192">
        <f>G127*BS!$B$9</f>
        <v/>
      </c>
      <c r="T127" s="192">
        <f>H127*BS!$B$9</f>
        <v/>
      </c>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inlineStr"/>
      <c r="P128" s="198" t="inlineStr"/>
      <c r="Q128" s="198" t="inlineStr"/>
      <c r="R128" s="198" t="inlineStr"/>
      <c r="S128" s="198" t="inlineStr"/>
      <c r="T128" s="198" t="inlineStr"/>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Non-current Liability for long service leave</t>
        </is>
      </c>
      <c r="C129" s="1032" t="n"/>
      <c r="D129" s="1032" t="n"/>
      <c r="E129" s="1032" t="n"/>
      <c r="F129" s="1032" t="n"/>
      <c r="G129" s="1032" t="n">
        <v>36688</v>
      </c>
      <c r="H129" s="1032" t="n">
        <v>41089</v>
      </c>
      <c r="I129" s="1025" t="n"/>
      <c r="J129" s="999" t="n"/>
      <c r="N129" s="101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1032" t="n"/>
      <c r="D130" s="1032" t="n"/>
      <c r="E130" s="1032" t="n"/>
      <c r="F130" s="1032" t="n"/>
      <c r="G130" s="1032" t="n">
        <v>13130039</v>
      </c>
      <c r="H130" s="1032" t="n">
        <v>13392640</v>
      </c>
      <c r="I130" s="1033" t="n"/>
      <c r="J130" s="999" t="n"/>
      <c r="N130" s="101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1033" t="n"/>
      <c r="J131" s="999" t="n"/>
      <c r="N131" s="1016" t="inlineStr"/>
      <c r="O131" s="192" t="inlineStr"/>
      <c r="P131" s="192" t="inlineStr"/>
      <c r="Q131" s="192" t="inlineStr"/>
      <c r="R131" s="192" t="inlineStr"/>
      <c r="S131" s="192" t="inlineStr"/>
      <c r="T131" s="192" t="inlineStr"/>
      <c r="U131" s="193">
        <f>I131</f>
        <v/>
      </c>
    </row>
    <row r="132">
      <c r="A132" s="79" t="n"/>
      <c r="B132" s="102" t="n"/>
      <c r="C132" s="1032" t="n"/>
      <c r="D132" s="1032" t="n"/>
      <c r="E132" s="1032" t="n"/>
      <c r="F132" s="1032" t="n"/>
      <c r="G132" s="1032" t="n"/>
      <c r="H132" s="1032" t="n"/>
      <c r="I132" s="1033" t="n"/>
      <c r="J132" s="999" t="n"/>
      <c r="N132" s="1016" t="inlineStr"/>
      <c r="O132" s="192" t="inlineStr"/>
      <c r="P132" s="192" t="inlineStr"/>
      <c r="Q132" s="192" t="inlineStr"/>
      <c r="R132" s="192" t="inlineStr"/>
      <c r="S132" s="192" t="inlineStr"/>
      <c r="T132" s="192" t="inlineStr"/>
      <c r="U132" s="193">
        <f>I132</f>
        <v/>
      </c>
    </row>
    <row r="133">
      <c r="A133" s="79" t="n"/>
      <c r="B133" s="102" t="n"/>
      <c r="C133" s="1032" t="n"/>
      <c r="D133" s="1032" t="n"/>
      <c r="E133" s="1032" t="n"/>
      <c r="F133" s="1032" t="n"/>
      <c r="G133" s="1032" t="n"/>
      <c r="H133" s="1032" t="n"/>
      <c r="I133" s="1033" t="n"/>
      <c r="J133" s="999" t="n"/>
      <c r="N133" s="1016" t="inlineStr"/>
      <c r="O133" s="192" t="inlineStr"/>
      <c r="P133" s="192" t="inlineStr"/>
      <c r="Q133" s="192" t="inlineStr"/>
      <c r="R133" s="192" t="inlineStr"/>
      <c r="S133" s="192" t="inlineStr"/>
      <c r="T133" s="192" t="inlineStr"/>
      <c r="U133" s="193">
        <f>I133</f>
        <v/>
      </c>
    </row>
    <row r="134">
      <c r="A134" s="79" t="n"/>
      <c r="B134" s="102" t="n"/>
      <c r="C134" s="1032" t="n"/>
      <c r="D134" s="1032" t="n"/>
      <c r="E134" s="1032" t="n"/>
      <c r="F134" s="1032" t="n"/>
      <c r="G134" s="1032" t="n"/>
      <c r="H134" s="1032" t="n"/>
      <c r="I134" s="1033" t="n"/>
      <c r="J134" s="999" t="n"/>
      <c r="N134" s="1016" t="inlineStr"/>
      <c r="O134" s="192" t="inlineStr"/>
      <c r="P134" s="192" t="inlineStr"/>
      <c r="Q134" s="192" t="inlineStr"/>
      <c r="R134" s="192" t="inlineStr"/>
      <c r="S134" s="192" t="inlineStr"/>
      <c r="T134" s="192" t="inlineStr"/>
      <c r="U134" s="193">
        <f>I134</f>
        <v/>
      </c>
    </row>
    <row r="135">
      <c r="A135" s="79" t="n"/>
      <c r="B135" s="102" t="n"/>
      <c r="C135" s="1032" t="n"/>
      <c r="D135" s="1032" t="n"/>
      <c r="E135" s="1032" t="n"/>
      <c r="F135" s="1032" t="n"/>
      <c r="G135" s="1032" t="n"/>
      <c r="H135" s="1032" t="n"/>
      <c r="I135" s="1033" t="n"/>
      <c r="J135" s="999" t="n"/>
      <c r="N135" s="1016" t="inlineStr"/>
      <c r="O135" s="192" t="inlineStr"/>
      <c r="P135" s="192" t="inlineStr"/>
      <c r="Q135" s="192" t="inlineStr"/>
      <c r="R135" s="192" t="inlineStr"/>
      <c r="S135" s="192" t="inlineStr"/>
      <c r="T135" s="192" t="inlineStr"/>
      <c r="U135" s="193">
        <f>I135</f>
        <v/>
      </c>
    </row>
    <row r="136">
      <c r="A136" s="79" t="n"/>
      <c r="B136" s="102" t="n"/>
      <c r="C136" s="1032" t="n"/>
      <c r="D136" s="1032" t="n"/>
      <c r="E136" s="1032" t="n"/>
      <c r="F136" s="1032" t="n"/>
      <c r="G136" s="1032" t="n"/>
      <c r="H136" s="1032" t="n"/>
      <c r="I136" s="1033" t="n"/>
      <c r="J136" s="999" t="n"/>
      <c r="N136" s="1016" t="inlineStr"/>
      <c r="O136" s="192" t="inlineStr"/>
      <c r="P136" s="192" t="inlineStr"/>
      <c r="Q136" s="192" t="inlineStr"/>
      <c r="R136" s="192" t="inlineStr"/>
      <c r="S136" s="192" t="inlineStr"/>
      <c r="T136" s="192" t="inlineStr"/>
      <c r="U136" s="193">
        <f>I136</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I137</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I138</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inlineStr"/>
      <c r="O141" s="192" t="inlineStr"/>
      <c r="P141" s="192" t="inlineStr"/>
      <c r="Q141" s="192" t="inlineStr"/>
      <c r="R141" s="192" t="inlineStr"/>
      <c r="S141" s="192" t="inlineStr"/>
      <c r="T141" s="192" t="inlineStr"/>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inlineStr"/>
      <c r="P142" s="198" t="inlineStr"/>
      <c r="Q142" s="198" t="inlineStr"/>
      <c r="R142" s="198" t="inlineStr"/>
      <c r="S142" s="198" t="inlineStr"/>
      <c r="T142" s="198" t="inlineStr"/>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t="inlineStr"/>
      <c r="O143" s="192" t="inlineStr"/>
      <c r="P143" s="192" t="inlineStr"/>
      <c r="Q143" s="192" t="inlineStr"/>
      <c r="R143" s="192" t="inlineStr"/>
      <c r="S143" s="192" t="inlineStr"/>
      <c r="T143" s="192" t="inlineStr"/>
      <c r="U143" s="193">
        <f>I143</f>
        <v/>
      </c>
    </row>
    <row r="144">
      <c r="A144" s="79" t="n"/>
      <c r="B144" s="102" t="n"/>
      <c r="C144" s="1034" t="n"/>
      <c r="D144" s="1034" t="n"/>
      <c r="E144" s="1034" t="n"/>
      <c r="F144" s="986" t="n"/>
      <c r="G144" s="986" t="n"/>
      <c r="H144" s="986" t="n"/>
      <c r="I144" s="1020" t="n"/>
      <c r="J144" s="999" t="n"/>
      <c r="N144" s="1016" t="inlineStr"/>
      <c r="O144" s="192" t="inlineStr"/>
      <c r="P144" s="192" t="inlineStr"/>
      <c r="Q144" s="192" t="inlineStr"/>
      <c r="R144" s="192" t="inlineStr"/>
      <c r="S144" s="192" t="inlineStr"/>
      <c r="T144" s="192" t="inlineStr"/>
      <c r="U144" s="193">
        <f>I144</f>
        <v/>
      </c>
    </row>
    <row r="145">
      <c r="A145" s="79" t="n"/>
      <c r="B145" s="102" t="n"/>
      <c r="C145" s="1034" t="n"/>
      <c r="D145" s="1034" t="n"/>
      <c r="E145" s="1034" t="n"/>
      <c r="F145" s="986" t="n"/>
      <c r="G145" s="986" t="n"/>
      <c r="H145" s="986" t="n"/>
      <c r="I145" s="1020" t="n"/>
      <c r="J145" s="999" t="n"/>
      <c r="N145" s="1016" t="inlineStr"/>
      <c r="O145" s="192" t="inlineStr"/>
      <c r="P145" s="192" t="inlineStr"/>
      <c r="Q145" s="192" t="inlineStr"/>
      <c r="R145" s="192" t="inlineStr"/>
      <c r="S145" s="192" t="inlineStr"/>
      <c r="T145" s="192" t="inlineStr"/>
      <c r="U145" s="193">
        <f>I145</f>
        <v/>
      </c>
    </row>
    <row r="146">
      <c r="A146" s="79" t="n"/>
      <c r="B146" s="102" t="n"/>
      <c r="C146" s="1034" t="n"/>
      <c r="D146" s="1034" t="n"/>
      <c r="E146" s="1034" t="n"/>
      <c r="F146" s="986" t="n"/>
      <c r="G146" s="986" t="n"/>
      <c r="H146" s="986" t="n"/>
      <c r="I146" s="1020" t="n"/>
      <c r="J146" s="999" t="n"/>
      <c r="N146" s="1016" t="inlineStr"/>
      <c r="O146" s="192" t="inlineStr"/>
      <c r="P146" s="192" t="inlineStr"/>
      <c r="Q146" s="192" t="inlineStr"/>
      <c r="R146" s="192" t="inlineStr"/>
      <c r="S146" s="192" t="inlineStr"/>
      <c r="T146" s="192" t="inlineStr"/>
      <c r="U146" s="193">
        <f>I146</f>
        <v/>
      </c>
    </row>
    <row r="147">
      <c r="A147" s="79" t="n"/>
      <c r="B147" s="102" t="n"/>
      <c r="C147" s="1034" t="n"/>
      <c r="D147" s="1034" t="n"/>
      <c r="E147" s="1034" t="n"/>
      <c r="F147" s="986" t="n"/>
      <c r="G147" s="986" t="n"/>
      <c r="H147" s="986" t="n"/>
      <c r="I147" s="1020" t="n"/>
      <c r="J147" s="999" t="n"/>
      <c r="N147" s="1016" t="inlineStr"/>
      <c r="O147" s="192" t="inlineStr"/>
      <c r="P147" s="192" t="inlineStr"/>
      <c r="Q147" s="192" t="inlineStr"/>
      <c r="R147" s="192" t="inlineStr"/>
      <c r="S147" s="192" t="inlineStr"/>
      <c r="T147" s="192" t="inlineStr"/>
      <c r="U147" s="193">
        <f>I147</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1020" t="n"/>
      <c r="J149" s="999" t="n"/>
      <c r="N149" s="1016" t="inlineStr"/>
      <c r="O149" s="192" t="inlineStr"/>
      <c r="P149" s="192" t="inlineStr"/>
      <c r="Q149" s="192" t="inlineStr"/>
      <c r="R149" s="192" t="inlineStr"/>
      <c r="S149" s="192" t="inlineStr"/>
      <c r="T149" s="192" t="inlineStr"/>
      <c r="U149" s="193">
        <f>I149</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I150</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I151</f>
        <v/>
      </c>
    </row>
    <row r="152">
      <c r="A152" s="79" t="n"/>
      <c r="B152" s="102" t="n"/>
      <c r="C152" s="1030" t="n"/>
      <c r="D152" s="1011" t="n"/>
      <c r="E152" s="973" t="n"/>
      <c r="F152" s="973" t="n"/>
      <c r="G152" s="973" t="n"/>
      <c r="H152" s="973" t="n"/>
      <c r="I152" s="1015" t="n"/>
      <c r="J152" s="999" t="n"/>
      <c r="N152" s="1016" t="inlineStr"/>
      <c r="O152" s="192" t="inlineStr"/>
      <c r="P152" s="192" t="inlineStr"/>
      <c r="Q152" s="192" t="inlineStr"/>
      <c r="R152" s="192" t="inlineStr"/>
      <c r="S152" s="192" t="inlineStr"/>
      <c r="T152" s="192" t="inlineStr"/>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inlineStr"/>
      <c r="O154" s="192" t="inlineStr"/>
      <c r="P154" s="192" t="inlineStr"/>
      <c r="Q154" s="192" t="inlineStr"/>
      <c r="R154" s="192" t="inlineStr"/>
      <c r="S154" s="192" t="inlineStr"/>
      <c r="T154" s="192" t="inlineStr"/>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t="inlineStr"/>
      <c r="P155" s="198" t="inlineStr"/>
      <c r="Q155" s="198" t="inlineStr"/>
      <c r="R155" s="198" t="inlineStr"/>
      <c r="S155" s="198" t="inlineStr"/>
      <c r="T155" s="198" t="inlineStr"/>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Share capital</t>
        </is>
      </c>
      <c r="C156" s="103" t="n"/>
      <c r="D156" s="103" t="n"/>
      <c r="E156" s="103" t="n"/>
      <c r="F156" s="103" t="n"/>
      <c r="G156" s="103" t="n">
        <v>48907333</v>
      </c>
      <c r="H156" s="103" t="n">
        <v>48907333</v>
      </c>
      <c r="I156" s="1020" t="n"/>
      <c r="J156" s="1009" t="n"/>
      <c r="K156" s="1010" t="n"/>
      <c r="L156" s="1010" t="n"/>
      <c r="M156" s="1010" t="n"/>
      <c r="N156" s="1003">
        <f>B156</f>
        <v/>
      </c>
      <c r="O156" s="198" t="inlineStr"/>
      <c r="P156" s="198" t="inlineStr"/>
      <c r="Q156" s="198" t="inlineStr"/>
      <c r="R156" s="198" t="inlineStr"/>
      <c r="S156" s="198">
        <f>G156*BS!$B$9</f>
        <v/>
      </c>
      <c r="T156" s="198">
        <f>H156*BS!$B$9</f>
        <v/>
      </c>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inlineStr"/>
      <c r="O157" s="198" t="inlineStr"/>
      <c r="P157" s="198" t="inlineStr"/>
      <c r="Q157" s="198" t="inlineStr"/>
      <c r="R157" s="198" t="inlineStr"/>
      <c r="S157" s="198" t="inlineStr"/>
      <c r="T157" s="198" t="inlineStr"/>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inlineStr"/>
      <c r="O158" s="198" t="inlineStr"/>
      <c r="P158" s="198" t="inlineStr"/>
      <c r="Q158" s="198" t="inlineStr"/>
      <c r="R158" s="198" t="inlineStr"/>
      <c r="S158" s="198" t="inlineStr"/>
      <c r="T158" s="198" t="inlineStr"/>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f>B159</f>
        <v/>
      </c>
      <c r="O159" s="198">
        <f>C159*BS!$B$9</f>
        <v/>
      </c>
      <c r="P159" s="198">
        <f>D159*BS!$B$9</f>
        <v/>
      </c>
      <c r="Q159" s="198">
        <f>E159*BS!$B$9</f>
        <v/>
      </c>
      <c r="R159" s="198">
        <f>F159*BS!$B$9</f>
        <v/>
      </c>
      <c r="S159" s="198">
        <f>G159*BS!$B$9</f>
        <v/>
      </c>
      <c r="T159" s="198">
        <f>H159*BS!$B$9</f>
        <v/>
      </c>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inlineStr"/>
      <c r="O160" s="192" t="inlineStr"/>
      <c r="P160" s="192" t="inlineStr"/>
      <c r="Q160" s="192" t="inlineStr"/>
      <c r="R160" s="192" t="inlineStr"/>
      <c r="S160" s="192" t="inlineStr"/>
      <c r="T160" s="192" t="inlineStr"/>
      <c r="U160" s="193" t="n"/>
    </row>
    <row r="161">
      <c r="B161" s="102" t="n"/>
      <c r="C161" s="1035" t="n"/>
      <c r="D161" s="1035" t="n"/>
      <c r="E161" s="1035" t="n"/>
      <c r="F161" s="1035" t="n"/>
      <c r="G161" s="1035" t="n"/>
      <c r="H161" s="1035" t="n"/>
      <c r="I161" s="1033" t="n"/>
      <c r="J161" s="999" t="n"/>
      <c r="N161" s="1016" t="inlineStr"/>
      <c r="O161" s="192" t="inlineStr"/>
      <c r="P161" s="192" t="inlineStr"/>
      <c r="Q161" s="192" t="inlineStr"/>
      <c r="R161" s="192" t="inlineStr"/>
      <c r="S161" s="192" t="inlineStr"/>
      <c r="T161" s="192" t="inlineStr"/>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t="inlineStr"/>
      <c r="P162" s="198" t="inlineStr"/>
      <c r="Q162" s="198" t="inlineStr"/>
      <c r="R162" s="198" t="inlineStr"/>
      <c r="S162" s="198" t="inlineStr"/>
      <c r="T162" s="198" t="inlineStr"/>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inlineStr"/>
      <c r="O163" s="198" t="inlineStr"/>
      <c r="P163" s="198" t="inlineStr"/>
      <c r="Q163" s="198" t="inlineStr"/>
      <c r="R163" s="198" t="inlineStr"/>
      <c r="S163" s="198" t="inlineStr"/>
      <c r="T163" s="198" t="inlineStr"/>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inlineStr"/>
      <c r="O164" s="198" t="inlineStr"/>
      <c r="P164" s="198" t="inlineStr"/>
      <c r="Q164" s="198" t="inlineStr"/>
      <c r="R164" s="198" t="inlineStr"/>
      <c r="S164" s="198" t="inlineStr"/>
      <c r="T164" s="198" t="inlineStr"/>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f>B165</f>
        <v/>
      </c>
      <c r="O165" s="192">
        <f>C165*BS!$B$9</f>
        <v/>
      </c>
      <c r="P165" s="192">
        <f>D165*BS!$B$9</f>
        <v/>
      </c>
      <c r="Q165" s="192">
        <f>E165*BS!$B$9</f>
        <v/>
      </c>
      <c r="R165" s="192">
        <f>F165*BS!$B$9</f>
        <v/>
      </c>
      <c r="S165" s="192">
        <f>G165*BS!$B$9</f>
        <v/>
      </c>
      <c r="T165" s="192">
        <f>H165*BS!$B$9</f>
        <v/>
      </c>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t="inlineStr"/>
      <c r="P166" s="198" t="inlineStr"/>
      <c r="Q166" s="198" t="inlineStr"/>
      <c r="R166" s="198" t="inlineStr"/>
      <c r="S166" s="198" t="inlineStr"/>
      <c r="T166" s="198" t="inlineStr"/>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109273573</v>
      </c>
      <c r="H167" s="1034" t="n">
        <v>-9767936</v>
      </c>
      <c r="I167" s="1033" t="n"/>
      <c r="J167" s="999" t="n"/>
      <c r="N167" s="1016">
        <f>B167</f>
        <v/>
      </c>
      <c r="O167" s="192" t="inlineStr"/>
      <c r="P167" s="192" t="inlineStr"/>
      <c r="Q167" s="192" t="inlineStr"/>
      <c r="R167" s="192" t="inlineStr"/>
      <c r="S167" s="192">
        <f>G167*BS!$B$9</f>
        <v/>
      </c>
      <c r="T167" s="192">
        <f>H167*BS!$B$9</f>
        <v/>
      </c>
      <c r="U167" s="193">
        <f>I167</f>
        <v/>
      </c>
    </row>
    <row r="168">
      <c r="A168" s="79" t="n"/>
      <c r="B168" s="102" t="n"/>
      <c r="C168" s="1034" t="n"/>
      <c r="D168" s="1034" t="n"/>
      <c r="E168" s="1034" t="n"/>
      <c r="F168" s="1034" t="n"/>
      <c r="G168" s="1034" t="n"/>
      <c r="H168" s="1034" t="n"/>
      <c r="I168" s="1033" t="n"/>
      <c r="J168" s="999" t="n"/>
      <c r="N168" s="1016" t="inlineStr"/>
      <c r="O168" s="192" t="inlineStr"/>
      <c r="P168" s="192" t="inlineStr"/>
      <c r="Q168" s="192" t="inlineStr"/>
      <c r="R168" s="192" t="inlineStr"/>
      <c r="S168" s="192" t="inlineStr"/>
      <c r="T168" s="192" t="inlineStr"/>
      <c r="U168" s="193">
        <f>I168</f>
        <v/>
      </c>
    </row>
    <row r="169">
      <c r="A169" s="79" t="n"/>
      <c r="B169" s="102" t="n"/>
      <c r="C169" s="1034" t="n"/>
      <c r="D169" s="1034" t="n"/>
      <c r="E169" s="1034" t="n"/>
      <c r="F169" s="1034" t="n"/>
      <c r="G169" s="1034" t="n"/>
      <c r="H169" s="1034" t="n"/>
      <c r="I169" s="1033" t="n"/>
      <c r="J169" s="999" t="n"/>
      <c r="N169" s="1016" t="inlineStr"/>
      <c r="O169" s="192" t="inlineStr"/>
      <c r="P169" s="192" t="inlineStr"/>
      <c r="Q169" s="192" t="inlineStr"/>
      <c r="R169" s="192" t="inlineStr"/>
      <c r="S169" s="192" t="inlineStr"/>
      <c r="T169" s="192" t="inlineStr"/>
      <c r="U169" s="193">
        <f>I169</f>
        <v/>
      </c>
    </row>
    <row r="170">
      <c r="A170" s="79" t="n"/>
      <c r="B170" s="102" t="n"/>
      <c r="C170" s="1034" t="n"/>
      <c r="D170" s="1034" t="n"/>
      <c r="E170" s="1034" t="n"/>
      <c r="F170" s="1034" t="n"/>
      <c r="G170" s="1034" t="n"/>
      <c r="H170" s="1034" t="n"/>
      <c r="I170" s="1033" t="n"/>
      <c r="J170" s="999" t="n"/>
      <c r="N170" s="1016" t="inlineStr"/>
      <c r="O170" s="192" t="inlineStr"/>
      <c r="P170" s="192" t="inlineStr"/>
      <c r="Q170" s="192" t="inlineStr"/>
      <c r="R170" s="192" t="inlineStr"/>
      <c r="S170" s="192" t="inlineStr"/>
      <c r="T170" s="192" t="inlineStr"/>
      <c r="U170" s="193">
        <f>I170</f>
        <v/>
      </c>
    </row>
    <row r="171">
      <c r="A171" s="79" t="n"/>
      <c r="B171" s="102" t="n"/>
      <c r="C171" s="103" t="n"/>
      <c r="D171" s="229" t="n"/>
      <c r="E171" s="229" t="n"/>
      <c r="F171" s="103" t="n"/>
      <c r="G171" s="103" t="n"/>
      <c r="H171" s="103" t="n"/>
      <c r="I171" s="1033" t="n"/>
      <c r="J171" s="999" t="n"/>
      <c r="N171" s="1016" t="inlineStr"/>
      <c r="O171" s="192" t="inlineStr"/>
      <c r="P171" s="192" t="inlineStr"/>
      <c r="Q171" s="192" t="inlineStr"/>
      <c r="R171" s="192" t="inlineStr"/>
      <c r="S171" s="192" t="inlineStr"/>
      <c r="T171" s="192" t="inlineStr"/>
      <c r="U171" s="193">
        <f>I171</f>
        <v/>
      </c>
    </row>
    <row r="172">
      <c r="A172" s="79" t="n"/>
      <c r="B172" s="102" t="n"/>
      <c r="C172" s="1034" t="n"/>
      <c r="D172" s="1034" t="n"/>
      <c r="E172" s="1034" t="n"/>
      <c r="F172" s="1034" t="n"/>
      <c r="G172" s="1034" t="n"/>
      <c r="H172" s="1034" t="n"/>
      <c r="I172" s="1033" t="n"/>
      <c r="J172" s="999" t="n"/>
      <c r="N172" s="1016" t="inlineStr"/>
      <c r="O172" s="192" t="inlineStr"/>
      <c r="P172" s="192" t="inlineStr"/>
      <c r="Q172" s="192" t="inlineStr"/>
      <c r="R172" s="192" t="inlineStr"/>
      <c r="S172" s="192" t="inlineStr"/>
      <c r="T172" s="192" t="inlineStr"/>
      <c r="U172" s="193">
        <f>I172</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I173</f>
        <v/>
      </c>
    </row>
    <row r="174">
      <c r="A174" s="79" t="n"/>
      <c r="B174" s="102" t="n"/>
      <c r="C174" s="1034" t="n"/>
      <c r="D174" s="1034" t="n"/>
      <c r="E174" s="1034" t="n"/>
      <c r="F174" s="1034" t="n"/>
      <c r="G174" s="1034" t="n"/>
      <c r="H174" s="1034" t="n"/>
      <c r="I174" s="1033" t="n"/>
      <c r="J174" s="999" t="n"/>
      <c r="N174" s="1016" t="inlineStr"/>
      <c r="O174" s="192" t="inlineStr"/>
      <c r="P174" s="192" t="inlineStr"/>
      <c r="Q174" s="192" t="inlineStr"/>
      <c r="R174" s="192" t="inlineStr"/>
      <c r="S174" s="192" t="inlineStr"/>
      <c r="T174" s="192" t="inlineStr"/>
      <c r="U174" s="193">
        <f>I174</f>
        <v/>
      </c>
    </row>
    <row r="175">
      <c r="A175" s="79" t="n"/>
      <c r="B175" s="102" t="n"/>
      <c r="C175" s="1034" t="n"/>
      <c r="D175" s="1034" t="n"/>
      <c r="E175" s="1034" t="n"/>
      <c r="F175" s="1034" t="n"/>
      <c r="G175" s="1034" t="n"/>
      <c r="H175" s="1034" t="n"/>
      <c r="I175" s="1027" t="n"/>
      <c r="J175" s="999" t="n"/>
      <c r="N175" s="1016" t="inlineStr"/>
      <c r="O175" s="192" t="inlineStr"/>
      <c r="P175" s="192" t="inlineStr"/>
      <c r="Q175" s="192" t="inlineStr"/>
      <c r="R175" s="192" t="inlineStr"/>
      <c r="S175" s="192" t="inlineStr"/>
      <c r="T175" s="192" t="inlineStr"/>
      <c r="U175" s="193">
        <f>I175</f>
        <v/>
      </c>
    </row>
    <row r="176">
      <c r="A176" s="79" t="n"/>
      <c r="B176" s="102" t="n"/>
      <c r="C176" s="1034" t="n"/>
      <c r="D176" s="1034" t="n"/>
      <c r="E176" s="1034" t="n"/>
      <c r="F176" s="1034" t="n"/>
      <c r="G176" s="1034" t="n"/>
      <c r="H176" s="1034" t="n"/>
      <c r="I176" s="1027" t="n"/>
      <c r="J176" s="999" t="n"/>
      <c r="N176" s="1016" t="inlineStr"/>
      <c r="O176" s="192" t="inlineStr"/>
      <c r="P176" s="192" t="inlineStr"/>
      <c r="Q176" s="192" t="inlineStr"/>
      <c r="R176" s="192" t="inlineStr"/>
      <c r="S176" s="192" t="inlineStr"/>
      <c r="T176" s="192" t="inlineStr"/>
      <c r="U176" s="193">
        <f>I176</f>
        <v/>
      </c>
    </row>
    <row r="177">
      <c r="B177" s="102" t="n"/>
      <c r="C177" s="986" t="n"/>
      <c r="D177" s="986" t="n"/>
      <c r="E177" s="986" t="n"/>
      <c r="F177" s="986" t="n"/>
      <c r="G177" s="986" t="n"/>
      <c r="H177" s="986" t="n"/>
      <c r="I177" s="1020" t="n"/>
      <c r="J177" s="999" t="n"/>
      <c r="N177" s="1016" t="inlineStr"/>
      <c r="O177" s="192" t="inlineStr"/>
      <c r="P177" s="192" t="inlineStr"/>
      <c r="Q177" s="192" t="inlineStr"/>
      <c r="R177" s="192" t="inlineStr"/>
      <c r="S177" s="192" t="inlineStr"/>
      <c r="T177" s="192" t="inlineStr"/>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inlineStr"/>
      <c r="O179" s="192" t="inlineStr"/>
      <c r="P179" s="192" t="inlineStr"/>
      <c r="Q179" s="192" t="inlineStr"/>
      <c r="R179" s="192" t="inlineStr"/>
      <c r="S179" s="192" t="inlineStr"/>
      <c r="T179" s="192" t="inlineStr"/>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t="inlineStr"/>
      <c r="P180" s="198" t="inlineStr"/>
      <c r="Q180" s="198" t="inlineStr"/>
      <c r="R180" s="198" t="inlineStr"/>
      <c r="S180" s="198" t="inlineStr"/>
      <c r="T180" s="198" t="inlineStr"/>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51339743</v>
      </c>
      <c r="H181" s="103" t="n">
        <v>58101507</v>
      </c>
      <c r="I181" s="1040" t="n"/>
      <c r="J181" s="1009" t="n"/>
      <c r="K181" s="1010" t="n"/>
      <c r="L181" s="1010" t="n"/>
      <c r="M181" s="1010" t="n"/>
      <c r="N181" s="1003">
        <f>B181</f>
        <v/>
      </c>
      <c r="O181" s="198" t="inlineStr"/>
      <c r="P181" s="198" t="inlineStr"/>
      <c r="Q181" s="198" t="inlineStr"/>
      <c r="R181" s="198" t="inlineStr"/>
      <c r="S181" s="198">
        <f>G181*BS!$B$9</f>
        <v/>
      </c>
      <c r="T181" s="198">
        <f>H181*BS!$B$9</f>
        <v/>
      </c>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inlineStr"/>
      <c r="O182" s="198" t="inlineStr"/>
      <c r="P182" s="198" t="inlineStr"/>
      <c r="Q182" s="198" t="inlineStr"/>
      <c r="R182" s="198" t="inlineStr"/>
      <c r="S182" s="198" t="inlineStr"/>
      <c r="T182" s="198" t="inlineStr"/>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f>B183</f>
        <v/>
      </c>
      <c r="O183" s="192">
        <f>C183*BS!$B$9</f>
        <v/>
      </c>
      <c r="P183" s="192">
        <f>D183*BS!$B$9</f>
        <v/>
      </c>
      <c r="Q183" s="192">
        <f>E183*BS!$B$9</f>
        <v/>
      </c>
      <c r="R183" s="192">
        <f>F183*BS!$B$9</f>
        <v/>
      </c>
      <c r="S183" s="192">
        <f>G183*BS!$B$9</f>
        <v/>
      </c>
      <c r="T183" s="192">
        <f>H183*BS!$B$9</f>
        <v/>
      </c>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inlineStr"/>
      <c r="P184" s="204" t="inlineStr"/>
      <c r="Q184" s="204" t="inlineStr"/>
      <c r="R184" s="204" t="inlineStr"/>
      <c r="S184" s="204" t="inlineStr"/>
      <c r="T184" s="204" t="inlineStr"/>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t="inlineStr"/>
      <c r="O185" s="192" t="inlineStr"/>
      <c r="P185" s="192" t="inlineStr"/>
      <c r="Q185" s="192" t="inlineStr"/>
      <c r="R185" s="192" t="inlineStr"/>
      <c r="S185" s="192" t="inlineStr"/>
      <c r="T185" s="192" t="inlineStr"/>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t="inlineStr"/>
      <c r="O186" s="192" t="inlineStr"/>
      <c r="P186" s="192" t="inlineStr"/>
      <c r="Q186" s="192" t="inlineStr"/>
      <c r="R186" s="192" t="inlineStr"/>
      <c r="S186" s="192" t="inlineStr"/>
      <c r="T186" s="192" t="inlineStr"/>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t="inlineStr"/>
      <c r="O187" s="192" t="inlineStr"/>
      <c r="P187" s="192" t="inlineStr"/>
      <c r="Q187" s="192" t="inlineStr"/>
      <c r="R187" s="192" t="inlineStr"/>
      <c r="S187" s="192" t="inlineStr"/>
      <c r="T187" s="192" t="inlineStr"/>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t="inlineStr"/>
      <c r="O188" s="192" t="inlineStr"/>
      <c r="P188" s="192" t="inlineStr"/>
      <c r="Q188" s="192" t="inlineStr"/>
      <c r="R188" s="192" t="inlineStr"/>
      <c r="S188" s="192" t="inlineStr"/>
      <c r="T188" s="192" t="inlineStr"/>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t="inlineStr"/>
      <c r="O189" s="192" t="inlineStr"/>
      <c r="P189" s="192" t="inlineStr"/>
      <c r="Q189" s="192" t="inlineStr"/>
      <c r="R189" s="192" t="inlineStr"/>
      <c r="S189" s="192" t="inlineStr"/>
      <c r="T189" s="192" t="inlineStr"/>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t="inlineStr"/>
      <c r="O190" s="192" t="inlineStr"/>
      <c r="P190" s="192" t="inlineStr"/>
      <c r="Q190" s="192" t="inlineStr"/>
      <c r="R190" s="192" t="inlineStr"/>
      <c r="S190" s="192" t="inlineStr"/>
      <c r="T190" s="192" t="inlineStr"/>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t="inlineStr"/>
      <c r="O191" s="192" t="inlineStr"/>
      <c r="P191" s="192" t="inlineStr"/>
      <c r="Q191" s="192" t="inlineStr"/>
      <c r="R191" s="192" t="inlineStr"/>
      <c r="S191" s="192" t="inlineStr"/>
      <c r="T191" s="192" t="inlineStr"/>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t="inlineStr"/>
      <c r="O192" s="192" t="inlineStr"/>
      <c r="P192" s="192" t="inlineStr"/>
      <c r="Q192" s="192" t="inlineStr"/>
      <c r="R192" s="192" t="inlineStr"/>
      <c r="S192" s="192" t="inlineStr"/>
      <c r="T192" s="192" t="inlineStr"/>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t="inlineStr"/>
      <c r="O193" s="192" t="inlineStr"/>
      <c r="P193" s="192" t="inlineStr"/>
      <c r="Q193" s="192" t="inlineStr"/>
      <c r="R193" s="192" t="inlineStr"/>
      <c r="S193" s="192" t="inlineStr"/>
      <c r="T193" s="192" t="inlineStr"/>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t="inlineStr"/>
      <c r="O194" s="192" t="inlineStr"/>
      <c r="P194" s="192" t="inlineStr"/>
      <c r="Q194" s="192" t="inlineStr"/>
      <c r="R194" s="192" t="inlineStr"/>
      <c r="S194" s="192" t="inlineStr"/>
      <c r="T194" s="192" t="inlineStr"/>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C195*BS!$B$9</f>
        <v/>
      </c>
      <c r="P195" s="1044">
        <f>D195*BS!$B$9</f>
        <v/>
      </c>
      <c r="Q195" s="1044">
        <f>E195*BS!$B$9</f>
        <v/>
      </c>
      <c r="R195" s="1044">
        <f>F195*BS!$B$9</f>
        <v/>
      </c>
      <c r="S195" s="1044">
        <f>G195*BS!$B$9</f>
        <v/>
      </c>
      <c r="T195" s="1044">
        <f>H195*BS!$B$9</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inlineStr"/>
      <c r="O196" s="192" t="inlineStr"/>
      <c r="P196" s="192" t="inlineStr"/>
      <c r="Q196" s="192" t="inlineStr"/>
      <c r="R196" s="192" t="inlineStr"/>
      <c r="S196" s="192" t="inlineStr"/>
      <c r="T196" s="192" t="inlineStr"/>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t="inlineStr"/>
      <c r="P197" s="198" t="inlineStr"/>
      <c r="Q197" s="198" t="inlineStr"/>
      <c r="R197" s="198" t="inlineStr"/>
      <c r="S197" s="198" t="inlineStr"/>
      <c r="T197" s="198" t="inlineStr"/>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inlineStr"/>
      <c r="O198" s="192" t="inlineStr"/>
      <c r="P198" s="192" t="inlineStr"/>
      <c r="Q198" s="192" t="inlineStr"/>
      <c r="R198" s="192" t="inlineStr"/>
      <c r="S198" s="192" t="inlineStr"/>
      <c r="T198" s="192" t="inlineStr"/>
      <c r="U198" s="193">
        <f>I198</f>
        <v/>
      </c>
    </row>
    <row r="199">
      <c r="B199" s="102" t="n"/>
      <c r="C199" s="1045" t="n"/>
      <c r="D199" s="1045" t="n"/>
      <c r="E199" s="1045" t="n"/>
      <c r="F199" s="1045" t="n"/>
      <c r="G199" s="1045" t="n"/>
      <c r="H199" s="1045" t="n"/>
      <c r="I199" s="1025" t="n"/>
      <c r="J199" s="999" t="n"/>
      <c r="N199" s="1016" t="inlineStr"/>
      <c r="O199" s="192" t="inlineStr"/>
      <c r="P199" s="192" t="inlineStr"/>
      <c r="Q199" s="192" t="inlineStr"/>
      <c r="R199" s="192" t="inlineStr"/>
      <c r="S199" s="192" t="inlineStr"/>
      <c r="T199" s="192" t="inlineStr"/>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f>B200</f>
        <v/>
      </c>
      <c r="O200" s="192">
        <f>C200*BS!$B$9</f>
        <v/>
      </c>
      <c r="P200" s="192">
        <f>D200*BS!$B$9</f>
        <v/>
      </c>
      <c r="Q200" s="192">
        <f>E200*BS!$B$9</f>
        <v/>
      </c>
      <c r="R200" s="192">
        <f>F200*BS!$B$9</f>
        <v/>
      </c>
      <c r="S200" s="192">
        <f>G200*BS!$B$9</f>
        <v/>
      </c>
      <c r="T200" s="192">
        <f>H200*BS!$B$9</f>
        <v/>
      </c>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inlineStr"/>
      <c r="P201" s="204" t="inlineStr"/>
      <c r="Q201" s="204" t="inlineStr"/>
      <c r="R201" s="204" t="inlineStr"/>
      <c r="S201" s="204" t="inlineStr"/>
      <c r="T201" s="204" t="inlineStr"/>
      <c r="U201" s="193" t="n"/>
    </row>
    <row r="202">
      <c r="B202" s="102" t="inlineStr">
        <is>
          <t>- LC</t>
        </is>
      </c>
      <c r="C202" s="1032" t="n"/>
      <c r="D202" s="1032" t="n"/>
      <c r="E202" s="1032" t="n"/>
      <c r="F202" s="1032" t="n"/>
      <c r="G202" s="1032" t="n"/>
      <c r="H202" s="1032" t="n"/>
      <c r="I202" s="1017" t="n"/>
      <c r="J202" s="999" t="n"/>
      <c r="N202" s="1016">
        <f>B202</f>
        <v/>
      </c>
      <c r="O202" s="192" t="inlineStr"/>
      <c r="P202" s="192" t="inlineStr"/>
      <c r="Q202" s="192" t="inlineStr"/>
      <c r="R202" s="192" t="inlineStr"/>
      <c r="S202" s="192" t="inlineStr"/>
      <c r="T202" s="192" t="inlineStr"/>
      <c r="U202" s="193">
        <f>I202</f>
        <v/>
      </c>
    </row>
    <row r="203">
      <c r="B203" s="102" t="inlineStr">
        <is>
          <t>- BG</t>
        </is>
      </c>
      <c r="C203" s="1032" t="n"/>
      <c r="D203" s="1032" t="n"/>
      <c r="E203" s="1032" t="n"/>
      <c r="F203" s="1032" t="n"/>
      <c r="G203" s="1032" t="n"/>
      <c r="H203" s="1032" t="n"/>
      <c r="I203" s="239" t="n"/>
      <c r="J203" s="999" t="n"/>
      <c r="N203" s="101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999" t="n"/>
      <c r="N204" s="1016">
        <f>B204</f>
        <v/>
      </c>
      <c r="O204" s="192" t="inlineStr"/>
      <c r="P204" s="192" t="inlineStr"/>
      <c r="Q204" s="192" t="inlineStr"/>
      <c r="R204" s="192" t="inlineStr"/>
      <c r="S204" s="192" t="inlineStr"/>
      <c r="T204" s="192" t="inlineStr"/>
      <c r="U204" s="193">
        <f>I204</f>
        <v/>
      </c>
    </row>
    <row r="205">
      <c r="B205" s="102" t="inlineStr">
        <is>
          <t>- CG</t>
        </is>
      </c>
      <c r="C205" s="1032" t="n"/>
      <c r="D205" s="1032" t="n"/>
      <c r="E205" s="1032" t="n"/>
      <c r="F205" s="1032" t="n"/>
      <c r="G205" s="1032" t="n"/>
      <c r="H205" s="1032" t="n"/>
      <c r="I205" s="241" t="n"/>
      <c r="J205" s="999" t="n"/>
      <c r="N205" s="1016">
        <f>B205</f>
        <v/>
      </c>
      <c r="O205" s="192" t="inlineStr"/>
      <c r="P205" s="192" t="inlineStr"/>
      <c r="Q205" s="192" t="inlineStr"/>
      <c r="R205" s="192" t="inlineStr"/>
      <c r="S205" s="192" t="inlineStr"/>
      <c r="T205" s="192" t="inlineStr"/>
      <c r="U205" s="193">
        <f>I205</f>
        <v/>
      </c>
    </row>
    <row r="206">
      <c r="B206" s="102" t="inlineStr">
        <is>
          <t>- Commitments</t>
        </is>
      </c>
      <c r="C206" s="1032" t="n"/>
      <c r="D206" s="1032" t="n"/>
      <c r="E206" s="1032" t="n"/>
      <c r="F206" s="1032" t="n"/>
      <c r="G206" s="1032" t="n"/>
      <c r="H206" s="1032" t="n"/>
      <c r="I206" s="241" t="n"/>
      <c r="J206" s="999" t="n"/>
      <c r="N206" s="1016">
        <f>B206</f>
        <v/>
      </c>
      <c r="O206" s="192" t="inlineStr"/>
      <c r="P206" s="192" t="inlineStr"/>
      <c r="Q206" s="192" t="inlineStr"/>
      <c r="R206" s="192" t="inlineStr"/>
      <c r="S206" s="192" t="inlineStr"/>
      <c r="T206" s="192" t="inlineStr"/>
      <c r="U206" s="193">
        <f>I206</f>
        <v/>
      </c>
    </row>
    <row r="207">
      <c r="B207" s="102" t="n"/>
      <c r="C207" s="1032" t="n"/>
      <c r="D207" s="1032" t="n"/>
      <c r="E207" s="1032" t="n"/>
      <c r="F207" s="1032" t="n"/>
      <c r="G207" s="1032" t="n"/>
      <c r="H207" s="1032" t="n"/>
      <c r="I207" s="241" t="n"/>
      <c r="J207" s="999" t="n"/>
      <c r="N207" s="1016" t="inlineStr"/>
      <c r="O207" s="192" t="inlineStr"/>
      <c r="P207" s="192" t="inlineStr"/>
      <c r="Q207" s="192" t="inlineStr"/>
      <c r="R207" s="192" t="inlineStr"/>
      <c r="S207" s="192" t="inlineStr"/>
      <c r="T207" s="192" t="inlineStr"/>
      <c r="U207" s="193">
        <f>I207</f>
        <v/>
      </c>
    </row>
    <row r="208">
      <c r="B208" s="102" t="inlineStr">
        <is>
          <t>- Others</t>
        </is>
      </c>
      <c r="C208" s="1032" t="n"/>
      <c r="D208" s="1032" t="n"/>
      <c r="E208" s="1032" t="n"/>
      <c r="F208" s="1032" t="n"/>
      <c r="G208" s="1032" t="n"/>
      <c r="H208" s="1032" t="n"/>
      <c r="I208" s="241" t="n"/>
      <c r="J208" s="999" t="n"/>
      <c r="N208" s="1016">
        <f>B208</f>
        <v/>
      </c>
      <c r="O208" s="192" t="inlineStr"/>
      <c r="P208" s="192" t="inlineStr"/>
      <c r="Q208" s="192" t="inlineStr"/>
      <c r="R208" s="192" t="inlineStr"/>
      <c r="S208" s="192" t="inlineStr"/>
      <c r="T208" s="192" t="inlineStr"/>
      <c r="U208" s="193">
        <f>I208</f>
        <v/>
      </c>
    </row>
    <row r="209">
      <c r="B209" s="102" t="n"/>
      <c r="C209" s="1032" t="n"/>
      <c r="D209" s="1032" t="n"/>
      <c r="E209" s="1032" t="n"/>
      <c r="F209" s="1032" t="n"/>
      <c r="G209" s="1032" t="n"/>
      <c r="H209" s="1032" t="n"/>
      <c r="I209" s="241" t="n"/>
      <c r="J209" s="999" t="n"/>
      <c r="N209" s="1016" t="inlineStr"/>
      <c r="O209" s="192" t="inlineStr"/>
      <c r="P209" s="192" t="inlineStr"/>
      <c r="Q209" s="192" t="inlineStr"/>
      <c r="R209" s="192" t="inlineStr"/>
      <c r="S209" s="192" t="inlineStr"/>
      <c r="T209" s="192" t="inlineStr"/>
      <c r="U209" s="193">
        <f>I209</f>
        <v/>
      </c>
    </row>
    <row r="210">
      <c r="B210" s="102" t="n"/>
      <c r="C210" s="1032" t="n"/>
      <c r="D210" s="1032" t="n"/>
      <c r="E210" s="1032" t="n"/>
      <c r="F210" s="1032" t="n"/>
      <c r="G210" s="1032" t="n"/>
      <c r="H210" s="1032" t="n"/>
      <c r="I210" s="241" t="n"/>
      <c r="J210" s="999" t="n"/>
      <c r="N210" s="1016" t="inlineStr"/>
      <c r="O210" s="192" t="inlineStr"/>
      <c r="P210" s="192" t="inlineStr"/>
      <c r="Q210" s="192" t="inlineStr"/>
      <c r="R210" s="192" t="inlineStr"/>
      <c r="S210" s="192" t="inlineStr"/>
      <c r="T210" s="192" t="inlineStr"/>
      <c r="U210" s="193">
        <f>I210</f>
        <v/>
      </c>
    </row>
    <row r="211">
      <c r="B211" s="102" t="n"/>
      <c r="C211" s="1032" t="n"/>
      <c r="D211" s="1032" t="n"/>
      <c r="E211" s="1032" t="n"/>
      <c r="F211" s="1032" t="n"/>
      <c r="G211" s="1032" t="n"/>
      <c r="H211" s="1032" t="n"/>
      <c r="I211" s="241" t="n"/>
      <c r="J211" s="999" t="n"/>
      <c r="N211" s="1016" t="inlineStr"/>
      <c r="O211" s="192" t="inlineStr"/>
      <c r="P211" s="192" t="inlineStr"/>
      <c r="Q211" s="192" t="inlineStr"/>
      <c r="R211" s="192" t="inlineStr"/>
      <c r="S211" s="192" t="inlineStr"/>
      <c r="T211" s="192" t="inlineStr"/>
      <c r="U211" s="193">
        <f>I211</f>
        <v/>
      </c>
    </row>
    <row r="212">
      <c r="B212" s="102" t="n"/>
      <c r="C212" s="1032" t="n"/>
      <c r="D212" s="1032" t="n"/>
      <c r="E212" s="1032" t="n"/>
      <c r="F212" s="1032" t="n"/>
      <c r="G212" s="1032" t="n"/>
      <c r="H212" s="1032" t="n"/>
      <c r="I212" s="241" t="n"/>
      <c r="J212" s="999" t="n"/>
      <c r="N212" s="1016" t="inlineStr"/>
      <c r="O212" s="192" t="inlineStr"/>
      <c r="P212" s="192" t="inlineStr"/>
      <c r="Q212" s="192" t="inlineStr"/>
      <c r="R212" s="192" t="inlineStr"/>
      <c r="S212" s="192" t="inlineStr"/>
      <c r="T212" s="192" t="inlineStr"/>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999"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999"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999"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999"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999"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73" t="n"/>
      <c r="D15" s="973" t="n"/>
      <c r="E15" s="973" t="n"/>
      <c r="F15" s="973" t="n"/>
      <c r="G15" s="973" t="n"/>
      <c r="H15" s="973" t="n"/>
      <c r="I15" s="289" t="n"/>
      <c r="N15" s="293" t="inlineStr"/>
      <c r="O15" s="192" t="inlineStr"/>
      <c r="P15" s="192" t="inlineStr"/>
      <c r="Q15" s="192" t="inlineStr"/>
      <c r="R15" s="192" t="inlineStr"/>
      <c r="S15" s="192" t="inlineStr"/>
      <c r="T15" s="192" t="inlineStr"/>
      <c r="U15" s="1068">
        <f>I15</f>
        <v/>
      </c>
    </row>
    <row r="16" customFormat="1" s="118">
      <c r="B16" s="102" t="n"/>
      <c r="C16" s="973" t="n"/>
      <c r="D16" s="973" t="n"/>
      <c r="E16" s="973" t="n"/>
      <c r="F16" s="973" t="n"/>
      <c r="G16" s="973" t="n"/>
      <c r="H16" s="973" t="n"/>
      <c r="I16" s="289" t="n"/>
      <c r="N16" s="293" t="inlineStr"/>
      <c r="O16" s="192" t="inlineStr"/>
      <c r="P16" s="192" t="inlineStr"/>
      <c r="Q16" s="192" t="inlineStr"/>
      <c r="R16" s="192" t="inlineStr"/>
      <c r="S16" s="192" t="inlineStr"/>
      <c r="T16" s="192" t="inlineStr"/>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Cost of sales</t>
        </is>
      </c>
      <c r="C29" s="973" t="n"/>
      <c r="D29" s="973" t="n"/>
      <c r="E29" s="973" t="n"/>
      <c r="F29" s="973" t="n"/>
      <c r="G29" s="973" t="n">
        <v>147316021</v>
      </c>
      <c r="H29" s="973" t="n">
        <v>210728350</v>
      </c>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 xml:space="preserve"> 5(a). Administration expenses Depreciation and amortization</t>
        </is>
      </c>
      <c r="C52" s="973" t="n"/>
      <c r="D52" s="973" t="n"/>
      <c r="E52" s="973" t="n"/>
      <c r="F52" s="973" t="n"/>
      <c r="G52" s="973" t="n">
        <v>0</v>
      </c>
      <c r="H52" s="973" t="n">
        <v>2399124</v>
      </c>
      <c r="I52" s="1069" t="n"/>
      <c r="N52" s="293" t="inlineStr"/>
      <c r="O52" s="192" t="inlineStr"/>
      <c r="P52" s="192" t="inlineStr"/>
      <c r="Q52" s="192" t="inlineStr"/>
      <c r="R52" s="192" t="inlineStr"/>
      <c r="S52" s="192" t="inlineStr"/>
      <c r="T52" s="192" t="inlineStr"/>
      <c r="U52" s="1068">
        <f>I52</f>
        <v/>
      </c>
    </row>
    <row r="53" customFormat="1" s="279">
      <c r="A53" s="118" t="n"/>
      <c r="B53" s="102" t="inlineStr">
        <is>
          <t xml:space="preserve"> 5(a). Administration expenses Operator fee</t>
        </is>
      </c>
      <c r="C53" s="973" t="n"/>
      <c r="D53" s="973" t="n"/>
      <c r="E53" s="973" t="n"/>
      <c r="F53" s="973" t="n"/>
      <c r="G53" s="973" t="n">
        <v>0</v>
      </c>
      <c r="H53" s="973" t="n">
        <v>453136</v>
      </c>
      <c r="I53" s="1069" t="n"/>
      <c r="N53" s="293" t="inlineStr"/>
      <c r="O53" s="192" t="inlineStr"/>
      <c r="P53" s="192" t="inlineStr"/>
      <c r="Q53" s="192" t="inlineStr"/>
      <c r="R53" s="192" t="inlineStr"/>
      <c r="S53" s="192" t="inlineStr"/>
      <c r="T53" s="192" t="inlineStr"/>
      <c r="U53" s="1068">
        <f>I53</f>
        <v/>
      </c>
    </row>
    <row r="54" customFormat="1" s="279">
      <c r="A54" s="118" t="n"/>
      <c r="B54" s="102" t="inlineStr">
        <is>
          <t xml:space="preserve"> 5(a). Administration expenses Management fee related party</t>
        </is>
      </c>
      <c r="C54" s="973" t="n"/>
      <c r="D54" s="973" t="n"/>
      <c r="E54" s="973" t="n"/>
      <c r="F54" s="973" t="n"/>
      <c r="G54" s="973" t="n">
        <v>400000</v>
      </c>
      <c r="H54" s="973" t="n">
        <v>500000</v>
      </c>
      <c r="I54" s="1069" t="n"/>
      <c r="N54" s="293" t="inlineStr"/>
      <c r="O54" s="192" t="inlineStr"/>
      <c r="P54" s="192" t="inlineStr"/>
      <c r="Q54" s="192" t="inlineStr"/>
      <c r="R54" s="192" t="inlineStr"/>
      <c r="S54" s="192" t="inlineStr"/>
      <c r="T54" s="192" t="inlineStr"/>
      <c r="U54" s="1068">
        <f>I54</f>
        <v/>
      </c>
    </row>
    <row r="55" customFormat="1" s="279">
      <c r="A55" s="118" t="n"/>
      <c r="B55" s="102" t="inlineStr">
        <is>
          <t xml:space="preserve"> 5(a). Administration expenses Consultancy fee</t>
        </is>
      </c>
      <c r="C55" s="973" t="n"/>
      <c r="D55" s="973" t="n"/>
      <c r="E55" s="973" t="n"/>
      <c r="F55" s="973" t="n"/>
      <c r="G55" s="973" t="n">
        <v>82451</v>
      </c>
      <c r="H55" s="973" t="n">
        <v>90417</v>
      </c>
      <c r="I55" s="1069" t="n"/>
      <c r="N55" s="293" t="inlineStr"/>
      <c r="O55" s="192" t="inlineStr"/>
      <c r="P55" s="192" t="inlineStr"/>
      <c r="Q55" s="192" t="inlineStr"/>
      <c r="R55" s="192" t="inlineStr"/>
      <c r="S55" s="192" t="inlineStr"/>
      <c r="T55" s="192" t="inlineStr"/>
      <c r="U55" s="1068">
        <f>I55</f>
        <v/>
      </c>
    </row>
    <row r="56" customFormat="1" s="279">
      <c r="A56" s="118" t="n"/>
      <c r="B56" s="102" t="inlineStr">
        <is>
          <t xml:space="preserve"> 5(a). Administration expenses Other expenses</t>
        </is>
      </c>
      <c r="C56" s="973" t="n"/>
      <c r="D56" s="973" t="n"/>
      <c r="E56" s="973" t="n"/>
      <c r="F56" s="973" t="n"/>
      <c r="G56" s="973" t="n">
        <v>1093</v>
      </c>
      <c r="H56" s="973" t="n">
        <v>698691</v>
      </c>
      <c r="I56" s="1069" t="n"/>
      <c r="N56" s="293" t="inlineStr"/>
      <c r="O56" s="192" t="inlineStr"/>
      <c r="P56" s="192" t="inlineStr"/>
      <c r="Q56" s="192" t="inlineStr"/>
      <c r="R56" s="192" t="inlineStr"/>
      <c r="S56" s="192" t="inlineStr"/>
      <c r="T56" s="192" t="inlineStr"/>
      <c r="U56" s="1068">
        <f>I56</f>
        <v/>
      </c>
    </row>
    <row r="57" customFormat="1" s="279">
      <c r="A57" s="118" t="n"/>
      <c r="B57" s="102" t="inlineStr">
        <is>
          <t>Distribution expenses</t>
        </is>
      </c>
      <c r="C57" s="973" t="n"/>
      <c r="D57" s="973" t="n"/>
      <c r="E57" s="973" t="n"/>
      <c r="F57" s="973" t="n"/>
      <c r="G57" s="973" t="n">
        <v>3445617</v>
      </c>
      <c r="H57" s="973" t="n">
        <v>3513538</v>
      </c>
      <c r="I57" s="1069" t="n"/>
      <c r="N57" s="293" t="inlineStr"/>
      <c r="O57" s="192" t="inlineStr"/>
      <c r="P57" s="192" t="inlineStr"/>
      <c r="Q57" s="192" t="inlineStr"/>
      <c r="R57" s="192" t="inlineStr"/>
      <c r="S57" s="192" t="inlineStr"/>
      <c r="T57" s="192" t="inlineStr"/>
      <c r="U57" s="1068">
        <f>I57</f>
        <v/>
      </c>
    </row>
    <row r="58" customFormat="1" s="279">
      <c r="A58" s="118" t="n"/>
      <c r="B58" s="102" t="n"/>
      <c r="C58" s="973" t="n"/>
      <c r="D58" s="973" t="n"/>
      <c r="E58" s="973" t="n"/>
      <c r="F58" s="973" t="n"/>
      <c r="G58" s="973" t="n"/>
      <c r="H58" s="973" t="n"/>
      <c r="I58" s="1069" t="n"/>
      <c r="N58" s="293" t="inlineStr"/>
      <c r="O58" s="192" t="inlineStr"/>
      <c r="P58" s="192" t="inlineStr"/>
      <c r="Q58" s="192" t="inlineStr"/>
      <c r="R58" s="192" t="inlineStr"/>
      <c r="S58" s="192" t="inlineStr"/>
      <c r="T58" s="192" t="inlineStr"/>
      <c r="U58" s="1068">
        <f>I58</f>
        <v/>
      </c>
    </row>
    <row r="59" customFormat="1" s="279">
      <c r="A59" s="118" t="n"/>
      <c r="B59" s="119" t="n"/>
      <c r="C59" s="973" t="n"/>
      <c r="D59" s="973" t="n"/>
      <c r="E59" s="973" t="n"/>
      <c r="F59" s="973" t="n"/>
      <c r="G59" s="973" t="n"/>
      <c r="H59" s="973" t="n"/>
      <c r="I59" s="1069" t="n"/>
      <c r="N59" s="293" t="inlineStr"/>
      <c r="O59" s="192" t="inlineStr"/>
      <c r="P59" s="192" t="inlineStr"/>
      <c r="Q59" s="192" t="inlineStr"/>
      <c r="R59" s="192" t="inlineStr"/>
      <c r="S59" s="192" t="inlineStr"/>
      <c r="T59" s="192" t="inlineStr"/>
      <c r="U59" s="1068">
        <f>I59</f>
        <v/>
      </c>
    </row>
    <row r="60" customFormat="1" s="279">
      <c r="A60" s="118" t="n"/>
      <c r="B60" s="102" t="n"/>
      <c r="C60" s="973" t="n"/>
      <c r="D60" s="973" t="n"/>
      <c r="E60" s="973" t="n"/>
      <c r="F60" s="973" t="n"/>
      <c r="G60" s="973" t="n"/>
      <c r="H60" s="973" t="n"/>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n"/>
      <c r="C80" s="973" t="n"/>
      <c r="D80" s="973" t="n"/>
      <c r="E80" s="973" t="n"/>
      <c r="F80" s="973" t="n"/>
      <c r="G80" s="973" t="n"/>
      <c r="H80" s="973" t="n"/>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n"/>
      <c r="C98" s="973" t="n"/>
      <c r="D98" s="973" t="n"/>
      <c r="E98" s="973" t="n"/>
      <c r="F98" s="973" t="n"/>
      <c r="G98" s="973" t="n"/>
      <c r="H98" s="973" t="n"/>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inlineStr">
        <is>
          <t xml:space="preserve"> Unwind of discount on Finance costs</t>
        </is>
      </c>
      <c r="C111" s="973" t="n"/>
      <c r="D111" s="973" t="n"/>
      <c r="E111" s="973" t="n"/>
      <c r="F111" s="973" t="n"/>
      <c r="G111" s="973" t="n">
        <v>0</v>
      </c>
      <c r="H111" s="973" t="n">
        <v>0</v>
      </c>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inlineStr">
        <is>
          <t xml:space="preserve"> Unwind of discount on Net finance (costs)/ income</t>
        </is>
      </c>
      <c r="C112" s="973" t="n"/>
      <c r="D112" s="973" t="n"/>
      <c r="E112" s="973" t="n"/>
      <c r="F112" s="973" t="n"/>
      <c r="G112" s="973" t="n">
        <v>2082817</v>
      </c>
      <c r="H112" s="973" t="n">
        <v>1073530</v>
      </c>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inlineStr">
        <is>
          <t xml:space="preserve"> Unwind of discount on rehabilitation provision</t>
        </is>
      </c>
      <c r="C124" s="986" t="n"/>
      <c r="D124" s="986" t="n"/>
      <c r="E124" s="986" t="n"/>
      <c r="F124" s="986" t="n"/>
      <c r="G124" s="986" t="n">
        <v>0</v>
      </c>
      <c r="H124" s="986" t="n">
        <v>0</v>
      </c>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benefit/ (expense)</t>
        </is>
      </c>
      <c r="D147" s="973" t="n"/>
      <c r="E147" s="973" t="n"/>
      <c r="F147" s="973" t="n"/>
      <c r="G147" s="973" t="n">
        <v>1359298</v>
      </c>
      <c r="H147" s="973" t="n">
        <v>2516562</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838349</v>
      </c>
      <c r="G12" s="1088" t="n">
        <v>-15286758</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-4063715</v>
      </c>
      <c r="G13" s="1086" t="n">
        <v>-3361389</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1674</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-4062041</v>
      </c>
      <c r="G18" s="1088" t="n">
        <v>-3361389</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0</v>
      </c>
      <c r="G23" s="1086" t="n">
        <v>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0</v>
      </c>
      <c r="G25" s="1088" t="n">
        <v>0</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